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J500" i="1" l="1"/>
  <c r="H500" i="1" s="1"/>
  <c r="S500" i="1" s="1"/>
  <c r="AG500" i="1" s="1"/>
  <c r="AH500" i="1"/>
  <c r="O500" i="1"/>
  <c r="L500" i="1"/>
  <c r="AI500" i="1" s="1"/>
  <c r="AJ499" i="1"/>
  <c r="H499" i="1" s="1"/>
  <c r="S499" i="1" s="1"/>
  <c r="AG499" i="1" s="1"/>
  <c r="AH499" i="1"/>
  <c r="O499" i="1"/>
  <c r="L499" i="1"/>
  <c r="AI499" i="1" s="1"/>
  <c r="AJ498" i="1"/>
  <c r="H498" i="1" s="1"/>
  <c r="S498" i="1" s="1"/>
  <c r="AG498" i="1" s="1"/>
  <c r="AH498" i="1"/>
  <c r="O498" i="1"/>
  <c r="L498" i="1"/>
  <c r="AI498" i="1" s="1"/>
  <c r="AJ497" i="1"/>
  <c r="H497" i="1" s="1"/>
  <c r="S497" i="1" s="1"/>
  <c r="AG497" i="1" s="1"/>
  <c r="AH497" i="1"/>
  <c r="O497" i="1"/>
  <c r="L497" i="1"/>
  <c r="AI497" i="1" s="1"/>
  <c r="AJ496" i="1"/>
  <c r="H496" i="1" s="1"/>
  <c r="S496" i="1" s="1"/>
  <c r="AG496" i="1" s="1"/>
  <c r="AH496" i="1"/>
  <c r="O496" i="1"/>
  <c r="L496" i="1"/>
  <c r="AI496" i="1" s="1"/>
  <c r="AJ495" i="1"/>
  <c r="H495" i="1" s="1"/>
  <c r="S495" i="1" s="1"/>
  <c r="AG495" i="1" s="1"/>
  <c r="AH495" i="1"/>
  <c r="O495" i="1"/>
  <c r="L495" i="1"/>
  <c r="AI495" i="1" s="1"/>
  <c r="AJ494" i="1"/>
  <c r="H494" i="1" s="1"/>
  <c r="S494" i="1" s="1"/>
  <c r="AG494" i="1" s="1"/>
  <c r="AH494" i="1"/>
  <c r="O494" i="1"/>
  <c r="L494" i="1"/>
  <c r="AI494" i="1" s="1"/>
  <c r="AJ493" i="1"/>
  <c r="H493" i="1" s="1"/>
  <c r="S493" i="1" s="1"/>
  <c r="AG493" i="1" s="1"/>
  <c r="AH493" i="1"/>
  <c r="O493" i="1"/>
  <c r="L493" i="1"/>
  <c r="AI493" i="1" s="1"/>
  <c r="AJ492" i="1"/>
  <c r="H492" i="1" s="1"/>
  <c r="S492" i="1" s="1"/>
  <c r="AG492" i="1" s="1"/>
  <c r="AH492" i="1"/>
  <c r="O492" i="1"/>
  <c r="L492" i="1"/>
  <c r="AI492" i="1" s="1"/>
  <c r="AJ491" i="1"/>
  <c r="H491" i="1" s="1"/>
  <c r="S491" i="1" s="1"/>
  <c r="AG491" i="1" s="1"/>
  <c r="AH491" i="1"/>
  <c r="O491" i="1"/>
  <c r="L491" i="1"/>
  <c r="AI491" i="1" s="1"/>
  <c r="AJ490" i="1"/>
  <c r="H490" i="1" s="1"/>
  <c r="AH490" i="1"/>
  <c r="O490" i="1"/>
  <c r="L490" i="1"/>
  <c r="AI490" i="1" s="1"/>
  <c r="AJ489" i="1"/>
  <c r="H489" i="1" s="1"/>
  <c r="AH489" i="1"/>
  <c r="O489" i="1"/>
  <c r="L489" i="1"/>
  <c r="AI489" i="1" s="1"/>
  <c r="AJ488" i="1"/>
  <c r="H488" i="1" s="1"/>
  <c r="AH488" i="1"/>
  <c r="O488" i="1"/>
  <c r="L488" i="1"/>
  <c r="AI488" i="1" s="1"/>
  <c r="AJ487" i="1"/>
  <c r="H487" i="1" s="1"/>
  <c r="AH487" i="1"/>
  <c r="O487" i="1"/>
  <c r="L487" i="1"/>
  <c r="AI487" i="1" s="1"/>
  <c r="AJ486" i="1"/>
  <c r="H486" i="1" s="1"/>
  <c r="AH486" i="1"/>
  <c r="O486" i="1"/>
  <c r="L486" i="1"/>
  <c r="AI486" i="1" s="1"/>
  <c r="AJ485" i="1"/>
  <c r="H485" i="1" s="1"/>
  <c r="AH485" i="1"/>
  <c r="O485" i="1"/>
  <c r="L485" i="1"/>
  <c r="AI485" i="1" s="1"/>
  <c r="AJ484" i="1"/>
  <c r="H484" i="1" s="1"/>
  <c r="AH484" i="1"/>
  <c r="O484" i="1"/>
  <c r="L484" i="1"/>
  <c r="AI484" i="1" s="1"/>
  <c r="AJ483" i="1"/>
  <c r="H483" i="1" s="1"/>
  <c r="AH483" i="1"/>
  <c r="O483" i="1"/>
  <c r="L483" i="1"/>
  <c r="AI483" i="1" s="1"/>
  <c r="AJ482" i="1"/>
  <c r="H482" i="1" s="1"/>
  <c r="AH482" i="1"/>
  <c r="O482" i="1"/>
  <c r="L482" i="1"/>
  <c r="AI482" i="1" s="1"/>
  <c r="AJ481" i="1"/>
  <c r="H481" i="1" s="1"/>
  <c r="AH481" i="1"/>
  <c r="O481" i="1"/>
  <c r="L481" i="1"/>
  <c r="AI481" i="1" s="1"/>
  <c r="AJ480" i="1"/>
  <c r="H480" i="1" s="1"/>
  <c r="AH480" i="1"/>
  <c r="O480" i="1"/>
  <c r="L480" i="1"/>
  <c r="AI480" i="1" s="1"/>
  <c r="AJ479" i="1"/>
  <c r="H479" i="1" s="1"/>
  <c r="AH479" i="1"/>
  <c r="O479" i="1"/>
  <c r="L479" i="1"/>
  <c r="AI479" i="1" s="1"/>
  <c r="AJ478" i="1"/>
  <c r="H478" i="1" s="1"/>
  <c r="AH478" i="1"/>
  <c r="O478" i="1"/>
  <c r="L478" i="1"/>
  <c r="AI478" i="1" s="1"/>
  <c r="AJ477" i="1"/>
  <c r="H477" i="1" s="1"/>
  <c r="AH477" i="1"/>
  <c r="O477" i="1"/>
  <c r="L477" i="1"/>
  <c r="AI477" i="1" s="1"/>
  <c r="AJ476" i="1"/>
  <c r="H476" i="1" s="1"/>
  <c r="AH476" i="1"/>
  <c r="O476" i="1"/>
  <c r="L476" i="1"/>
  <c r="AI476" i="1" s="1"/>
  <c r="AJ475" i="1"/>
  <c r="H475" i="1" s="1"/>
  <c r="AH475" i="1"/>
  <c r="O475" i="1"/>
  <c r="L475" i="1"/>
  <c r="AI475" i="1" s="1"/>
  <c r="AJ474" i="1"/>
  <c r="H474" i="1" s="1"/>
  <c r="AH474" i="1"/>
  <c r="O474" i="1"/>
  <c r="L474" i="1"/>
  <c r="AI474" i="1" s="1"/>
  <c r="AJ473" i="1"/>
  <c r="H473" i="1" s="1"/>
  <c r="AH473" i="1"/>
  <c r="O473" i="1"/>
  <c r="L473" i="1"/>
  <c r="AI473" i="1" s="1"/>
  <c r="AJ472" i="1"/>
  <c r="AH472" i="1"/>
  <c r="O472" i="1"/>
  <c r="L472" i="1"/>
  <c r="AI472" i="1" s="1"/>
  <c r="H472" i="1"/>
  <c r="S472" i="1" s="1"/>
  <c r="AG472" i="1" s="1"/>
  <c r="AJ471" i="1"/>
  <c r="AI471" i="1"/>
  <c r="AH471" i="1"/>
  <c r="O471" i="1"/>
  <c r="L471" i="1"/>
  <c r="H471" i="1"/>
  <c r="S471" i="1" s="1"/>
  <c r="AG471" i="1" s="1"/>
  <c r="AJ470" i="1"/>
  <c r="AI470" i="1"/>
  <c r="AH470" i="1"/>
  <c r="O470" i="1"/>
  <c r="L470" i="1"/>
  <c r="H470" i="1"/>
  <c r="S470" i="1" s="1"/>
  <c r="AG470" i="1" s="1"/>
  <c r="AJ469" i="1"/>
  <c r="AI469" i="1"/>
  <c r="AH469" i="1"/>
  <c r="O469" i="1"/>
  <c r="L469" i="1"/>
  <c r="H469" i="1"/>
  <c r="S469" i="1" s="1"/>
  <c r="AG469" i="1" s="1"/>
  <c r="AJ468" i="1"/>
  <c r="AI468" i="1"/>
  <c r="AH468" i="1"/>
  <c r="O468" i="1"/>
  <c r="L468" i="1"/>
  <c r="H468" i="1"/>
  <c r="S468" i="1" s="1"/>
  <c r="AG468" i="1" s="1"/>
  <c r="AJ467" i="1"/>
  <c r="AI467" i="1"/>
  <c r="AH467" i="1"/>
  <c r="O467" i="1"/>
  <c r="L467" i="1"/>
  <c r="H467" i="1"/>
  <c r="S467" i="1" s="1"/>
  <c r="AG467" i="1" s="1"/>
  <c r="AJ466" i="1"/>
  <c r="AI466" i="1"/>
  <c r="AH466" i="1"/>
  <c r="O466" i="1"/>
  <c r="L466" i="1"/>
  <c r="H466" i="1"/>
  <c r="S466" i="1" s="1"/>
  <c r="AG466" i="1" s="1"/>
  <c r="AJ465" i="1"/>
  <c r="AI465" i="1"/>
  <c r="AH465" i="1"/>
  <c r="O465" i="1"/>
  <c r="L465" i="1"/>
  <c r="H465" i="1"/>
  <c r="S465" i="1" s="1"/>
  <c r="AG465" i="1" s="1"/>
  <c r="AJ464" i="1"/>
  <c r="AI464" i="1"/>
  <c r="AH464" i="1"/>
  <c r="O464" i="1"/>
  <c r="L464" i="1"/>
  <c r="H464" i="1"/>
  <c r="S464" i="1" s="1"/>
  <c r="AG464" i="1" s="1"/>
  <c r="AJ463" i="1"/>
  <c r="AI463" i="1"/>
  <c r="AH463" i="1"/>
  <c r="O463" i="1"/>
  <c r="L463" i="1"/>
  <c r="H463" i="1"/>
  <c r="S463" i="1" s="1"/>
  <c r="AG463" i="1" s="1"/>
  <c r="AJ462" i="1"/>
  <c r="AI462" i="1"/>
  <c r="AH462" i="1"/>
  <c r="O462" i="1"/>
  <c r="L462" i="1"/>
  <c r="H462" i="1"/>
  <c r="S462" i="1" s="1"/>
  <c r="AG462" i="1" s="1"/>
  <c r="AJ461" i="1"/>
  <c r="AH461" i="1"/>
  <c r="O461" i="1"/>
  <c r="L461" i="1"/>
  <c r="AI461" i="1" s="1"/>
  <c r="H461" i="1"/>
  <c r="S461" i="1" s="1"/>
  <c r="AG461" i="1" s="1"/>
  <c r="AJ460" i="1"/>
  <c r="AH460" i="1"/>
  <c r="O460" i="1"/>
  <c r="L460" i="1"/>
  <c r="AI460" i="1" s="1"/>
  <c r="H460" i="1"/>
  <c r="S460" i="1" s="1"/>
  <c r="AG460" i="1" s="1"/>
  <c r="AJ459" i="1"/>
  <c r="AH459" i="1"/>
  <c r="O459" i="1"/>
  <c r="L459" i="1"/>
  <c r="AI459" i="1" s="1"/>
  <c r="H459" i="1"/>
  <c r="AJ458" i="1"/>
  <c r="H458" i="1" s="1"/>
  <c r="S458" i="1" s="1"/>
  <c r="AG458" i="1" s="1"/>
  <c r="AH458" i="1"/>
  <c r="O458" i="1"/>
  <c r="L458" i="1"/>
  <c r="AI458" i="1" s="1"/>
  <c r="AJ457" i="1"/>
  <c r="H457" i="1" s="1"/>
  <c r="S457" i="1" s="1"/>
  <c r="AG457" i="1" s="1"/>
  <c r="AH457" i="1"/>
  <c r="O457" i="1"/>
  <c r="L457" i="1"/>
  <c r="AI457" i="1" s="1"/>
  <c r="AJ456" i="1"/>
  <c r="H456" i="1" s="1"/>
  <c r="S456" i="1" s="1"/>
  <c r="AG456" i="1" s="1"/>
  <c r="AH456" i="1"/>
  <c r="O456" i="1"/>
  <c r="L456" i="1"/>
  <c r="AI456" i="1" s="1"/>
  <c r="AJ455" i="1"/>
  <c r="H455" i="1" s="1"/>
  <c r="S455" i="1" s="1"/>
  <c r="AG455" i="1" s="1"/>
  <c r="AH455" i="1"/>
  <c r="O455" i="1"/>
  <c r="L455" i="1"/>
  <c r="AI455" i="1" s="1"/>
  <c r="AJ454" i="1"/>
  <c r="H454" i="1" s="1"/>
  <c r="S454" i="1" s="1"/>
  <c r="AG454" i="1" s="1"/>
  <c r="AH454" i="1"/>
  <c r="O454" i="1"/>
  <c r="L454" i="1"/>
  <c r="AI454" i="1" s="1"/>
  <c r="AJ453" i="1"/>
  <c r="H453" i="1" s="1"/>
  <c r="S453" i="1" s="1"/>
  <c r="AG453" i="1" s="1"/>
  <c r="AH453" i="1"/>
  <c r="O453" i="1"/>
  <c r="L453" i="1"/>
  <c r="AI453" i="1" s="1"/>
  <c r="AJ452" i="1"/>
  <c r="H452" i="1" s="1"/>
  <c r="S452" i="1" s="1"/>
  <c r="AG452" i="1" s="1"/>
  <c r="AH452" i="1"/>
  <c r="O452" i="1"/>
  <c r="L452" i="1"/>
  <c r="AI452" i="1" s="1"/>
  <c r="AJ451" i="1"/>
  <c r="H451" i="1" s="1"/>
  <c r="S451" i="1" s="1"/>
  <c r="AG451" i="1" s="1"/>
  <c r="AH451" i="1"/>
  <c r="O451" i="1"/>
  <c r="L451" i="1"/>
  <c r="AI451" i="1" s="1"/>
  <c r="AJ450" i="1"/>
  <c r="H450" i="1" s="1"/>
  <c r="S450" i="1" s="1"/>
  <c r="AG450" i="1" s="1"/>
  <c r="AH450" i="1"/>
  <c r="O450" i="1"/>
  <c r="L450" i="1"/>
  <c r="AI450" i="1" s="1"/>
  <c r="AJ449" i="1"/>
  <c r="H449" i="1" s="1"/>
  <c r="S449" i="1" s="1"/>
  <c r="AG449" i="1" s="1"/>
  <c r="AH449" i="1"/>
  <c r="O449" i="1"/>
  <c r="L449" i="1"/>
  <c r="AI449" i="1" s="1"/>
  <c r="AJ448" i="1"/>
  <c r="H448" i="1" s="1"/>
  <c r="AH448" i="1"/>
  <c r="O448" i="1"/>
  <c r="L448" i="1"/>
  <c r="AI448" i="1" s="1"/>
  <c r="AJ447" i="1"/>
  <c r="H447" i="1" s="1"/>
  <c r="AH447" i="1"/>
  <c r="O447" i="1"/>
  <c r="L447" i="1"/>
  <c r="AI447" i="1" s="1"/>
  <c r="AJ446" i="1"/>
  <c r="H446" i="1" s="1"/>
  <c r="AH446" i="1"/>
  <c r="O446" i="1"/>
  <c r="L446" i="1"/>
  <c r="AI446" i="1" s="1"/>
  <c r="AJ445" i="1"/>
  <c r="H445" i="1" s="1"/>
  <c r="AH445" i="1"/>
  <c r="O445" i="1"/>
  <c r="L445" i="1"/>
  <c r="AI445" i="1" s="1"/>
  <c r="AJ444" i="1"/>
  <c r="H444" i="1" s="1"/>
  <c r="AH444" i="1"/>
  <c r="O444" i="1"/>
  <c r="L444" i="1"/>
  <c r="AI444" i="1" s="1"/>
  <c r="AJ443" i="1"/>
  <c r="H443" i="1" s="1"/>
  <c r="AH443" i="1"/>
  <c r="O443" i="1"/>
  <c r="L443" i="1"/>
  <c r="AI443" i="1" s="1"/>
  <c r="AJ442" i="1"/>
  <c r="H442" i="1" s="1"/>
  <c r="AH442" i="1"/>
  <c r="O442" i="1"/>
  <c r="L442" i="1"/>
  <c r="AI442" i="1" s="1"/>
  <c r="AJ441" i="1"/>
  <c r="H441" i="1" s="1"/>
  <c r="AH441" i="1"/>
  <c r="O441" i="1"/>
  <c r="L441" i="1"/>
  <c r="AI441" i="1" s="1"/>
  <c r="AJ440" i="1"/>
  <c r="H440" i="1" s="1"/>
  <c r="AH440" i="1"/>
  <c r="O440" i="1"/>
  <c r="L440" i="1"/>
  <c r="AI440" i="1" s="1"/>
  <c r="AJ439" i="1"/>
  <c r="AH439" i="1"/>
  <c r="O439" i="1"/>
  <c r="L439" i="1"/>
  <c r="AI439" i="1" s="1"/>
  <c r="H439" i="1"/>
  <c r="S439" i="1" s="1"/>
  <c r="AG439" i="1" s="1"/>
  <c r="AJ438" i="1"/>
  <c r="AI438" i="1"/>
  <c r="AH438" i="1"/>
  <c r="O438" i="1"/>
  <c r="L438" i="1"/>
  <c r="H438" i="1"/>
  <c r="S438" i="1" s="1"/>
  <c r="AG438" i="1" s="1"/>
  <c r="AJ437" i="1"/>
  <c r="AI437" i="1"/>
  <c r="AH437" i="1"/>
  <c r="O437" i="1"/>
  <c r="L437" i="1"/>
  <c r="H437" i="1"/>
  <c r="S437" i="1" s="1"/>
  <c r="AG437" i="1" s="1"/>
  <c r="AJ436" i="1"/>
  <c r="AI436" i="1"/>
  <c r="AH436" i="1"/>
  <c r="O436" i="1"/>
  <c r="L436" i="1"/>
  <c r="H436" i="1"/>
  <c r="S436" i="1" s="1"/>
  <c r="AG436" i="1" s="1"/>
  <c r="AJ435" i="1"/>
  <c r="AI435" i="1"/>
  <c r="AH435" i="1"/>
  <c r="O435" i="1"/>
  <c r="L435" i="1"/>
  <c r="H435" i="1"/>
  <c r="S435" i="1" s="1"/>
  <c r="AG435" i="1" s="1"/>
  <c r="AJ434" i="1"/>
  <c r="AI434" i="1"/>
  <c r="AH434" i="1"/>
  <c r="O434" i="1"/>
  <c r="L434" i="1"/>
  <c r="H434" i="1"/>
  <c r="S434" i="1" s="1"/>
  <c r="AG434" i="1" s="1"/>
  <c r="AJ433" i="1"/>
  <c r="AI433" i="1"/>
  <c r="AH433" i="1"/>
  <c r="O433" i="1"/>
  <c r="L433" i="1"/>
  <c r="H433" i="1"/>
  <c r="S433" i="1" s="1"/>
  <c r="AG433" i="1" s="1"/>
  <c r="AJ432" i="1"/>
  <c r="AI432" i="1"/>
  <c r="AH432" i="1"/>
  <c r="O432" i="1"/>
  <c r="L432" i="1"/>
  <c r="H432" i="1"/>
  <c r="S432" i="1" s="1"/>
  <c r="AG432" i="1" s="1"/>
  <c r="AJ431" i="1"/>
  <c r="AI431" i="1"/>
  <c r="AH431" i="1"/>
  <c r="O431" i="1"/>
  <c r="L431" i="1"/>
  <c r="H431" i="1"/>
  <c r="S431" i="1" s="1"/>
  <c r="AG431" i="1" s="1"/>
  <c r="AJ430" i="1"/>
  <c r="AI430" i="1"/>
  <c r="AH430" i="1"/>
  <c r="O430" i="1"/>
  <c r="L430" i="1"/>
  <c r="H430" i="1"/>
  <c r="S430" i="1" s="1"/>
  <c r="AG430" i="1" s="1"/>
  <c r="AJ429" i="1"/>
  <c r="AI429" i="1"/>
  <c r="AH429" i="1"/>
  <c r="O429" i="1"/>
  <c r="L429" i="1"/>
  <c r="H429" i="1"/>
  <c r="S429" i="1" s="1"/>
  <c r="AG429" i="1" s="1"/>
  <c r="AJ428" i="1"/>
  <c r="AI428" i="1"/>
  <c r="AH428" i="1"/>
  <c r="O428" i="1"/>
  <c r="L428" i="1"/>
  <c r="H428" i="1"/>
  <c r="S428" i="1" s="1"/>
  <c r="AG428" i="1" s="1"/>
  <c r="AJ427" i="1"/>
  <c r="AI427" i="1"/>
  <c r="AH427" i="1"/>
  <c r="O427" i="1"/>
  <c r="L427" i="1"/>
  <c r="H427" i="1"/>
  <c r="S427" i="1" s="1"/>
  <c r="AG427" i="1" s="1"/>
  <c r="AJ426" i="1"/>
  <c r="AI426" i="1"/>
  <c r="AH426" i="1"/>
  <c r="O426" i="1"/>
  <c r="L426" i="1"/>
  <c r="H426" i="1"/>
  <c r="S426" i="1" s="1"/>
  <c r="AG426" i="1" s="1"/>
  <c r="AJ425" i="1"/>
  <c r="AI425" i="1"/>
  <c r="AH425" i="1"/>
  <c r="O425" i="1"/>
  <c r="L425" i="1"/>
  <c r="H425" i="1"/>
  <c r="S425" i="1" s="1"/>
  <c r="AG425" i="1" s="1"/>
  <c r="AJ424" i="1"/>
  <c r="AI424" i="1"/>
  <c r="AH424" i="1"/>
  <c r="O424" i="1"/>
  <c r="L424" i="1"/>
  <c r="H424" i="1"/>
  <c r="S424" i="1" s="1"/>
  <c r="AG424" i="1" s="1"/>
  <c r="AJ423" i="1"/>
  <c r="AI423" i="1"/>
  <c r="AH423" i="1"/>
  <c r="O423" i="1"/>
  <c r="L423" i="1"/>
  <c r="H423" i="1"/>
  <c r="S423" i="1" s="1"/>
  <c r="AG423" i="1" s="1"/>
  <c r="AJ422" i="1"/>
  <c r="AI422" i="1"/>
  <c r="AH422" i="1"/>
  <c r="O422" i="1"/>
  <c r="L422" i="1"/>
  <c r="H422" i="1"/>
  <c r="S422" i="1" s="1"/>
  <c r="AG422" i="1" s="1"/>
  <c r="AJ421" i="1"/>
  <c r="AI421" i="1"/>
  <c r="AH421" i="1"/>
  <c r="O421" i="1"/>
  <c r="L421" i="1"/>
  <c r="H421" i="1"/>
  <c r="S421" i="1" s="1"/>
  <c r="AG421" i="1" s="1"/>
  <c r="AJ420" i="1"/>
  <c r="AI420" i="1"/>
  <c r="AH420" i="1"/>
  <c r="O420" i="1"/>
  <c r="L420" i="1"/>
  <c r="H420" i="1"/>
  <c r="S420" i="1" s="1"/>
  <c r="AG420" i="1" s="1"/>
  <c r="AJ419" i="1"/>
  <c r="AI419" i="1"/>
  <c r="AH419" i="1"/>
  <c r="O419" i="1"/>
  <c r="L419" i="1"/>
  <c r="H419" i="1"/>
  <c r="S419" i="1" s="1"/>
  <c r="AG419" i="1" s="1"/>
  <c r="AJ418" i="1"/>
  <c r="AI418" i="1"/>
  <c r="AH418" i="1"/>
  <c r="O418" i="1"/>
  <c r="L418" i="1"/>
  <c r="H418" i="1"/>
  <c r="S418" i="1" s="1"/>
  <c r="AG418" i="1" s="1"/>
  <c r="AJ417" i="1"/>
  <c r="AI417" i="1"/>
  <c r="AH417" i="1"/>
  <c r="O417" i="1"/>
  <c r="L417" i="1"/>
  <c r="H417" i="1"/>
  <c r="S417" i="1" s="1"/>
  <c r="AG417" i="1" s="1"/>
  <c r="AJ416" i="1"/>
  <c r="AI416" i="1"/>
  <c r="AH416" i="1"/>
  <c r="O416" i="1"/>
  <c r="L416" i="1"/>
  <c r="H416" i="1"/>
  <c r="S416" i="1" s="1"/>
  <c r="AG416" i="1" s="1"/>
  <c r="AJ415" i="1"/>
  <c r="AI415" i="1"/>
  <c r="AH415" i="1"/>
  <c r="O415" i="1"/>
  <c r="L415" i="1"/>
  <c r="H415" i="1"/>
  <c r="S415" i="1" s="1"/>
  <c r="AG415" i="1" s="1"/>
  <c r="AJ414" i="1"/>
  <c r="AI414" i="1"/>
  <c r="AH414" i="1"/>
  <c r="O414" i="1"/>
  <c r="L414" i="1"/>
  <c r="H414" i="1"/>
  <c r="S414" i="1" s="1"/>
  <c r="AG414" i="1" s="1"/>
  <c r="AJ413" i="1"/>
  <c r="AI413" i="1"/>
  <c r="AH413" i="1"/>
  <c r="O413" i="1"/>
  <c r="L413" i="1"/>
  <c r="H413" i="1"/>
  <c r="S413" i="1" s="1"/>
  <c r="AG413" i="1" s="1"/>
  <c r="AJ412" i="1"/>
  <c r="AI412" i="1"/>
  <c r="AH412" i="1"/>
  <c r="O412" i="1"/>
  <c r="L412" i="1"/>
  <c r="H412" i="1"/>
  <c r="S412" i="1" s="1"/>
  <c r="AG412" i="1" s="1"/>
  <c r="AJ411" i="1"/>
  <c r="AI411" i="1"/>
  <c r="AH411" i="1"/>
  <c r="O411" i="1"/>
  <c r="L411" i="1"/>
  <c r="H411" i="1"/>
  <c r="S411" i="1" s="1"/>
  <c r="AG411" i="1" s="1"/>
  <c r="AJ410" i="1"/>
  <c r="AI410" i="1"/>
  <c r="AH410" i="1"/>
  <c r="O410" i="1"/>
  <c r="L410" i="1"/>
  <c r="H410" i="1"/>
  <c r="S410" i="1" s="1"/>
  <c r="AG410" i="1" s="1"/>
  <c r="AJ409" i="1"/>
  <c r="AI409" i="1"/>
  <c r="AH409" i="1"/>
  <c r="O409" i="1"/>
  <c r="L409" i="1"/>
  <c r="H409" i="1"/>
  <c r="S409" i="1" s="1"/>
  <c r="AG409" i="1" s="1"/>
  <c r="AJ408" i="1"/>
  <c r="AI408" i="1"/>
  <c r="AH408" i="1"/>
  <c r="O408" i="1"/>
  <c r="L408" i="1"/>
  <c r="H408" i="1"/>
  <c r="S408" i="1" s="1"/>
  <c r="AG408" i="1" s="1"/>
  <c r="AJ407" i="1"/>
  <c r="AI407" i="1"/>
  <c r="AH407" i="1"/>
  <c r="O407" i="1"/>
  <c r="L407" i="1"/>
  <c r="H407" i="1"/>
  <c r="S407" i="1" s="1"/>
  <c r="AG407" i="1" s="1"/>
  <c r="AJ406" i="1"/>
  <c r="AH406" i="1"/>
  <c r="O406" i="1"/>
  <c r="L406" i="1"/>
  <c r="AI406" i="1" s="1"/>
  <c r="H406" i="1"/>
  <c r="S406" i="1" s="1"/>
  <c r="AG406" i="1" s="1"/>
  <c r="AJ405" i="1"/>
  <c r="AH405" i="1"/>
  <c r="O405" i="1"/>
  <c r="L405" i="1"/>
  <c r="AI405" i="1" s="1"/>
  <c r="H405" i="1"/>
  <c r="S405" i="1" s="1"/>
  <c r="AG405" i="1" s="1"/>
  <c r="AJ404" i="1"/>
  <c r="AH404" i="1"/>
  <c r="O404" i="1"/>
  <c r="L404" i="1"/>
  <c r="AI404" i="1" s="1"/>
  <c r="H404" i="1"/>
  <c r="S404" i="1" s="1"/>
  <c r="AG404" i="1" s="1"/>
  <c r="AJ403" i="1"/>
  <c r="H403" i="1" s="1"/>
  <c r="S403" i="1" s="1"/>
  <c r="AG403" i="1" s="1"/>
  <c r="AH403" i="1"/>
  <c r="O403" i="1"/>
  <c r="L403" i="1"/>
  <c r="AI403" i="1" s="1"/>
  <c r="AJ402" i="1"/>
  <c r="H402" i="1" s="1"/>
  <c r="S402" i="1" s="1"/>
  <c r="AG402" i="1" s="1"/>
  <c r="AH402" i="1"/>
  <c r="O402" i="1"/>
  <c r="L402" i="1"/>
  <c r="AI402" i="1" s="1"/>
  <c r="AJ401" i="1"/>
  <c r="H401" i="1" s="1"/>
  <c r="S401" i="1" s="1"/>
  <c r="AG401" i="1" s="1"/>
  <c r="AH401" i="1"/>
  <c r="O401" i="1"/>
  <c r="L401" i="1"/>
  <c r="AI401" i="1" s="1"/>
  <c r="AJ400" i="1"/>
  <c r="H400" i="1" s="1"/>
  <c r="S400" i="1" s="1"/>
  <c r="AG400" i="1" s="1"/>
  <c r="AH400" i="1"/>
  <c r="O400" i="1"/>
  <c r="L400" i="1"/>
  <c r="AI400" i="1" s="1"/>
  <c r="AJ399" i="1"/>
  <c r="H399" i="1" s="1"/>
  <c r="S399" i="1" s="1"/>
  <c r="AG399" i="1" s="1"/>
  <c r="AH399" i="1"/>
  <c r="O399" i="1"/>
  <c r="L399" i="1"/>
  <c r="AI399" i="1" s="1"/>
  <c r="AJ398" i="1"/>
  <c r="H398" i="1" s="1"/>
  <c r="S398" i="1" s="1"/>
  <c r="AG398" i="1" s="1"/>
  <c r="AH398" i="1"/>
  <c r="O398" i="1"/>
  <c r="L398" i="1"/>
  <c r="AI398" i="1" s="1"/>
  <c r="AJ397" i="1"/>
  <c r="H397" i="1" s="1"/>
  <c r="S397" i="1" s="1"/>
  <c r="AG397" i="1" s="1"/>
  <c r="AH397" i="1"/>
  <c r="O397" i="1"/>
  <c r="L397" i="1"/>
  <c r="AI397" i="1" s="1"/>
  <c r="AJ396" i="1"/>
  <c r="H396" i="1" s="1"/>
  <c r="S396" i="1" s="1"/>
  <c r="AG396" i="1" s="1"/>
  <c r="AH396" i="1"/>
  <c r="O396" i="1"/>
  <c r="L396" i="1"/>
  <c r="AI396" i="1" s="1"/>
  <c r="AJ395" i="1"/>
  <c r="H395" i="1" s="1"/>
  <c r="S395" i="1" s="1"/>
  <c r="AG395" i="1" s="1"/>
  <c r="AH395" i="1"/>
  <c r="O395" i="1"/>
  <c r="L395" i="1"/>
  <c r="AI395" i="1" s="1"/>
  <c r="AJ394" i="1"/>
  <c r="H394" i="1" s="1"/>
  <c r="S394" i="1" s="1"/>
  <c r="AG394" i="1" s="1"/>
  <c r="AH394" i="1"/>
  <c r="O394" i="1"/>
  <c r="L394" i="1"/>
  <c r="AI394" i="1" s="1"/>
  <c r="AJ393" i="1"/>
  <c r="H393" i="1" s="1"/>
  <c r="S393" i="1" s="1"/>
  <c r="AG393" i="1" s="1"/>
  <c r="AH393" i="1"/>
  <c r="O393" i="1"/>
  <c r="L393" i="1"/>
  <c r="AI393" i="1" s="1"/>
  <c r="AJ392" i="1"/>
  <c r="H392" i="1" s="1"/>
  <c r="S392" i="1" s="1"/>
  <c r="AG392" i="1" s="1"/>
  <c r="AH392" i="1"/>
  <c r="O392" i="1"/>
  <c r="L392" i="1"/>
  <c r="AI392" i="1" s="1"/>
  <c r="AJ391" i="1"/>
  <c r="H391" i="1" s="1"/>
  <c r="S391" i="1" s="1"/>
  <c r="AG391" i="1" s="1"/>
  <c r="AH391" i="1"/>
  <c r="O391" i="1"/>
  <c r="L391" i="1"/>
  <c r="AI391" i="1" s="1"/>
  <c r="AJ390" i="1"/>
  <c r="H390" i="1" s="1"/>
  <c r="S390" i="1" s="1"/>
  <c r="AG390" i="1" s="1"/>
  <c r="AH390" i="1"/>
  <c r="O390" i="1"/>
  <c r="L390" i="1"/>
  <c r="AI390" i="1" s="1"/>
  <c r="AJ389" i="1"/>
  <c r="H389" i="1" s="1"/>
  <c r="S389" i="1" s="1"/>
  <c r="AG389" i="1" s="1"/>
  <c r="AH389" i="1"/>
  <c r="O389" i="1"/>
  <c r="L389" i="1"/>
  <c r="AI389" i="1" s="1"/>
  <c r="AJ388" i="1"/>
  <c r="H388" i="1" s="1"/>
  <c r="S388" i="1" s="1"/>
  <c r="AG388" i="1" s="1"/>
  <c r="AH388" i="1"/>
  <c r="O388" i="1"/>
  <c r="L388" i="1"/>
  <c r="AI388" i="1" s="1"/>
  <c r="AJ387" i="1"/>
  <c r="H387" i="1" s="1"/>
  <c r="S387" i="1" s="1"/>
  <c r="AG387" i="1" s="1"/>
  <c r="AH387" i="1"/>
  <c r="O387" i="1"/>
  <c r="L387" i="1"/>
  <c r="AI387" i="1" s="1"/>
  <c r="AJ386" i="1"/>
  <c r="H386" i="1" s="1"/>
  <c r="S386" i="1" s="1"/>
  <c r="AG386" i="1" s="1"/>
  <c r="AH386" i="1"/>
  <c r="O386" i="1"/>
  <c r="L386" i="1"/>
  <c r="AI386" i="1" s="1"/>
  <c r="AJ385" i="1"/>
  <c r="H385" i="1" s="1"/>
  <c r="S385" i="1" s="1"/>
  <c r="AG385" i="1" s="1"/>
  <c r="AH385" i="1"/>
  <c r="O385" i="1"/>
  <c r="L385" i="1"/>
  <c r="AI385" i="1" s="1"/>
  <c r="AJ384" i="1"/>
  <c r="H384" i="1" s="1"/>
  <c r="S384" i="1" s="1"/>
  <c r="AG384" i="1" s="1"/>
  <c r="AH384" i="1"/>
  <c r="O384" i="1"/>
  <c r="L384" i="1"/>
  <c r="AI384" i="1" s="1"/>
  <c r="AJ383" i="1"/>
  <c r="H383" i="1" s="1"/>
  <c r="S383" i="1" s="1"/>
  <c r="AG383" i="1" s="1"/>
  <c r="AH383" i="1"/>
  <c r="O383" i="1"/>
  <c r="L383" i="1"/>
  <c r="AI383" i="1" s="1"/>
  <c r="AJ382" i="1"/>
  <c r="H382" i="1" s="1"/>
  <c r="S382" i="1" s="1"/>
  <c r="AG382" i="1" s="1"/>
  <c r="AH382" i="1"/>
  <c r="O382" i="1"/>
  <c r="L382" i="1"/>
  <c r="AI382" i="1" s="1"/>
  <c r="AJ381" i="1"/>
  <c r="H381" i="1" s="1"/>
  <c r="S381" i="1" s="1"/>
  <c r="AG381" i="1" s="1"/>
  <c r="AH381" i="1"/>
  <c r="O381" i="1"/>
  <c r="L381" i="1"/>
  <c r="AI381" i="1" s="1"/>
  <c r="AJ380" i="1"/>
  <c r="H380" i="1" s="1"/>
  <c r="AH380" i="1"/>
  <c r="O380" i="1"/>
  <c r="L380" i="1"/>
  <c r="AI380" i="1" s="1"/>
  <c r="AJ379" i="1"/>
  <c r="H379" i="1" s="1"/>
  <c r="AH379" i="1"/>
  <c r="O379" i="1"/>
  <c r="L379" i="1"/>
  <c r="AI379" i="1" s="1"/>
  <c r="AJ378" i="1"/>
  <c r="H378" i="1" s="1"/>
  <c r="AH378" i="1"/>
  <c r="O378" i="1"/>
  <c r="L378" i="1"/>
  <c r="AI378" i="1" s="1"/>
  <c r="AJ377" i="1"/>
  <c r="H377" i="1" s="1"/>
  <c r="AH377" i="1"/>
  <c r="O377" i="1"/>
  <c r="L377" i="1"/>
  <c r="AI377" i="1" s="1"/>
  <c r="AJ376" i="1"/>
  <c r="H376" i="1" s="1"/>
  <c r="AH376" i="1"/>
  <c r="O376" i="1"/>
  <c r="L376" i="1"/>
  <c r="AI376" i="1" s="1"/>
  <c r="AJ375" i="1"/>
  <c r="H375" i="1" s="1"/>
  <c r="AH375" i="1"/>
  <c r="O375" i="1"/>
  <c r="L375" i="1"/>
  <c r="AI375" i="1" s="1"/>
  <c r="AJ374" i="1"/>
  <c r="H374" i="1" s="1"/>
  <c r="AH374" i="1"/>
  <c r="O374" i="1"/>
  <c r="L374" i="1"/>
  <c r="AI374" i="1" s="1"/>
  <c r="AJ373" i="1"/>
  <c r="H373" i="1" s="1"/>
  <c r="AH373" i="1"/>
  <c r="O373" i="1"/>
  <c r="L373" i="1"/>
  <c r="AI373" i="1" s="1"/>
  <c r="AJ372" i="1"/>
  <c r="H372" i="1" s="1"/>
  <c r="AH372" i="1"/>
  <c r="O372" i="1"/>
  <c r="L372" i="1"/>
  <c r="AI372" i="1" s="1"/>
  <c r="AJ371" i="1"/>
  <c r="H371" i="1" s="1"/>
  <c r="AH371" i="1"/>
  <c r="O371" i="1"/>
  <c r="L371" i="1"/>
  <c r="AI371" i="1" s="1"/>
  <c r="AJ370" i="1"/>
  <c r="H370" i="1" s="1"/>
  <c r="AH370" i="1"/>
  <c r="O370" i="1"/>
  <c r="L370" i="1"/>
  <c r="AI370" i="1" s="1"/>
  <c r="AJ369" i="1"/>
  <c r="H369" i="1" s="1"/>
  <c r="AH369" i="1"/>
  <c r="O369" i="1"/>
  <c r="L369" i="1"/>
  <c r="AI369" i="1" s="1"/>
  <c r="AJ368" i="1"/>
  <c r="H368" i="1" s="1"/>
  <c r="AH368" i="1"/>
  <c r="O368" i="1"/>
  <c r="L368" i="1"/>
  <c r="AI368" i="1" s="1"/>
  <c r="AJ367" i="1"/>
  <c r="H367" i="1" s="1"/>
  <c r="AH367" i="1"/>
  <c r="O367" i="1"/>
  <c r="L367" i="1"/>
  <c r="AI367" i="1" s="1"/>
  <c r="AJ366" i="1"/>
  <c r="H366" i="1" s="1"/>
  <c r="AH366" i="1"/>
  <c r="O366" i="1"/>
  <c r="L366" i="1"/>
  <c r="AI366" i="1" s="1"/>
  <c r="AJ365" i="1"/>
  <c r="H365" i="1" s="1"/>
  <c r="AH365" i="1"/>
  <c r="O365" i="1"/>
  <c r="L365" i="1"/>
  <c r="AI365" i="1" s="1"/>
  <c r="AJ364" i="1"/>
  <c r="H364" i="1" s="1"/>
  <c r="AH364" i="1"/>
  <c r="O364" i="1"/>
  <c r="L364" i="1"/>
  <c r="AI364" i="1" s="1"/>
  <c r="AJ363" i="1"/>
  <c r="H363" i="1" s="1"/>
  <c r="AH363" i="1"/>
  <c r="O363" i="1"/>
  <c r="L363" i="1"/>
  <c r="AI363" i="1" s="1"/>
  <c r="AJ362" i="1"/>
  <c r="H362" i="1" s="1"/>
  <c r="AH362" i="1"/>
  <c r="O362" i="1"/>
  <c r="L362" i="1"/>
  <c r="AI362" i="1" s="1"/>
  <c r="AJ361" i="1"/>
  <c r="AH361" i="1"/>
  <c r="O361" i="1"/>
  <c r="L361" i="1"/>
  <c r="AI361" i="1" s="1"/>
  <c r="H361" i="1"/>
  <c r="AJ360" i="1"/>
  <c r="H360" i="1" s="1"/>
  <c r="S360" i="1" s="1"/>
  <c r="AG360" i="1" s="1"/>
  <c r="AH360" i="1"/>
  <c r="O360" i="1"/>
  <c r="L360" i="1"/>
  <c r="AI360" i="1" s="1"/>
  <c r="AJ359" i="1"/>
  <c r="H359" i="1" s="1"/>
  <c r="S359" i="1" s="1"/>
  <c r="AG359" i="1" s="1"/>
  <c r="AH359" i="1"/>
  <c r="O359" i="1"/>
  <c r="L359" i="1"/>
  <c r="AI359" i="1" s="1"/>
  <c r="AJ358" i="1"/>
  <c r="H358" i="1" s="1"/>
  <c r="AH358" i="1"/>
  <c r="O358" i="1"/>
  <c r="L358" i="1"/>
  <c r="AI358" i="1" s="1"/>
  <c r="AJ357" i="1"/>
  <c r="H357" i="1" s="1"/>
  <c r="AH357" i="1"/>
  <c r="O357" i="1"/>
  <c r="L357" i="1"/>
  <c r="AI357" i="1" s="1"/>
  <c r="AJ356" i="1"/>
  <c r="H356" i="1" s="1"/>
  <c r="AH356" i="1"/>
  <c r="O356" i="1"/>
  <c r="L356" i="1"/>
  <c r="AI356" i="1" s="1"/>
  <c r="AJ355" i="1"/>
  <c r="H355" i="1" s="1"/>
  <c r="AH355" i="1"/>
  <c r="O355" i="1"/>
  <c r="L355" i="1"/>
  <c r="AI355" i="1" s="1"/>
  <c r="AJ354" i="1"/>
  <c r="H354" i="1" s="1"/>
  <c r="AH354" i="1"/>
  <c r="O354" i="1"/>
  <c r="L354" i="1"/>
  <c r="AI354" i="1" s="1"/>
  <c r="AJ353" i="1"/>
  <c r="H353" i="1" s="1"/>
  <c r="AH353" i="1"/>
  <c r="O353" i="1"/>
  <c r="L353" i="1"/>
  <c r="AI353" i="1" s="1"/>
  <c r="AJ352" i="1"/>
  <c r="H352" i="1" s="1"/>
  <c r="AH352" i="1"/>
  <c r="O352" i="1"/>
  <c r="L352" i="1"/>
  <c r="AI352" i="1" s="1"/>
  <c r="AJ351" i="1"/>
  <c r="H351" i="1" s="1"/>
  <c r="AH351" i="1"/>
  <c r="O351" i="1"/>
  <c r="L351" i="1"/>
  <c r="AI351" i="1" s="1"/>
  <c r="AJ350" i="1"/>
  <c r="H350" i="1" s="1"/>
  <c r="AH350" i="1"/>
  <c r="O350" i="1"/>
  <c r="L350" i="1"/>
  <c r="AI350" i="1" s="1"/>
  <c r="AJ349" i="1"/>
  <c r="H349" i="1" s="1"/>
  <c r="AH349" i="1"/>
  <c r="O349" i="1"/>
  <c r="L349" i="1"/>
  <c r="AI349" i="1" s="1"/>
  <c r="AJ348" i="1"/>
  <c r="H348" i="1" s="1"/>
  <c r="AH348" i="1"/>
  <c r="O348" i="1"/>
  <c r="L348" i="1"/>
  <c r="AI348" i="1" s="1"/>
  <c r="AJ347" i="1"/>
  <c r="H347" i="1" s="1"/>
  <c r="AH347" i="1"/>
  <c r="O347" i="1"/>
  <c r="L347" i="1"/>
  <c r="AI347" i="1" s="1"/>
  <c r="AJ346" i="1"/>
  <c r="H346" i="1" s="1"/>
  <c r="AH346" i="1"/>
  <c r="O346" i="1"/>
  <c r="L346" i="1"/>
  <c r="AI346" i="1" s="1"/>
  <c r="AJ345" i="1"/>
  <c r="H345" i="1" s="1"/>
  <c r="AH345" i="1"/>
  <c r="O345" i="1"/>
  <c r="L345" i="1"/>
  <c r="AI345" i="1" s="1"/>
  <c r="AJ344" i="1"/>
  <c r="H344" i="1" s="1"/>
  <c r="AH344" i="1"/>
  <c r="O344" i="1"/>
  <c r="L344" i="1"/>
  <c r="AI344" i="1" s="1"/>
  <c r="AJ343" i="1"/>
  <c r="H343" i="1" s="1"/>
  <c r="AH343" i="1"/>
  <c r="O343" i="1"/>
  <c r="L343" i="1"/>
  <c r="AI343" i="1" s="1"/>
  <c r="AJ342" i="1"/>
  <c r="H342" i="1" s="1"/>
  <c r="AH342" i="1"/>
  <c r="O342" i="1"/>
  <c r="L342" i="1"/>
  <c r="AI342" i="1" s="1"/>
  <c r="AJ341" i="1"/>
  <c r="H341" i="1" s="1"/>
  <c r="AH341" i="1"/>
  <c r="O341" i="1"/>
  <c r="L341" i="1"/>
  <c r="AI341" i="1" s="1"/>
  <c r="AJ340" i="1"/>
  <c r="H340" i="1" s="1"/>
  <c r="AH340" i="1"/>
  <c r="O340" i="1"/>
  <c r="L340" i="1"/>
  <c r="AI340" i="1" s="1"/>
  <c r="AJ339" i="1"/>
  <c r="H339" i="1" s="1"/>
  <c r="AH339" i="1"/>
  <c r="O339" i="1"/>
  <c r="L339" i="1"/>
  <c r="AI339" i="1" s="1"/>
  <c r="AJ338" i="1"/>
  <c r="H338" i="1" s="1"/>
  <c r="AH338" i="1"/>
  <c r="O338" i="1"/>
  <c r="L338" i="1"/>
  <c r="AI338" i="1" s="1"/>
  <c r="AJ337" i="1"/>
  <c r="H337" i="1" s="1"/>
  <c r="AH337" i="1"/>
  <c r="O337" i="1"/>
  <c r="L337" i="1"/>
  <c r="AI337" i="1" s="1"/>
  <c r="AJ336" i="1"/>
  <c r="H336" i="1" s="1"/>
  <c r="AH336" i="1"/>
  <c r="O336" i="1"/>
  <c r="L336" i="1"/>
  <c r="AI336" i="1" s="1"/>
  <c r="AJ335" i="1"/>
  <c r="H335" i="1" s="1"/>
  <c r="AH335" i="1"/>
  <c r="O335" i="1"/>
  <c r="L335" i="1"/>
  <c r="AI335" i="1" s="1"/>
  <c r="AJ334" i="1"/>
  <c r="H334" i="1" s="1"/>
  <c r="AH334" i="1"/>
  <c r="O334" i="1"/>
  <c r="L334" i="1"/>
  <c r="AI334" i="1" s="1"/>
  <c r="AJ333" i="1"/>
  <c r="H333" i="1" s="1"/>
  <c r="AH333" i="1"/>
  <c r="O333" i="1"/>
  <c r="L333" i="1"/>
  <c r="AI333" i="1" s="1"/>
  <c r="AJ332" i="1"/>
  <c r="H332" i="1" s="1"/>
  <c r="AH332" i="1"/>
  <c r="O332" i="1"/>
  <c r="L332" i="1"/>
  <c r="AI332" i="1" s="1"/>
  <c r="AJ331" i="1"/>
  <c r="H331" i="1" s="1"/>
  <c r="AH331" i="1"/>
  <c r="O331" i="1"/>
  <c r="L331" i="1"/>
  <c r="AI331" i="1" s="1"/>
  <c r="AJ330" i="1"/>
  <c r="H330" i="1" s="1"/>
  <c r="AH330" i="1"/>
  <c r="O330" i="1"/>
  <c r="L330" i="1"/>
  <c r="AI330" i="1" s="1"/>
  <c r="AJ329" i="1"/>
  <c r="H329" i="1" s="1"/>
  <c r="AH329" i="1"/>
  <c r="O329" i="1"/>
  <c r="L329" i="1"/>
  <c r="AI329" i="1" s="1"/>
  <c r="AJ328" i="1"/>
  <c r="H328" i="1" s="1"/>
  <c r="AH328" i="1"/>
  <c r="O328" i="1"/>
  <c r="L328" i="1"/>
  <c r="AI328" i="1" s="1"/>
  <c r="AJ327" i="1"/>
  <c r="H327" i="1" s="1"/>
  <c r="AH327" i="1"/>
  <c r="O327" i="1"/>
  <c r="L327" i="1"/>
  <c r="AI327" i="1" s="1"/>
  <c r="AJ326" i="1"/>
  <c r="H326" i="1" s="1"/>
  <c r="AH326" i="1"/>
  <c r="O326" i="1"/>
  <c r="L326" i="1"/>
  <c r="AI326" i="1" s="1"/>
  <c r="AJ325" i="1"/>
  <c r="H325" i="1" s="1"/>
  <c r="AH325" i="1"/>
  <c r="O325" i="1"/>
  <c r="L325" i="1"/>
  <c r="AI325" i="1" s="1"/>
  <c r="AJ324" i="1"/>
  <c r="H324" i="1" s="1"/>
  <c r="AH324" i="1"/>
  <c r="O324" i="1"/>
  <c r="L324" i="1"/>
  <c r="AI324" i="1" s="1"/>
  <c r="AJ323" i="1"/>
  <c r="H323" i="1" s="1"/>
  <c r="AH323" i="1"/>
  <c r="O323" i="1"/>
  <c r="L323" i="1"/>
  <c r="AI323" i="1" s="1"/>
  <c r="AJ322" i="1"/>
  <c r="H322" i="1" s="1"/>
  <c r="AH322" i="1"/>
  <c r="O322" i="1"/>
  <c r="L322" i="1"/>
  <c r="AI322" i="1" s="1"/>
  <c r="AJ321" i="1"/>
  <c r="H321" i="1" s="1"/>
  <c r="AH321" i="1"/>
  <c r="O321" i="1"/>
  <c r="L321" i="1"/>
  <c r="AI321" i="1" s="1"/>
  <c r="AJ320" i="1"/>
  <c r="H320" i="1" s="1"/>
  <c r="AH320" i="1"/>
  <c r="O320" i="1"/>
  <c r="L320" i="1"/>
  <c r="AI320" i="1" s="1"/>
  <c r="AJ319" i="1"/>
  <c r="H319" i="1" s="1"/>
  <c r="AH319" i="1"/>
  <c r="O319" i="1"/>
  <c r="L319" i="1"/>
  <c r="AI319" i="1" s="1"/>
  <c r="AJ318" i="1"/>
  <c r="H318" i="1" s="1"/>
  <c r="AH318" i="1"/>
  <c r="O318" i="1"/>
  <c r="L318" i="1"/>
  <c r="AI318" i="1" s="1"/>
  <c r="AJ317" i="1"/>
  <c r="H317" i="1" s="1"/>
  <c r="AH317" i="1"/>
  <c r="O317" i="1"/>
  <c r="L317" i="1"/>
  <c r="AI317" i="1" s="1"/>
  <c r="AJ316" i="1"/>
  <c r="H316" i="1" s="1"/>
  <c r="AH316" i="1"/>
  <c r="O316" i="1"/>
  <c r="L316" i="1"/>
  <c r="AI316" i="1" s="1"/>
  <c r="AJ315" i="1"/>
  <c r="H315" i="1" s="1"/>
  <c r="AH315" i="1"/>
  <c r="O315" i="1"/>
  <c r="L315" i="1"/>
  <c r="AI315" i="1" s="1"/>
  <c r="AJ314" i="1"/>
  <c r="H314" i="1" s="1"/>
  <c r="AH314" i="1"/>
  <c r="O314" i="1"/>
  <c r="L314" i="1"/>
  <c r="AI314" i="1" s="1"/>
  <c r="AJ313" i="1"/>
  <c r="H313" i="1" s="1"/>
  <c r="AH313" i="1"/>
  <c r="O313" i="1"/>
  <c r="L313" i="1"/>
  <c r="AI313" i="1" s="1"/>
  <c r="AJ312" i="1"/>
  <c r="H312" i="1" s="1"/>
  <c r="AH312" i="1"/>
  <c r="O312" i="1"/>
  <c r="L312" i="1"/>
  <c r="AI312" i="1" s="1"/>
  <c r="AJ311" i="1"/>
  <c r="H311" i="1" s="1"/>
  <c r="AH311" i="1"/>
  <c r="O311" i="1"/>
  <c r="L311" i="1"/>
  <c r="AI311" i="1" s="1"/>
  <c r="AJ310" i="1"/>
  <c r="H310" i="1" s="1"/>
  <c r="AH310" i="1"/>
  <c r="O310" i="1"/>
  <c r="L310" i="1"/>
  <c r="AI310" i="1" s="1"/>
  <c r="AJ309" i="1"/>
  <c r="H309" i="1" s="1"/>
  <c r="AH309" i="1"/>
  <c r="O309" i="1"/>
  <c r="L309" i="1"/>
  <c r="AI309" i="1" s="1"/>
  <c r="AJ308" i="1"/>
  <c r="H308" i="1" s="1"/>
  <c r="AH308" i="1"/>
  <c r="O308" i="1"/>
  <c r="L308" i="1"/>
  <c r="AI308" i="1" s="1"/>
  <c r="AJ307" i="1"/>
  <c r="AH307" i="1"/>
  <c r="O307" i="1"/>
  <c r="L307" i="1"/>
  <c r="AI307" i="1" s="1"/>
  <c r="H307" i="1"/>
  <c r="S307" i="1" s="1"/>
  <c r="AG307" i="1" s="1"/>
  <c r="AJ306" i="1"/>
  <c r="AH306" i="1"/>
  <c r="O306" i="1"/>
  <c r="L306" i="1"/>
  <c r="AI306" i="1" s="1"/>
  <c r="H306" i="1"/>
  <c r="AJ305" i="1"/>
  <c r="H305" i="1" s="1"/>
  <c r="S305" i="1" s="1"/>
  <c r="AG305" i="1" s="1"/>
  <c r="AH305" i="1"/>
  <c r="O305" i="1"/>
  <c r="L305" i="1"/>
  <c r="AI305" i="1" s="1"/>
  <c r="AJ304" i="1"/>
  <c r="H304" i="1" s="1"/>
  <c r="S304" i="1" s="1"/>
  <c r="AG304" i="1" s="1"/>
  <c r="AH304" i="1"/>
  <c r="O304" i="1"/>
  <c r="L304" i="1"/>
  <c r="AI304" i="1" s="1"/>
  <c r="AJ303" i="1"/>
  <c r="H303" i="1" s="1"/>
  <c r="S303" i="1" s="1"/>
  <c r="AG303" i="1" s="1"/>
  <c r="AH303" i="1"/>
  <c r="O303" i="1"/>
  <c r="L303" i="1"/>
  <c r="AI303" i="1" s="1"/>
  <c r="AJ302" i="1"/>
  <c r="H302" i="1" s="1"/>
  <c r="S302" i="1" s="1"/>
  <c r="AG302" i="1" s="1"/>
  <c r="AH302" i="1"/>
  <c r="O302" i="1"/>
  <c r="L302" i="1"/>
  <c r="AI302" i="1" s="1"/>
  <c r="AJ301" i="1"/>
  <c r="H301" i="1" s="1"/>
  <c r="S301" i="1" s="1"/>
  <c r="AG301" i="1" s="1"/>
  <c r="AH301" i="1"/>
  <c r="O301" i="1"/>
  <c r="L301" i="1"/>
  <c r="AI301" i="1" s="1"/>
  <c r="AJ300" i="1"/>
  <c r="H300" i="1" s="1"/>
  <c r="S300" i="1" s="1"/>
  <c r="AG300" i="1" s="1"/>
  <c r="AH300" i="1"/>
  <c r="O300" i="1"/>
  <c r="L300" i="1"/>
  <c r="AI300" i="1" s="1"/>
  <c r="AJ299" i="1"/>
  <c r="H299" i="1" s="1"/>
  <c r="S299" i="1" s="1"/>
  <c r="AG299" i="1" s="1"/>
  <c r="AH299" i="1"/>
  <c r="O299" i="1"/>
  <c r="L299" i="1"/>
  <c r="AI299" i="1" s="1"/>
  <c r="AJ298" i="1"/>
  <c r="H298" i="1" s="1"/>
  <c r="S298" i="1" s="1"/>
  <c r="AG298" i="1" s="1"/>
  <c r="AH298" i="1"/>
  <c r="O298" i="1"/>
  <c r="L298" i="1"/>
  <c r="AI298" i="1" s="1"/>
  <c r="AJ297" i="1"/>
  <c r="H297" i="1" s="1"/>
  <c r="S297" i="1" s="1"/>
  <c r="AG297" i="1" s="1"/>
  <c r="AH297" i="1"/>
  <c r="O297" i="1"/>
  <c r="L297" i="1"/>
  <c r="AI297" i="1" s="1"/>
  <c r="AJ296" i="1"/>
  <c r="H296" i="1" s="1"/>
  <c r="S296" i="1" s="1"/>
  <c r="AG296" i="1" s="1"/>
  <c r="AH296" i="1"/>
  <c r="O296" i="1"/>
  <c r="L296" i="1"/>
  <c r="AI296" i="1" s="1"/>
  <c r="AJ295" i="1"/>
  <c r="H295" i="1" s="1"/>
  <c r="S295" i="1" s="1"/>
  <c r="AG295" i="1" s="1"/>
  <c r="AH295" i="1"/>
  <c r="O295" i="1"/>
  <c r="L295" i="1"/>
  <c r="AI295" i="1" s="1"/>
  <c r="AJ294" i="1"/>
  <c r="H294" i="1" s="1"/>
  <c r="S294" i="1" s="1"/>
  <c r="AG294" i="1" s="1"/>
  <c r="AH294" i="1"/>
  <c r="O294" i="1"/>
  <c r="L294" i="1"/>
  <c r="AI294" i="1" s="1"/>
  <c r="AJ293" i="1"/>
  <c r="H293" i="1" s="1"/>
  <c r="S293" i="1" s="1"/>
  <c r="AG293" i="1" s="1"/>
  <c r="AH293" i="1"/>
  <c r="O293" i="1"/>
  <c r="L293" i="1"/>
  <c r="AI293" i="1" s="1"/>
  <c r="AJ292" i="1"/>
  <c r="H292" i="1" s="1"/>
  <c r="S292" i="1" s="1"/>
  <c r="AG292" i="1" s="1"/>
  <c r="AH292" i="1"/>
  <c r="O292" i="1"/>
  <c r="L292" i="1"/>
  <c r="AI292" i="1" s="1"/>
  <c r="AJ291" i="1"/>
  <c r="H291" i="1" s="1"/>
  <c r="S291" i="1" s="1"/>
  <c r="AG291" i="1" s="1"/>
  <c r="AH291" i="1"/>
  <c r="O291" i="1"/>
  <c r="L291" i="1"/>
  <c r="AI291" i="1" s="1"/>
  <c r="AJ290" i="1"/>
  <c r="H290" i="1" s="1"/>
  <c r="S290" i="1" s="1"/>
  <c r="AG290" i="1" s="1"/>
  <c r="AH290" i="1"/>
  <c r="O290" i="1"/>
  <c r="L290" i="1"/>
  <c r="AI290" i="1" s="1"/>
  <c r="AJ289" i="1"/>
  <c r="H289" i="1" s="1"/>
  <c r="S289" i="1" s="1"/>
  <c r="AG289" i="1" s="1"/>
  <c r="AH289" i="1"/>
  <c r="O289" i="1"/>
  <c r="L289" i="1"/>
  <c r="AI289" i="1" s="1"/>
  <c r="AJ288" i="1"/>
  <c r="H288" i="1" s="1"/>
  <c r="S288" i="1" s="1"/>
  <c r="AG288" i="1" s="1"/>
  <c r="AH288" i="1"/>
  <c r="O288" i="1"/>
  <c r="L288" i="1"/>
  <c r="AI288" i="1" s="1"/>
  <c r="AJ287" i="1"/>
  <c r="H287" i="1" s="1"/>
  <c r="S287" i="1" s="1"/>
  <c r="AG287" i="1" s="1"/>
  <c r="AH287" i="1"/>
  <c r="O287" i="1"/>
  <c r="L287" i="1"/>
  <c r="AI287" i="1" s="1"/>
  <c r="AJ286" i="1"/>
  <c r="H286" i="1" s="1"/>
  <c r="S286" i="1" s="1"/>
  <c r="AG286" i="1" s="1"/>
  <c r="AH286" i="1"/>
  <c r="O286" i="1"/>
  <c r="L286" i="1"/>
  <c r="AI286" i="1" s="1"/>
  <c r="AJ285" i="1"/>
  <c r="H285" i="1" s="1"/>
  <c r="S285" i="1" s="1"/>
  <c r="AG285" i="1" s="1"/>
  <c r="AH285" i="1"/>
  <c r="O285" i="1"/>
  <c r="L285" i="1"/>
  <c r="AI285" i="1" s="1"/>
  <c r="AJ284" i="1"/>
  <c r="H284" i="1" s="1"/>
  <c r="S284" i="1" s="1"/>
  <c r="AG284" i="1" s="1"/>
  <c r="AH284" i="1"/>
  <c r="O284" i="1"/>
  <c r="L284" i="1"/>
  <c r="AI284" i="1" s="1"/>
  <c r="AJ283" i="1"/>
  <c r="H283" i="1" s="1"/>
  <c r="S283" i="1" s="1"/>
  <c r="AG283" i="1" s="1"/>
  <c r="AH283" i="1"/>
  <c r="O283" i="1"/>
  <c r="L283" i="1"/>
  <c r="AI283" i="1" s="1"/>
  <c r="AJ282" i="1"/>
  <c r="H282" i="1" s="1"/>
  <c r="S282" i="1" s="1"/>
  <c r="AG282" i="1" s="1"/>
  <c r="AH282" i="1"/>
  <c r="O282" i="1"/>
  <c r="L282" i="1"/>
  <c r="AI282" i="1" s="1"/>
  <c r="AJ281" i="1"/>
  <c r="H281" i="1" s="1"/>
  <c r="S281" i="1" s="1"/>
  <c r="AG281" i="1" s="1"/>
  <c r="AH281" i="1"/>
  <c r="O281" i="1"/>
  <c r="L281" i="1"/>
  <c r="AI281" i="1" s="1"/>
  <c r="AJ280" i="1"/>
  <c r="H280" i="1" s="1"/>
  <c r="S280" i="1" s="1"/>
  <c r="AG280" i="1" s="1"/>
  <c r="AH280" i="1"/>
  <c r="O280" i="1"/>
  <c r="L280" i="1"/>
  <c r="AI280" i="1" s="1"/>
  <c r="AJ279" i="1"/>
  <c r="H279" i="1" s="1"/>
  <c r="S279" i="1" s="1"/>
  <c r="AG279" i="1" s="1"/>
  <c r="AH279" i="1"/>
  <c r="O279" i="1"/>
  <c r="L279" i="1"/>
  <c r="AI279" i="1" s="1"/>
  <c r="AJ278" i="1"/>
  <c r="H278" i="1" s="1"/>
  <c r="S278" i="1" s="1"/>
  <c r="AG278" i="1" s="1"/>
  <c r="AH278" i="1"/>
  <c r="O278" i="1"/>
  <c r="L278" i="1"/>
  <c r="AI278" i="1" s="1"/>
  <c r="AJ277" i="1"/>
  <c r="H277" i="1" s="1"/>
  <c r="S277" i="1" s="1"/>
  <c r="AG277" i="1" s="1"/>
  <c r="AH277" i="1"/>
  <c r="O277" i="1"/>
  <c r="L277" i="1"/>
  <c r="AI277" i="1" s="1"/>
  <c r="AJ276" i="1"/>
  <c r="H276" i="1" s="1"/>
  <c r="S276" i="1" s="1"/>
  <c r="AG276" i="1" s="1"/>
  <c r="AH276" i="1"/>
  <c r="O276" i="1"/>
  <c r="L276" i="1"/>
  <c r="AI276" i="1" s="1"/>
  <c r="AJ275" i="1"/>
  <c r="H275" i="1" s="1"/>
  <c r="S275" i="1" s="1"/>
  <c r="AG275" i="1" s="1"/>
  <c r="AH275" i="1"/>
  <c r="O275" i="1"/>
  <c r="L275" i="1"/>
  <c r="AI275" i="1" s="1"/>
  <c r="AJ274" i="1"/>
  <c r="H274" i="1" s="1"/>
  <c r="S274" i="1" s="1"/>
  <c r="AG274" i="1" s="1"/>
  <c r="AH274" i="1"/>
  <c r="O274" i="1"/>
  <c r="L274" i="1"/>
  <c r="AI274" i="1" s="1"/>
  <c r="AJ273" i="1"/>
  <c r="H273" i="1" s="1"/>
  <c r="S273" i="1" s="1"/>
  <c r="AG273" i="1" s="1"/>
  <c r="AH273" i="1"/>
  <c r="O273" i="1"/>
  <c r="L273" i="1"/>
  <c r="AI273" i="1" s="1"/>
  <c r="AJ272" i="1"/>
  <c r="H272" i="1" s="1"/>
  <c r="S272" i="1" s="1"/>
  <c r="AG272" i="1" s="1"/>
  <c r="AH272" i="1"/>
  <c r="O272" i="1"/>
  <c r="L272" i="1"/>
  <c r="AI272" i="1" s="1"/>
  <c r="AJ271" i="1"/>
  <c r="H271" i="1" s="1"/>
  <c r="S271" i="1" s="1"/>
  <c r="AG271" i="1" s="1"/>
  <c r="AH271" i="1"/>
  <c r="O271" i="1"/>
  <c r="L271" i="1"/>
  <c r="AI271" i="1" s="1"/>
  <c r="AJ270" i="1"/>
  <c r="H270" i="1" s="1"/>
  <c r="S270" i="1" s="1"/>
  <c r="AG270" i="1" s="1"/>
  <c r="AH270" i="1"/>
  <c r="O270" i="1"/>
  <c r="L270" i="1"/>
  <c r="AI270" i="1" s="1"/>
  <c r="AJ269" i="1"/>
  <c r="H269" i="1" s="1"/>
  <c r="S269" i="1" s="1"/>
  <c r="AG269" i="1" s="1"/>
  <c r="AH269" i="1"/>
  <c r="O269" i="1"/>
  <c r="L269" i="1"/>
  <c r="AI269" i="1" s="1"/>
  <c r="AJ268" i="1"/>
  <c r="H268" i="1" s="1"/>
  <c r="S268" i="1" s="1"/>
  <c r="AG268" i="1" s="1"/>
  <c r="AH268" i="1"/>
  <c r="O268" i="1"/>
  <c r="L268" i="1"/>
  <c r="AI268" i="1" s="1"/>
  <c r="AJ267" i="1"/>
  <c r="H267" i="1" s="1"/>
  <c r="S267" i="1" s="1"/>
  <c r="AG267" i="1" s="1"/>
  <c r="AH267" i="1"/>
  <c r="O267" i="1"/>
  <c r="L267" i="1"/>
  <c r="AI267" i="1" s="1"/>
  <c r="AJ266" i="1"/>
  <c r="H266" i="1" s="1"/>
  <c r="S266" i="1" s="1"/>
  <c r="AG266" i="1" s="1"/>
  <c r="AH266" i="1"/>
  <c r="O266" i="1"/>
  <c r="L266" i="1"/>
  <c r="AI266" i="1" s="1"/>
  <c r="AJ265" i="1"/>
  <c r="H265" i="1" s="1"/>
  <c r="S265" i="1" s="1"/>
  <c r="AG265" i="1" s="1"/>
  <c r="AH265" i="1"/>
  <c r="O265" i="1"/>
  <c r="L265" i="1"/>
  <c r="AI265" i="1" s="1"/>
  <c r="AJ264" i="1"/>
  <c r="H264" i="1" s="1"/>
  <c r="S264" i="1" s="1"/>
  <c r="AG264" i="1" s="1"/>
  <c r="AH264" i="1"/>
  <c r="O264" i="1"/>
  <c r="L264" i="1"/>
  <c r="AI264" i="1" s="1"/>
  <c r="AJ263" i="1"/>
  <c r="H263" i="1" s="1"/>
  <c r="S263" i="1" s="1"/>
  <c r="AG263" i="1" s="1"/>
  <c r="AH263" i="1"/>
  <c r="O263" i="1"/>
  <c r="L263" i="1"/>
  <c r="AI263" i="1" s="1"/>
  <c r="AJ262" i="1"/>
  <c r="H262" i="1" s="1"/>
  <c r="S262" i="1" s="1"/>
  <c r="AG262" i="1" s="1"/>
  <c r="AH262" i="1"/>
  <c r="O262" i="1"/>
  <c r="L262" i="1"/>
  <c r="AI262" i="1" s="1"/>
  <c r="AJ261" i="1"/>
  <c r="H261" i="1" s="1"/>
  <c r="S261" i="1" s="1"/>
  <c r="AG261" i="1" s="1"/>
  <c r="AH261" i="1"/>
  <c r="O261" i="1"/>
  <c r="L261" i="1"/>
  <c r="AI261" i="1" s="1"/>
  <c r="AJ260" i="1"/>
  <c r="H260" i="1" s="1"/>
  <c r="S260" i="1" s="1"/>
  <c r="AG260" i="1" s="1"/>
  <c r="AH260" i="1"/>
  <c r="O260" i="1"/>
  <c r="L260" i="1"/>
  <c r="AI260" i="1" s="1"/>
  <c r="AJ259" i="1"/>
  <c r="H259" i="1" s="1"/>
  <c r="S259" i="1" s="1"/>
  <c r="AG259" i="1" s="1"/>
  <c r="AH259" i="1"/>
  <c r="O259" i="1"/>
  <c r="L259" i="1"/>
  <c r="AI259" i="1" s="1"/>
  <c r="AJ258" i="1"/>
  <c r="H258" i="1" s="1"/>
  <c r="S258" i="1" s="1"/>
  <c r="AG258" i="1" s="1"/>
  <c r="AH258" i="1"/>
  <c r="O258" i="1"/>
  <c r="L258" i="1"/>
  <c r="AI258" i="1" s="1"/>
  <c r="AJ257" i="1"/>
  <c r="H257" i="1" s="1"/>
  <c r="S257" i="1" s="1"/>
  <c r="AG257" i="1" s="1"/>
  <c r="AH257" i="1"/>
  <c r="O257" i="1"/>
  <c r="L257" i="1"/>
  <c r="AI257" i="1" s="1"/>
  <c r="AJ256" i="1"/>
  <c r="H256" i="1" s="1"/>
  <c r="S256" i="1" s="1"/>
  <c r="AG256" i="1" s="1"/>
  <c r="AH256" i="1"/>
  <c r="O256" i="1"/>
  <c r="L256" i="1"/>
  <c r="AI256" i="1" s="1"/>
  <c r="AJ255" i="1"/>
  <c r="H255" i="1" s="1"/>
  <c r="S255" i="1" s="1"/>
  <c r="AG255" i="1" s="1"/>
  <c r="AH255" i="1"/>
  <c r="O255" i="1"/>
  <c r="L255" i="1"/>
  <c r="AI255" i="1" s="1"/>
  <c r="AJ254" i="1"/>
  <c r="H254" i="1" s="1"/>
  <c r="S254" i="1" s="1"/>
  <c r="AG254" i="1" s="1"/>
  <c r="AH254" i="1"/>
  <c r="O254" i="1"/>
  <c r="L254" i="1"/>
  <c r="AI254" i="1" s="1"/>
  <c r="AJ253" i="1"/>
  <c r="H253" i="1" s="1"/>
  <c r="S253" i="1" s="1"/>
  <c r="AG253" i="1" s="1"/>
  <c r="AH253" i="1"/>
  <c r="O253" i="1"/>
  <c r="L253" i="1"/>
  <c r="AI253" i="1" s="1"/>
  <c r="AJ252" i="1"/>
  <c r="H252" i="1" s="1"/>
  <c r="S252" i="1" s="1"/>
  <c r="AG252" i="1" s="1"/>
  <c r="AH252" i="1"/>
  <c r="O252" i="1"/>
  <c r="L252" i="1"/>
  <c r="AI252" i="1" s="1"/>
  <c r="AJ251" i="1"/>
  <c r="H251" i="1" s="1"/>
  <c r="S251" i="1" s="1"/>
  <c r="AG251" i="1" s="1"/>
  <c r="AH251" i="1"/>
  <c r="O251" i="1"/>
  <c r="L251" i="1"/>
  <c r="AI251" i="1" s="1"/>
  <c r="AJ250" i="1"/>
  <c r="H250" i="1" s="1"/>
  <c r="S250" i="1" s="1"/>
  <c r="AG250" i="1" s="1"/>
  <c r="AH250" i="1"/>
  <c r="O250" i="1"/>
  <c r="L250" i="1"/>
  <c r="AI250" i="1" s="1"/>
  <c r="AJ249" i="1"/>
  <c r="H249" i="1" s="1"/>
  <c r="S249" i="1" s="1"/>
  <c r="AG249" i="1" s="1"/>
  <c r="AH249" i="1"/>
  <c r="O249" i="1"/>
  <c r="L249" i="1"/>
  <c r="AI249" i="1" s="1"/>
  <c r="AJ248" i="1"/>
  <c r="H248" i="1" s="1"/>
  <c r="S248" i="1" s="1"/>
  <c r="AG248" i="1" s="1"/>
  <c r="AH248" i="1"/>
  <c r="O248" i="1"/>
  <c r="L248" i="1"/>
  <c r="AI248" i="1" s="1"/>
  <c r="AJ247" i="1"/>
  <c r="H247" i="1" s="1"/>
  <c r="S247" i="1" s="1"/>
  <c r="AG247" i="1" s="1"/>
  <c r="AH247" i="1"/>
  <c r="O247" i="1"/>
  <c r="L247" i="1"/>
  <c r="AI247" i="1" s="1"/>
  <c r="AJ246" i="1"/>
  <c r="H246" i="1" s="1"/>
  <c r="AH246" i="1"/>
  <c r="O246" i="1"/>
  <c r="L246" i="1"/>
  <c r="AI246" i="1" s="1"/>
  <c r="AJ245" i="1"/>
  <c r="H245" i="1" s="1"/>
  <c r="AH245" i="1"/>
  <c r="O245" i="1"/>
  <c r="L245" i="1"/>
  <c r="AI245" i="1" s="1"/>
  <c r="AJ244" i="1"/>
  <c r="H244" i="1" s="1"/>
  <c r="AH244" i="1"/>
  <c r="O244" i="1"/>
  <c r="L244" i="1"/>
  <c r="AI244" i="1" s="1"/>
  <c r="AJ243" i="1"/>
  <c r="H243" i="1" s="1"/>
  <c r="AH243" i="1"/>
  <c r="O243" i="1"/>
  <c r="L243" i="1"/>
  <c r="AI243" i="1" s="1"/>
  <c r="AJ242" i="1"/>
  <c r="H242" i="1" s="1"/>
  <c r="AH242" i="1"/>
  <c r="O242" i="1"/>
  <c r="L242" i="1"/>
  <c r="AI242" i="1" s="1"/>
  <c r="AJ241" i="1"/>
  <c r="H241" i="1" s="1"/>
  <c r="AH241" i="1"/>
  <c r="O241" i="1"/>
  <c r="L241" i="1"/>
  <c r="AI241" i="1" s="1"/>
  <c r="AJ240" i="1"/>
  <c r="H240" i="1" s="1"/>
  <c r="AH240" i="1"/>
  <c r="O240" i="1"/>
  <c r="L240" i="1"/>
  <c r="AI240" i="1" s="1"/>
  <c r="AJ239" i="1"/>
  <c r="H239" i="1" s="1"/>
  <c r="AH239" i="1"/>
  <c r="O239" i="1"/>
  <c r="L239" i="1"/>
  <c r="AI239" i="1" s="1"/>
  <c r="AJ238" i="1"/>
  <c r="H238" i="1" s="1"/>
  <c r="AH238" i="1"/>
  <c r="O238" i="1"/>
  <c r="L238" i="1"/>
  <c r="AI238" i="1" s="1"/>
  <c r="AJ237" i="1"/>
  <c r="H237" i="1" s="1"/>
  <c r="AH237" i="1"/>
  <c r="O237" i="1"/>
  <c r="L237" i="1"/>
  <c r="AI237" i="1" s="1"/>
  <c r="AJ236" i="1"/>
  <c r="H236" i="1" s="1"/>
  <c r="AH236" i="1"/>
  <c r="O236" i="1"/>
  <c r="L236" i="1"/>
  <c r="AI236" i="1" s="1"/>
  <c r="AJ235" i="1"/>
  <c r="H235" i="1" s="1"/>
  <c r="AH235" i="1"/>
  <c r="O235" i="1"/>
  <c r="L235" i="1"/>
  <c r="AI235" i="1" s="1"/>
  <c r="AJ234" i="1"/>
  <c r="H234" i="1" s="1"/>
  <c r="AH234" i="1"/>
  <c r="O234" i="1"/>
  <c r="L234" i="1"/>
  <c r="AI234" i="1" s="1"/>
  <c r="AJ233" i="1"/>
  <c r="H233" i="1" s="1"/>
  <c r="AH233" i="1"/>
  <c r="O233" i="1"/>
  <c r="L233" i="1"/>
  <c r="AI233" i="1" s="1"/>
  <c r="AJ232" i="1"/>
  <c r="H232" i="1" s="1"/>
  <c r="AH232" i="1"/>
  <c r="O232" i="1"/>
  <c r="L232" i="1"/>
  <c r="AI232" i="1" s="1"/>
  <c r="AJ231" i="1"/>
  <c r="H231" i="1" s="1"/>
  <c r="AH231" i="1"/>
  <c r="O231" i="1"/>
  <c r="L231" i="1"/>
  <c r="AI231" i="1" s="1"/>
  <c r="AJ230" i="1"/>
  <c r="H230" i="1" s="1"/>
  <c r="AH230" i="1"/>
  <c r="O230" i="1"/>
  <c r="L230" i="1"/>
  <c r="AI230" i="1" s="1"/>
  <c r="AJ229" i="1"/>
  <c r="H229" i="1" s="1"/>
  <c r="AH229" i="1"/>
  <c r="O229" i="1"/>
  <c r="L229" i="1"/>
  <c r="AI229" i="1" s="1"/>
  <c r="AJ228" i="1"/>
  <c r="H228" i="1" s="1"/>
  <c r="AH228" i="1"/>
  <c r="O228" i="1"/>
  <c r="L228" i="1"/>
  <c r="AI228" i="1" s="1"/>
  <c r="AJ227" i="1"/>
  <c r="H227" i="1" s="1"/>
  <c r="AH227" i="1"/>
  <c r="O227" i="1"/>
  <c r="L227" i="1"/>
  <c r="AI227" i="1" s="1"/>
  <c r="AJ226" i="1"/>
  <c r="H226" i="1" s="1"/>
  <c r="AH226" i="1"/>
  <c r="O226" i="1"/>
  <c r="L226" i="1"/>
  <c r="AI226" i="1" s="1"/>
  <c r="AJ225" i="1"/>
  <c r="H225" i="1" s="1"/>
  <c r="AH225" i="1"/>
  <c r="O225" i="1"/>
  <c r="L225" i="1"/>
  <c r="AI225" i="1" s="1"/>
  <c r="AJ224" i="1"/>
  <c r="H224" i="1" s="1"/>
  <c r="AH224" i="1"/>
  <c r="O224" i="1"/>
  <c r="L224" i="1"/>
  <c r="AI224" i="1" s="1"/>
  <c r="AJ223" i="1"/>
  <c r="H223" i="1" s="1"/>
  <c r="AH223" i="1"/>
  <c r="O223" i="1"/>
  <c r="L223" i="1"/>
  <c r="AI223" i="1" s="1"/>
  <c r="AJ222" i="1"/>
  <c r="H222" i="1" s="1"/>
  <c r="AH222" i="1"/>
  <c r="O222" i="1"/>
  <c r="L222" i="1"/>
  <c r="AI222" i="1" s="1"/>
  <c r="AJ221" i="1"/>
  <c r="H221" i="1" s="1"/>
  <c r="AH221" i="1"/>
  <c r="O221" i="1"/>
  <c r="L221" i="1"/>
  <c r="AI221" i="1" s="1"/>
  <c r="AJ220" i="1"/>
  <c r="H220" i="1" s="1"/>
  <c r="AH220" i="1"/>
  <c r="O220" i="1"/>
  <c r="L220" i="1"/>
  <c r="AI220" i="1" s="1"/>
  <c r="AJ219" i="1"/>
  <c r="H219" i="1" s="1"/>
  <c r="AH219" i="1"/>
  <c r="O219" i="1"/>
  <c r="L219" i="1"/>
  <c r="AI219" i="1" s="1"/>
  <c r="AJ218" i="1"/>
  <c r="H218" i="1" s="1"/>
  <c r="AH218" i="1"/>
  <c r="O218" i="1"/>
  <c r="L218" i="1"/>
  <c r="AI218" i="1" s="1"/>
  <c r="AJ217" i="1"/>
  <c r="H217" i="1" s="1"/>
  <c r="AH217" i="1"/>
  <c r="O217" i="1"/>
  <c r="L217" i="1"/>
  <c r="AI217" i="1" s="1"/>
  <c r="AJ216" i="1"/>
  <c r="H216" i="1" s="1"/>
  <c r="AH216" i="1"/>
  <c r="O216" i="1"/>
  <c r="L216" i="1"/>
  <c r="AI216" i="1" s="1"/>
  <c r="AJ215" i="1"/>
  <c r="H215" i="1" s="1"/>
  <c r="AH215" i="1"/>
  <c r="O215" i="1"/>
  <c r="L215" i="1"/>
  <c r="AI215" i="1" s="1"/>
  <c r="AJ214" i="1"/>
  <c r="H214" i="1" s="1"/>
  <c r="AH214" i="1"/>
  <c r="O214" i="1"/>
  <c r="L214" i="1"/>
  <c r="AI214" i="1" s="1"/>
  <c r="AJ213" i="1"/>
  <c r="H213" i="1" s="1"/>
  <c r="AH213" i="1"/>
  <c r="O213" i="1"/>
  <c r="L213" i="1"/>
  <c r="AI213" i="1" s="1"/>
  <c r="AJ212" i="1"/>
  <c r="H212" i="1" s="1"/>
  <c r="AH212" i="1"/>
  <c r="O212" i="1"/>
  <c r="L212" i="1"/>
  <c r="AI212" i="1" s="1"/>
  <c r="AJ211" i="1"/>
  <c r="H211" i="1" s="1"/>
  <c r="AH211" i="1"/>
  <c r="O211" i="1"/>
  <c r="L211" i="1"/>
  <c r="AI211" i="1" s="1"/>
  <c r="AJ210" i="1"/>
  <c r="H210" i="1" s="1"/>
  <c r="AH210" i="1"/>
  <c r="O210" i="1"/>
  <c r="L210" i="1"/>
  <c r="AI210" i="1" s="1"/>
  <c r="AJ209" i="1"/>
  <c r="H209" i="1" s="1"/>
  <c r="AH209" i="1"/>
  <c r="O209" i="1"/>
  <c r="L209" i="1"/>
  <c r="AI209" i="1" s="1"/>
  <c r="AJ208" i="1"/>
  <c r="H208" i="1" s="1"/>
  <c r="AH208" i="1"/>
  <c r="O208" i="1"/>
  <c r="L208" i="1"/>
  <c r="AI208" i="1" s="1"/>
  <c r="AJ207" i="1"/>
  <c r="H207" i="1" s="1"/>
  <c r="AH207" i="1"/>
  <c r="O207" i="1"/>
  <c r="L207" i="1"/>
  <c r="AI207" i="1" s="1"/>
  <c r="AJ206" i="1"/>
  <c r="H206" i="1" s="1"/>
  <c r="AH206" i="1"/>
  <c r="O206" i="1"/>
  <c r="L206" i="1"/>
  <c r="AI206" i="1" s="1"/>
  <c r="AJ205" i="1"/>
  <c r="H205" i="1" s="1"/>
  <c r="AH205" i="1"/>
  <c r="O205" i="1"/>
  <c r="L205" i="1"/>
  <c r="AI205" i="1" s="1"/>
  <c r="AJ204" i="1"/>
  <c r="H204" i="1" s="1"/>
  <c r="AH204" i="1"/>
  <c r="O204" i="1"/>
  <c r="L204" i="1"/>
  <c r="AI204" i="1" s="1"/>
  <c r="AJ203" i="1"/>
  <c r="H203" i="1" s="1"/>
  <c r="AH203" i="1"/>
  <c r="O203" i="1"/>
  <c r="L203" i="1"/>
  <c r="AI203" i="1" s="1"/>
  <c r="AJ202" i="1"/>
  <c r="H202" i="1" s="1"/>
  <c r="AH202" i="1"/>
  <c r="O202" i="1"/>
  <c r="L202" i="1"/>
  <c r="AI202" i="1" s="1"/>
  <c r="AJ201" i="1"/>
  <c r="AH201" i="1"/>
  <c r="O201" i="1"/>
  <c r="L201" i="1"/>
  <c r="AI201" i="1" s="1"/>
  <c r="H201" i="1"/>
  <c r="AJ200" i="1"/>
  <c r="H200" i="1" s="1"/>
  <c r="S200" i="1" s="1"/>
  <c r="AG200" i="1" s="1"/>
  <c r="AH200" i="1"/>
  <c r="O200" i="1"/>
  <c r="L200" i="1"/>
  <c r="AI200" i="1" s="1"/>
  <c r="AJ199" i="1"/>
  <c r="H199" i="1" s="1"/>
  <c r="S199" i="1" s="1"/>
  <c r="AG199" i="1" s="1"/>
  <c r="AH199" i="1"/>
  <c r="O199" i="1"/>
  <c r="L199" i="1"/>
  <c r="AI199" i="1" s="1"/>
  <c r="AJ198" i="1"/>
  <c r="H198" i="1" s="1"/>
  <c r="S198" i="1" s="1"/>
  <c r="AG198" i="1" s="1"/>
  <c r="AH198" i="1"/>
  <c r="O198" i="1"/>
  <c r="L198" i="1"/>
  <c r="AI198" i="1" s="1"/>
  <c r="AJ197" i="1"/>
  <c r="H197" i="1" s="1"/>
  <c r="S197" i="1" s="1"/>
  <c r="AG197" i="1" s="1"/>
  <c r="AH197" i="1"/>
  <c r="O197" i="1"/>
  <c r="L197" i="1"/>
  <c r="AI197" i="1" s="1"/>
  <c r="AJ196" i="1"/>
  <c r="H196" i="1" s="1"/>
  <c r="S196" i="1" s="1"/>
  <c r="AG196" i="1" s="1"/>
  <c r="AH196" i="1"/>
  <c r="O196" i="1"/>
  <c r="L196" i="1"/>
  <c r="AI196" i="1" s="1"/>
  <c r="AJ195" i="1"/>
  <c r="H195" i="1" s="1"/>
  <c r="S195" i="1" s="1"/>
  <c r="AG195" i="1" s="1"/>
  <c r="AH195" i="1"/>
  <c r="O195" i="1"/>
  <c r="L195" i="1"/>
  <c r="AI195" i="1" s="1"/>
  <c r="AJ194" i="1"/>
  <c r="H194" i="1" s="1"/>
  <c r="S194" i="1" s="1"/>
  <c r="AG194" i="1" s="1"/>
  <c r="AH194" i="1"/>
  <c r="O194" i="1"/>
  <c r="L194" i="1"/>
  <c r="AI194" i="1" s="1"/>
  <c r="AJ193" i="1"/>
  <c r="H193" i="1" s="1"/>
  <c r="S193" i="1" s="1"/>
  <c r="AG193" i="1" s="1"/>
  <c r="AH193" i="1"/>
  <c r="O193" i="1"/>
  <c r="L193" i="1"/>
  <c r="AI193" i="1" s="1"/>
  <c r="AJ192" i="1"/>
  <c r="H192" i="1" s="1"/>
  <c r="S192" i="1" s="1"/>
  <c r="AG192" i="1" s="1"/>
  <c r="AH192" i="1"/>
  <c r="O192" i="1"/>
  <c r="L192" i="1"/>
  <c r="AI192" i="1" s="1"/>
  <c r="AJ191" i="1"/>
  <c r="H191" i="1" s="1"/>
  <c r="S191" i="1" s="1"/>
  <c r="AG191" i="1" s="1"/>
  <c r="AH191" i="1"/>
  <c r="O191" i="1"/>
  <c r="L191" i="1"/>
  <c r="AI191" i="1" s="1"/>
  <c r="AJ190" i="1"/>
  <c r="H190" i="1" s="1"/>
  <c r="S190" i="1" s="1"/>
  <c r="AG190" i="1" s="1"/>
  <c r="AH190" i="1"/>
  <c r="O190" i="1"/>
  <c r="L190" i="1"/>
  <c r="AI190" i="1" s="1"/>
  <c r="AJ189" i="1"/>
  <c r="H189" i="1" s="1"/>
  <c r="S189" i="1" s="1"/>
  <c r="AG189" i="1" s="1"/>
  <c r="AH189" i="1"/>
  <c r="O189" i="1"/>
  <c r="L189" i="1"/>
  <c r="AI189" i="1" s="1"/>
  <c r="AJ188" i="1"/>
  <c r="H188" i="1" s="1"/>
  <c r="S188" i="1" s="1"/>
  <c r="AG188" i="1" s="1"/>
  <c r="AH188" i="1"/>
  <c r="O188" i="1"/>
  <c r="L188" i="1"/>
  <c r="AI188" i="1" s="1"/>
  <c r="AJ187" i="1"/>
  <c r="H187" i="1" s="1"/>
  <c r="S187" i="1" s="1"/>
  <c r="AG187" i="1" s="1"/>
  <c r="AH187" i="1"/>
  <c r="O187" i="1"/>
  <c r="L187" i="1"/>
  <c r="AI187" i="1" s="1"/>
  <c r="AJ186" i="1"/>
  <c r="H186" i="1" s="1"/>
  <c r="S186" i="1" s="1"/>
  <c r="AG186" i="1" s="1"/>
  <c r="AH186" i="1"/>
  <c r="O186" i="1"/>
  <c r="L186" i="1"/>
  <c r="AI186" i="1" s="1"/>
  <c r="AJ185" i="1"/>
  <c r="H185" i="1" s="1"/>
  <c r="S185" i="1" s="1"/>
  <c r="AG185" i="1" s="1"/>
  <c r="AH185" i="1"/>
  <c r="O185" i="1"/>
  <c r="L185" i="1"/>
  <c r="AI185" i="1" s="1"/>
  <c r="AJ184" i="1"/>
  <c r="H184" i="1" s="1"/>
  <c r="S184" i="1" s="1"/>
  <c r="AG184" i="1" s="1"/>
  <c r="AH184" i="1"/>
  <c r="O184" i="1"/>
  <c r="L184" i="1"/>
  <c r="AI184" i="1" s="1"/>
  <c r="AJ183" i="1"/>
  <c r="H183" i="1" s="1"/>
  <c r="S183" i="1" s="1"/>
  <c r="AG183" i="1" s="1"/>
  <c r="AH183" i="1"/>
  <c r="O183" i="1"/>
  <c r="L183" i="1"/>
  <c r="AI183" i="1" s="1"/>
  <c r="AJ182" i="1"/>
  <c r="H182" i="1" s="1"/>
  <c r="S182" i="1" s="1"/>
  <c r="AG182" i="1" s="1"/>
  <c r="AH182" i="1"/>
  <c r="O182" i="1"/>
  <c r="L182" i="1"/>
  <c r="AI182" i="1" s="1"/>
  <c r="AJ181" i="1"/>
  <c r="H181" i="1" s="1"/>
  <c r="S181" i="1" s="1"/>
  <c r="AG181" i="1" s="1"/>
  <c r="AH181" i="1"/>
  <c r="O181" i="1"/>
  <c r="L181" i="1"/>
  <c r="AI181" i="1" s="1"/>
  <c r="AJ180" i="1"/>
  <c r="H180" i="1" s="1"/>
  <c r="S180" i="1" s="1"/>
  <c r="AG180" i="1" s="1"/>
  <c r="AH180" i="1"/>
  <c r="O180" i="1"/>
  <c r="L180" i="1"/>
  <c r="AI180" i="1" s="1"/>
  <c r="AJ179" i="1"/>
  <c r="H179" i="1" s="1"/>
  <c r="S179" i="1" s="1"/>
  <c r="AG179" i="1" s="1"/>
  <c r="AH179" i="1"/>
  <c r="O179" i="1"/>
  <c r="L179" i="1"/>
  <c r="AI179" i="1" s="1"/>
  <c r="AJ178" i="1"/>
  <c r="H178" i="1" s="1"/>
  <c r="S178" i="1" s="1"/>
  <c r="AG178" i="1" s="1"/>
  <c r="AH178" i="1"/>
  <c r="O178" i="1"/>
  <c r="L178" i="1"/>
  <c r="AI178" i="1" s="1"/>
  <c r="AJ177" i="1"/>
  <c r="H177" i="1" s="1"/>
  <c r="S177" i="1" s="1"/>
  <c r="AG177" i="1" s="1"/>
  <c r="AH177" i="1"/>
  <c r="O177" i="1"/>
  <c r="L177" i="1"/>
  <c r="AI177" i="1" s="1"/>
  <c r="AJ176" i="1"/>
  <c r="H176" i="1" s="1"/>
  <c r="S176" i="1" s="1"/>
  <c r="AG176" i="1" s="1"/>
  <c r="AH176" i="1"/>
  <c r="O176" i="1"/>
  <c r="L176" i="1"/>
  <c r="AI176" i="1" s="1"/>
  <c r="AJ175" i="1"/>
  <c r="H175" i="1" s="1"/>
  <c r="S175" i="1" s="1"/>
  <c r="AG175" i="1" s="1"/>
  <c r="AH175" i="1"/>
  <c r="O175" i="1"/>
  <c r="L175" i="1"/>
  <c r="AI175" i="1" s="1"/>
  <c r="AJ174" i="1"/>
  <c r="H174" i="1" s="1"/>
  <c r="S174" i="1" s="1"/>
  <c r="AG174" i="1" s="1"/>
  <c r="AH174" i="1"/>
  <c r="O174" i="1"/>
  <c r="L174" i="1"/>
  <c r="AI174" i="1" s="1"/>
  <c r="AJ173" i="1"/>
  <c r="H173" i="1" s="1"/>
  <c r="S173" i="1" s="1"/>
  <c r="AG173" i="1" s="1"/>
  <c r="AH173" i="1"/>
  <c r="O173" i="1"/>
  <c r="L173" i="1"/>
  <c r="AI173" i="1" s="1"/>
  <c r="AJ172" i="1"/>
  <c r="H172" i="1" s="1"/>
  <c r="S172" i="1" s="1"/>
  <c r="AG172" i="1" s="1"/>
  <c r="AH172" i="1"/>
  <c r="O172" i="1"/>
  <c r="L172" i="1"/>
  <c r="AI172" i="1" s="1"/>
  <c r="AJ171" i="1"/>
  <c r="H171" i="1" s="1"/>
  <c r="S171" i="1" s="1"/>
  <c r="AG171" i="1" s="1"/>
  <c r="AH171" i="1"/>
  <c r="O171" i="1"/>
  <c r="L171" i="1"/>
  <c r="AI171" i="1" s="1"/>
  <c r="AJ170" i="1"/>
  <c r="H170" i="1" s="1"/>
  <c r="S170" i="1" s="1"/>
  <c r="AG170" i="1" s="1"/>
  <c r="AH170" i="1"/>
  <c r="O170" i="1"/>
  <c r="L170" i="1"/>
  <c r="AI170" i="1" s="1"/>
  <c r="AJ169" i="1"/>
  <c r="H169" i="1" s="1"/>
  <c r="S169" i="1" s="1"/>
  <c r="AG169" i="1" s="1"/>
  <c r="AH169" i="1"/>
  <c r="O169" i="1"/>
  <c r="L169" i="1"/>
  <c r="AI169" i="1" s="1"/>
  <c r="AJ168" i="1"/>
  <c r="H168" i="1" s="1"/>
  <c r="S168" i="1" s="1"/>
  <c r="AG168" i="1" s="1"/>
  <c r="AH168" i="1"/>
  <c r="O168" i="1"/>
  <c r="L168" i="1"/>
  <c r="AI168" i="1" s="1"/>
  <c r="AJ167" i="1"/>
  <c r="H167" i="1" s="1"/>
  <c r="S167" i="1" s="1"/>
  <c r="AG167" i="1" s="1"/>
  <c r="AH167" i="1"/>
  <c r="O167" i="1"/>
  <c r="L167" i="1"/>
  <c r="AI167" i="1" s="1"/>
  <c r="AJ166" i="1"/>
  <c r="H166" i="1" s="1"/>
  <c r="S166" i="1" s="1"/>
  <c r="AG166" i="1" s="1"/>
  <c r="AH166" i="1"/>
  <c r="O166" i="1"/>
  <c r="L166" i="1"/>
  <c r="AI166" i="1" s="1"/>
  <c r="AJ165" i="1"/>
  <c r="H165" i="1" s="1"/>
  <c r="S165" i="1" s="1"/>
  <c r="AG165" i="1" s="1"/>
  <c r="AH165" i="1"/>
  <c r="O165" i="1"/>
  <c r="L165" i="1"/>
  <c r="AI165" i="1" s="1"/>
  <c r="AJ164" i="1"/>
  <c r="H164" i="1" s="1"/>
  <c r="S164" i="1" s="1"/>
  <c r="AG164" i="1" s="1"/>
  <c r="AH164" i="1"/>
  <c r="O164" i="1"/>
  <c r="L164" i="1"/>
  <c r="AI164" i="1" s="1"/>
  <c r="AJ163" i="1"/>
  <c r="H163" i="1" s="1"/>
  <c r="S163" i="1" s="1"/>
  <c r="AG163" i="1" s="1"/>
  <c r="AH163" i="1"/>
  <c r="O163" i="1"/>
  <c r="L163" i="1"/>
  <c r="AI163" i="1" s="1"/>
  <c r="AJ162" i="1"/>
  <c r="H162" i="1" s="1"/>
  <c r="S162" i="1" s="1"/>
  <c r="AG162" i="1" s="1"/>
  <c r="AH162" i="1"/>
  <c r="O162" i="1"/>
  <c r="L162" i="1"/>
  <c r="AI162" i="1" s="1"/>
  <c r="AJ161" i="1"/>
  <c r="H161" i="1" s="1"/>
  <c r="S161" i="1" s="1"/>
  <c r="AG161" i="1" s="1"/>
  <c r="AH161" i="1"/>
  <c r="O161" i="1"/>
  <c r="L161" i="1"/>
  <c r="AI161" i="1" s="1"/>
  <c r="AJ160" i="1"/>
  <c r="H160" i="1" s="1"/>
  <c r="S160" i="1" s="1"/>
  <c r="AG160" i="1" s="1"/>
  <c r="AH160" i="1"/>
  <c r="O160" i="1"/>
  <c r="L160" i="1"/>
  <c r="AI160" i="1" s="1"/>
  <c r="AJ159" i="1"/>
  <c r="H159" i="1" s="1"/>
  <c r="S159" i="1" s="1"/>
  <c r="AG159" i="1" s="1"/>
  <c r="AH159" i="1"/>
  <c r="O159" i="1"/>
  <c r="L159" i="1"/>
  <c r="AI159" i="1" s="1"/>
  <c r="AJ158" i="1"/>
  <c r="H158" i="1" s="1"/>
  <c r="S158" i="1" s="1"/>
  <c r="AG158" i="1" s="1"/>
  <c r="AH158" i="1"/>
  <c r="O158" i="1"/>
  <c r="L158" i="1"/>
  <c r="AI158" i="1" s="1"/>
  <c r="AJ157" i="1"/>
  <c r="H157" i="1" s="1"/>
  <c r="S157" i="1" s="1"/>
  <c r="AG157" i="1" s="1"/>
  <c r="AH157" i="1"/>
  <c r="O157" i="1"/>
  <c r="L157" i="1"/>
  <c r="AI157" i="1" s="1"/>
  <c r="AJ156" i="1"/>
  <c r="H156" i="1" s="1"/>
  <c r="S156" i="1" s="1"/>
  <c r="AG156" i="1" s="1"/>
  <c r="AH156" i="1"/>
  <c r="O156" i="1"/>
  <c r="L156" i="1"/>
  <c r="AI156" i="1" s="1"/>
  <c r="AJ155" i="1"/>
  <c r="H155" i="1" s="1"/>
  <c r="S155" i="1" s="1"/>
  <c r="AG155" i="1" s="1"/>
  <c r="AH155" i="1"/>
  <c r="O155" i="1"/>
  <c r="L155" i="1"/>
  <c r="AI155" i="1" s="1"/>
  <c r="AJ154" i="1"/>
  <c r="H154" i="1" s="1"/>
  <c r="S154" i="1" s="1"/>
  <c r="AG154" i="1" s="1"/>
  <c r="AH154" i="1"/>
  <c r="O154" i="1"/>
  <c r="L154" i="1"/>
  <c r="AI154" i="1" s="1"/>
  <c r="AJ153" i="1"/>
  <c r="H153" i="1" s="1"/>
  <c r="S153" i="1" s="1"/>
  <c r="AG153" i="1" s="1"/>
  <c r="AH153" i="1"/>
  <c r="O153" i="1"/>
  <c r="L153" i="1"/>
  <c r="AI153" i="1" s="1"/>
  <c r="AJ152" i="1"/>
  <c r="H152" i="1" s="1"/>
  <c r="S152" i="1" s="1"/>
  <c r="AG152" i="1" s="1"/>
  <c r="AH152" i="1"/>
  <c r="O152" i="1"/>
  <c r="L152" i="1"/>
  <c r="AI152" i="1" s="1"/>
  <c r="AJ151" i="1"/>
  <c r="H151" i="1" s="1"/>
  <c r="S151" i="1" s="1"/>
  <c r="AG151" i="1" s="1"/>
  <c r="AH151" i="1"/>
  <c r="O151" i="1"/>
  <c r="L151" i="1"/>
  <c r="AI151" i="1" s="1"/>
  <c r="AJ150" i="1"/>
  <c r="H150" i="1" s="1"/>
  <c r="S150" i="1" s="1"/>
  <c r="AG150" i="1" s="1"/>
  <c r="AH150" i="1"/>
  <c r="O150" i="1"/>
  <c r="L150" i="1"/>
  <c r="AI150" i="1" s="1"/>
  <c r="AJ149" i="1"/>
  <c r="H149" i="1" s="1"/>
  <c r="S149" i="1" s="1"/>
  <c r="AG149" i="1" s="1"/>
  <c r="AH149" i="1"/>
  <c r="O149" i="1"/>
  <c r="L149" i="1"/>
  <c r="AI149" i="1" s="1"/>
  <c r="AJ148" i="1"/>
  <c r="H148" i="1" s="1"/>
  <c r="S148" i="1" s="1"/>
  <c r="AG148" i="1" s="1"/>
  <c r="AH148" i="1"/>
  <c r="O148" i="1"/>
  <c r="L148" i="1"/>
  <c r="AI148" i="1" s="1"/>
  <c r="AJ147" i="1"/>
  <c r="H147" i="1" s="1"/>
  <c r="S147" i="1" s="1"/>
  <c r="AG147" i="1" s="1"/>
  <c r="AH147" i="1"/>
  <c r="O147" i="1"/>
  <c r="L147" i="1"/>
  <c r="AI147" i="1" s="1"/>
  <c r="AJ146" i="1"/>
  <c r="H146" i="1" s="1"/>
  <c r="S146" i="1" s="1"/>
  <c r="AG146" i="1" s="1"/>
  <c r="AH146" i="1"/>
  <c r="O146" i="1"/>
  <c r="L146" i="1"/>
  <c r="AI146" i="1" s="1"/>
  <c r="AJ145" i="1"/>
  <c r="H145" i="1" s="1"/>
  <c r="S145" i="1" s="1"/>
  <c r="AG145" i="1" s="1"/>
  <c r="AH145" i="1"/>
  <c r="O145" i="1"/>
  <c r="L145" i="1"/>
  <c r="AI145" i="1" s="1"/>
  <c r="AJ144" i="1"/>
  <c r="H144" i="1" s="1"/>
  <c r="S144" i="1" s="1"/>
  <c r="AG144" i="1" s="1"/>
  <c r="AH144" i="1"/>
  <c r="O144" i="1"/>
  <c r="L144" i="1"/>
  <c r="AI144" i="1" s="1"/>
  <c r="AJ143" i="1"/>
  <c r="H143" i="1" s="1"/>
  <c r="S143" i="1" s="1"/>
  <c r="AG143" i="1" s="1"/>
  <c r="AH143" i="1"/>
  <c r="O143" i="1"/>
  <c r="L143" i="1"/>
  <c r="AI143" i="1" s="1"/>
  <c r="AJ142" i="1"/>
  <c r="H142" i="1" s="1"/>
  <c r="S142" i="1" s="1"/>
  <c r="AG142" i="1" s="1"/>
  <c r="AH142" i="1"/>
  <c r="O142" i="1"/>
  <c r="L142" i="1"/>
  <c r="AI142" i="1" s="1"/>
  <c r="AJ141" i="1"/>
  <c r="H141" i="1" s="1"/>
  <c r="S141" i="1" s="1"/>
  <c r="AG141" i="1" s="1"/>
  <c r="AH141" i="1"/>
  <c r="O141" i="1"/>
  <c r="L141" i="1"/>
  <c r="AI141" i="1" s="1"/>
  <c r="AJ140" i="1"/>
  <c r="H140" i="1" s="1"/>
  <c r="S140" i="1" s="1"/>
  <c r="AG140" i="1" s="1"/>
  <c r="AH140" i="1"/>
  <c r="O140" i="1"/>
  <c r="L140" i="1"/>
  <c r="AI140" i="1" s="1"/>
  <c r="AJ139" i="1"/>
  <c r="H139" i="1" s="1"/>
  <c r="S139" i="1" s="1"/>
  <c r="AG139" i="1" s="1"/>
  <c r="AH139" i="1"/>
  <c r="O139" i="1"/>
  <c r="L139" i="1"/>
  <c r="AI139" i="1" s="1"/>
  <c r="AJ138" i="1"/>
  <c r="H138" i="1" s="1"/>
  <c r="S138" i="1" s="1"/>
  <c r="AG138" i="1" s="1"/>
  <c r="AH138" i="1"/>
  <c r="O138" i="1"/>
  <c r="L138" i="1"/>
  <c r="AI138" i="1" s="1"/>
  <c r="AJ137" i="1"/>
  <c r="H137" i="1" s="1"/>
  <c r="S137" i="1" s="1"/>
  <c r="AG137" i="1" s="1"/>
  <c r="AH137" i="1"/>
  <c r="O137" i="1"/>
  <c r="L137" i="1"/>
  <c r="AI137" i="1" s="1"/>
  <c r="AJ136" i="1"/>
  <c r="H136" i="1" s="1"/>
  <c r="S136" i="1" s="1"/>
  <c r="AG136" i="1" s="1"/>
  <c r="AH136" i="1"/>
  <c r="O136" i="1"/>
  <c r="L136" i="1"/>
  <c r="AI136" i="1" s="1"/>
  <c r="AJ135" i="1"/>
  <c r="H135" i="1" s="1"/>
  <c r="S135" i="1" s="1"/>
  <c r="AG135" i="1" s="1"/>
  <c r="AH135" i="1"/>
  <c r="O135" i="1"/>
  <c r="L135" i="1"/>
  <c r="AI135" i="1" s="1"/>
  <c r="AJ134" i="1"/>
  <c r="H134" i="1" s="1"/>
  <c r="S134" i="1" s="1"/>
  <c r="AG134" i="1" s="1"/>
  <c r="AH134" i="1"/>
  <c r="O134" i="1"/>
  <c r="L134" i="1"/>
  <c r="AI134" i="1" s="1"/>
  <c r="AJ133" i="1"/>
  <c r="H133" i="1" s="1"/>
  <c r="S133" i="1" s="1"/>
  <c r="AG133" i="1" s="1"/>
  <c r="AH133" i="1"/>
  <c r="O133" i="1"/>
  <c r="L133" i="1"/>
  <c r="AI133" i="1" s="1"/>
  <c r="AJ132" i="1"/>
  <c r="H132" i="1" s="1"/>
  <c r="S132" i="1" s="1"/>
  <c r="AG132" i="1" s="1"/>
  <c r="AH132" i="1"/>
  <c r="O132" i="1"/>
  <c r="L132" i="1"/>
  <c r="AI132" i="1" s="1"/>
  <c r="AJ131" i="1"/>
  <c r="H131" i="1" s="1"/>
  <c r="S131" i="1" s="1"/>
  <c r="AG131" i="1" s="1"/>
  <c r="AH131" i="1"/>
  <c r="O131" i="1"/>
  <c r="L131" i="1"/>
  <c r="AI131" i="1" s="1"/>
  <c r="AJ130" i="1"/>
  <c r="H130" i="1" s="1"/>
  <c r="S130" i="1" s="1"/>
  <c r="AG130" i="1" s="1"/>
  <c r="AH130" i="1"/>
  <c r="O130" i="1"/>
  <c r="L130" i="1"/>
  <c r="AI130" i="1" s="1"/>
  <c r="AJ129" i="1"/>
  <c r="H129" i="1" s="1"/>
  <c r="S129" i="1" s="1"/>
  <c r="AG129" i="1" s="1"/>
  <c r="AH129" i="1"/>
  <c r="O129" i="1"/>
  <c r="L129" i="1"/>
  <c r="AI129" i="1" s="1"/>
  <c r="AJ128" i="1"/>
  <c r="H128" i="1" s="1"/>
  <c r="S128" i="1" s="1"/>
  <c r="AG128" i="1" s="1"/>
  <c r="AH128" i="1"/>
  <c r="O128" i="1"/>
  <c r="L128" i="1"/>
  <c r="AI128" i="1" s="1"/>
  <c r="AJ127" i="1"/>
  <c r="H127" i="1" s="1"/>
  <c r="S127" i="1" s="1"/>
  <c r="AG127" i="1" s="1"/>
  <c r="AH127" i="1"/>
  <c r="O127" i="1"/>
  <c r="L127" i="1"/>
  <c r="AI127" i="1" s="1"/>
  <c r="AJ126" i="1"/>
  <c r="H126" i="1" s="1"/>
  <c r="S126" i="1" s="1"/>
  <c r="AG126" i="1" s="1"/>
  <c r="AH126" i="1"/>
  <c r="O126" i="1"/>
  <c r="L126" i="1"/>
  <c r="AI126" i="1" s="1"/>
  <c r="AJ125" i="1"/>
  <c r="H125" i="1" s="1"/>
  <c r="S125" i="1" s="1"/>
  <c r="AG125" i="1" s="1"/>
  <c r="AH125" i="1"/>
  <c r="O125" i="1"/>
  <c r="L125" i="1"/>
  <c r="AI125" i="1" s="1"/>
  <c r="AJ124" i="1"/>
  <c r="H124" i="1" s="1"/>
  <c r="S124" i="1" s="1"/>
  <c r="AG124" i="1" s="1"/>
  <c r="AH124" i="1"/>
  <c r="O124" i="1"/>
  <c r="L124" i="1"/>
  <c r="AI124" i="1" s="1"/>
  <c r="AJ123" i="1"/>
  <c r="H123" i="1" s="1"/>
  <c r="S123" i="1" s="1"/>
  <c r="AG123" i="1" s="1"/>
  <c r="AH123" i="1"/>
  <c r="O123" i="1"/>
  <c r="L123" i="1"/>
  <c r="AI123" i="1" s="1"/>
  <c r="AJ122" i="1"/>
  <c r="H122" i="1" s="1"/>
  <c r="S122" i="1" s="1"/>
  <c r="AG122" i="1" s="1"/>
  <c r="AH122" i="1"/>
  <c r="O122" i="1"/>
  <c r="L122" i="1"/>
  <c r="AI122" i="1" s="1"/>
  <c r="AJ121" i="1"/>
  <c r="H121" i="1" s="1"/>
  <c r="S121" i="1" s="1"/>
  <c r="AG121" i="1" s="1"/>
  <c r="AH121" i="1"/>
  <c r="O121" i="1"/>
  <c r="L121" i="1"/>
  <c r="AI121" i="1" s="1"/>
  <c r="AJ120" i="1"/>
  <c r="H120" i="1" s="1"/>
  <c r="S120" i="1" s="1"/>
  <c r="AG120" i="1" s="1"/>
  <c r="AH120" i="1"/>
  <c r="O120" i="1"/>
  <c r="L120" i="1"/>
  <c r="AI120" i="1" s="1"/>
  <c r="AJ119" i="1"/>
  <c r="H119" i="1" s="1"/>
  <c r="S119" i="1" s="1"/>
  <c r="AG119" i="1" s="1"/>
  <c r="AH119" i="1"/>
  <c r="O119" i="1"/>
  <c r="L119" i="1"/>
  <c r="AI119" i="1" s="1"/>
  <c r="AJ118" i="1"/>
  <c r="H118" i="1" s="1"/>
  <c r="S118" i="1" s="1"/>
  <c r="AG118" i="1" s="1"/>
  <c r="AH118" i="1"/>
  <c r="O118" i="1"/>
  <c r="L118" i="1"/>
  <c r="AI118" i="1" s="1"/>
  <c r="AJ117" i="1"/>
  <c r="H117" i="1" s="1"/>
  <c r="S117" i="1" s="1"/>
  <c r="AG117" i="1" s="1"/>
  <c r="AH117" i="1"/>
  <c r="O117" i="1"/>
  <c r="L117" i="1"/>
  <c r="AI117" i="1" s="1"/>
  <c r="AJ116" i="1"/>
  <c r="H116" i="1" s="1"/>
  <c r="S116" i="1" s="1"/>
  <c r="AG116" i="1" s="1"/>
  <c r="AH116" i="1"/>
  <c r="O116" i="1"/>
  <c r="L116" i="1"/>
  <c r="AI116" i="1" s="1"/>
  <c r="AJ115" i="1"/>
  <c r="H115" i="1" s="1"/>
  <c r="S115" i="1" s="1"/>
  <c r="AG115" i="1" s="1"/>
  <c r="AH115" i="1"/>
  <c r="O115" i="1"/>
  <c r="L115" i="1"/>
  <c r="AI115" i="1" s="1"/>
  <c r="AJ114" i="1"/>
  <c r="H114" i="1" s="1"/>
  <c r="S114" i="1" s="1"/>
  <c r="AG114" i="1" s="1"/>
  <c r="AH114" i="1"/>
  <c r="O114" i="1"/>
  <c r="L114" i="1"/>
  <c r="AI114" i="1" s="1"/>
  <c r="AJ113" i="1"/>
  <c r="H113" i="1" s="1"/>
  <c r="S113" i="1" s="1"/>
  <c r="AG113" i="1" s="1"/>
  <c r="AH113" i="1"/>
  <c r="O113" i="1"/>
  <c r="L113" i="1"/>
  <c r="AI113" i="1" s="1"/>
  <c r="AJ112" i="1"/>
  <c r="H112" i="1" s="1"/>
  <c r="S112" i="1" s="1"/>
  <c r="AG112" i="1" s="1"/>
  <c r="AH112" i="1"/>
  <c r="O112" i="1"/>
  <c r="L112" i="1"/>
  <c r="AI112" i="1" s="1"/>
  <c r="AJ111" i="1"/>
  <c r="H111" i="1" s="1"/>
  <c r="S111" i="1" s="1"/>
  <c r="AG111" i="1" s="1"/>
  <c r="AH111" i="1"/>
  <c r="O111" i="1"/>
  <c r="L111" i="1"/>
  <c r="AI111" i="1" s="1"/>
  <c r="AJ110" i="1"/>
  <c r="H110" i="1" s="1"/>
  <c r="S110" i="1" s="1"/>
  <c r="AG110" i="1" s="1"/>
  <c r="AH110" i="1"/>
  <c r="O110" i="1"/>
  <c r="L110" i="1"/>
  <c r="AI110" i="1" s="1"/>
  <c r="AJ109" i="1"/>
  <c r="H109" i="1" s="1"/>
  <c r="S109" i="1" s="1"/>
  <c r="AG109" i="1" s="1"/>
  <c r="AH109" i="1"/>
  <c r="O109" i="1"/>
  <c r="L109" i="1"/>
  <c r="AI109" i="1" s="1"/>
  <c r="AJ108" i="1"/>
  <c r="H108" i="1" s="1"/>
  <c r="S108" i="1" s="1"/>
  <c r="AG108" i="1" s="1"/>
  <c r="AH108" i="1"/>
  <c r="O108" i="1"/>
  <c r="L108" i="1"/>
  <c r="AI108" i="1" s="1"/>
  <c r="AJ107" i="1"/>
  <c r="H107" i="1" s="1"/>
  <c r="S107" i="1" s="1"/>
  <c r="AG107" i="1" s="1"/>
  <c r="AH107" i="1"/>
  <c r="O107" i="1"/>
  <c r="L107" i="1"/>
  <c r="AI107" i="1" s="1"/>
  <c r="AJ106" i="1"/>
  <c r="H106" i="1" s="1"/>
  <c r="S106" i="1" s="1"/>
  <c r="AG106" i="1" s="1"/>
  <c r="AH106" i="1"/>
  <c r="O106" i="1"/>
  <c r="L106" i="1"/>
  <c r="AI106" i="1" s="1"/>
  <c r="AJ105" i="1"/>
  <c r="H105" i="1" s="1"/>
  <c r="S105" i="1" s="1"/>
  <c r="AG105" i="1" s="1"/>
  <c r="AH105" i="1"/>
  <c r="O105" i="1"/>
  <c r="L105" i="1"/>
  <c r="AI105" i="1" s="1"/>
  <c r="AJ104" i="1"/>
  <c r="H104" i="1" s="1"/>
  <c r="S104" i="1" s="1"/>
  <c r="AG104" i="1" s="1"/>
  <c r="AH104" i="1"/>
  <c r="O104" i="1"/>
  <c r="L104" i="1"/>
  <c r="AI104" i="1" s="1"/>
  <c r="AJ103" i="1"/>
  <c r="H103" i="1" s="1"/>
  <c r="S103" i="1" s="1"/>
  <c r="AG103" i="1" s="1"/>
  <c r="AH103" i="1"/>
  <c r="O103" i="1"/>
  <c r="L103" i="1"/>
  <c r="AI103" i="1" s="1"/>
  <c r="AJ102" i="1"/>
  <c r="H102" i="1" s="1"/>
  <c r="S102" i="1" s="1"/>
  <c r="AG102" i="1" s="1"/>
  <c r="AH102" i="1"/>
  <c r="O102" i="1"/>
  <c r="L102" i="1"/>
  <c r="AI102" i="1" s="1"/>
  <c r="AJ101" i="1"/>
  <c r="H101" i="1" s="1"/>
  <c r="S101" i="1" s="1"/>
  <c r="AG101" i="1" s="1"/>
  <c r="AH101" i="1"/>
  <c r="O101" i="1"/>
  <c r="L101" i="1"/>
  <c r="AI101" i="1" s="1"/>
  <c r="AJ100" i="1"/>
  <c r="H100" i="1" s="1"/>
  <c r="S100" i="1" s="1"/>
  <c r="AG100" i="1" s="1"/>
  <c r="AH100" i="1"/>
  <c r="O100" i="1"/>
  <c r="L100" i="1"/>
  <c r="AI100" i="1" s="1"/>
  <c r="AJ99" i="1"/>
  <c r="H99" i="1" s="1"/>
  <c r="S99" i="1" s="1"/>
  <c r="AG99" i="1" s="1"/>
  <c r="AH99" i="1"/>
  <c r="O99" i="1"/>
  <c r="L99" i="1"/>
  <c r="AI99" i="1" s="1"/>
  <c r="AJ98" i="1"/>
  <c r="H98" i="1" s="1"/>
  <c r="S98" i="1" s="1"/>
  <c r="AG98" i="1" s="1"/>
  <c r="AH98" i="1"/>
  <c r="O98" i="1"/>
  <c r="L98" i="1"/>
  <c r="AI98" i="1" s="1"/>
  <c r="AJ97" i="1"/>
  <c r="H97" i="1" s="1"/>
  <c r="S97" i="1" s="1"/>
  <c r="AG97" i="1" s="1"/>
  <c r="AH97" i="1"/>
  <c r="O97" i="1"/>
  <c r="L97" i="1"/>
  <c r="AI97" i="1" s="1"/>
  <c r="AJ96" i="1"/>
  <c r="H96" i="1" s="1"/>
  <c r="S96" i="1" s="1"/>
  <c r="AG96" i="1" s="1"/>
  <c r="AH96" i="1"/>
  <c r="O96" i="1"/>
  <c r="L96" i="1"/>
  <c r="AI96" i="1" s="1"/>
  <c r="AJ95" i="1"/>
  <c r="H95" i="1" s="1"/>
  <c r="S95" i="1" s="1"/>
  <c r="AG95" i="1" s="1"/>
  <c r="AH95" i="1"/>
  <c r="O95" i="1"/>
  <c r="L95" i="1"/>
  <c r="AI95" i="1" s="1"/>
  <c r="AJ94" i="1"/>
  <c r="H94" i="1" s="1"/>
  <c r="S94" i="1" s="1"/>
  <c r="AG94" i="1" s="1"/>
  <c r="AH94" i="1"/>
  <c r="O94" i="1"/>
  <c r="L94" i="1"/>
  <c r="AI94" i="1" s="1"/>
  <c r="AJ93" i="1"/>
  <c r="H93" i="1" s="1"/>
  <c r="S93" i="1" s="1"/>
  <c r="AG93" i="1" s="1"/>
  <c r="AH93" i="1"/>
  <c r="O93" i="1"/>
  <c r="L93" i="1"/>
  <c r="AI93" i="1" s="1"/>
  <c r="AJ92" i="1"/>
  <c r="H92" i="1" s="1"/>
  <c r="S92" i="1" s="1"/>
  <c r="AG92" i="1" s="1"/>
  <c r="AH92" i="1"/>
  <c r="O92" i="1"/>
  <c r="L92" i="1"/>
  <c r="AI92" i="1" s="1"/>
  <c r="AJ91" i="1"/>
  <c r="H91" i="1" s="1"/>
  <c r="S91" i="1" s="1"/>
  <c r="AG91" i="1" s="1"/>
  <c r="AH91" i="1"/>
  <c r="O91" i="1"/>
  <c r="L91" i="1"/>
  <c r="AI91" i="1" s="1"/>
  <c r="AJ90" i="1"/>
  <c r="H90" i="1" s="1"/>
  <c r="S90" i="1" s="1"/>
  <c r="AG90" i="1" s="1"/>
  <c r="AH90" i="1"/>
  <c r="O90" i="1"/>
  <c r="L90" i="1"/>
  <c r="AI90" i="1" s="1"/>
  <c r="AJ89" i="1"/>
  <c r="H89" i="1" s="1"/>
  <c r="S89" i="1" s="1"/>
  <c r="AG89" i="1" s="1"/>
  <c r="AH89" i="1"/>
  <c r="O89" i="1"/>
  <c r="L89" i="1"/>
  <c r="AI89" i="1" s="1"/>
  <c r="AJ88" i="1"/>
  <c r="H88" i="1" s="1"/>
  <c r="S88" i="1" s="1"/>
  <c r="AG88" i="1" s="1"/>
  <c r="AH88" i="1"/>
  <c r="O88" i="1"/>
  <c r="L88" i="1"/>
  <c r="AI88" i="1" s="1"/>
  <c r="AJ87" i="1"/>
  <c r="H87" i="1" s="1"/>
  <c r="S87" i="1" s="1"/>
  <c r="AG87" i="1" s="1"/>
  <c r="AH87" i="1"/>
  <c r="O87" i="1"/>
  <c r="L87" i="1"/>
  <c r="AI87" i="1" s="1"/>
  <c r="AJ86" i="1"/>
  <c r="H86" i="1" s="1"/>
  <c r="S86" i="1" s="1"/>
  <c r="AG86" i="1" s="1"/>
  <c r="AH86" i="1"/>
  <c r="O86" i="1"/>
  <c r="L86" i="1"/>
  <c r="AI86" i="1" s="1"/>
  <c r="AJ85" i="1"/>
  <c r="H85" i="1" s="1"/>
  <c r="S85" i="1" s="1"/>
  <c r="AG85" i="1" s="1"/>
  <c r="AH85" i="1"/>
  <c r="O85" i="1"/>
  <c r="L85" i="1"/>
  <c r="AI85" i="1" s="1"/>
  <c r="AJ84" i="1"/>
  <c r="H84" i="1" s="1"/>
  <c r="S84" i="1" s="1"/>
  <c r="AG84" i="1" s="1"/>
  <c r="AH84" i="1"/>
  <c r="O84" i="1"/>
  <c r="L84" i="1"/>
  <c r="AI84" i="1" s="1"/>
  <c r="AJ83" i="1"/>
  <c r="H83" i="1" s="1"/>
  <c r="S83" i="1" s="1"/>
  <c r="AG83" i="1" s="1"/>
  <c r="AH83" i="1"/>
  <c r="O83" i="1"/>
  <c r="L83" i="1"/>
  <c r="AI83" i="1" s="1"/>
  <c r="AJ82" i="1"/>
  <c r="H82" i="1" s="1"/>
  <c r="S82" i="1" s="1"/>
  <c r="AG82" i="1" s="1"/>
  <c r="AH82" i="1"/>
  <c r="O82" i="1"/>
  <c r="L82" i="1"/>
  <c r="AI82" i="1" s="1"/>
  <c r="AJ81" i="1"/>
  <c r="H81" i="1" s="1"/>
  <c r="S81" i="1" s="1"/>
  <c r="AG81" i="1" s="1"/>
  <c r="AH81" i="1"/>
  <c r="O81" i="1"/>
  <c r="L81" i="1"/>
  <c r="AI81" i="1" s="1"/>
  <c r="AJ80" i="1"/>
  <c r="H80" i="1" s="1"/>
  <c r="S80" i="1" s="1"/>
  <c r="AG80" i="1" s="1"/>
  <c r="AH80" i="1"/>
  <c r="O80" i="1"/>
  <c r="L80" i="1"/>
  <c r="AI80" i="1" s="1"/>
  <c r="AJ79" i="1"/>
  <c r="H79" i="1" s="1"/>
  <c r="S79" i="1" s="1"/>
  <c r="AG79" i="1" s="1"/>
  <c r="AH79" i="1"/>
  <c r="O79" i="1"/>
  <c r="L79" i="1"/>
  <c r="AI79" i="1" s="1"/>
  <c r="AJ78" i="1"/>
  <c r="H78" i="1" s="1"/>
  <c r="S78" i="1" s="1"/>
  <c r="AG78" i="1" s="1"/>
  <c r="AH78" i="1"/>
  <c r="O78" i="1"/>
  <c r="L78" i="1"/>
  <c r="AI78" i="1" s="1"/>
  <c r="AJ77" i="1"/>
  <c r="H77" i="1" s="1"/>
  <c r="S77" i="1" s="1"/>
  <c r="AG77" i="1" s="1"/>
  <c r="AH77" i="1"/>
  <c r="O77" i="1"/>
  <c r="L77" i="1"/>
  <c r="AI77" i="1" s="1"/>
  <c r="AJ76" i="1"/>
  <c r="H76" i="1" s="1"/>
  <c r="S76" i="1" s="1"/>
  <c r="AG76" i="1" s="1"/>
  <c r="AH76" i="1"/>
  <c r="O76" i="1"/>
  <c r="L76" i="1"/>
  <c r="AI76" i="1" s="1"/>
  <c r="AJ75" i="1"/>
  <c r="H75" i="1" s="1"/>
  <c r="S75" i="1" s="1"/>
  <c r="AG75" i="1" s="1"/>
  <c r="AH75" i="1"/>
  <c r="O75" i="1"/>
  <c r="L75" i="1"/>
  <c r="AI75" i="1" s="1"/>
  <c r="AJ74" i="1"/>
  <c r="H74" i="1" s="1"/>
  <c r="S74" i="1" s="1"/>
  <c r="AG74" i="1" s="1"/>
  <c r="AH74" i="1"/>
  <c r="O74" i="1"/>
  <c r="L74" i="1"/>
  <c r="AI74" i="1" s="1"/>
  <c r="AJ73" i="1"/>
  <c r="H73" i="1" s="1"/>
  <c r="S73" i="1" s="1"/>
  <c r="AG73" i="1" s="1"/>
  <c r="AH73" i="1"/>
  <c r="O73" i="1"/>
  <c r="L73" i="1"/>
  <c r="AI73" i="1" s="1"/>
  <c r="AJ72" i="1"/>
  <c r="H72" i="1" s="1"/>
  <c r="S72" i="1" s="1"/>
  <c r="AG72" i="1" s="1"/>
  <c r="AH72" i="1"/>
  <c r="O72" i="1"/>
  <c r="L72" i="1"/>
  <c r="AI72" i="1" s="1"/>
  <c r="AJ71" i="1"/>
  <c r="H71" i="1" s="1"/>
  <c r="S71" i="1" s="1"/>
  <c r="AG71" i="1" s="1"/>
  <c r="AH71" i="1"/>
  <c r="O71" i="1"/>
  <c r="L71" i="1"/>
  <c r="AI71" i="1" s="1"/>
  <c r="AJ70" i="1"/>
  <c r="H70" i="1" s="1"/>
  <c r="S70" i="1" s="1"/>
  <c r="AG70" i="1" s="1"/>
  <c r="AH70" i="1"/>
  <c r="O70" i="1"/>
  <c r="L70" i="1"/>
  <c r="AI70" i="1" s="1"/>
  <c r="AJ69" i="1"/>
  <c r="H69" i="1" s="1"/>
  <c r="S69" i="1" s="1"/>
  <c r="AG69" i="1" s="1"/>
  <c r="AH69" i="1"/>
  <c r="O69" i="1"/>
  <c r="L69" i="1"/>
  <c r="AI69" i="1" s="1"/>
  <c r="AJ68" i="1"/>
  <c r="H68" i="1" s="1"/>
  <c r="S68" i="1" s="1"/>
  <c r="AG68" i="1" s="1"/>
  <c r="AH68" i="1"/>
  <c r="O68" i="1"/>
  <c r="L68" i="1"/>
  <c r="AI68" i="1" s="1"/>
  <c r="AJ67" i="1"/>
  <c r="H67" i="1" s="1"/>
  <c r="S67" i="1" s="1"/>
  <c r="AG67" i="1" s="1"/>
  <c r="AH67" i="1"/>
  <c r="O67" i="1"/>
  <c r="L67" i="1"/>
  <c r="AI67" i="1" s="1"/>
  <c r="AJ66" i="1"/>
  <c r="H66" i="1" s="1"/>
  <c r="S66" i="1" s="1"/>
  <c r="AG66" i="1" s="1"/>
  <c r="AH66" i="1"/>
  <c r="O66" i="1"/>
  <c r="L66" i="1"/>
  <c r="AI66" i="1" s="1"/>
  <c r="AJ65" i="1"/>
  <c r="H65" i="1" s="1"/>
  <c r="S65" i="1" s="1"/>
  <c r="AG65" i="1" s="1"/>
  <c r="AH65" i="1"/>
  <c r="O65" i="1"/>
  <c r="L65" i="1"/>
  <c r="AI65" i="1" s="1"/>
  <c r="AJ64" i="1"/>
  <c r="H64" i="1" s="1"/>
  <c r="S64" i="1" s="1"/>
  <c r="AG64" i="1" s="1"/>
  <c r="AH64" i="1"/>
  <c r="O64" i="1"/>
  <c r="L64" i="1"/>
  <c r="AI64" i="1" s="1"/>
  <c r="AJ63" i="1"/>
  <c r="H63" i="1" s="1"/>
  <c r="S63" i="1" s="1"/>
  <c r="AG63" i="1" s="1"/>
  <c r="AH63" i="1"/>
  <c r="O63" i="1"/>
  <c r="L63" i="1"/>
  <c r="AI63" i="1" s="1"/>
  <c r="AJ62" i="1"/>
  <c r="H62" i="1" s="1"/>
  <c r="S62" i="1" s="1"/>
  <c r="AG62" i="1" s="1"/>
  <c r="AH62" i="1"/>
  <c r="O62" i="1"/>
  <c r="L62" i="1"/>
  <c r="AI62" i="1" s="1"/>
  <c r="AJ61" i="1"/>
  <c r="H61" i="1" s="1"/>
  <c r="S61" i="1" s="1"/>
  <c r="AG61" i="1" s="1"/>
  <c r="AH61" i="1"/>
  <c r="O61" i="1"/>
  <c r="L61" i="1"/>
  <c r="AI61" i="1" s="1"/>
  <c r="AJ60" i="1"/>
  <c r="H60" i="1" s="1"/>
  <c r="S60" i="1" s="1"/>
  <c r="AG60" i="1" s="1"/>
  <c r="AH60" i="1"/>
  <c r="O60" i="1"/>
  <c r="L60" i="1"/>
  <c r="AI60" i="1" s="1"/>
  <c r="AJ59" i="1"/>
  <c r="H59" i="1" s="1"/>
  <c r="S59" i="1" s="1"/>
  <c r="AG59" i="1" s="1"/>
  <c r="AH59" i="1"/>
  <c r="O59" i="1"/>
  <c r="L59" i="1"/>
  <c r="AI59" i="1" s="1"/>
  <c r="AJ58" i="1"/>
  <c r="H58" i="1" s="1"/>
  <c r="S58" i="1" s="1"/>
  <c r="AG58" i="1" s="1"/>
  <c r="AH58" i="1"/>
  <c r="O58" i="1"/>
  <c r="L58" i="1"/>
  <c r="AI58" i="1" s="1"/>
  <c r="AJ57" i="1"/>
  <c r="H57" i="1" s="1"/>
  <c r="S57" i="1" s="1"/>
  <c r="AG57" i="1" s="1"/>
  <c r="AH57" i="1"/>
  <c r="O57" i="1"/>
  <c r="L57" i="1"/>
  <c r="AI57" i="1" s="1"/>
  <c r="AJ56" i="1"/>
  <c r="H56" i="1" s="1"/>
  <c r="S56" i="1" s="1"/>
  <c r="AG56" i="1" s="1"/>
  <c r="AH56" i="1"/>
  <c r="O56" i="1"/>
  <c r="L56" i="1"/>
  <c r="AI56" i="1" s="1"/>
  <c r="AJ55" i="1"/>
  <c r="H55" i="1" s="1"/>
  <c r="S55" i="1" s="1"/>
  <c r="AG55" i="1" s="1"/>
  <c r="AH55" i="1"/>
  <c r="O55" i="1"/>
  <c r="L55" i="1"/>
  <c r="AI55" i="1" s="1"/>
  <c r="AJ54" i="1"/>
  <c r="H54" i="1" s="1"/>
  <c r="S54" i="1" s="1"/>
  <c r="AG54" i="1" s="1"/>
  <c r="AH54" i="1"/>
  <c r="O54" i="1"/>
  <c r="L54" i="1"/>
  <c r="AI54" i="1" s="1"/>
  <c r="AJ53" i="1"/>
  <c r="H53" i="1" s="1"/>
  <c r="S53" i="1" s="1"/>
  <c r="AG53" i="1" s="1"/>
  <c r="AH53" i="1"/>
  <c r="O53" i="1"/>
  <c r="L53" i="1"/>
  <c r="AI53" i="1" s="1"/>
  <c r="AJ52" i="1"/>
  <c r="H52" i="1" s="1"/>
  <c r="S52" i="1" s="1"/>
  <c r="AG52" i="1" s="1"/>
  <c r="AH52" i="1"/>
  <c r="O52" i="1"/>
  <c r="L52" i="1"/>
  <c r="AI52" i="1" s="1"/>
  <c r="AJ51" i="1"/>
  <c r="H51" i="1" s="1"/>
  <c r="S51" i="1" s="1"/>
  <c r="AG51" i="1" s="1"/>
  <c r="AH51" i="1"/>
  <c r="O51" i="1"/>
  <c r="L51" i="1"/>
  <c r="AI51" i="1" s="1"/>
  <c r="AJ50" i="1"/>
  <c r="H50" i="1" s="1"/>
  <c r="S50" i="1" s="1"/>
  <c r="AG50" i="1" s="1"/>
  <c r="AH50" i="1"/>
  <c r="O50" i="1"/>
  <c r="L50" i="1"/>
  <c r="AI50" i="1" s="1"/>
  <c r="AJ49" i="1"/>
  <c r="H49" i="1" s="1"/>
  <c r="S49" i="1" s="1"/>
  <c r="AG49" i="1" s="1"/>
  <c r="AH49" i="1"/>
  <c r="O49" i="1"/>
  <c r="L49" i="1"/>
  <c r="AI49" i="1" s="1"/>
  <c r="AJ48" i="1"/>
  <c r="H48" i="1" s="1"/>
  <c r="S48" i="1" s="1"/>
  <c r="AG48" i="1" s="1"/>
  <c r="AH48" i="1"/>
  <c r="O48" i="1"/>
  <c r="L48" i="1"/>
  <c r="AI48" i="1" s="1"/>
  <c r="AJ47" i="1"/>
  <c r="H47" i="1" s="1"/>
  <c r="S47" i="1" s="1"/>
  <c r="AG47" i="1" s="1"/>
  <c r="AH47" i="1"/>
  <c r="O47" i="1"/>
  <c r="L47" i="1"/>
  <c r="AI47" i="1" s="1"/>
  <c r="AJ46" i="1"/>
  <c r="H46" i="1" s="1"/>
  <c r="S46" i="1" s="1"/>
  <c r="AG46" i="1" s="1"/>
  <c r="AH46" i="1"/>
  <c r="O46" i="1"/>
  <c r="L46" i="1"/>
  <c r="AI46" i="1" s="1"/>
  <c r="AJ45" i="1"/>
  <c r="H45" i="1" s="1"/>
  <c r="S45" i="1" s="1"/>
  <c r="AG45" i="1" s="1"/>
  <c r="AH45" i="1"/>
  <c r="O45" i="1"/>
  <c r="L45" i="1"/>
  <c r="AI45" i="1" s="1"/>
  <c r="AJ44" i="1"/>
  <c r="H44" i="1" s="1"/>
  <c r="S44" i="1" s="1"/>
  <c r="AG44" i="1" s="1"/>
  <c r="AH44" i="1"/>
  <c r="O44" i="1"/>
  <c r="L44" i="1"/>
  <c r="AI44" i="1" s="1"/>
  <c r="AJ43" i="1"/>
  <c r="H43" i="1" s="1"/>
  <c r="S43" i="1" s="1"/>
  <c r="AG43" i="1" s="1"/>
  <c r="AH43" i="1"/>
  <c r="O43" i="1"/>
  <c r="L43" i="1"/>
  <c r="AI43" i="1" s="1"/>
  <c r="AJ42" i="1"/>
  <c r="H42" i="1" s="1"/>
  <c r="S42" i="1" s="1"/>
  <c r="AG42" i="1" s="1"/>
  <c r="AH42" i="1"/>
  <c r="O42" i="1"/>
  <c r="L42" i="1"/>
  <c r="AI42" i="1" s="1"/>
  <c r="AJ41" i="1"/>
  <c r="H41" i="1" s="1"/>
  <c r="S41" i="1" s="1"/>
  <c r="AG41" i="1" s="1"/>
  <c r="AH41" i="1"/>
  <c r="O41" i="1"/>
  <c r="L41" i="1"/>
  <c r="AI41" i="1" s="1"/>
  <c r="AJ40" i="1"/>
  <c r="H40" i="1" s="1"/>
  <c r="S40" i="1" s="1"/>
  <c r="AG40" i="1" s="1"/>
  <c r="AH40" i="1"/>
  <c r="O40" i="1"/>
  <c r="L40" i="1"/>
  <c r="AI40" i="1" s="1"/>
  <c r="AJ39" i="1"/>
  <c r="H39" i="1" s="1"/>
  <c r="S39" i="1" s="1"/>
  <c r="AG39" i="1" s="1"/>
  <c r="AH39" i="1"/>
  <c r="O39" i="1"/>
  <c r="L39" i="1"/>
  <c r="AI39" i="1" s="1"/>
  <c r="AJ38" i="1"/>
  <c r="H38" i="1" s="1"/>
  <c r="S38" i="1" s="1"/>
  <c r="AG38" i="1" s="1"/>
  <c r="AH38" i="1"/>
  <c r="O38" i="1"/>
  <c r="L38" i="1"/>
  <c r="AI38" i="1" s="1"/>
  <c r="AJ37" i="1"/>
  <c r="H37" i="1" s="1"/>
  <c r="S37" i="1" s="1"/>
  <c r="AG37" i="1" s="1"/>
  <c r="AH37" i="1"/>
  <c r="O37" i="1"/>
  <c r="L37" i="1"/>
  <c r="AI37" i="1" s="1"/>
  <c r="AJ36" i="1"/>
  <c r="H36" i="1" s="1"/>
  <c r="S36" i="1" s="1"/>
  <c r="AG36" i="1" s="1"/>
  <c r="AH36" i="1"/>
  <c r="O36" i="1"/>
  <c r="L36" i="1"/>
  <c r="AI36" i="1" s="1"/>
  <c r="AJ35" i="1"/>
  <c r="H35" i="1" s="1"/>
  <c r="S35" i="1" s="1"/>
  <c r="AG35" i="1" s="1"/>
  <c r="AH35" i="1"/>
  <c r="O35" i="1"/>
  <c r="L35" i="1"/>
  <c r="AI35" i="1" s="1"/>
  <c r="AJ34" i="1"/>
  <c r="H34" i="1" s="1"/>
  <c r="S34" i="1" s="1"/>
  <c r="AG34" i="1" s="1"/>
  <c r="AH34" i="1"/>
  <c r="O34" i="1"/>
  <c r="L34" i="1"/>
  <c r="AI34" i="1" s="1"/>
  <c r="AJ33" i="1"/>
  <c r="H33" i="1" s="1"/>
  <c r="S33" i="1" s="1"/>
  <c r="AG33" i="1" s="1"/>
  <c r="AH33" i="1"/>
  <c r="O33" i="1"/>
  <c r="L33" i="1"/>
  <c r="AI33" i="1" s="1"/>
  <c r="AJ32" i="1"/>
  <c r="H32" i="1" s="1"/>
  <c r="S32" i="1" s="1"/>
  <c r="AG32" i="1" s="1"/>
  <c r="AH32" i="1"/>
  <c r="O32" i="1"/>
  <c r="L32" i="1"/>
  <c r="AI32" i="1" s="1"/>
  <c r="AJ31" i="1"/>
  <c r="H31" i="1" s="1"/>
  <c r="S31" i="1" s="1"/>
  <c r="AG31" i="1" s="1"/>
  <c r="AH31" i="1"/>
  <c r="O31" i="1"/>
  <c r="L31" i="1"/>
  <c r="AI31" i="1" s="1"/>
  <c r="AJ30" i="1"/>
  <c r="H30" i="1" s="1"/>
  <c r="S30" i="1" s="1"/>
  <c r="AG30" i="1" s="1"/>
  <c r="AH30" i="1"/>
  <c r="O30" i="1"/>
  <c r="L30" i="1"/>
  <c r="AI30" i="1" s="1"/>
  <c r="AJ29" i="1"/>
  <c r="H29" i="1" s="1"/>
  <c r="S29" i="1" s="1"/>
  <c r="AG29" i="1" s="1"/>
  <c r="AH29" i="1"/>
  <c r="O29" i="1"/>
  <c r="L29" i="1"/>
  <c r="AI29" i="1" s="1"/>
  <c r="AJ28" i="1"/>
  <c r="H28" i="1" s="1"/>
  <c r="S28" i="1" s="1"/>
  <c r="AG28" i="1" s="1"/>
  <c r="AH28" i="1"/>
  <c r="O28" i="1"/>
  <c r="L28" i="1"/>
  <c r="AI28" i="1" s="1"/>
  <c r="AJ27" i="1"/>
  <c r="H27" i="1" s="1"/>
  <c r="S27" i="1" s="1"/>
  <c r="AG27" i="1" s="1"/>
  <c r="AH27" i="1"/>
  <c r="O27" i="1"/>
  <c r="L27" i="1"/>
  <c r="AI27" i="1" s="1"/>
  <c r="AJ26" i="1"/>
  <c r="H26" i="1" s="1"/>
  <c r="S26" i="1" s="1"/>
  <c r="AG26" i="1" s="1"/>
  <c r="AH26" i="1"/>
  <c r="O26" i="1"/>
  <c r="L26" i="1"/>
  <c r="AI26" i="1" s="1"/>
  <c r="AJ25" i="1"/>
  <c r="H25" i="1" s="1"/>
  <c r="S25" i="1" s="1"/>
  <c r="AG25" i="1" s="1"/>
  <c r="AH25" i="1"/>
  <c r="O25" i="1"/>
  <c r="L25" i="1"/>
  <c r="AI25" i="1" s="1"/>
  <c r="AJ24" i="1"/>
  <c r="H24" i="1" s="1"/>
  <c r="S24" i="1" s="1"/>
  <c r="AG24" i="1" s="1"/>
  <c r="AH24" i="1"/>
  <c r="O24" i="1"/>
  <c r="L24" i="1"/>
  <c r="AI24" i="1" s="1"/>
  <c r="AJ23" i="1"/>
  <c r="H23" i="1" s="1"/>
  <c r="S23" i="1" s="1"/>
  <c r="AG23" i="1" s="1"/>
  <c r="AH23" i="1"/>
  <c r="O23" i="1"/>
  <c r="L23" i="1"/>
  <c r="AI23" i="1" s="1"/>
  <c r="AJ22" i="1"/>
  <c r="H22" i="1" s="1"/>
  <c r="S22" i="1" s="1"/>
  <c r="AG22" i="1" s="1"/>
  <c r="AH22" i="1"/>
  <c r="O22" i="1"/>
  <c r="L22" i="1"/>
  <c r="AI22" i="1" s="1"/>
  <c r="AJ21" i="1"/>
  <c r="H21" i="1" s="1"/>
  <c r="S21" i="1" s="1"/>
  <c r="AG21" i="1" s="1"/>
  <c r="AH21" i="1"/>
  <c r="O21" i="1"/>
  <c r="L21" i="1"/>
  <c r="AI21" i="1" s="1"/>
  <c r="AJ20" i="1"/>
  <c r="H20" i="1" s="1"/>
  <c r="S20" i="1" s="1"/>
  <c r="AG20" i="1" s="1"/>
  <c r="AH20" i="1"/>
  <c r="O20" i="1"/>
  <c r="L20" i="1"/>
  <c r="AI20" i="1" s="1"/>
  <c r="AJ19" i="1"/>
  <c r="H19" i="1" s="1"/>
  <c r="S19" i="1" s="1"/>
  <c r="AG19" i="1" s="1"/>
  <c r="AH19" i="1"/>
  <c r="O19" i="1"/>
  <c r="L19" i="1"/>
  <c r="AI19" i="1" s="1"/>
  <c r="AJ18" i="1"/>
  <c r="H18" i="1" s="1"/>
  <c r="S18" i="1" s="1"/>
  <c r="AG18" i="1" s="1"/>
  <c r="AH18" i="1"/>
  <c r="O18" i="1"/>
  <c r="L18" i="1"/>
  <c r="AI18" i="1" s="1"/>
  <c r="AJ17" i="1"/>
  <c r="H17" i="1" s="1"/>
  <c r="S17" i="1" s="1"/>
  <c r="AG17" i="1" s="1"/>
  <c r="AH17" i="1"/>
  <c r="O17" i="1"/>
  <c r="L17" i="1"/>
  <c r="AI17" i="1" s="1"/>
  <c r="AJ16" i="1"/>
  <c r="H16" i="1" s="1"/>
  <c r="S16" i="1" s="1"/>
  <c r="AG16" i="1" s="1"/>
  <c r="AH16" i="1"/>
  <c r="O16" i="1"/>
  <c r="L16" i="1"/>
  <c r="AI16" i="1" s="1"/>
  <c r="AJ15" i="1"/>
  <c r="H15" i="1" s="1"/>
  <c r="S15" i="1" s="1"/>
  <c r="AG15" i="1" s="1"/>
  <c r="AH15" i="1"/>
  <c r="O15" i="1"/>
  <c r="L15" i="1"/>
  <c r="AI15" i="1" s="1"/>
  <c r="AJ14" i="1"/>
  <c r="H14" i="1" s="1"/>
  <c r="S14" i="1" s="1"/>
  <c r="AG14" i="1" s="1"/>
  <c r="AH14" i="1"/>
  <c r="O14" i="1"/>
  <c r="L14" i="1"/>
  <c r="AI14" i="1" s="1"/>
  <c r="AJ13" i="1"/>
  <c r="H13" i="1" s="1"/>
  <c r="S13" i="1" s="1"/>
  <c r="AG13" i="1" s="1"/>
  <c r="AH13" i="1"/>
  <c r="O13" i="1"/>
  <c r="L13" i="1"/>
  <c r="AI13" i="1" s="1"/>
  <c r="AJ12" i="1"/>
  <c r="H12" i="1" s="1"/>
  <c r="S12" i="1" s="1"/>
  <c r="AG12" i="1" s="1"/>
  <c r="AH12" i="1"/>
  <c r="O12" i="1"/>
  <c r="L12" i="1"/>
  <c r="AI12" i="1" s="1"/>
  <c r="AJ11" i="1"/>
  <c r="H11" i="1" s="1"/>
  <c r="S11" i="1" s="1"/>
  <c r="AG11" i="1" s="1"/>
  <c r="AH11" i="1"/>
  <c r="O11" i="1"/>
  <c r="L11" i="1"/>
  <c r="AI11" i="1" s="1"/>
  <c r="AJ10" i="1"/>
  <c r="H10" i="1" s="1"/>
  <c r="S10" i="1" s="1"/>
  <c r="AG10" i="1" s="1"/>
  <c r="AH10" i="1"/>
  <c r="O10" i="1"/>
  <c r="L10" i="1"/>
  <c r="AI10" i="1" s="1"/>
  <c r="AJ9" i="1"/>
  <c r="H9" i="1" s="1"/>
  <c r="S9" i="1" s="1"/>
  <c r="AG9" i="1" s="1"/>
  <c r="AH9" i="1"/>
  <c r="O9" i="1"/>
  <c r="L9" i="1"/>
  <c r="AI9" i="1" s="1"/>
  <c r="AJ8" i="1"/>
  <c r="H8" i="1" s="1"/>
  <c r="S8" i="1" s="1"/>
  <c r="AG8" i="1" s="1"/>
  <c r="AH8" i="1"/>
  <c r="O8" i="1"/>
  <c r="L8" i="1"/>
  <c r="AI8" i="1" s="1"/>
  <c r="AJ7" i="1"/>
  <c r="H7" i="1" s="1"/>
  <c r="S7" i="1" s="1"/>
  <c r="AG7" i="1" s="1"/>
  <c r="AH7" i="1"/>
  <c r="O7" i="1"/>
  <c r="L7" i="1"/>
  <c r="AI7" i="1" s="1"/>
  <c r="AJ6" i="1"/>
  <c r="H6" i="1" s="1"/>
  <c r="S6" i="1" s="1"/>
  <c r="AG6" i="1" s="1"/>
  <c r="AH6" i="1"/>
  <c r="O6" i="1"/>
  <c r="L6" i="1"/>
  <c r="AI6" i="1" s="1"/>
  <c r="AJ5" i="1"/>
  <c r="H5" i="1" s="1"/>
  <c r="S5" i="1" s="1"/>
  <c r="AG5" i="1" s="1"/>
  <c r="AH5" i="1"/>
  <c r="O5" i="1"/>
  <c r="L5" i="1"/>
  <c r="AI5" i="1" s="1"/>
  <c r="X2" i="1"/>
  <c r="S201" i="1" l="1"/>
  <c r="AG201" i="1" s="1"/>
  <c r="S202" i="1"/>
  <c r="AG202" i="1" s="1"/>
  <c r="S204" i="1"/>
  <c r="AG204" i="1" s="1"/>
  <c r="S206" i="1"/>
  <c r="AG206" i="1" s="1"/>
  <c r="S208" i="1"/>
  <c r="AG208" i="1" s="1"/>
  <c r="S210" i="1"/>
  <c r="AG210" i="1" s="1"/>
  <c r="S212" i="1"/>
  <c r="AG212" i="1" s="1"/>
  <c r="S214" i="1"/>
  <c r="AG214" i="1" s="1"/>
  <c r="S216" i="1"/>
  <c r="AG216" i="1" s="1"/>
  <c r="S218" i="1"/>
  <c r="AG218" i="1" s="1"/>
  <c r="S220" i="1"/>
  <c r="AG220" i="1" s="1"/>
  <c r="S222" i="1"/>
  <c r="AG222" i="1" s="1"/>
  <c r="S224" i="1"/>
  <c r="AG224" i="1" s="1"/>
  <c r="S226" i="1"/>
  <c r="AG226" i="1" s="1"/>
  <c r="S228" i="1"/>
  <c r="AG228" i="1" s="1"/>
  <c r="S230" i="1"/>
  <c r="AG230" i="1" s="1"/>
  <c r="S232" i="1"/>
  <c r="AG232" i="1" s="1"/>
  <c r="S234" i="1"/>
  <c r="AG234" i="1" s="1"/>
  <c r="S236" i="1"/>
  <c r="AG236" i="1" s="1"/>
  <c r="S238" i="1"/>
  <c r="AG238" i="1" s="1"/>
  <c r="S240" i="1"/>
  <c r="AG240" i="1" s="1"/>
  <c r="S242" i="1"/>
  <c r="AG242" i="1" s="1"/>
  <c r="S244" i="1"/>
  <c r="AG244" i="1" s="1"/>
  <c r="S246" i="1"/>
  <c r="AG246" i="1" s="1"/>
  <c r="S203" i="1"/>
  <c r="AG203" i="1" s="1"/>
  <c r="S205" i="1"/>
  <c r="AG205" i="1" s="1"/>
  <c r="S207" i="1"/>
  <c r="AG207" i="1" s="1"/>
  <c r="S209" i="1"/>
  <c r="AG209" i="1" s="1"/>
  <c r="S211" i="1"/>
  <c r="AG211" i="1" s="1"/>
  <c r="S213" i="1"/>
  <c r="AG213" i="1" s="1"/>
  <c r="S215" i="1"/>
  <c r="AG215" i="1" s="1"/>
  <c r="S217" i="1"/>
  <c r="AG217" i="1" s="1"/>
  <c r="S219" i="1"/>
  <c r="AG219" i="1" s="1"/>
  <c r="S221" i="1"/>
  <c r="AG221" i="1" s="1"/>
  <c r="S223" i="1"/>
  <c r="AG223" i="1" s="1"/>
  <c r="S225" i="1"/>
  <c r="AG225" i="1" s="1"/>
  <c r="S227" i="1"/>
  <c r="AG227" i="1" s="1"/>
  <c r="S229" i="1"/>
  <c r="AG229" i="1" s="1"/>
  <c r="S231" i="1"/>
  <c r="AG231" i="1" s="1"/>
  <c r="S233" i="1"/>
  <c r="AG233" i="1" s="1"/>
  <c r="S235" i="1"/>
  <c r="AG235" i="1" s="1"/>
  <c r="S237" i="1"/>
  <c r="AG237" i="1" s="1"/>
  <c r="S239" i="1"/>
  <c r="AG239" i="1" s="1"/>
  <c r="S241" i="1"/>
  <c r="AG241" i="1" s="1"/>
  <c r="S243" i="1"/>
  <c r="AG243" i="1" s="1"/>
  <c r="S245" i="1"/>
  <c r="AG245" i="1" s="1"/>
  <c r="S306" i="1"/>
  <c r="AG306" i="1" s="1"/>
  <c r="S308" i="1"/>
  <c r="AG308" i="1" s="1"/>
  <c r="S310" i="1"/>
  <c r="AG310" i="1" s="1"/>
  <c r="S312" i="1"/>
  <c r="AG312" i="1" s="1"/>
  <c r="S314" i="1"/>
  <c r="AG314" i="1" s="1"/>
  <c r="S316" i="1"/>
  <c r="AG316" i="1" s="1"/>
  <c r="S318" i="1"/>
  <c r="AG318" i="1" s="1"/>
  <c r="S320" i="1"/>
  <c r="AG320" i="1" s="1"/>
  <c r="S322" i="1"/>
  <c r="AG322" i="1" s="1"/>
  <c r="S324" i="1"/>
  <c r="AG324" i="1" s="1"/>
  <c r="S326" i="1"/>
  <c r="AG326" i="1" s="1"/>
  <c r="S328" i="1"/>
  <c r="AG328" i="1" s="1"/>
  <c r="S330" i="1"/>
  <c r="AG330" i="1" s="1"/>
  <c r="S332" i="1"/>
  <c r="AG332" i="1" s="1"/>
  <c r="S334" i="1"/>
  <c r="AG334" i="1" s="1"/>
  <c r="S336" i="1"/>
  <c r="AG336" i="1" s="1"/>
  <c r="S338" i="1"/>
  <c r="AG338" i="1" s="1"/>
  <c r="S340" i="1"/>
  <c r="AG340" i="1" s="1"/>
  <c r="S342" i="1"/>
  <c r="AG342" i="1" s="1"/>
  <c r="S344" i="1"/>
  <c r="AG344" i="1" s="1"/>
  <c r="S346" i="1"/>
  <c r="AG346" i="1" s="1"/>
  <c r="S348" i="1"/>
  <c r="AG348" i="1" s="1"/>
  <c r="S350" i="1"/>
  <c r="AG350" i="1" s="1"/>
  <c r="S352" i="1"/>
  <c r="AG352" i="1" s="1"/>
  <c r="S354" i="1"/>
  <c r="AG354" i="1" s="1"/>
  <c r="S356" i="1"/>
  <c r="AG356" i="1" s="1"/>
  <c r="S358" i="1"/>
  <c r="AG358" i="1" s="1"/>
  <c r="S309" i="1"/>
  <c r="AG309" i="1" s="1"/>
  <c r="S311" i="1"/>
  <c r="AG311" i="1" s="1"/>
  <c r="S313" i="1"/>
  <c r="AG313" i="1" s="1"/>
  <c r="S315" i="1"/>
  <c r="AG315" i="1" s="1"/>
  <c r="S317" i="1"/>
  <c r="AG317" i="1" s="1"/>
  <c r="S319" i="1"/>
  <c r="AG319" i="1" s="1"/>
  <c r="S321" i="1"/>
  <c r="AG321" i="1" s="1"/>
  <c r="S323" i="1"/>
  <c r="AG323" i="1" s="1"/>
  <c r="S325" i="1"/>
  <c r="AG325" i="1" s="1"/>
  <c r="S327" i="1"/>
  <c r="AG327" i="1" s="1"/>
  <c r="S329" i="1"/>
  <c r="AG329" i="1" s="1"/>
  <c r="S331" i="1"/>
  <c r="AG331" i="1" s="1"/>
  <c r="S333" i="1"/>
  <c r="AG333" i="1" s="1"/>
  <c r="S335" i="1"/>
  <c r="AG335" i="1" s="1"/>
  <c r="S337" i="1"/>
  <c r="AG337" i="1" s="1"/>
  <c r="S339" i="1"/>
  <c r="AG339" i="1" s="1"/>
  <c r="S341" i="1"/>
  <c r="AG341" i="1" s="1"/>
  <c r="S343" i="1"/>
  <c r="AG343" i="1" s="1"/>
  <c r="S345" i="1"/>
  <c r="AG345" i="1" s="1"/>
  <c r="S347" i="1"/>
  <c r="AG347" i="1" s="1"/>
  <c r="S349" i="1"/>
  <c r="AG349" i="1" s="1"/>
  <c r="S351" i="1"/>
  <c r="AG351" i="1" s="1"/>
  <c r="S353" i="1"/>
  <c r="AG353" i="1" s="1"/>
  <c r="S355" i="1"/>
  <c r="AG355" i="1" s="1"/>
  <c r="S357" i="1"/>
  <c r="AG357" i="1" s="1"/>
  <c r="S363" i="1"/>
  <c r="AG363" i="1" s="1"/>
  <c r="S365" i="1"/>
  <c r="AG365" i="1" s="1"/>
  <c r="S367" i="1"/>
  <c r="AG367" i="1" s="1"/>
  <c r="S369" i="1"/>
  <c r="AG369" i="1" s="1"/>
  <c r="S371" i="1"/>
  <c r="AG371" i="1" s="1"/>
  <c r="S373" i="1"/>
  <c r="AG373" i="1" s="1"/>
  <c r="S375" i="1"/>
  <c r="AG375" i="1" s="1"/>
  <c r="S377" i="1"/>
  <c r="AG377" i="1" s="1"/>
  <c r="S379" i="1"/>
  <c r="AG379" i="1" s="1"/>
  <c r="S361" i="1"/>
  <c r="AG361" i="1" s="1"/>
  <c r="S362" i="1"/>
  <c r="AG362" i="1" s="1"/>
  <c r="S364" i="1"/>
  <c r="AG364" i="1" s="1"/>
  <c r="S366" i="1"/>
  <c r="AG366" i="1" s="1"/>
  <c r="S368" i="1"/>
  <c r="AG368" i="1" s="1"/>
  <c r="S370" i="1"/>
  <c r="AG370" i="1" s="1"/>
  <c r="S372" i="1"/>
  <c r="AG372" i="1" s="1"/>
  <c r="S374" i="1"/>
  <c r="AG374" i="1" s="1"/>
  <c r="S376" i="1"/>
  <c r="AG376" i="1" s="1"/>
  <c r="S378" i="1"/>
  <c r="AG378" i="1" s="1"/>
  <c r="S380" i="1"/>
  <c r="AG380" i="1" s="1"/>
  <c r="S441" i="1"/>
  <c r="AG441" i="1" s="1"/>
  <c r="S443" i="1"/>
  <c r="AG443" i="1" s="1"/>
  <c r="S445" i="1"/>
  <c r="AG445" i="1" s="1"/>
  <c r="S447" i="1"/>
  <c r="AG447" i="1" s="1"/>
  <c r="S440" i="1"/>
  <c r="AG440" i="1" s="1"/>
  <c r="S442" i="1"/>
  <c r="AG442" i="1" s="1"/>
  <c r="S444" i="1"/>
  <c r="AG444" i="1" s="1"/>
  <c r="S446" i="1"/>
  <c r="AG446" i="1" s="1"/>
  <c r="S448" i="1"/>
  <c r="AG448" i="1" s="1"/>
  <c r="S459" i="1"/>
  <c r="AG459" i="1" s="1"/>
  <c r="S473" i="1"/>
  <c r="AG473" i="1" s="1"/>
  <c r="S475" i="1"/>
  <c r="AG475" i="1" s="1"/>
  <c r="S477" i="1"/>
  <c r="AG477" i="1" s="1"/>
  <c r="S479" i="1"/>
  <c r="AG479" i="1" s="1"/>
  <c r="S481" i="1"/>
  <c r="AG481" i="1" s="1"/>
  <c r="S483" i="1"/>
  <c r="AG483" i="1" s="1"/>
  <c r="S485" i="1"/>
  <c r="AG485" i="1" s="1"/>
  <c r="S487" i="1"/>
  <c r="AG487" i="1" s="1"/>
  <c r="S489" i="1"/>
  <c r="AG489" i="1" s="1"/>
  <c r="S474" i="1"/>
  <c r="AG474" i="1" s="1"/>
  <c r="S476" i="1"/>
  <c r="AG476" i="1" s="1"/>
  <c r="S478" i="1"/>
  <c r="AG478" i="1" s="1"/>
  <c r="S480" i="1"/>
  <c r="AG480" i="1" s="1"/>
  <c r="S482" i="1"/>
  <c r="AG482" i="1" s="1"/>
  <c r="S484" i="1"/>
  <c r="AG484" i="1" s="1"/>
  <c r="S486" i="1"/>
  <c r="AG486" i="1" s="1"/>
  <c r="S488" i="1"/>
  <c r="AG488" i="1" s="1"/>
  <c r="S490" i="1"/>
  <c r="AG490" i="1" s="1"/>
</calcChain>
</file>

<file path=xl/sharedStrings.xml><?xml version="1.0" encoding="utf-8"?>
<sst xmlns="http://schemas.openxmlformats.org/spreadsheetml/2006/main" count="1462" uniqueCount="1040">
  <si>
    <t>ACHATS</t>
  </si>
  <si>
    <t>#</t>
  </si>
  <si>
    <t>NUMÉRO</t>
  </si>
  <si>
    <t>DESCRIPTION ARTICLE</t>
  </si>
  <si>
    <t>FOURN.</t>
  </si>
  <si>
    <t>Inv int</t>
  </si>
  <si>
    <t>Inv Ext</t>
  </si>
  <si>
    <t>Int Total</t>
  </si>
  <si>
    <t>INV</t>
  </si>
  <si>
    <t>Prod</t>
  </si>
  <si>
    <t>Achat</t>
  </si>
  <si>
    <t>ACH.ATT.</t>
  </si>
  <si>
    <t>Minumum</t>
  </si>
  <si>
    <t>BESOINS</t>
  </si>
  <si>
    <t>Format achat</t>
  </si>
  <si>
    <t>Besoin</t>
  </si>
  <si>
    <t>RESTES</t>
  </si>
  <si>
    <t>Unité</t>
  </si>
  <si>
    <t>MIN</t>
  </si>
  <si>
    <t>COMMENTAIRES</t>
  </si>
  <si>
    <t>reste</t>
  </si>
  <si>
    <t>Achats</t>
  </si>
  <si>
    <t>Achats en attente.</t>
  </si>
  <si>
    <t>Inv Int.</t>
  </si>
  <si>
    <t>EAC03</t>
  </si>
  <si>
    <t>ACÉTATE 40 MM X 240 MM ÉPAISSEUR 02 (ABC Emballuxe inc.)</t>
  </si>
  <si>
    <t>F-ABCE01</t>
  </si>
  <si>
    <t>EAC04</t>
  </si>
  <si>
    <t>ACÉTATE 2" X 29" ÉPAISSEUR 02 (ABC Emballuxe inc.)</t>
  </si>
  <si>
    <t>EAC09</t>
  </si>
  <si>
    <t>ACÉTATE 33 MM X 235 MM ÉPAISSEUR 02 (ABC Emballuxe inc.)</t>
  </si>
  <si>
    <t>DBR13</t>
  </si>
  <si>
    <t>CRÈME SODA CANETTE</t>
  </si>
  <si>
    <t>F-ALEX01</t>
  </si>
  <si>
    <t>DBR14</t>
  </si>
  <si>
    <t>ORANGEADE CANETTE</t>
  </si>
  <si>
    <t>DCA01</t>
  </si>
  <si>
    <t>BASE DE GLACAGE CHOCOLAT RÉG.</t>
  </si>
  <si>
    <t>F-ALIM04</t>
  </si>
  <si>
    <t>DCL02</t>
  </si>
  <si>
    <t>COLORANT ROUGE FRAISE 500 ml</t>
  </si>
  <si>
    <t>DCL03</t>
  </si>
  <si>
    <t>COLORANT ROUGE FRAISE 4 L</t>
  </si>
  <si>
    <t>DCL04</t>
  </si>
  <si>
    <t>COLORANT LIQUIDE ORANGE (ORIGINAL)</t>
  </si>
  <si>
    <t>DCL06</t>
  </si>
  <si>
    <t>COLORANT LIQUIDE VERT POMME (ORIGINAL CODE 7048)</t>
  </si>
  <si>
    <t>DES06</t>
  </si>
  <si>
    <t>ESSENCE LIQUEUR VANILLE BLANC (AROMA) (04.00L)</t>
  </si>
  <si>
    <t>DNA02</t>
  </si>
  <si>
    <t>CARAMEL A PATISSERIE (ORIGINAL)Chaudière code 6950</t>
  </si>
  <si>
    <t>DNA04</t>
  </si>
  <si>
    <t>NAPPAGE NEUTRE COULEUR CARAMEL (ORIGINAL CODE 06875)</t>
  </si>
  <si>
    <t>DNA06</t>
  </si>
  <si>
    <t>NAPPAGE AUX FRAISES (ORIGINAL CODE 06872)</t>
  </si>
  <si>
    <t>DNA08</t>
  </si>
  <si>
    <t>NAPPAGE NEUTRE (ORIGINAL CODE 06874)</t>
  </si>
  <si>
    <t>DPO12</t>
  </si>
  <si>
    <t>SODA A PATE  (Cantin)</t>
  </si>
  <si>
    <t>DPO24</t>
  </si>
  <si>
    <t>PECTINE(ORIGINAL CODE 03670)</t>
  </si>
  <si>
    <t>DSU04</t>
  </si>
  <si>
    <t>FONDANT BLANC #7685  (Cantin)</t>
  </si>
  <si>
    <t>BASE FUDGE AU CHOCOLAT (00160)</t>
  </si>
  <si>
    <t>DBN20</t>
  </si>
  <si>
    <t>GARNITURE PÉPITES D'ORANGE (code à venir Alipro)</t>
  </si>
  <si>
    <t>F-ALIP01</t>
  </si>
  <si>
    <t>DNA13</t>
  </si>
  <si>
    <t>GARNITURE POUR GÂTEAU CARAMEL DRIZZLE</t>
  </si>
  <si>
    <t>DPO14</t>
  </si>
  <si>
    <t>STABILISANT CREME FOUETTEE</t>
  </si>
  <si>
    <t>DRE05</t>
  </si>
  <si>
    <t>GARNITURE CONFISERIE CARAMEL PREMIUM (ancien 1507)</t>
  </si>
  <si>
    <t>DRE06</t>
  </si>
  <si>
    <t>Crème Bavaroise  (Alipro) remplace fondant Dawn</t>
  </si>
  <si>
    <t>DSU05</t>
  </si>
  <si>
    <t>GLAÇAGE UNIVERSEL VANILLE RTU (ALIPRO)</t>
  </si>
  <si>
    <t>DSU13</t>
  </si>
  <si>
    <t>GLAÇAGE VANILLE RTU SELECT (ALIPRO)</t>
  </si>
  <si>
    <t>DSU18</t>
  </si>
  <si>
    <t>GLAÇAGE BRIOCHE SACHET (60g)</t>
  </si>
  <si>
    <t>DCH01</t>
  </si>
  <si>
    <t>CAROTTES JUMBO  (Allard)</t>
  </si>
  <si>
    <t>F-ALLA01</t>
  </si>
  <si>
    <t>DCH03</t>
  </si>
  <si>
    <t>CAROTTES RÂPÉES (ALLARD)</t>
  </si>
  <si>
    <t>DCO01</t>
  </si>
  <si>
    <t>FRAISES ENTIERES CONGELES ALLARD</t>
  </si>
  <si>
    <t>DCO02</t>
  </si>
  <si>
    <t>FRAMBOISES CONGELEES</t>
  </si>
  <si>
    <t>DCO06</t>
  </si>
  <si>
    <t>BLEUET CONGELÉ</t>
  </si>
  <si>
    <t>DCO11</t>
  </si>
  <si>
    <t>MÛRE CONGELÉE(ALLARD INC.)</t>
  </si>
  <si>
    <t>DCO12</t>
  </si>
  <si>
    <t>MÛRE CONGELÉE</t>
  </si>
  <si>
    <t>DCO16</t>
  </si>
  <si>
    <t>CERISES NOIRES CONGELÉES (ALLARD)</t>
  </si>
  <si>
    <t>DCO26</t>
  </si>
  <si>
    <t>POMME TRANCHÉES CONGELÉES (ALLARD)</t>
  </si>
  <si>
    <t>DCO27</t>
  </si>
  <si>
    <t>POMME CUBE IDA RED IQF (CODE C7346 ALLARD)</t>
  </si>
  <si>
    <t>DCO48</t>
  </si>
  <si>
    <t>ANANAS CUBE IQF CONGELES ALLARD</t>
  </si>
  <si>
    <t>DFR17</t>
  </si>
  <si>
    <t>ORANGE ENTIÈRE (ALLARD)</t>
  </si>
  <si>
    <t>DFR22</t>
  </si>
  <si>
    <t>FRAISE FRAÎCHE (ALLARD)</t>
  </si>
  <si>
    <t>DJU02</t>
  </si>
  <si>
    <t>JUS D'ORANGE CONCENTRÉ CONGELÉ</t>
  </si>
  <si>
    <t>DRD23</t>
  </si>
  <si>
    <t>R&amp;D COURGETTES RAPÉES</t>
  </si>
  <si>
    <t>DSU09</t>
  </si>
  <si>
    <t>SIROP D’ÉRABLE # 1 MÉDIUM 3,78 litres = 5,05kg (Godbout)</t>
  </si>
  <si>
    <t>DNA12</t>
  </si>
  <si>
    <t>PURÉE DE BANANE CHIQUITA # 1220(ALL GOLD)</t>
  </si>
  <si>
    <t>F-ALLG01</t>
  </si>
  <si>
    <t>ECA13</t>
  </si>
  <si>
    <t>PAPIER BRUN 15 X 21</t>
  </si>
  <si>
    <t>F-BAKE01</t>
  </si>
  <si>
    <t>DBN16</t>
  </si>
  <si>
    <t>GUIMAUVE MINI BLANC (D.BERTRAND code 3444)</t>
  </si>
  <si>
    <t>F-BERT01</t>
  </si>
  <si>
    <t>DBR01</t>
  </si>
  <si>
    <t>CAFÉ SÉCHÉ À FROID 12 x 8 oz MORETTO (D.BERTRAND code 320994)</t>
  </si>
  <si>
    <t>DBR07</t>
  </si>
  <si>
    <t>EAU SOURCE NATURELLE MONTCLAIR</t>
  </si>
  <si>
    <t>DCO41</t>
  </si>
  <si>
    <t>GINGEMBRE  PURÉE (DBERTRAND CODE 18294)</t>
  </si>
  <si>
    <t>DEP01</t>
  </si>
  <si>
    <t>CANNELLE</t>
  </si>
  <si>
    <t>DFR12</t>
  </si>
  <si>
    <t>WHIPPEE SAC 'N' #031020</t>
  </si>
  <si>
    <t>DFR20</t>
  </si>
  <si>
    <t>MARGARINE CRYSTAL MOLLE NON HYDROGÉNÉE (10 KG)</t>
  </si>
  <si>
    <t>DGR02</t>
  </si>
  <si>
    <t>COVO SMNH NON HYDROGÉNÉ</t>
  </si>
  <si>
    <t>DGR05</t>
  </si>
  <si>
    <t>GRAISSE C.P.K. #011020</t>
  </si>
  <si>
    <t>DGR09</t>
  </si>
  <si>
    <t>GOLDEN COVO SHORTENING 22909</t>
  </si>
  <si>
    <t>DGR10</t>
  </si>
  <si>
    <t>COVO NH (NON HYDROGÉNÉ)</t>
  </si>
  <si>
    <t>DGR11</t>
  </si>
  <si>
    <t>ANTIADHÉSIF BUNGEE 36849 (CANASPERCE)</t>
  </si>
  <si>
    <t>DNA07</t>
  </si>
  <si>
    <t>CARAMEL RÉGULIER SAUCE POUR SUNDAE MCLEAN CODE 0398400  (BERTHELET)</t>
  </si>
  <si>
    <t>DNA15</t>
  </si>
  <si>
    <t>PURÉE DE POMMES NON SUCRÉE (BEL HORIZON)</t>
  </si>
  <si>
    <t>DPO07</t>
  </si>
  <si>
    <t>POUDRE DE LACTOSERUM CRINO (DBETRAND)</t>
  </si>
  <si>
    <t>DPO23</t>
  </si>
  <si>
    <t>POUDRE DE LAIT ÉCREMÉ DARYTOWN (DBERTRAND)</t>
  </si>
  <si>
    <t>DSU08</t>
  </si>
  <si>
    <t>SIROP DE MAÏS (D.BERTRAND Marque Menu code 2728) 500 ml = 690g</t>
  </si>
  <si>
    <t>DSU19</t>
  </si>
  <si>
    <t>BONBON CARAMEL KRAFT (DBERTRAND #12847)</t>
  </si>
  <si>
    <t>DSU24</t>
  </si>
  <si>
    <t>R &amp; D SIROP SIMPLE MC LEAN BERTHELET (D.BERTRAND CODE 772024)</t>
  </si>
  <si>
    <t>DBR03</t>
  </si>
  <si>
    <t xml:space="preserve">BOUTEILLES EAU PACK DE 24 </t>
  </si>
  <si>
    <t>ZZZ01</t>
  </si>
  <si>
    <t>EAU DE SOURCE NATURELLE MONCLAIR</t>
  </si>
  <si>
    <t>DFA05</t>
  </si>
  <si>
    <t>FLOCONS D'AVOINE</t>
  </si>
  <si>
    <t>DCA12</t>
  </si>
  <si>
    <t>PLAQUETTE CHOCOLAT(BOMBASEI) JOYEUSES FÊTES OVALE</t>
  </si>
  <si>
    <t>F-BOMB01</t>
  </si>
  <si>
    <t>DCA13</t>
  </si>
  <si>
    <t>PLAQUETTE CHOCOLAT(BOMBASEI) ST-VALENTIN 45780</t>
  </si>
  <si>
    <t>DCA14</t>
  </si>
  <si>
    <t>PLAQUETTE CHOCOLAT(BOMBASEI) ÉRABLE</t>
  </si>
  <si>
    <t>DCA15</t>
  </si>
  <si>
    <t>PLAQUETTE CHOCOLAT(BOMBASEI 00085) JOYEUSES FÊTES 7X3CM</t>
  </si>
  <si>
    <t>DCA17</t>
  </si>
  <si>
    <t>PLAQUETTE CHOCOLAT(BOMBASEI) EXQUISE CHOCO</t>
  </si>
  <si>
    <t>DCA18</t>
  </si>
  <si>
    <t>PLAQUETTE CHOCOLAT(BOMBASEI) EXQUISE FRUITÉ</t>
  </si>
  <si>
    <t>DCA19</t>
  </si>
  <si>
    <t>PLAQUETTE CHOCOLAT(BOMBASEI) EXQUISE D'ANTAN</t>
  </si>
  <si>
    <t>DCA26</t>
  </si>
  <si>
    <t>PLAQUETTE CHOCOLAT(BOMBASEI)BONNE FÊTE HUB</t>
  </si>
  <si>
    <t>DCA27</t>
  </si>
  <si>
    <t>PLAQUETTE CHOCOLAT(BOMBASEI)CHAMPLAIN</t>
  </si>
  <si>
    <t>DFR11</t>
  </si>
  <si>
    <t>FROMAGE MASCARPONE DAMAFRO</t>
  </si>
  <si>
    <t>F-DAMA01</t>
  </si>
  <si>
    <t>DFR21</t>
  </si>
  <si>
    <t>YOGOURT DAMAFRO</t>
  </si>
  <si>
    <t>DBN03</t>
  </si>
  <si>
    <t>MIETTE  FRUITS BLEUET (DAWN FOOD CODE 00694308)</t>
  </si>
  <si>
    <t>F-DAWN01</t>
  </si>
  <si>
    <t>DBN04</t>
  </si>
  <si>
    <t>MIETTE  FRUITS FRAISES (DAWN FOOD CODE 00686131)</t>
  </si>
  <si>
    <t>DBN18</t>
  </si>
  <si>
    <t>MORCEAUX FRUITÉS CITRONS (DAWN FOOD CODE 00837338)</t>
  </si>
  <si>
    <t>DCL05</t>
  </si>
  <si>
    <t>COLORANT ALIMENTAIRE ROUGE BRILLANT (DAWN)</t>
  </si>
  <si>
    <t>DES12</t>
  </si>
  <si>
    <t>BAKERY MAGIC IMITATION ALMOND EXTRACT (CODE 00831041)</t>
  </si>
  <si>
    <t>DFA10</t>
  </si>
  <si>
    <t>R &amp; D MÉLANGE GÂTEAU BLANC TFF (DAWNFOOD CODE 00889719)</t>
  </si>
  <si>
    <t>DNA10</t>
  </si>
  <si>
    <t>REMPLISSAGE À LA MANDARINE (DAWNFOOD)</t>
  </si>
  <si>
    <t>DPO01</t>
  </si>
  <si>
    <t>CLEARJEL</t>
  </si>
  <si>
    <t>DPO02</t>
  </si>
  <si>
    <t>CREME DE TARTRE</t>
  </si>
  <si>
    <t>DPO03</t>
  </si>
  <si>
    <t>CREME PATISSIERE BAVAROISE #872</t>
  </si>
  <si>
    <t>DPO04</t>
  </si>
  <si>
    <t>GELATINE NEUTRE  (175 BLOOM)</t>
  </si>
  <si>
    <t>DPO10</t>
  </si>
  <si>
    <t>POUDRE A PATE DOUBLE ACTION</t>
  </si>
  <si>
    <t>DPO13</t>
  </si>
  <si>
    <t>STABILISANT BLANC OEUF</t>
  </si>
  <si>
    <t>DPO21</t>
  </si>
  <si>
    <t>MÉLANGE GÂT. BAKERS REQUEST (DAWNFOOD)</t>
  </si>
  <si>
    <t>DPO26</t>
  </si>
  <si>
    <t>BASE GÂT. SANS SUCRE AJOUTÉ (DAWN 00948820)</t>
  </si>
  <si>
    <t>DPO29</t>
  </si>
  <si>
    <t>R&amp;D SORBATE DE POTASSIUM(DAWNFOOD)</t>
  </si>
  <si>
    <t>DRE09</t>
  </si>
  <si>
    <t>MIETTES DE FRUITS À LA BANANE (DAWN FOOD code 00841983)</t>
  </si>
  <si>
    <t>DSU06</t>
  </si>
  <si>
    <t>GLUCOSE (code 01296400)</t>
  </si>
  <si>
    <t>DSU07</t>
  </si>
  <si>
    <t>NULOMOLINE  SUCRE INVERTI</t>
  </si>
  <si>
    <t>DCH02</t>
  </si>
  <si>
    <t>CHOUX JUMBO</t>
  </si>
  <si>
    <t>F-DENI01</t>
  </si>
  <si>
    <t>DGR06</t>
  </si>
  <si>
    <t>HUILE VÉGÉTALE</t>
  </si>
  <si>
    <t>F-DIST01</t>
  </si>
  <si>
    <t>DCO17</t>
  </si>
  <si>
    <t>FEUILLE D'ÉRABLE FONDANT (LES DOUCEURS ÉRABLE BRIEN)</t>
  </si>
  <si>
    <t>F-DOUC01</t>
  </si>
  <si>
    <t>DEM01</t>
  </si>
  <si>
    <t>ASSIETTE FOAM #CH15(500/cs)</t>
  </si>
  <si>
    <t>F-EMBA01</t>
  </si>
  <si>
    <t>DEM02</t>
  </si>
  <si>
    <t>ASSIETTE FOAM #CH7(1000/cs)</t>
  </si>
  <si>
    <t>DEM05</t>
  </si>
  <si>
    <t>CUILLIERE POLARONDE À THÉ(1000/cs)</t>
  </si>
  <si>
    <t>DEM06</t>
  </si>
  <si>
    <t>FOURCHETTE POLARONDE(1000/cs)</t>
  </si>
  <si>
    <t>DEM11</t>
  </si>
  <si>
    <t>VERRE A CAFE SM8C (8 on.)(1000/cs) foam</t>
  </si>
  <si>
    <t>EAC02</t>
  </si>
  <si>
    <t>RUBAN 3M #352 3"</t>
  </si>
  <si>
    <t>EAC05</t>
  </si>
  <si>
    <t>VIBAC TAPE CLAIR 2'' (48mm) X 914 M</t>
  </si>
  <si>
    <t>EAC06</t>
  </si>
  <si>
    <t>CURE-DENTS ROND 2½</t>
  </si>
  <si>
    <t>ECA08</t>
  </si>
  <si>
    <t>CARTON ARG. 9" R</t>
  </si>
  <si>
    <t>ECH05</t>
  </si>
  <si>
    <t>SAC POLYTHÈNE 4 LBS</t>
  </si>
  <si>
    <t>ECH07</t>
  </si>
  <si>
    <t>POLYÉTHYLÈNE SAC CLAIR EXTRA FORT 35" X 50" (rebus chou)</t>
  </si>
  <si>
    <t>ECH08</t>
  </si>
  <si>
    <t>SAC POLYTHÈNE CLAIR 18" X 25"</t>
  </si>
  <si>
    <t>ECO01</t>
  </si>
  <si>
    <t>ASSIETTE ALUMINIUM #456-44</t>
  </si>
  <si>
    <t>ECO02</t>
  </si>
  <si>
    <t>ASSIETTE ALUMINIUM 1068.40</t>
  </si>
  <si>
    <t>ECO03</t>
  </si>
  <si>
    <t>R&amp;D PLAQUE À GÂT ALUMINIUM NOVALIS # 42245B (L.BOUCHÉ)</t>
  </si>
  <si>
    <t>ECO04</t>
  </si>
  <si>
    <t>CONTENANT POINTE DE TARTE (TV0305) L.BOUCHER</t>
  </si>
  <si>
    <t>ECO08</t>
  </si>
  <si>
    <t>CONTENANT BENPAC #666 M3</t>
  </si>
  <si>
    <t>ECO12</t>
  </si>
  <si>
    <t>TRUE-VUE #TV0203</t>
  </si>
  <si>
    <t>ECO20</t>
  </si>
  <si>
    <t>CONTENANT 4L (L.BOUCHER)</t>
  </si>
  <si>
    <t>UN</t>
  </si>
  <si>
    <t>ECO21</t>
  </si>
  <si>
    <t>COUVERCLE CONTENANT 4L (L.BOUCHER)</t>
  </si>
  <si>
    <t>EPA02</t>
  </si>
  <si>
    <t>PAPIER SILICONE  8" ROND FOND</t>
  </si>
  <si>
    <t>EPA03</t>
  </si>
  <si>
    <t>PAPIER ROND SILICONE 10"</t>
  </si>
  <si>
    <t>EPA04</t>
  </si>
  <si>
    <t>PAPIER SILICONE 14.5" X 20.5" (L.BOUCHER)</t>
  </si>
  <si>
    <t>EPA05</t>
  </si>
  <si>
    <t>PAPIER SILICONE 3 ÉTOILES 16 3/8 X 24 3/8 (code MG-0040  L.BOUCHER)</t>
  </si>
  <si>
    <t>EPA08</t>
  </si>
  <si>
    <t>PAPIER SILICONE 2½" X 37"</t>
  </si>
  <si>
    <t>EPR01</t>
  </si>
  <si>
    <t>DELITRA DOME 2.5 250</t>
  </si>
  <si>
    <t>ESA03</t>
  </si>
  <si>
    <t>FILM PALETTE 13.8" X 1476'</t>
  </si>
  <si>
    <t>ESA04</t>
  </si>
  <si>
    <t>SAC POLYTHENE 20 LBS</t>
  </si>
  <si>
    <t>ESA12</t>
  </si>
  <si>
    <t>SAC POLY 10 LBS  7X3X20</t>
  </si>
  <si>
    <t>ESA10</t>
  </si>
  <si>
    <t xml:space="preserve">POLY SHRINK U - FILM 20"      ,001 </t>
  </si>
  <si>
    <t>CHAUDIÈRE DE 4 Lt</t>
  </si>
  <si>
    <t>SPP-05674 CHIFFONS ALIMENTAIRE 5927</t>
  </si>
  <si>
    <t>GANT DE VINYLE LARGE</t>
  </si>
  <si>
    <t>GANT DE VINYLE MEDIUM</t>
  </si>
  <si>
    <t>GANT DE VINYLE PETIT</t>
  </si>
  <si>
    <t>GANT DE VÉTÉRINAIRE</t>
  </si>
  <si>
    <t>ESSUIE-TOUT EN ROULEAU SCOTT 02000</t>
  </si>
  <si>
    <t>TÊTE DE MOPPES</t>
  </si>
  <si>
    <t>PAD VERT</t>
  </si>
  <si>
    <t>PAPIER HYGIÉNIQUE CASCADE</t>
  </si>
  <si>
    <t>ZZZD1</t>
  </si>
  <si>
    <t>SERV DINER LAPACO 1P L399 OU LC-399</t>
  </si>
  <si>
    <t>VERRE À CAFÉ SM8C (08 ONCE)</t>
  </si>
  <si>
    <t>DEM07</t>
  </si>
  <si>
    <t>COUVERCLE POUR VERRE À CAFÉ SM8C (08 ONCE)</t>
  </si>
  <si>
    <t>DME06</t>
  </si>
  <si>
    <t>FOURCHETTE POLARONDE</t>
  </si>
  <si>
    <t>CUILLERE POLARONDE À THÉ</t>
  </si>
  <si>
    <t>DEM04</t>
  </si>
  <si>
    <t>COUTEAU POLARONDE(1000/cs)</t>
  </si>
  <si>
    <t>SACS POUBELLE 30 X 38</t>
  </si>
  <si>
    <t>DEM03</t>
  </si>
  <si>
    <t>BÂTONNETS À CAFÉ</t>
  </si>
  <si>
    <t>KLEENEX ( MOUCHOIRS )</t>
  </si>
  <si>
    <t>PAILLES</t>
  </si>
  <si>
    <t>SACS POUBELLES 22 x 24</t>
  </si>
  <si>
    <t>SACS VERT 35 x 50</t>
  </si>
  <si>
    <t>RUBAN VIBAC PP5000 LEAR 48 M/M X 914 M/M</t>
  </si>
  <si>
    <t>DÉVIDOIR POUR RUBAN 2 POUCES</t>
  </si>
  <si>
    <t>SAVON À MAIN</t>
  </si>
  <si>
    <t>SAVON À MAIN KLEENEX KIMBERLY CLARK</t>
  </si>
  <si>
    <t>GANT EXTRA LARGE</t>
  </si>
  <si>
    <t>ECO19</t>
  </si>
  <si>
    <t>REYNOLDS TV0117NP CONTENANT MUFFIN (CAROUSELLE)</t>
  </si>
  <si>
    <t>F-EMBA02</t>
  </si>
  <si>
    <t>ESA01</t>
  </si>
  <si>
    <t>PÉLLICULE RÉTRACTABLE 18"</t>
  </si>
  <si>
    <t>ESA02</t>
  </si>
  <si>
    <t>PELLICULE RÉTRACT. 16" x 5830'</t>
  </si>
  <si>
    <t>ESA06</t>
  </si>
  <si>
    <t>PEL. RÉTRACTABLE 20''</t>
  </si>
  <si>
    <t>ESA07</t>
  </si>
  <si>
    <t>PEL. RÉTRACTABLE 22"</t>
  </si>
  <si>
    <t>POLY SHRINK U - FILM 20" ,001</t>
  </si>
  <si>
    <t>EBI17</t>
  </si>
  <si>
    <t>BOITE SUCRE PLAIN 9 3/4</t>
  </si>
  <si>
    <t>F-EMBA03</t>
  </si>
  <si>
    <t>EBI18</t>
  </si>
  <si>
    <t>BOÎTE 4 INTÉRIEUR M.F. ÉPICERIE</t>
  </si>
  <si>
    <t>EBI19</t>
  </si>
  <si>
    <t>BOÎTE 9 3/4 TARTE INT. ÉPICERIE</t>
  </si>
  <si>
    <t>EGA04</t>
  </si>
  <si>
    <t>CABARETS INSERT FOLIES SUCRÉES</t>
  </si>
  <si>
    <t>EGA06</t>
  </si>
  <si>
    <t>TRAY 4 M.F. ÉPICERIE</t>
  </si>
  <si>
    <t>EEG01</t>
  </si>
  <si>
    <t>ÉTIQUETTE 2'' x 8.875'' MILLEFEUILLE MÉTRO CRÈME 35%</t>
  </si>
  <si>
    <t>F-ETIQ01</t>
  </si>
  <si>
    <t>EEG02</t>
  </si>
  <si>
    <t>ÉTIQUETTE VIERGE 2" 1/8 x 3"</t>
  </si>
  <si>
    <t>EEG04</t>
  </si>
  <si>
    <t>RUBAN ENCREUR NOIR 102 mm x 360 mètre</t>
  </si>
  <si>
    <t>EEG07</t>
  </si>
  <si>
    <t>ÉTIQUETTE VIERGE VERTE 4'' X 10''</t>
  </si>
  <si>
    <t>EEG21</t>
  </si>
  <si>
    <t>ÉTIQUETTE 2'' x 8.875'' MILLEFEUILLE MÉTRO MOITIÉ-MOITIÉ</t>
  </si>
  <si>
    <t>EEG03</t>
  </si>
  <si>
    <t>ÉTIQUETTE VIERGE 4" x 3"</t>
  </si>
  <si>
    <t>F-ETIQ02</t>
  </si>
  <si>
    <t>EEG08</t>
  </si>
  <si>
    <t>ÉTIQUETTE VIERGE BLANCHE 4" x 14"</t>
  </si>
  <si>
    <t>EEG09</t>
  </si>
  <si>
    <t>ÉTIQUETTE ROND 1 5/16 (TOUT-EN-GRAIN)</t>
  </si>
  <si>
    <t>EEG10</t>
  </si>
  <si>
    <t>ÉTIQUETTE ROND 1 5/16 (CAROTTE-RAISINS)</t>
  </si>
  <si>
    <t>EEG11</t>
  </si>
  <si>
    <t>ÉTIQUETTE ROND 1 5/16 (ORANGE-CANNEBERGES)</t>
  </si>
  <si>
    <t>EEG12</t>
  </si>
  <si>
    <t>ÉTIQUETTE ROND 1 5/16 (BLONDINIE)</t>
  </si>
  <si>
    <t>EEG13</t>
  </si>
  <si>
    <t>ÉTIQUETTE ROND 1 5/16 (BROWNIES)</t>
  </si>
  <si>
    <t>EEG14</t>
  </si>
  <si>
    <t>ÉTIQUETTE ROND 1 5/16 (POMMES)</t>
  </si>
  <si>
    <t>EEG15</t>
  </si>
  <si>
    <t>ÉTIQUETTE ROND 1 5/16 (FRAISES)</t>
  </si>
  <si>
    <t>EEG16</t>
  </si>
  <si>
    <t>ÉTIQUETTE ROND 1 5/16 (DATTES)</t>
  </si>
  <si>
    <t>EEG17</t>
  </si>
  <si>
    <t>ÉTIQUETTE ROND 1 5/16 (GÂTEAU AUX CAROTTES)</t>
  </si>
  <si>
    <t>EEG18</t>
  </si>
  <si>
    <t>ÉTIQUETTE ROND 1 5/16 (GÂTEAU REINE ÉLIZABETH)</t>
  </si>
  <si>
    <t>EEG19</t>
  </si>
  <si>
    <t>ÉTIQUETTE ROND 1 5/16 (CAFÉ DÉPÔT)</t>
  </si>
  <si>
    <t>EEG20</t>
  </si>
  <si>
    <t>ÉTIQUETTE ROND 1 5/16 (MUFFIN PLUS)</t>
  </si>
  <si>
    <t>ECH09</t>
  </si>
  <si>
    <t>Attache Kwiklok W-72 LOK-5 Rouge (EUGÈNE ALLARD code 15024(728)</t>
  </si>
  <si>
    <t>F-EUGE01</t>
  </si>
  <si>
    <t>ECH10</t>
  </si>
  <si>
    <t>Attache blanc DV GP2  (EUGÈNE ALLARD code 5400)</t>
  </si>
  <si>
    <t>ESA08</t>
  </si>
  <si>
    <t>PÉLLICULE 24" X 24"</t>
  </si>
  <si>
    <t>ESA16</t>
  </si>
  <si>
    <t>RLX IMPRIMÉ GÂT TOUT-EN-GRAIN 8''.25 X 6'' 90G BOPP (EXCEL PAC)</t>
  </si>
  <si>
    <t>F-EXCE01</t>
  </si>
  <si>
    <t>unité</t>
  </si>
  <si>
    <t>ESA18</t>
  </si>
  <si>
    <t>RLX IMPRIMÉ GÂT CAROTTE RAISIN 8''.25 X 6'' 90G BOPP (EXCEL PAC)</t>
  </si>
  <si>
    <t>unités</t>
  </si>
  <si>
    <t>ESA19</t>
  </si>
  <si>
    <t>RLX IMPRIMÉ PAVÉ AUX DATTES 8''.25 X 6'' 90G BOPP (EXCEL PAC)</t>
  </si>
  <si>
    <t>ESA20</t>
  </si>
  <si>
    <t>RLX IMPRIMÉ PAVÉ AUX FRAISES 8''.25 X 6'' 90G BOPP (EXCEL PAC)</t>
  </si>
  <si>
    <t>ESA21</t>
  </si>
  <si>
    <t>RLX IMPRIMÉ PAVÉ AUX POMMES 8''.25 X 6'' 90G BOPP (EXCEL PAC)</t>
  </si>
  <si>
    <t>ESA25</t>
  </si>
  <si>
    <t>RLX IMPRIMÉ GÂT AUX CAROTTES 8''.25 X 6'' 90G BOPP (EXCEL PAC)</t>
  </si>
  <si>
    <t>ESA26</t>
  </si>
  <si>
    <t>RLX IMPRIMÉ MP GÂT ORANGE CANNEBERGE 8''.25 X 6'' 90G BOPP (EXCEL PAC)</t>
  </si>
  <si>
    <t>ESA27</t>
  </si>
  <si>
    <t>RLX IMPRIMÉ MARQUE PRIVÉ BLONDINIE 8''.25 X 6'' 90G BOPP (EXCEL PAC)</t>
  </si>
  <si>
    <t>ESA28</t>
  </si>
  <si>
    <t>RLX IMPRIMÉ MARQUE PRIVÉ BROWNIES 8''.25 X 6'' 90G BOPP (EXCEL PAC)</t>
  </si>
  <si>
    <t>ESA29</t>
  </si>
  <si>
    <t>RLX IMPRIMÉ MP GÂT AUX CAROTTES 8''.25 X 6'' 90G BOPP (EXCEL PAC)</t>
  </si>
  <si>
    <t>ESA40</t>
  </si>
  <si>
    <t>RLX IMPRIMÉ GÂT CAROTTE RAISIN ST-H 8''.25 X 6'' 90G BOPP (PROLAMINA)</t>
  </si>
  <si>
    <t>ESA41</t>
  </si>
  <si>
    <t>RLX IMPRIMÉ GÂT TOUT-EN-GRAIN ST-H 8''.25 X 6'' 90G BOPP (PROLAMINA)</t>
  </si>
  <si>
    <t>DCL01</t>
  </si>
  <si>
    <t>AIRBRUSH COLOR GOLD LUCKS CODE 43542</t>
  </si>
  <si>
    <t>F-FANT01</t>
  </si>
  <si>
    <t>DCL07</t>
  </si>
  <si>
    <t>AIRBRUSH COLOR GREEN LUCKS CODE 43730</t>
  </si>
  <si>
    <t>DCA02</t>
  </si>
  <si>
    <t>PEP MI/SUC PUR 4000 ct  0701830-050 (FARINEX code 70183)</t>
  </si>
  <si>
    <t>F-FARI01</t>
  </si>
  <si>
    <t>DCA03</t>
  </si>
  <si>
    <t>CACAO PACOL 10-12 (De Zaan Cacao powder 11-D-552)</t>
  </si>
  <si>
    <t>DCA04</t>
  </si>
  <si>
    <t>CACAO POUDRE PLEIN AROME</t>
  </si>
  <si>
    <t>DCA05</t>
  </si>
  <si>
    <t>1818 MÉDAILLONS NOIR Vanleer ITEM 0932690-447 (FARINEX code _______)</t>
  </si>
  <si>
    <t>DCA06</t>
  </si>
  <si>
    <t>CHOCOLAT MICROCOPO. BLANC</t>
  </si>
  <si>
    <t>DCA07</t>
  </si>
  <si>
    <t>1810 MÉDAILLONS BLANC Vanleer ITEM 0934090-447 (FARINEX code 93409)</t>
  </si>
  <si>
    <t>DCA08</t>
  </si>
  <si>
    <t>CHOCOLAT MICROCOPO. NOIR</t>
  </si>
  <si>
    <t>DCA16</t>
  </si>
  <si>
    <t>BARRY GLACE (FONDANT 73%)</t>
  </si>
  <si>
    <t>DCA21</t>
  </si>
  <si>
    <t>BÂTON DE CHOCOLAT(CACAO BARRY)</t>
  </si>
  <si>
    <t>DCA24</t>
  </si>
  <si>
    <t>MORCEAUX DE CHOC. MI-SUCRÉ 650CT 6017105-060</t>
  </si>
  <si>
    <t>DCA31</t>
  </si>
  <si>
    <t>CHO MASTER POINTE MARBRÉ 490 (FARINEX CODE AR8502)</t>
  </si>
  <si>
    <t>DCA36</t>
  </si>
  <si>
    <t>BEURRE DE CACAO PISTOLE (FARINEX code C-CB655A)</t>
  </si>
  <si>
    <t>DCA40</t>
  </si>
  <si>
    <t>PAILLETTÉ DE CHOCOLAT FIN 40.9% Barry (code C-710031)</t>
  </si>
  <si>
    <t>DCO42</t>
  </si>
  <si>
    <t>PURÉE DE POIRE RAVIFRUIT (code PU-805500)</t>
  </si>
  <si>
    <t>DCO44</t>
  </si>
  <si>
    <t>PURÉE FRUITS BOIS SURG. RAVIFRUIT (code PU-804600)</t>
  </si>
  <si>
    <t>DCO47</t>
  </si>
  <si>
    <t>PURÉE ABRICOT RAVIFRUIT  (code PU-800700)</t>
  </si>
  <si>
    <t>DCO50</t>
  </si>
  <si>
    <t>PURÉE D'ANANAS RAVIFRUIT (code PU-800800)</t>
  </si>
  <si>
    <t>DES14</t>
  </si>
  <si>
    <t>NAT. VANILLE BOURBON (FARINEX code GO-002)</t>
  </si>
  <si>
    <t>DES15</t>
  </si>
  <si>
    <t>ARÔME NATUREL CAFÉ (FARINEX code GO-012)</t>
  </si>
  <si>
    <t>DFA01</t>
  </si>
  <si>
    <t>FARINE TOUT USAGE BAKER'S HOOD</t>
  </si>
  <si>
    <t>DFA02</t>
  </si>
  <si>
    <t>FLAKY CRUST</t>
  </si>
  <si>
    <t>DFA03</t>
  </si>
  <si>
    <t>FARINE MONARCH FAIBLE</t>
  </si>
  <si>
    <t>DFA04</t>
  </si>
  <si>
    <t>FECULE DE MAIS "BEST FOOD"</t>
  </si>
  <si>
    <t>DFA06</t>
  </si>
  <si>
    <t>FARINE BLÉ ENTIER OAK</t>
  </si>
  <si>
    <t>DFA08</t>
  </si>
  <si>
    <t>GRAINE DE LIN (FARINEX #LIN50)</t>
  </si>
  <si>
    <t>DFA09</t>
  </si>
  <si>
    <t>MEDUIM OAT BRAN (FARINEX)</t>
  </si>
  <si>
    <t>DPO18</t>
  </si>
  <si>
    <t>ALBUMEN EN POUDRE (FARINEX CODE ALB)</t>
  </si>
  <si>
    <t>DSU10</t>
  </si>
  <si>
    <t>SUCRE À BEIGNE (CODE 13299)</t>
  </si>
  <si>
    <t>DSU16</t>
  </si>
  <si>
    <t>CART GEL COMKI  (GELÉE KIRSH) (FARINEX code GEL-007)</t>
  </si>
  <si>
    <t>EBI27</t>
  </si>
  <si>
    <t>SÉPARATEUR 24 UNITÉS (FINS GOURMANDS code 12346)</t>
  </si>
  <si>
    <t>F-FINS01</t>
  </si>
  <si>
    <t>EBM23</t>
  </si>
  <si>
    <t>BOÎTE 24 UNITÉS (FINS GOURMANDS code 12345)</t>
  </si>
  <si>
    <t>DBN22</t>
  </si>
  <si>
    <t>R &amp; D CERISES ROUGES (ENT &amp; MCX) GLACÉES</t>
  </si>
  <si>
    <t>F-GFSQ01</t>
  </si>
  <si>
    <t>DEM10</t>
  </si>
  <si>
    <t>SUCRE SACHET BUFFET # 096902(3000/cs)</t>
  </si>
  <si>
    <t>DEP02</t>
  </si>
  <si>
    <t>GINGEMBRE MOULU (MENU)</t>
  </si>
  <si>
    <t>DEP03</t>
  </si>
  <si>
    <t>MUSCADE</t>
  </si>
  <si>
    <t>DEP04</t>
  </si>
  <si>
    <t>SEL FIN</t>
  </si>
  <si>
    <t>DEP06</t>
  </si>
  <si>
    <t>FLEUR DE SEL CAMARQUE</t>
  </si>
  <si>
    <t>DFR16</t>
  </si>
  <si>
    <t>CERISES MARASQUIN( 2 X 4L)  (DISTAL)</t>
  </si>
  <si>
    <t>DGR08</t>
  </si>
  <si>
    <t>GRAISSE TENDER FLAKE</t>
  </si>
  <si>
    <t>DJU01</t>
  </si>
  <si>
    <t>JUS D'ANANAS</t>
  </si>
  <si>
    <t>DJU03</t>
  </si>
  <si>
    <t>JUS DE CITRON REALEMON</t>
  </si>
  <si>
    <t>DPO08</t>
  </si>
  <si>
    <t>NO-SHRINK # 002987</t>
  </si>
  <si>
    <t>DFR23</t>
  </si>
  <si>
    <t>MARGARINE MOLLE NUVEL SANS SEL NH</t>
  </si>
  <si>
    <t>DBR09</t>
  </si>
  <si>
    <t>THE</t>
  </si>
  <si>
    <t>ECA07</t>
  </si>
  <si>
    <t>CARTON BLANC (13 7/8 " X 9 1/4 ")</t>
  </si>
  <si>
    <t>F-GROU09</t>
  </si>
  <si>
    <t>ECA18</t>
  </si>
  <si>
    <t>CARTON ÉCONOMIQUE 13 7/8 X 9 1/4 X 1 1/2</t>
  </si>
  <si>
    <t>ECA19</t>
  </si>
  <si>
    <t>CARTON RONDELLE DE TARTE  8'' 1/2</t>
  </si>
  <si>
    <t>ECA20</t>
  </si>
  <si>
    <t>RÈGLE MARTIN DESSERT 91/2'' X 13 1/2''(ECCO)</t>
  </si>
  <si>
    <t>ECA21</t>
  </si>
  <si>
    <t>R&amp;D CARTON 2 1/2 X 9 1/4 (SÉPARATEUR 12 CELL)(ECCO)</t>
  </si>
  <si>
    <t>ECA22</t>
  </si>
  <si>
    <t>R&amp;D SÉPARATEUR 12 CELL 2 1/2 X 12 5/8)(ECCO)</t>
  </si>
  <si>
    <t>EGA03</t>
  </si>
  <si>
    <t>CARTON GOURMANDE 13.687 X 3.25 X 3.1875</t>
  </si>
  <si>
    <t>EPA11</t>
  </si>
  <si>
    <t>PA7050 MOULE À CUISSON PANETTONCINO</t>
  </si>
  <si>
    <t>F-JBNT01</t>
  </si>
  <si>
    <t>DBN01</t>
  </si>
  <si>
    <t>KASHER CHAPELURE GRAHAM 9500  (GRIFFITH)</t>
  </si>
  <si>
    <t>F-LABO01</t>
  </si>
  <si>
    <t>DBR12</t>
  </si>
  <si>
    <t>EAU (MUNICIPALITÉ)</t>
  </si>
  <si>
    <t>F-LABR01</t>
  </si>
  <si>
    <t>DSU01</t>
  </si>
  <si>
    <t>CASONNADE BRILLANTE YELLOW #64400</t>
  </si>
  <si>
    <t>F-LANC01</t>
  </si>
  <si>
    <t>DSU02</t>
  </si>
  <si>
    <t>CASSONADE BRILLANTE PÂLE # 58891 62270</t>
  </si>
  <si>
    <t>DSU11</t>
  </si>
  <si>
    <t>SUCRE GLACE #010902</t>
  </si>
  <si>
    <t>DSU12</t>
  </si>
  <si>
    <t>SUCRE GRANULE #007902</t>
  </si>
  <si>
    <t>EBI21</t>
  </si>
  <si>
    <t>BOÎTE FINE CUISINE GÂT. CHOCOLAT</t>
  </si>
  <si>
    <t>F-LING01</t>
  </si>
  <si>
    <t>EBI22</t>
  </si>
  <si>
    <t>BOÎTE FINE CUISINE GÂT. SUPR. ÉRABLE</t>
  </si>
  <si>
    <t>EBI23</t>
  </si>
  <si>
    <t>BOÎTE FINE CUISINE GÂT. OPÉRA</t>
  </si>
  <si>
    <t>EBI25</t>
  </si>
  <si>
    <t>BOÎTE ST-HUBERT ÉPIC. GÂT. ÉRABLE</t>
  </si>
  <si>
    <t>EGA07</t>
  </si>
  <si>
    <t>CABARET INSERT MILLEFEUILLE</t>
  </si>
  <si>
    <t>DSU28</t>
  </si>
  <si>
    <t>SORBITOL SOLUTION FCC 70%</t>
  </si>
  <si>
    <t>F-LOMA01</t>
  </si>
  <si>
    <t>DPO16</t>
  </si>
  <si>
    <t>POLARTEX 06754 (L.V. LOMAS) (ANCIEN THERMFLO)</t>
  </si>
  <si>
    <t>F-LVLO01</t>
  </si>
  <si>
    <t>DPO40</t>
  </si>
  <si>
    <t>R&amp;D STABITEX</t>
  </si>
  <si>
    <t>DPO41</t>
  </si>
  <si>
    <t>R&amp;D EMJEL</t>
  </si>
  <si>
    <t>DPO42</t>
  </si>
  <si>
    <t>R&amp;D VITACEL</t>
  </si>
  <si>
    <t>DCA22</t>
  </si>
  <si>
    <t>ROYALTINE DGF</t>
  </si>
  <si>
    <t>F-MAIS01</t>
  </si>
  <si>
    <t>DCO43</t>
  </si>
  <si>
    <t>R&amp;D PURÉE DE MANGUES (DGF CODE PR3060)</t>
  </si>
  <si>
    <t>DJU04</t>
  </si>
  <si>
    <t>JUS DE CITRON CARTHAGINOISE (MAISON GOURMET CODE JU0502)</t>
  </si>
  <si>
    <t>DNA14</t>
  </si>
  <si>
    <t>GOUSSE DE VANILLE (MAISON GOURMET CODE PF2502)</t>
  </si>
  <si>
    <t>DNA16</t>
  </si>
  <si>
    <t>POIRES WILLIAM CARAMEL (Maison Gourmet code FR1304)</t>
  </si>
  <si>
    <t>DCO38</t>
  </si>
  <si>
    <t>CANNEBERGE ENT SUCRÉE CONGELÉ (40104 M. BERGEVIN)</t>
  </si>
  <si>
    <t>F-MAIS02</t>
  </si>
  <si>
    <t>DCO39</t>
  </si>
  <si>
    <t>TARTINADES DE CANNEBERGE(31001 M.BERGEVIN)</t>
  </si>
  <si>
    <t>DRE03</t>
  </si>
  <si>
    <t>PURÉE DE CANNEBERGE (20049 M.Bergevin)</t>
  </si>
  <si>
    <t>DSU15</t>
  </si>
  <si>
    <t>SIROP DE CANNEBERGE (30014 M.Bergevin)</t>
  </si>
  <si>
    <t>DCO05</t>
  </si>
  <si>
    <t>POMMES TRANCHES (LA MAISON DE LA POMME CARON)</t>
  </si>
  <si>
    <t>F-MAIS03</t>
  </si>
  <si>
    <t>F-MARG01</t>
  </si>
  <si>
    <t>DES02</t>
  </si>
  <si>
    <t>ARÔME ÉRABLE N&amp;A CONCRÈTE (Métarom MET0003791)</t>
  </si>
  <si>
    <t>F-META01</t>
  </si>
  <si>
    <t>DES04</t>
  </si>
  <si>
    <t>ARÔME ÉRABLE N&amp;A #1  (MET0003792)</t>
  </si>
  <si>
    <t>DES07</t>
  </si>
  <si>
    <t>ARÔME FRAMBOISE NAT. RÉENFORCÉ (code MET0000218)</t>
  </si>
  <si>
    <t>DES09</t>
  </si>
  <si>
    <t>ARÔME LYTCHEE TYPE NAT.  (code MET0000406)</t>
  </si>
  <si>
    <t>DES10</t>
  </si>
  <si>
    <t>ARÔME COINTREAU NAT. (MÉTAROME code MET0000908)</t>
  </si>
  <si>
    <t>DES11</t>
  </si>
  <si>
    <t>ARÔME SUCRE BRUN NAT. (METAROM code MET0000169)</t>
  </si>
  <si>
    <t>DES13</t>
  </si>
  <si>
    <t>ARÔME BANANE NAT. (MÉTAROME code MET0001690)</t>
  </si>
  <si>
    <t>DPO11</t>
  </si>
  <si>
    <t>PA 5</t>
  </si>
  <si>
    <t>F-NATI01</t>
  </si>
  <si>
    <t>DFR01</t>
  </si>
  <si>
    <t>BEURRE DOUX (Natrel)</t>
  </si>
  <si>
    <t>F-NATR01</t>
  </si>
  <si>
    <t>DFR03</t>
  </si>
  <si>
    <t>CRÈME 10% EN GODET (100*15ML)</t>
  </si>
  <si>
    <t>DFR04</t>
  </si>
  <si>
    <t>CREME 10%  (Natrel)</t>
  </si>
  <si>
    <t>DFR05</t>
  </si>
  <si>
    <t>CREME 35%  (Natrel)</t>
  </si>
  <si>
    <t>DFR07</t>
  </si>
  <si>
    <t>LAIT 2% EN GODET (100*15ML)</t>
  </si>
  <si>
    <t>DFR08</t>
  </si>
  <si>
    <t>LAIT 2%  (Natrel)  2L</t>
  </si>
  <si>
    <t>DFR09</t>
  </si>
  <si>
    <t>LAIT 2%  (Natrel)   20L</t>
  </si>
  <si>
    <t>DFR13</t>
  </si>
  <si>
    <t>CREME SURE 14 %</t>
  </si>
  <si>
    <t>DFR25</t>
  </si>
  <si>
    <t>CAISSE VIDE LAIT</t>
  </si>
  <si>
    <t>LAIT 2% EN GODETS (100*15 Ml)</t>
  </si>
  <si>
    <t>EBI02</t>
  </si>
  <si>
    <t>BOÎTE LAVA CHOCOLAT IRRESISTIBLES</t>
  </si>
  <si>
    <t>F-NETP01</t>
  </si>
  <si>
    <t>EBI03</t>
  </si>
  <si>
    <t>BOÎTE LAVA CARAMEL FONDANT IRRESISTIBLES</t>
  </si>
  <si>
    <t>EBI04</t>
  </si>
  <si>
    <t>BOÎTE INTÉRIEURE MAESTRO</t>
  </si>
  <si>
    <t>EBI06</t>
  </si>
  <si>
    <t>BOÎTE INTÉRIEURE PLAIN MAESTRO</t>
  </si>
  <si>
    <t>EBI07</t>
  </si>
  <si>
    <t>BOÎTE INTÉRIEURE MIGNARDISE</t>
  </si>
  <si>
    <t>EBI08</t>
  </si>
  <si>
    <t>BOÎTE INT. MF DOUBLE CREME SUPER C</t>
  </si>
  <si>
    <t>EBI09</t>
  </si>
  <si>
    <t>BOÎTE INT. MF NAPOLITAIN SUPER C</t>
  </si>
  <si>
    <t>ECA01</t>
  </si>
  <si>
    <t>INSERT MAESTRO</t>
  </si>
  <si>
    <t>ECA03</t>
  </si>
  <si>
    <t>INSERT NON-IMPRIMÉ MIGNARDISE</t>
  </si>
  <si>
    <t>ECA11</t>
  </si>
  <si>
    <t>CARTON 2.5 x 35</t>
  </si>
  <si>
    <t>EGA01</t>
  </si>
  <si>
    <t>INSERT MF SUPER C</t>
  </si>
  <si>
    <t>EPA09</t>
  </si>
  <si>
    <t>COLLE HENKEL NO.34-134D</t>
  </si>
  <si>
    <t>F-NICK01</t>
  </si>
  <si>
    <t>EBI01</t>
  </si>
  <si>
    <t>BOITE INTÉRIEUR TARTE 10" code 10001965</t>
  </si>
  <si>
    <t>F-NORA01</t>
  </si>
  <si>
    <t>EBI05</t>
  </si>
  <si>
    <t>INT. BUCHE DE NOEL</t>
  </si>
  <si>
    <t>EBI13</t>
  </si>
  <si>
    <t>BOITES INTÉRIEURE FS code 10000212</t>
  </si>
  <si>
    <t>EBI15</t>
  </si>
  <si>
    <t>BOÎTE INTÉRIEURE PLAQUE code 10001027</t>
  </si>
  <si>
    <t>EBI20</t>
  </si>
  <si>
    <t>BOÎTE INTÉRIEURE GÂTEAU 9" code 10000202</t>
  </si>
  <si>
    <t>EBI26</t>
  </si>
  <si>
    <t>BOITE INTÉRIEURE MILLEFEUILLE code 10000192</t>
  </si>
  <si>
    <t>EBM01</t>
  </si>
  <si>
    <t>BOITE 6 TARTES PRÉ-COUPÉES</t>
  </si>
  <si>
    <t>EBM02</t>
  </si>
  <si>
    <t>MASTER LAVA CAKE 2 X 170G</t>
  </si>
  <si>
    <t>EBM03</t>
  </si>
  <si>
    <t>BOITE 6 BUCHES</t>
  </si>
  <si>
    <t>EBM04</t>
  </si>
  <si>
    <t>MASTER MIGNARDISE</t>
  </si>
  <si>
    <t>EBM05</t>
  </si>
  <si>
    <t>BOITE MASTER 2 MF code 10000196</t>
  </si>
  <si>
    <t>EBM06</t>
  </si>
  <si>
    <t>MASTER 12 UNITÉS  (MILLEFEUILLE SUPER C)</t>
  </si>
  <si>
    <t>EBM08</t>
  </si>
  <si>
    <t>MASTER C DESSERT 2X5 COUVERT</t>
  </si>
  <si>
    <t>EBM09</t>
  </si>
  <si>
    <t>MASTER C DESSERT 2X5 FOND</t>
  </si>
  <si>
    <t>EBM11</t>
  </si>
  <si>
    <t>MASTER 4 FS code 10000213</t>
  </si>
  <si>
    <t>EBM12</t>
  </si>
  <si>
    <t>MASTER POUDING CHOMEUR code 10000200</t>
  </si>
  <si>
    <t>EBM15</t>
  </si>
  <si>
    <t>MASTER 4 PLAQUES code 10000198</t>
  </si>
  <si>
    <t>EBM17</t>
  </si>
  <si>
    <t>BOÎTE MASTER 2 MF USA</t>
  </si>
  <si>
    <t>EBM18</t>
  </si>
  <si>
    <t>MASTER GÂTEAU 9'' code 10000203</t>
  </si>
  <si>
    <t>EBM19</t>
  </si>
  <si>
    <t>MASTER MF ÉPICERIE code 10000204</t>
  </si>
  <si>
    <t>EBM20</t>
  </si>
  <si>
    <t>MASTER TARTE SUCRE ÉPICERIE code 10000201</t>
  </si>
  <si>
    <t>EBM21</t>
  </si>
  <si>
    <t>MASTER MILLEFEUILLE code 10000031</t>
  </si>
  <si>
    <t>EBM22</t>
  </si>
  <si>
    <t>MASTER 3 TARTES PRÉ-COUPÉES code 10000199</t>
  </si>
  <si>
    <t>ECA16</t>
  </si>
  <si>
    <t>PAD POUDING CHOMEUR code 10000788</t>
  </si>
  <si>
    <t>ECA23</t>
  </si>
  <si>
    <t>PAD EN S MASTER MILLEFEUILLE ÉPICERIE</t>
  </si>
  <si>
    <t>DCA23</t>
  </si>
  <si>
    <t>BRISURE DE CHOCOLAT 70% 10000 ct (NUTRIART CODE 98260)</t>
  </si>
  <si>
    <t>F-NUTR01</t>
  </si>
  <si>
    <t>DCA25</t>
  </si>
  <si>
    <t>CHOCOLAT NOIR 52% CACAO   (NUTRIART CODE 98038)</t>
  </si>
  <si>
    <t>DCA33</t>
  </si>
  <si>
    <t>BEURRE CACAO PURE PRIME  (NUTRIART # A06-0301)</t>
  </si>
  <si>
    <t>DSU26</t>
  </si>
  <si>
    <t>KRYSTAR 300 FRUCTOSE (NEALANDERS TB03000)</t>
  </si>
  <si>
    <t>DCO03</t>
  </si>
  <si>
    <t>JAUNE OEUFS SUCRÉ CONG</t>
  </si>
  <si>
    <t>F-OEUF01</t>
  </si>
  <si>
    <t>DFR02</t>
  </si>
  <si>
    <t>BLANC OEUFS LIQUIDE # 47</t>
  </si>
  <si>
    <t>DFR10</t>
  </si>
  <si>
    <t>OEUFS ENTIERS LIQUIDES # 45</t>
  </si>
  <si>
    <t>DCO18</t>
  </si>
  <si>
    <t>PROFITÉROLES CHANTLLY (18G)</t>
  </si>
  <si>
    <t>F-PATE01</t>
  </si>
  <si>
    <t>DCO21</t>
  </si>
  <si>
    <t>ÉCLAIR VANILLE</t>
  </si>
  <si>
    <t>DCO22</t>
  </si>
  <si>
    <t>ÉCLAIR CAFÉ</t>
  </si>
  <si>
    <t>DCO23</t>
  </si>
  <si>
    <t>ÉCLAIR CHOCOLAT</t>
  </si>
  <si>
    <t>DCA09</t>
  </si>
  <si>
    <t>BELCOLADE AU LAIT SÉLEC. 3X5/J (PURATOS F7817)</t>
  </si>
  <si>
    <t>F-PURA01</t>
  </si>
  <si>
    <t>DCA10</t>
  </si>
  <si>
    <t>BELCOLADE NOIR  SÉLEC. C 501/J (PURATOS F7812)</t>
  </si>
  <si>
    <t>DCA20</t>
  </si>
  <si>
    <t>BELCOLADE  BLANC SÉLEC. X605/G (PURATOS F7822)</t>
  </si>
  <si>
    <t>DFR18</t>
  </si>
  <si>
    <t>LADYFRUIT MERINGUE (PURATOS F7568)</t>
  </si>
  <si>
    <t>DFR24</t>
  </si>
  <si>
    <t>CRÈME NOIX COCO BAVAROISE (PURATOS)</t>
  </si>
  <si>
    <t>DFR30</t>
  </si>
  <si>
    <t>R&amp;D Crème Ambiante</t>
  </si>
  <si>
    <t>DGR12</t>
  </si>
  <si>
    <t>PURASLIM KOSHER (PURATOS CODE F7981)</t>
  </si>
  <si>
    <t>DNA09</t>
  </si>
  <si>
    <t>SUBLIMO GLAZE 'N 'GO (PURATOS F7630)</t>
  </si>
  <si>
    <t>DPO09</t>
  </si>
  <si>
    <t>PALOMA ONE STEP MOUSSE (PURATOS F7560)</t>
  </si>
  <si>
    <t>DPO15</t>
  </si>
  <si>
    <t>TEGRAL SPONGE (PURATOS F7529)</t>
  </si>
  <si>
    <t>DPO17</t>
  </si>
  <si>
    <t>ONE STEP CHOCOLATE MOUSSE (PURATOS F7562)</t>
  </si>
  <si>
    <t>DPO19</t>
  </si>
  <si>
    <t>PALOMA TWO STEP (PURATOS F7575)</t>
  </si>
  <si>
    <t>DPO20</t>
  </si>
  <si>
    <t>MOIST R CAKE BASE (PURATOS F7596)</t>
  </si>
  <si>
    <t>DPO22</t>
  </si>
  <si>
    <t>TFA FREE MOIST-R-CAKE (PURATOS F7559)</t>
  </si>
  <si>
    <t>DPO25</t>
  </si>
  <si>
    <t>EASY BROWNIE (PURATOS F7443)</t>
  </si>
  <si>
    <t>DPO27</t>
  </si>
  <si>
    <t>WHOLEGRAINS STREUDEL MIX (PURATOS F8277)</t>
  </si>
  <si>
    <t>DPO28</t>
  </si>
  <si>
    <t>MÉGA NATUR'ALL (PURATOS F8211)</t>
  </si>
  <si>
    <t>DPO31</t>
  </si>
  <si>
    <t>R&amp;D SUPREME CHOCOLATE CAKE MIX (PURATOS F8274)</t>
  </si>
  <si>
    <t>DPO32</t>
  </si>
  <si>
    <t>R&amp;D SUPREME WHITE CAKE MIX (PURATOS F8273)</t>
  </si>
  <si>
    <t>DPO33</t>
  </si>
  <si>
    <t>R&amp;D Prima Custard</t>
  </si>
  <si>
    <t>DPO34</t>
  </si>
  <si>
    <t>R&amp;D Cremyvit Classic F7500</t>
  </si>
  <si>
    <t>DPO36</t>
  </si>
  <si>
    <t>TÉGRAL BROWNIE (PURATOS F7582)</t>
  </si>
  <si>
    <t>DRE01</t>
  </si>
  <si>
    <t>MANGO MADNESS (PURATOS F7499)</t>
  </si>
  <si>
    <t>DRE07</t>
  </si>
  <si>
    <t>CREMFIL ORIGINAL LEMON MADNESS (PURATOS F7525)</t>
  </si>
  <si>
    <t>DSU27</t>
  </si>
  <si>
    <t>R&amp;D PT WHITE N' SHINY # 43 (PURATOS F7655)</t>
  </si>
  <si>
    <t>DSU20</t>
  </si>
  <si>
    <t>SIROP D'AGAVE (PUREGROCER DISTRIBUTION)</t>
  </si>
  <si>
    <t>F-PURE01</t>
  </si>
  <si>
    <t>DFR06</t>
  </si>
  <si>
    <t>FROMAGE À LA CRÈME STYLE WINNIPEG</t>
  </si>
  <si>
    <t>F-QUAD01</t>
  </si>
  <si>
    <t>DSU25</t>
  </si>
  <si>
    <t>GLYCERINE  (CODE QUADRA F02420)</t>
  </si>
  <si>
    <t>EPA10</t>
  </si>
  <si>
    <t>COLLE TECHNOMELT SUPRA 100</t>
  </si>
  <si>
    <t>DCO20</t>
  </si>
  <si>
    <t>BUTTERCREME STYLE ICING (RICH'S)</t>
  </si>
  <si>
    <t>F-RICH01</t>
  </si>
  <si>
    <t>DBN17</t>
  </si>
  <si>
    <t>GRAINES DE PAVOTS (RUDOLPH CODE 0136)</t>
  </si>
  <si>
    <t>F-RUDO01</t>
  </si>
  <si>
    <t>DCA11</t>
  </si>
  <si>
    <t>CF-1048 NOCTURNE DARK (RUDOLPH CODE 4187)</t>
  </si>
  <si>
    <t>DCA28</t>
  </si>
  <si>
    <t>CC-60 MONA SEMI SWEET CHOC. (RUDOLPH CODE 1620)</t>
  </si>
  <si>
    <t>DCA29</t>
  </si>
  <si>
    <t>CS-80 MONA GROS COPEAUX FONCÉ (RUDOLPH CODE 1628)</t>
  </si>
  <si>
    <t>DCA30</t>
  </si>
  <si>
    <t>CC-70 MONA CIGARETTE DUO  (RUDOLPH CODE 1621)</t>
  </si>
  <si>
    <t>DCA37</t>
  </si>
  <si>
    <t>MONA QD-17 COUPE ASSORTIE 4  (RUDOLPH  CODE 1660)</t>
  </si>
  <si>
    <t>DCO49</t>
  </si>
  <si>
    <t>R&amp;D PURÉE DE MYRTILLE (Rudolph code 4243)</t>
  </si>
  <si>
    <t>DFA11</t>
  </si>
  <si>
    <t>R&amp;D SPRING WHEAT PATENT (RUDOLPH CODE 277)</t>
  </si>
  <si>
    <t>DPO05</t>
  </si>
  <si>
    <t>GUM XANTHAN (Achat en 25 kg seulement)</t>
  </si>
  <si>
    <t>DSU21</t>
  </si>
  <si>
    <t>MALTITOL 300 FD  (RUDOLPH CODE ____)</t>
  </si>
  <si>
    <t>GLUCOSE</t>
  </si>
  <si>
    <t>DFR14</t>
  </si>
  <si>
    <t>FROMAGE MASCARPONE SAPUTO</t>
  </si>
  <si>
    <t>F-SAPU01</t>
  </si>
  <si>
    <t>DFR15</t>
  </si>
  <si>
    <t>FROMAGE RICOTTA EN CRÈME</t>
  </si>
  <si>
    <t>DBO09</t>
  </si>
  <si>
    <t>SAKÉ Tamanohikarie Omachi Junmai Daiginjo Saké</t>
  </si>
  <si>
    <t>F-SAQ001</t>
  </si>
  <si>
    <t>DBN02</t>
  </si>
  <si>
    <t>BANANES SECHEES (TRANCHÉES) (TOOTSI IMPEX INC.  CODE 10719)</t>
  </si>
  <si>
    <t>F-TOOT01</t>
  </si>
  <si>
    <t>Sac</t>
  </si>
  <si>
    <t>DBN07</t>
  </si>
  <si>
    <t>NOIX DE COCO SUCRÉE FILAMENTÉE</t>
  </si>
  <si>
    <t>DBN08</t>
  </si>
  <si>
    <t>DATTES</t>
  </si>
  <si>
    <t>DBN15</t>
  </si>
  <si>
    <t>RAISINS SULTANA (TOOTSI IMPEX INC.)</t>
  </si>
  <si>
    <t>DBN19</t>
  </si>
  <si>
    <t>CANNEBERGE SÉCHÉES SUCRÉES (TOOTSI IMPEX INC.)</t>
  </si>
  <si>
    <t>DFA07</t>
  </si>
  <si>
    <t>FÈVE DE SOYA RÔTIE EN DÉS (CODE TOOTSI 12027)</t>
  </si>
  <si>
    <t>DCO40</t>
  </si>
  <si>
    <t>PURÉE DE LITCHI BOIRON (Viandex)</t>
  </si>
  <si>
    <t>F-VIAN01</t>
  </si>
  <si>
    <t>DCO51</t>
  </si>
  <si>
    <t>PURÉE D'ORANGE SANGUINE (Viandex)</t>
  </si>
  <si>
    <t>DBN21</t>
  </si>
  <si>
    <t>R &amp; D BISCUIT GRAHAM ABEILLE</t>
  </si>
  <si>
    <t>DBN29</t>
  </si>
  <si>
    <t>R &amp; D MANDARINE SECTION (24 X 284 mL)</t>
  </si>
  <si>
    <t>DBO01</t>
  </si>
  <si>
    <t>TIA MARIA</t>
  </si>
  <si>
    <t>DBO05</t>
  </si>
  <si>
    <t>GRAND MARNIER</t>
  </si>
  <si>
    <t>DBR04</t>
  </si>
  <si>
    <t>EAU AQUAFINA</t>
  </si>
  <si>
    <t>DCA32</t>
  </si>
  <si>
    <t>PLAQUETTE CHOCOLAT(S.PASQUIER) GOLF 30MM</t>
  </si>
  <si>
    <t>DCO07</t>
  </si>
  <si>
    <t>FEUILLES D'ERABLES (SUCRERIE DE L' ÎLE)(1LBS)</t>
  </si>
  <si>
    <t>DCO08</t>
  </si>
  <si>
    <t>SMOOTHIES MOCHACCINO (RICH'S CODE 56056)</t>
  </si>
  <si>
    <t>DCO45</t>
  </si>
  <si>
    <t>R&amp;D POMMES EN MORCEAUX STOUFFERS</t>
  </si>
  <si>
    <t>DCO46</t>
  </si>
  <si>
    <t>R&amp;D TARTELETTES 4'' DENTELÉES SUCRÉ RUDOO40</t>
  </si>
  <si>
    <t>DEP05</t>
  </si>
  <si>
    <t>POIVRE MOULU</t>
  </si>
  <si>
    <t>DES05</t>
  </si>
  <si>
    <t>ESSENCE LIQUEUR FRAMBOISE</t>
  </si>
  <si>
    <t>DES08</t>
  </si>
  <si>
    <t>EXTRAIT DE FRAISE KUHRI</t>
  </si>
  <si>
    <t>DFR28</t>
  </si>
  <si>
    <t>R&amp;D LEVURE FRAICHE UNITÉ (F) (RUDOLPH CODE 142)</t>
  </si>
  <si>
    <t>DGR03</t>
  </si>
  <si>
    <t>SHORT. COVO XXXCRÈME</t>
  </si>
  <si>
    <t>DIV00</t>
  </si>
  <si>
    <t>DIVERS</t>
  </si>
  <si>
    <t>DJU05</t>
  </si>
  <si>
    <t>R &amp; D VINAIGRE BLANC</t>
  </si>
  <si>
    <t>DNA03</t>
  </si>
  <si>
    <t>R&amp;D GLACAGE ABRICOT SKJODT BARETT</t>
  </si>
  <si>
    <t>DNA17</t>
  </si>
  <si>
    <t>R&amp;D POIRES EN CONSERVE</t>
  </si>
  <si>
    <t>DNA18</t>
  </si>
  <si>
    <t>R&amp;D POMMES EN CONSERVE</t>
  </si>
  <si>
    <t>DNA19</t>
  </si>
  <si>
    <t>R &amp; D LAIT ÉVAPORÉ CARNATION (DISTAL)(48X385mL)</t>
  </si>
  <si>
    <t>DNA20</t>
  </si>
  <si>
    <t>R&amp;D TRANCHE D'ANANAS DS JUS (24 X 500mL)</t>
  </si>
  <si>
    <t>DNA21</t>
  </si>
  <si>
    <t>R&amp;D NAPPAGE NEUTRE  UNIK</t>
  </si>
  <si>
    <t>DPO06</t>
  </si>
  <si>
    <t>LACTECH CODE 5503B</t>
  </si>
  <si>
    <t>DPO30</t>
  </si>
  <si>
    <t>R&amp;D NATIONAL 1658 (DAWN FOOD)</t>
  </si>
  <si>
    <t>DPO35</t>
  </si>
  <si>
    <t>MATCHA JAPAN IZU GREEN (POUDRE THÉ VERT)</t>
  </si>
  <si>
    <t>DRD01</t>
  </si>
  <si>
    <t>R&amp;D SUCRE FIN TOTE BAG (0363)</t>
  </si>
  <si>
    <t>DRD02</t>
  </si>
  <si>
    <t>R&amp;D MYVATEX 8-60 K</t>
  </si>
  <si>
    <t>DRD03</t>
  </si>
  <si>
    <t>R&amp;D MARGARINE DURE PERLE BLANCHE (0309)</t>
  </si>
  <si>
    <t>DRD04</t>
  </si>
  <si>
    <t>R&amp;D CACAO ALCALI EN POUDRE (1282)</t>
  </si>
  <si>
    <t>DRD05</t>
  </si>
  <si>
    <t>R&amp;D CHOCOLAT NOIR 51% #98038 (1424)</t>
  </si>
  <si>
    <t>DRD06</t>
  </si>
  <si>
    <t>R&amp;D CACAO EN POUDRE FONCÉ (BLACK DUTCH) (189)</t>
  </si>
  <si>
    <t>DRD07</t>
  </si>
  <si>
    <t>R&amp;D FARINE RH VELVET (252)</t>
  </si>
  <si>
    <t>DRD08</t>
  </si>
  <si>
    <t>R&amp;D EMULSIFIANT SURFAX CV (364)</t>
  </si>
  <si>
    <t>DRD09</t>
  </si>
  <si>
    <t>R&amp;D CMC (1437)</t>
  </si>
  <si>
    <t>DRD10</t>
  </si>
  <si>
    <t>R&amp;D CACAO EN POUDRE (2224) DCP-22GT-790 (188)</t>
  </si>
  <si>
    <t>DRD11</t>
  </si>
  <si>
    <t>R&amp;D COPEAUX CHOCOLAT NOIR (231)</t>
  </si>
  <si>
    <t>DRD12</t>
  </si>
  <si>
    <t>R&amp;D CAMAY CHOCO NOIR LAURA SECORD (1479)</t>
  </si>
  <si>
    <t>DRD13</t>
  </si>
  <si>
    <t>R&amp;D CHOCOLAT COUVERTURE BLANC NUTRIART (0205)</t>
  </si>
  <si>
    <t>DRD14</t>
  </si>
  <si>
    <t>R&amp;D ESSENCE VANILLE CLAIRE (0248)</t>
  </si>
  <si>
    <t>DRD15</t>
  </si>
  <si>
    <t>R&amp;D GÉLATINE EN POUDRE 200 (0288)</t>
  </si>
  <si>
    <t>DRD16</t>
  </si>
  <si>
    <t>R&amp;D VERSILAC (POUDRE DE LAIT) (0305)</t>
  </si>
  <si>
    <t>DRD17</t>
  </si>
  <si>
    <t>R&amp;D GOMME DE GUAR (1525)</t>
  </si>
  <si>
    <t>DRD18</t>
  </si>
  <si>
    <t>R&amp;D CHOCOLAT MOU COUVERTURE NU NUTRIART (0211)</t>
  </si>
  <si>
    <t>DRD19</t>
  </si>
  <si>
    <t>R&amp;D COPEAUX CHOCOLAT BLANC (1104)</t>
  </si>
  <si>
    <t>DRD20</t>
  </si>
  <si>
    <t>R&amp;D PLAQUETTE JURA DEMI-ROND 300/BTE #8506 ( (1467)</t>
  </si>
  <si>
    <t>DRD21</t>
  </si>
  <si>
    <t>R&amp;D FIBERNEX 87  NX 1516   (NEX-XUS)</t>
  </si>
  <si>
    <t>DRD22</t>
  </si>
  <si>
    <t>R&amp;D DULCE DE LECHE   (Puratos code F7601)</t>
  </si>
  <si>
    <t>DSU17</t>
  </si>
  <si>
    <t>GLUCOSE (7 KG)</t>
  </si>
  <si>
    <t>DSU22</t>
  </si>
  <si>
    <t>R &amp; D MIEL LIQUIDE ÉMILIE (DBERTRAND)</t>
  </si>
  <si>
    <t>DSU23</t>
  </si>
  <si>
    <t>R&amp;D SPLENDA</t>
  </si>
  <si>
    <t>EAC07</t>
  </si>
  <si>
    <t>MAKE UP-MEK (DILUANT)</t>
  </si>
  <si>
    <t>EAC08</t>
  </si>
  <si>
    <t>WASH SOLUTION (ENCRE)</t>
  </si>
  <si>
    <t>EBI28</t>
  </si>
  <si>
    <t>R&amp;D BOÎTE À TARTE  ( 8" X 8" X 1 7/8")</t>
  </si>
  <si>
    <t>ECA02</t>
  </si>
  <si>
    <t>CABARET BÛCHE DE NOEL</t>
  </si>
  <si>
    <t>ECO14</t>
  </si>
  <si>
    <t>R&amp;D ASSIETTE ALUMINIUM  #825-35(ALCAN)</t>
  </si>
  <si>
    <t>ECO16</t>
  </si>
  <si>
    <t>R&amp;D CONTENANT POLAR 6 ONCES</t>
  </si>
  <si>
    <t>ECO17</t>
  </si>
  <si>
    <t>R&amp;D COUVERCLE POLAR PLAT 6 ONCES</t>
  </si>
  <si>
    <t>ECO22</t>
  </si>
  <si>
    <t>R&amp;D Coupe KOVA 16cl Dim 58 x 58 H.76 mm (Comatec)</t>
  </si>
  <si>
    <t>ECO23</t>
  </si>
  <si>
    <t>R&amp;D Couvercle 16cl Kova CKV16</t>
  </si>
  <si>
    <t>EEG05</t>
  </si>
  <si>
    <t>RUBAN ENCREUR ROUGE 110 mm x 360 mètre</t>
  </si>
  <si>
    <t>EEG06</t>
  </si>
  <si>
    <t>RUBAN ENCREUR BLEU</t>
  </si>
  <si>
    <t>EPA12</t>
  </si>
  <si>
    <t>PA6040 MOULE À CUISSON PONETTONCINO</t>
  </si>
  <si>
    <t>EPA13</t>
  </si>
  <si>
    <t>805135 MOULE À CUISSON CUPCAKE</t>
  </si>
  <si>
    <t>ERD01</t>
  </si>
  <si>
    <t>ACÉTATE 1.75 X 20'' LAURA SECORD</t>
  </si>
  <si>
    <t>ERD02</t>
  </si>
  <si>
    <t>BANDE RETRACTABLE POUR CLOCHE 6'' (1520)</t>
  </si>
  <si>
    <t>ERD03</t>
  </si>
  <si>
    <t>CLOCHE GATEAU 6'' 8B30R 100/CS (101)</t>
  </si>
  <si>
    <t>ERD04</t>
  </si>
  <si>
    <t>ÉTIQUETTE BLANCHE 3'' X 6'' (1055)</t>
  </si>
  <si>
    <t>ERD05</t>
  </si>
  <si>
    <t>ÉTIQUETTE CHOCOLAT 70% LAURA SECORD (1481)</t>
  </si>
  <si>
    <t>ERD06</t>
  </si>
  <si>
    <t>ÉTIQUETTE DATEUSE 2212 BLANCHE # 60060, 24 PQT DE 9 RLX/CS  (139)</t>
  </si>
  <si>
    <t>ERD07</t>
  </si>
  <si>
    <t>MASTER 6 CLOCHES 6'' BASSES  (1296)</t>
  </si>
  <si>
    <t>ERD08</t>
  </si>
  <si>
    <t>ÉTIQUETTE 2 CHOCOLATS LAURA SECORD (1483)</t>
  </si>
  <si>
    <t>ERD09</t>
  </si>
  <si>
    <t>ACÉTATE 2'' x 23'' M 7''</t>
  </si>
  <si>
    <t>ERD10</t>
  </si>
  <si>
    <t>MASTER 6 CLOCHES 7'' (0063)</t>
  </si>
  <si>
    <t>ERD11</t>
  </si>
  <si>
    <t>CLOCHE GÂTEAU 7'' (0103)</t>
  </si>
  <si>
    <t>ERD12</t>
  </si>
  <si>
    <t>BANDE RETRACTABLE CLOCHE 7'' PF380 (1547)</t>
  </si>
  <si>
    <t>ERD13</t>
  </si>
  <si>
    <t>ÉTIQUETTE ÉCHIQUIER CHOCOLAT 7'' #07070 (1053)</t>
  </si>
  <si>
    <t>ERD14</t>
  </si>
  <si>
    <t>TRAY 6X PETITS LAVA NORAMPAC</t>
  </si>
  <si>
    <t>ESA11</t>
  </si>
  <si>
    <t>PELLICULE RÉTRACT. (G45) 24" x 5830'</t>
  </si>
  <si>
    <t>ESA13</t>
  </si>
  <si>
    <t>RLX UNIS 8.75 POUCES 90G BOPP (EXCEL PAC)</t>
  </si>
  <si>
    <t>Pieds lin.</t>
  </si>
  <si>
    <t>ESA14</t>
  </si>
  <si>
    <t>RLX UNIS 11 POUCES 90G BOPP (EXCEL PAC)</t>
  </si>
  <si>
    <t>ESA15</t>
  </si>
  <si>
    <t>RLX SUNWING 8''.5 X 4''.5  90G BOPP (EXCEL PAC)</t>
  </si>
  <si>
    <t>ESA17</t>
  </si>
  <si>
    <t>RLX IMPRIMÉ GÂT ORANGE CANNEBERGE 8''.25 X 6'' 90G BOPP (EXCEL PAC)</t>
  </si>
  <si>
    <t>ESA22</t>
  </si>
  <si>
    <t>RLX IMPRIMÉ BROWNIES 8''.25 X 6'' 90G BOPP (EXCEL PAC)</t>
  </si>
  <si>
    <t>ESA23</t>
  </si>
  <si>
    <t>RLX IMPRIMÉ GÂT BLONDINIE 8''.25 X 6'' 90G BOPP (EXCEL PAC)</t>
  </si>
  <si>
    <t>ESA24</t>
  </si>
  <si>
    <t>RLX IMPRIMÉ GÂT REINE ÉLIZABETH 8''.25 X 6'' 90G BOPP (EXCEL PAC)</t>
  </si>
  <si>
    <t>ESA30</t>
  </si>
  <si>
    <t>RLX IMPRIMÉ GÂT ÉRABLE ET CHOCOLAT 8''.25 X 6'' 90G BOPP (EXCEL PAC)</t>
  </si>
  <si>
    <t>ESA35</t>
  </si>
  <si>
    <t>R&amp;D RLX IMPRIMÉ GÂTEAU À VENIR  8''.25 X 4''.5 90G BOPP (EXCEL PAC)</t>
  </si>
  <si>
    <t xml:space="preserve">FILETS À CHEUVEUX BLANC  BC-18 </t>
  </si>
  <si>
    <t>FILETS À CHEUVEUX BLANC  BC-21</t>
  </si>
  <si>
    <t>FILETS À CHEUVEUX BLANC  BC-24</t>
  </si>
  <si>
    <t>COUVRE CHAUSSURE GRAND   #55-616</t>
  </si>
  <si>
    <t>COUVRE CHAUSSURE PETIT   #55-610</t>
  </si>
  <si>
    <t>SEL DE TROTTOIR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</si>
</sst>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43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23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b/>
      <sz val="11"/>
      <color indexed="2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1"/>
      <color indexed="43"/>
      <name val="Verdana"/>
      <family val="2"/>
    </font>
    <font>
      <b/>
      <sz val="10.1"/>
      <color indexed="9"/>
      <name val="Verdana"/>
      <family val="2"/>
    </font>
    <font>
      <b/>
      <sz val="10.1"/>
      <color indexed="23"/>
      <name val="Verdana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Protection="1">
      <protection locked="0"/>
    </xf>
    <xf numFmtId="2" fontId="1" fillId="2" borderId="2" xfId="0" applyNumberFormat="1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right"/>
    </xf>
    <xf numFmtId="2" fontId="0" fillId="0" borderId="0" xfId="0" applyNumberFormat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Protection="1">
      <protection locked="0"/>
    </xf>
    <xf numFmtId="2" fontId="1" fillId="2" borderId="0" xfId="0" applyNumberFormat="1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2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Protection="1">
      <protection locked="0"/>
    </xf>
    <xf numFmtId="2" fontId="1" fillId="2" borderId="7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/>
    </xf>
    <xf numFmtId="2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center"/>
    </xf>
    <xf numFmtId="0" fontId="7" fillId="3" borderId="9" xfId="0" applyFont="1" applyFill="1" applyBorder="1" applyAlignment="1" applyProtection="1">
      <alignment horizontal="left"/>
      <protection locked="0"/>
    </xf>
    <xf numFmtId="2" fontId="2" fillId="4" borderId="10" xfId="0" applyNumberFormat="1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left"/>
    </xf>
    <xf numFmtId="0" fontId="7" fillId="3" borderId="11" xfId="0" applyFont="1" applyFill="1" applyBorder="1" applyAlignment="1" applyProtection="1">
      <alignment horizontal="center"/>
      <protection locked="0"/>
    </xf>
    <xf numFmtId="2" fontId="8" fillId="7" borderId="12" xfId="0" applyNumberFormat="1" applyFont="1" applyFill="1" applyBorder="1" applyAlignment="1">
      <alignment horizontal="center"/>
    </xf>
    <xf numFmtId="0" fontId="0" fillId="7" borderId="0" xfId="0" applyFill="1"/>
    <xf numFmtId="1" fontId="9" fillId="7" borderId="13" xfId="0" applyNumberFormat="1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2" fontId="9" fillId="7" borderId="13" xfId="0" applyNumberFormat="1" applyFont="1" applyFill="1" applyBorder="1" applyAlignment="1">
      <alignment horizontal="center"/>
    </xf>
    <xf numFmtId="2" fontId="10" fillId="7" borderId="13" xfId="0" applyNumberFormat="1" applyFont="1" applyFill="1" applyBorder="1" applyAlignment="1" applyProtection="1">
      <alignment horizontal="center"/>
      <protection locked="0"/>
    </xf>
    <xf numFmtId="0" fontId="3" fillId="7" borderId="0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</xf>
    <xf numFmtId="0" fontId="5" fillId="3" borderId="11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2" fontId="8" fillId="7" borderId="13" xfId="0" applyNumberFormat="1" applyFont="1" applyFill="1" applyBorder="1" applyAlignment="1">
      <alignment horizontal="center"/>
    </xf>
    <xf numFmtId="0" fontId="4" fillId="3" borderId="11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7" fillId="3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Alignment="1" applyProtection="1">
      <alignment horizontal="center"/>
      <protection locked="0"/>
    </xf>
    <xf numFmtId="0" fontId="0" fillId="3" borderId="11" xfId="0" applyFill="1" applyBorder="1"/>
    <xf numFmtId="0" fontId="0" fillId="3" borderId="11" xfId="0" applyFill="1" applyBorder="1" applyProtection="1">
      <protection locked="0"/>
    </xf>
    <xf numFmtId="2" fontId="1" fillId="7" borderId="13" xfId="0" applyNumberFormat="1" applyFont="1" applyFill="1" applyBorder="1" applyAlignment="1">
      <alignment horizontal="center"/>
    </xf>
    <xf numFmtId="1" fontId="2" fillId="7" borderId="13" xfId="0" applyNumberFormat="1" applyFont="1" applyFill="1" applyBorder="1" applyAlignment="1">
      <alignment horizontal="center"/>
    </xf>
    <xf numFmtId="2" fontId="2" fillId="7" borderId="13" xfId="0" applyNumberFormat="1" applyFont="1" applyFill="1" applyBorder="1" applyAlignment="1">
      <alignment horizontal="center"/>
    </xf>
    <xf numFmtId="2" fontId="3" fillId="7" borderId="13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72"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indexed="9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indexed="9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indexed="13"/>
      </font>
      <fill>
        <patternFill>
          <bgColor indexed="8"/>
        </patternFill>
      </fill>
    </dxf>
    <dxf>
      <font>
        <b/>
        <i val="0"/>
        <color indexed="10"/>
      </font>
      <fill>
        <patternFill>
          <bgColor indexed="8"/>
        </patternFill>
      </fill>
    </dxf>
    <dxf>
      <font>
        <b/>
        <i val="0"/>
        <color indexed="11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8"/>
        </patternFill>
      </fill>
    </dxf>
    <dxf>
      <font>
        <b/>
        <i val="0"/>
        <color indexed="10"/>
      </font>
      <fill>
        <patternFill>
          <bgColor indexed="8"/>
        </patternFill>
      </fill>
    </dxf>
    <dxf>
      <font>
        <b/>
        <i val="0"/>
        <color indexed="11"/>
      </font>
      <fill>
        <patternFill>
          <bgColor indexed="8"/>
        </patternFill>
      </fill>
    </dxf>
    <dxf>
      <font>
        <b/>
        <i val="0"/>
        <color indexed="51"/>
      </font>
    </dxf>
    <dxf>
      <font>
        <b/>
        <i val="0"/>
        <color indexed="23"/>
      </font>
    </dxf>
    <dxf>
      <font>
        <b/>
        <i val="0"/>
        <color indexed="51"/>
      </font>
    </dxf>
    <dxf>
      <font>
        <b/>
        <i val="0"/>
        <color indexed="23"/>
      </font>
    </dxf>
    <dxf>
      <font>
        <b/>
        <i val="0"/>
        <color indexed="51"/>
      </font>
    </dxf>
    <dxf>
      <font>
        <b/>
        <i val="0"/>
        <color indexed="23"/>
      </font>
    </dxf>
    <dxf>
      <font>
        <b/>
        <i val="0"/>
        <color indexed="51"/>
      </font>
    </dxf>
    <dxf>
      <font>
        <b/>
        <i val="0"/>
        <color indexed="23"/>
      </font>
    </dxf>
    <dxf>
      <font>
        <b/>
        <i val="0"/>
        <color indexed="13"/>
      </font>
      <fill>
        <patternFill>
          <bgColor indexed="8"/>
        </patternFill>
      </fill>
    </dxf>
    <dxf>
      <font>
        <b/>
        <i val="0"/>
        <color indexed="23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8"/>
        </patternFill>
      </fill>
    </dxf>
    <dxf>
      <font>
        <b/>
        <i val="0"/>
        <color indexed="23"/>
      </font>
      <fill>
        <patternFill>
          <bgColor indexed="8"/>
        </patternFill>
      </fill>
    </dxf>
    <dxf>
      <font>
        <b/>
        <i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5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5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5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indexed="53"/>
      </font>
      <fill>
        <patternFill>
          <bgColor indexed="8"/>
        </patternFill>
      </fill>
    </dxf>
    <dxf>
      <font>
        <b/>
        <i val="0"/>
        <color indexed="53"/>
      </font>
      <fill>
        <patternFill>
          <bgColor indexed="8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0"/>
  <sheetViews>
    <sheetView tabSelected="1" topLeftCell="B1" workbookViewId="0">
      <selection activeCell="AA15" sqref="AA15"/>
    </sheetView>
  </sheetViews>
  <sheetFormatPr baseColWidth="10" defaultRowHeight="15" x14ac:dyDescent="0.25"/>
  <cols>
    <col min="1" max="1" width="4" hidden="1" customWidth="1"/>
    <col min="2" max="2" width="9.140625" style="64" customWidth="1"/>
    <col min="3" max="3" width="39" style="64" customWidth="1"/>
    <col min="4" max="4" width="10.42578125" style="65" customWidth="1"/>
    <col min="5" max="5" width="12" hidden="1" customWidth="1"/>
    <col min="6" max="6" width="6.5703125" hidden="1" customWidth="1"/>
    <col min="7" max="7" width="12" hidden="1" customWidth="1"/>
    <col min="8" max="8" width="13.7109375" style="66" customWidth="1"/>
    <col min="9" max="9" width="12" hidden="1" customWidth="1"/>
    <col min="10" max="10" width="8" hidden="1" customWidth="1"/>
    <col min="11" max="11" width="1.140625" style="49" customWidth="1"/>
    <col min="12" max="12" width="9.140625" style="67" customWidth="1"/>
    <col min="13" max="13" width="1.140625" style="51" customWidth="1"/>
    <col min="14" max="14" width="9.140625" hidden="1" customWidth="1"/>
    <col min="15" max="15" width="10.28515625" style="68" customWidth="1"/>
    <col min="16" max="16" width="1.140625" style="51" customWidth="1"/>
    <col min="17" max="17" width="12" hidden="1" customWidth="1"/>
    <col min="18" max="18" width="7.5703125" hidden="1" customWidth="1"/>
    <col min="19" max="19" width="13.7109375" style="69" customWidth="1"/>
    <col min="20" max="20" width="1.140625" style="54" customWidth="1"/>
    <col min="21" max="21" width="8.7109375" hidden="1" customWidth="1"/>
    <col min="22" max="22" width="6.5703125" style="61" customWidth="1"/>
    <col min="23" max="23" width="7.7109375" style="56" customWidth="1"/>
    <col min="24" max="24" width="27.7109375" style="57" customWidth="1"/>
    <col min="33" max="36" width="11.42578125" style="13"/>
    <col min="257" max="257" width="0" hidden="1" customWidth="1"/>
    <col min="258" max="258" width="9.140625" customWidth="1"/>
    <col min="259" max="259" width="39" customWidth="1"/>
    <col min="260" max="260" width="10.42578125" customWidth="1"/>
    <col min="261" max="263" width="0" hidden="1" customWidth="1"/>
    <col min="264" max="264" width="13.7109375" customWidth="1"/>
    <col min="265" max="266" width="0" hidden="1" customWidth="1"/>
    <col min="267" max="267" width="1.140625" customWidth="1"/>
    <col min="268" max="268" width="9.140625" customWidth="1"/>
    <col min="269" max="269" width="1.140625" customWidth="1"/>
    <col min="270" max="270" width="0" hidden="1" customWidth="1"/>
    <col min="271" max="271" width="10.28515625" customWidth="1"/>
    <col min="272" max="272" width="1.140625" customWidth="1"/>
    <col min="273" max="274" width="0" hidden="1" customWidth="1"/>
    <col min="275" max="275" width="13.7109375" customWidth="1"/>
    <col min="276" max="276" width="1.140625" customWidth="1"/>
    <col min="277" max="277" width="0" hidden="1" customWidth="1"/>
    <col min="278" max="278" width="6.5703125" customWidth="1"/>
    <col min="279" max="279" width="7.7109375" customWidth="1"/>
    <col min="280" max="280" width="27.7109375" customWidth="1"/>
    <col min="513" max="513" width="0" hidden="1" customWidth="1"/>
    <col min="514" max="514" width="9.140625" customWidth="1"/>
    <col min="515" max="515" width="39" customWidth="1"/>
    <col min="516" max="516" width="10.42578125" customWidth="1"/>
    <col min="517" max="519" width="0" hidden="1" customWidth="1"/>
    <col min="520" max="520" width="13.7109375" customWidth="1"/>
    <col min="521" max="522" width="0" hidden="1" customWidth="1"/>
    <col min="523" max="523" width="1.140625" customWidth="1"/>
    <col min="524" max="524" width="9.140625" customWidth="1"/>
    <col min="525" max="525" width="1.140625" customWidth="1"/>
    <col min="526" max="526" width="0" hidden="1" customWidth="1"/>
    <col min="527" max="527" width="10.28515625" customWidth="1"/>
    <col min="528" max="528" width="1.140625" customWidth="1"/>
    <col min="529" max="530" width="0" hidden="1" customWidth="1"/>
    <col min="531" max="531" width="13.7109375" customWidth="1"/>
    <col min="532" max="532" width="1.140625" customWidth="1"/>
    <col min="533" max="533" width="0" hidden="1" customWidth="1"/>
    <col min="534" max="534" width="6.5703125" customWidth="1"/>
    <col min="535" max="535" width="7.7109375" customWidth="1"/>
    <col min="536" max="536" width="27.7109375" customWidth="1"/>
    <col min="769" max="769" width="0" hidden="1" customWidth="1"/>
    <col min="770" max="770" width="9.140625" customWidth="1"/>
    <col min="771" max="771" width="39" customWidth="1"/>
    <col min="772" max="772" width="10.42578125" customWidth="1"/>
    <col min="773" max="775" width="0" hidden="1" customWidth="1"/>
    <col min="776" max="776" width="13.7109375" customWidth="1"/>
    <col min="777" max="778" width="0" hidden="1" customWidth="1"/>
    <col min="779" max="779" width="1.140625" customWidth="1"/>
    <col min="780" max="780" width="9.140625" customWidth="1"/>
    <col min="781" max="781" width="1.140625" customWidth="1"/>
    <col min="782" max="782" width="0" hidden="1" customWidth="1"/>
    <col min="783" max="783" width="10.28515625" customWidth="1"/>
    <col min="784" max="784" width="1.140625" customWidth="1"/>
    <col min="785" max="786" width="0" hidden="1" customWidth="1"/>
    <col min="787" max="787" width="13.7109375" customWidth="1"/>
    <col min="788" max="788" width="1.140625" customWidth="1"/>
    <col min="789" max="789" width="0" hidden="1" customWidth="1"/>
    <col min="790" max="790" width="6.5703125" customWidth="1"/>
    <col min="791" max="791" width="7.7109375" customWidth="1"/>
    <col min="792" max="792" width="27.7109375" customWidth="1"/>
    <col min="1025" max="1025" width="0" hidden="1" customWidth="1"/>
    <col min="1026" max="1026" width="9.140625" customWidth="1"/>
    <col min="1027" max="1027" width="39" customWidth="1"/>
    <col min="1028" max="1028" width="10.42578125" customWidth="1"/>
    <col min="1029" max="1031" width="0" hidden="1" customWidth="1"/>
    <col min="1032" max="1032" width="13.7109375" customWidth="1"/>
    <col min="1033" max="1034" width="0" hidden="1" customWidth="1"/>
    <col min="1035" max="1035" width="1.140625" customWidth="1"/>
    <col min="1036" max="1036" width="9.140625" customWidth="1"/>
    <col min="1037" max="1037" width="1.140625" customWidth="1"/>
    <col min="1038" max="1038" width="0" hidden="1" customWidth="1"/>
    <col min="1039" max="1039" width="10.28515625" customWidth="1"/>
    <col min="1040" max="1040" width="1.140625" customWidth="1"/>
    <col min="1041" max="1042" width="0" hidden="1" customWidth="1"/>
    <col min="1043" max="1043" width="13.7109375" customWidth="1"/>
    <col min="1044" max="1044" width="1.140625" customWidth="1"/>
    <col min="1045" max="1045" width="0" hidden="1" customWidth="1"/>
    <col min="1046" max="1046" width="6.5703125" customWidth="1"/>
    <col min="1047" max="1047" width="7.7109375" customWidth="1"/>
    <col min="1048" max="1048" width="27.7109375" customWidth="1"/>
    <col min="1281" max="1281" width="0" hidden="1" customWidth="1"/>
    <col min="1282" max="1282" width="9.140625" customWidth="1"/>
    <col min="1283" max="1283" width="39" customWidth="1"/>
    <col min="1284" max="1284" width="10.42578125" customWidth="1"/>
    <col min="1285" max="1287" width="0" hidden="1" customWidth="1"/>
    <col min="1288" max="1288" width="13.7109375" customWidth="1"/>
    <col min="1289" max="1290" width="0" hidden="1" customWidth="1"/>
    <col min="1291" max="1291" width="1.140625" customWidth="1"/>
    <col min="1292" max="1292" width="9.140625" customWidth="1"/>
    <col min="1293" max="1293" width="1.140625" customWidth="1"/>
    <col min="1294" max="1294" width="0" hidden="1" customWidth="1"/>
    <col min="1295" max="1295" width="10.28515625" customWidth="1"/>
    <col min="1296" max="1296" width="1.140625" customWidth="1"/>
    <col min="1297" max="1298" width="0" hidden="1" customWidth="1"/>
    <col min="1299" max="1299" width="13.7109375" customWidth="1"/>
    <col min="1300" max="1300" width="1.140625" customWidth="1"/>
    <col min="1301" max="1301" width="0" hidden="1" customWidth="1"/>
    <col min="1302" max="1302" width="6.5703125" customWidth="1"/>
    <col min="1303" max="1303" width="7.7109375" customWidth="1"/>
    <col min="1304" max="1304" width="27.7109375" customWidth="1"/>
    <col min="1537" max="1537" width="0" hidden="1" customWidth="1"/>
    <col min="1538" max="1538" width="9.140625" customWidth="1"/>
    <col min="1539" max="1539" width="39" customWidth="1"/>
    <col min="1540" max="1540" width="10.42578125" customWidth="1"/>
    <col min="1541" max="1543" width="0" hidden="1" customWidth="1"/>
    <col min="1544" max="1544" width="13.7109375" customWidth="1"/>
    <col min="1545" max="1546" width="0" hidden="1" customWidth="1"/>
    <col min="1547" max="1547" width="1.140625" customWidth="1"/>
    <col min="1548" max="1548" width="9.140625" customWidth="1"/>
    <col min="1549" max="1549" width="1.140625" customWidth="1"/>
    <col min="1550" max="1550" width="0" hidden="1" customWidth="1"/>
    <col min="1551" max="1551" width="10.28515625" customWidth="1"/>
    <col min="1552" max="1552" width="1.140625" customWidth="1"/>
    <col min="1553" max="1554" width="0" hidden="1" customWidth="1"/>
    <col min="1555" max="1555" width="13.7109375" customWidth="1"/>
    <col min="1556" max="1556" width="1.140625" customWidth="1"/>
    <col min="1557" max="1557" width="0" hidden="1" customWidth="1"/>
    <col min="1558" max="1558" width="6.5703125" customWidth="1"/>
    <col min="1559" max="1559" width="7.7109375" customWidth="1"/>
    <col min="1560" max="1560" width="27.7109375" customWidth="1"/>
    <col min="1793" max="1793" width="0" hidden="1" customWidth="1"/>
    <col min="1794" max="1794" width="9.140625" customWidth="1"/>
    <col min="1795" max="1795" width="39" customWidth="1"/>
    <col min="1796" max="1796" width="10.42578125" customWidth="1"/>
    <col min="1797" max="1799" width="0" hidden="1" customWidth="1"/>
    <col min="1800" max="1800" width="13.7109375" customWidth="1"/>
    <col min="1801" max="1802" width="0" hidden="1" customWidth="1"/>
    <col min="1803" max="1803" width="1.140625" customWidth="1"/>
    <col min="1804" max="1804" width="9.140625" customWidth="1"/>
    <col min="1805" max="1805" width="1.140625" customWidth="1"/>
    <col min="1806" max="1806" width="0" hidden="1" customWidth="1"/>
    <col min="1807" max="1807" width="10.28515625" customWidth="1"/>
    <col min="1808" max="1808" width="1.140625" customWidth="1"/>
    <col min="1809" max="1810" width="0" hidden="1" customWidth="1"/>
    <col min="1811" max="1811" width="13.7109375" customWidth="1"/>
    <col min="1812" max="1812" width="1.140625" customWidth="1"/>
    <col min="1813" max="1813" width="0" hidden="1" customWidth="1"/>
    <col min="1814" max="1814" width="6.5703125" customWidth="1"/>
    <col min="1815" max="1815" width="7.7109375" customWidth="1"/>
    <col min="1816" max="1816" width="27.7109375" customWidth="1"/>
    <col min="2049" max="2049" width="0" hidden="1" customWidth="1"/>
    <col min="2050" max="2050" width="9.140625" customWidth="1"/>
    <col min="2051" max="2051" width="39" customWidth="1"/>
    <col min="2052" max="2052" width="10.42578125" customWidth="1"/>
    <col min="2053" max="2055" width="0" hidden="1" customWidth="1"/>
    <col min="2056" max="2056" width="13.7109375" customWidth="1"/>
    <col min="2057" max="2058" width="0" hidden="1" customWidth="1"/>
    <col min="2059" max="2059" width="1.140625" customWidth="1"/>
    <col min="2060" max="2060" width="9.140625" customWidth="1"/>
    <col min="2061" max="2061" width="1.140625" customWidth="1"/>
    <col min="2062" max="2062" width="0" hidden="1" customWidth="1"/>
    <col min="2063" max="2063" width="10.28515625" customWidth="1"/>
    <col min="2064" max="2064" width="1.140625" customWidth="1"/>
    <col min="2065" max="2066" width="0" hidden="1" customWidth="1"/>
    <col min="2067" max="2067" width="13.7109375" customWidth="1"/>
    <col min="2068" max="2068" width="1.140625" customWidth="1"/>
    <col min="2069" max="2069" width="0" hidden="1" customWidth="1"/>
    <col min="2070" max="2070" width="6.5703125" customWidth="1"/>
    <col min="2071" max="2071" width="7.7109375" customWidth="1"/>
    <col min="2072" max="2072" width="27.7109375" customWidth="1"/>
    <col min="2305" max="2305" width="0" hidden="1" customWidth="1"/>
    <col min="2306" max="2306" width="9.140625" customWidth="1"/>
    <col min="2307" max="2307" width="39" customWidth="1"/>
    <col min="2308" max="2308" width="10.42578125" customWidth="1"/>
    <col min="2309" max="2311" width="0" hidden="1" customWidth="1"/>
    <col min="2312" max="2312" width="13.7109375" customWidth="1"/>
    <col min="2313" max="2314" width="0" hidden="1" customWidth="1"/>
    <col min="2315" max="2315" width="1.140625" customWidth="1"/>
    <col min="2316" max="2316" width="9.140625" customWidth="1"/>
    <col min="2317" max="2317" width="1.140625" customWidth="1"/>
    <col min="2318" max="2318" width="0" hidden="1" customWidth="1"/>
    <col min="2319" max="2319" width="10.28515625" customWidth="1"/>
    <col min="2320" max="2320" width="1.140625" customWidth="1"/>
    <col min="2321" max="2322" width="0" hidden="1" customWidth="1"/>
    <col min="2323" max="2323" width="13.7109375" customWidth="1"/>
    <col min="2324" max="2324" width="1.140625" customWidth="1"/>
    <col min="2325" max="2325" width="0" hidden="1" customWidth="1"/>
    <col min="2326" max="2326" width="6.5703125" customWidth="1"/>
    <col min="2327" max="2327" width="7.7109375" customWidth="1"/>
    <col min="2328" max="2328" width="27.7109375" customWidth="1"/>
    <col min="2561" max="2561" width="0" hidden="1" customWidth="1"/>
    <col min="2562" max="2562" width="9.140625" customWidth="1"/>
    <col min="2563" max="2563" width="39" customWidth="1"/>
    <col min="2564" max="2564" width="10.42578125" customWidth="1"/>
    <col min="2565" max="2567" width="0" hidden="1" customWidth="1"/>
    <col min="2568" max="2568" width="13.7109375" customWidth="1"/>
    <col min="2569" max="2570" width="0" hidden="1" customWidth="1"/>
    <col min="2571" max="2571" width="1.140625" customWidth="1"/>
    <col min="2572" max="2572" width="9.140625" customWidth="1"/>
    <col min="2573" max="2573" width="1.140625" customWidth="1"/>
    <col min="2574" max="2574" width="0" hidden="1" customWidth="1"/>
    <col min="2575" max="2575" width="10.28515625" customWidth="1"/>
    <col min="2576" max="2576" width="1.140625" customWidth="1"/>
    <col min="2577" max="2578" width="0" hidden="1" customWidth="1"/>
    <col min="2579" max="2579" width="13.7109375" customWidth="1"/>
    <col min="2580" max="2580" width="1.140625" customWidth="1"/>
    <col min="2581" max="2581" width="0" hidden="1" customWidth="1"/>
    <col min="2582" max="2582" width="6.5703125" customWidth="1"/>
    <col min="2583" max="2583" width="7.7109375" customWidth="1"/>
    <col min="2584" max="2584" width="27.7109375" customWidth="1"/>
    <col min="2817" max="2817" width="0" hidden="1" customWidth="1"/>
    <col min="2818" max="2818" width="9.140625" customWidth="1"/>
    <col min="2819" max="2819" width="39" customWidth="1"/>
    <col min="2820" max="2820" width="10.42578125" customWidth="1"/>
    <col min="2821" max="2823" width="0" hidden="1" customWidth="1"/>
    <col min="2824" max="2824" width="13.7109375" customWidth="1"/>
    <col min="2825" max="2826" width="0" hidden="1" customWidth="1"/>
    <col min="2827" max="2827" width="1.140625" customWidth="1"/>
    <col min="2828" max="2828" width="9.140625" customWidth="1"/>
    <col min="2829" max="2829" width="1.140625" customWidth="1"/>
    <col min="2830" max="2830" width="0" hidden="1" customWidth="1"/>
    <col min="2831" max="2831" width="10.28515625" customWidth="1"/>
    <col min="2832" max="2832" width="1.140625" customWidth="1"/>
    <col min="2833" max="2834" width="0" hidden="1" customWidth="1"/>
    <col min="2835" max="2835" width="13.7109375" customWidth="1"/>
    <col min="2836" max="2836" width="1.140625" customWidth="1"/>
    <col min="2837" max="2837" width="0" hidden="1" customWidth="1"/>
    <col min="2838" max="2838" width="6.5703125" customWidth="1"/>
    <col min="2839" max="2839" width="7.7109375" customWidth="1"/>
    <col min="2840" max="2840" width="27.7109375" customWidth="1"/>
    <col min="3073" max="3073" width="0" hidden="1" customWidth="1"/>
    <col min="3074" max="3074" width="9.140625" customWidth="1"/>
    <col min="3075" max="3075" width="39" customWidth="1"/>
    <col min="3076" max="3076" width="10.42578125" customWidth="1"/>
    <col min="3077" max="3079" width="0" hidden="1" customWidth="1"/>
    <col min="3080" max="3080" width="13.7109375" customWidth="1"/>
    <col min="3081" max="3082" width="0" hidden="1" customWidth="1"/>
    <col min="3083" max="3083" width="1.140625" customWidth="1"/>
    <col min="3084" max="3084" width="9.140625" customWidth="1"/>
    <col min="3085" max="3085" width="1.140625" customWidth="1"/>
    <col min="3086" max="3086" width="0" hidden="1" customWidth="1"/>
    <col min="3087" max="3087" width="10.28515625" customWidth="1"/>
    <col min="3088" max="3088" width="1.140625" customWidth="1"/>
    <col min="3089" max="3090" width="0" hidden="1" customWidth="1"/>
    <col min="3091" max="3091" width="13.7109375" customWidth="1"/>
    <col min="3092" max="3092" width="1.140625" customWidth="1"/>
    <col min="3093" max="3093" width="0" hidden="1" customWidth="1"/>
    <col min="3094" max="3094" width="6.5703125" customWidth="1"/>
    <col min="3095" max="3095" width="7.7109375" customWidth="1"/>
    <col min="3096" max="3096" width="27.7109375" customWidth="1"/>
    <col min="3329" max="3329" width="0" hidden="1" customWidth="1"/>
    <col min="3330" max="3330" width="9.140625" customWidth="1"/>
    <col min="3331" max="3331" width="39" customWidth="1"/>
    <col min="3332" max="3332" width="10.42578125" customWidth="1"/>
    <col min="3333" max="3335" width="0" hidden="1" customWidth="1"/>
    <col min="3336" max="3336" width="13.7109375" customWidth="1"/>
    <col min="3337" max="3338" width="0" hidden="1" customWidth="1"/>
    <col min="3339" max="3339" width="1.140625" customWidth="1"/>
    <col min="3340" max="3340" width="9.140625" customWidth="1"/>
    <col min="3341" max="3341" width="1.140625" customWidth="1"/>
    <col min="3342" max="3342" width="0" hidden="1" customWidth="1"/>
    <col min="3343" max="3343" width="10.28515625" customWidth="1"/>
    <col min="3344" max="3344" width="1.140625" customWidth="1"/>
    <col min="3345" max="3346" width="0" hidden="1" customWidth="1"/>
    <col min="3347" max="3347" width="13.7109375" customWidth="1"/>
    <col min="3348" max="3348" width="1.140625" customWidth="1"/>
    <col min="3349" max="3349" width="0" hidden="1" customWidth="1"/>
    <col min="3350" max="3350" width="6.5703125" customWidth="1"/>
    <col min="3351" max="3351" width="7.7109375" customWidth="1"/>
    <col min="3352" max="3352" width="27.7109375" customWidth="1"/>
    <col min="3585" max="3585" width="0" hidden="1" customWidth="1"/>
    <col min="3586" max="3586" width="9.140625" customWidth="1"/>
    <col min="3587" max="3587" width="39" customWidth="1"/>
    <col min="3588" max="3588" width="10.42578125" customWidth="1"/>
    <col min="3589" max="3591" width="0" hidden="1" customWidth="1"/>
    <col min="3592" max="3592" width="13.7109375" customWidth="1"/>
    <col min="3593" max="3594" width="0" hidden="1" customWidth="1"/>
    <col min="3595" max="3595" width="1.140625" customWidth="1"/>
    <col min="3596" max="3596" width="9.140625" customWidth="1"/>
    <col min="3597" max="3597" width="1.140625" customWidth="1"/>
    <col min="3598" max="3598" width="0" hidden="1" customWidth="1"/>
    <col min="3599" max="3599" width="10.28515625" customWidth="1"/>
    <col min="3600" max="3600" width="1.140625" customWidth="1"/>
    <col min="3601" max="3602" width="0" hidden="1" customWidth="1"/>
    <col min="3603" max="3603" width="13.7109375" customWidth="1"/>
    <col min="3604" max="3604" width="1.140625" customWidth="1"/>
    <col min="3605" max="3605" width="0" hidden="1" customWidth="1"/>
    <col min="3606" max="3606" width="6.5703125" customWidth="1"/>
    <col min="3607" max="3607" width="7.7109375" customWidth="1"/>
    <col min="3608" max="3608" width="27.7109375" customWidth="1"/>
    <col min="3841" max="3841" width="0" hidden="1" customWidth="1"/>
    <col min="3842" max="3842" width="9.140625" customWidth="1"/>
    <col min="3843" max="3843" width="39" customWidth="1"/>
    <col min="3844" max="3844" width="10.42578125" customWidth="1"/>
    <col min="3845" max="3847" width="0" hidden="1" customWidth="1"/>
    <col min="3848" max="3848" width="13.7109375" customWidth="1"/>
    <col min="3849" max="3850" width="0" hidden="1" customWidth="1"/>
    <col min="3851" max="3851" width="1.140625" customWidth="1"/>
    <col min="3852" max="3852" width="9.140625" customWidth="1"/>
    <col min="3853" max="3853" width="1.140625" customWidth="1"/>
    <col min="3854" max="3854" width="0" hidden="1" customWidth="1"/>
    <col min="3855" max="3855" width="10.28515625" customWidth="1"/>
    <col min="3856" max="3856" width="1.140625" customWidth="1"/>
    <col min="3857" max="3858" width="0" hidden="1" customWidth="1"/>
    <col min="3859" max="3859" width="13.7109375" customWidth="1"/>
    <col min="3860" max="3860" width="1.140625" customWidth="1"/>
    <col min="3861" max="3861" width="0" hidden="1" customWidth="1"/>
    <col min="3862" max="3862" width="6.5703125" customWidth="1"/>
    <col min="3863" max="3863" width="7.7109375" customWidth="1"/>
    <col min="3864" max="3864" width="27.7109375" customWidth="1"/>
    <col min="4097" max="4097" width="0" hidden="1" customWidth="1"/>
    <col min="4098" max="4098" width="9.140625" customWidth="1"/>
    <col min="4099" max="4099" width="39" customWidth="1"/>
    <col min="4100" max="4100" width="10.42578125" customWidth="1"/>
    <col min="4101" max="4103" width="0" hidden="1" customWidth="1"/>
    <col min="4104" max="4104" width="13.7109375" customWidth="1"/>
    <col min="4105" max="4106" width="0" hidden="1" customWidth="1"/>
    <col min="4107" max="4107" width="1.140625" customWidth="1"/>
    <col min="4108" max="4108" width="9.140625" customWidth="1"/>
    <col min="4109" max="4109" width="1.140625" customWidth="1"/>
    <col min="4110" max="4110" width="0" hidden="1" customWidth="1"/>
    <col min="4111" max="4111" width="10.28515625" customWidth="1"/>
    <col min="4112" max="4112" width="1.140625" customWidth="1"/>
    <col min="4113" max="4114" width="0" hidden="1" customWidth="1"/>
    <col min="4115" max="4115" width="13.7109375" customWidth="1"/>
    <col min="4116" max="4116" width="1.140625" customWidth="1"/>
    <col min="4117" max="4117" width="0" hidden="1" customWidth="1"/>
    <col min="4118" max="4118" width="6.5703125" customWidth="1"/>
    <col min="4119" max="4119" width="7.7109375" customWidth="1"/>
    <col min="4120" max="4120" width="27.7109375" customWidth="1"/>
    <col min="4353" max="4353" width="0" hidden="1" customWidth="1"/>
    <col min="4354" max="4354" width="9.140625" customWidth="1"/>
    <col min="4355" max="4355" width="39" customWidth="1"/>
    <col min="4356" max="4356" width="10.42578125" customWidth="1"/>
    <col min="4357" max="4359" width="0" hidden="1" customWidth="1"/>
    <col min="4360" max="4360" width="13.7109375" customWidth="1"/>
    <col min="4361" max="4362" width="0" hidden="1" customWidth="1"/>
    <col min="4363" max="4363" width="1.140625" customWidth="1"/>
    <col min="4364" max="4364" width="9.140625" customWidth="1"/>
    <col min="4365" max="4365" width="1.140625" customWidth="1"/>
    <col min="4366" max="4366" width="0" hidden="1" customWidth="1"/>
    <col min="4367" max="4367" width="10.28515625" customWidth="1"/>
    <col min="4368" max="4368" width="1.140625" customWidth="1"/>
    <col min="4369" max="4370" width="0" hidden="1" customWidth="1"/>
    <col min="4371" max="4371" width="13.7109375" customWidth="1"/>
    <col min="4372" max="4372" width="1.140625" customWidth="1"/>
    <col min="4373" max="4373" width="0" hidden="1" customWidth="1"/>
    <col min="4374" max="4374" width="6.5703125" customWidth="1"/>
    <col min="4375" max="4375" width="7.7109375" customWidth="1"/>
    <col min="4376" max="4376" width="27.7109375" customWidth="1"/>
    <col min="4609" max="4609" width="0" hidden="1" customWidth="1"/>
    <col min="4610" max="4610" width="9.140625" customWidth="1"/>
    <col min="4611" max="4611" width="39" customWidth="1"/>
    <col min="4612" max="4612" width="10.42578125" customWidth="1"/>
    <col min="4613" max="4615" width="0" hidden="1" customWidth="1"/>
    <col min="4616" max="4616" width="13.7109375" customWidth="1"/>
    <col min="4617" max="4618" width="0" hidden="1" customWidth="1"/>
    <col min="4619" max="4619" width="1.140625" customWidth="1"/>
    <col min="4620" max="4620" width="9.140625" customWidth="1"/>
    <col min="4621" max="4621" width="1.140625" customWidth="1"/>
    <col min="4622" max="4622" width="0" hidden="1" customWidth="1"/>
    <col min="4623" max="4623" width="10.28515625" customWidth="1"/>
    <col min="4624" max="4624" width="1.140625" customWidth="1"/>
    <col min="4625" max="4626" width="0" hidden="1" customWidth="1"/>
    <col min="4627" max="4627" width="13.7109375" customWidth="1"/>
    <col min="4628" max="4628" width="1.140625" customWidth="1"/>
    <col min="4629" max="4629" width="0" hidden="1" customWidth="1"/>
    <col min="4630" max="4630" width="6.5703125" customWidth="1"/>
    <col min="4631" max="4631" width="7.7109375" customWidth="1"/>
    <col min="4632" max="4632" width="27.7109375" customWidth="1"/>
    <col min="4865" max="4865" width="0" hidden="1" customWidth="1"/>
    <col min="4866" max="4866" width="9.140625" customWidth="1"/>
    <col min="4867" max="4867" width="39" customWidth="1"/>
    <col min="4868" max="4868" width="10.42578125" customWidth="1"/>
    <col min="4869" max="4871" width="0" hidden="1" customWidth="1"/>
    <col min="4872" max="4872" width="13.7109375" customWidth="1"/>
    <col min="4873" max="4874" width="0" hidden="1" customWidth="1"/>
    <col min="4875" max="4875" width="1.140625" customWidth="1"/>
    <col min="4876" max="4876" width="9.140625" customWidth="1"/>
    <col min="4877" max="4877" width="1.140625" customWidth="1"/>
    <col min="4878" max="4878" width="0" hidden="1" customWidth="1"/>
    <col min="4879" max="4879" width="10.28515625" customWidth="1"/>
    <col min="4880" max="4880" width="1.140625" customWidth="1"/>
    <col min="4881" max="4882" width="0" hidden="1" customWidth="1"/>
    <col min="4883" max="4883" width="13.7109375" customWidth="1"/>
    <col min="4884" max="4884" width="1.140625" customWidth="1"/>
    <col min="4885" max="4885" width="0" hidden="1" customWidth="1"/>
    <col min="4886" max="4886" width="6.5703125" customWidth="1"/>
    <col min="4887" max="4887" width="7.7109375" customWidth="1"/>
    <col min="4888" max="4888" width="27.7109375" customWidth="1"/>
    <col min="5121" max="5121" width="0" hidden="1" customWidth="1"/>
    <col min="5122" max="5122" width="9.140625" customWidth="1"/>
    <col min="5123" max="5123" width="39" customWidth="1"/>
    <col min="5124" max="5124" width="10.42578125" customWidth="1"/>
    <col min="5125" max="5127" width="0" hidden="1" customWidth="1"/>
    <col min="5128" max="5128" width="13.7109375" customWidth="1"/>
    <col min="5129" max="5130" width="0" hidden="1" customWidth="1"/>
    <col min="5131" max="5131" width="1.140625" customWidth="1"/>
    <col min="5132" max="5132" width="9.140625" customWidth="1"/>
    <col min="5133" max="5133" width="1.140625" customWidth="1"/>
    <col min="5134" max="5134" width="0" hidden="1" customWidth="1"/>
    <col min="5135" max="5135" width="10.28515625" customWidth="1"/>
    <col min="5136" max="5136" width="1.140625" customWidth="1"/>
    <col min="5137" max="5138" width="0" hidden="1" customWidth="1"/>
    <col min="5139" max="5139" width="13.7109375" customWidth="1"/>
    <col min="5140" max="5140" width="1.140625" customWidth="1"/>
    <col min="5141" max="5141" width="0" hidden="1" customWidth="1"/>
    <col min="5142" max="5142" width="6.5703125" customWidth="1"/>
    <col min="5143" max="5143" width="7.7109375" customWidth="1"/>
    <col min="5144" max="5144" width="27.7109375" customWidth="1"/>
    <col min="5377" max="5377" width="0" hidden="1" customWidth="1"/>
    <col min="5378" max="5378" width="9.140625" customWidth="1"/>
    <col min="5379" max="5379" width="39" customWidth="1"/>
    <col min="5380" max="5380" width="10.42578125" customWidth="1"/>
    <col min="5381" max="5383" width="0" hidden="1" customWidth="1"/>
    <col min="5384" max="5384" width="13.7109375" customWidth="1"/>
    <col min="5385" max="5386" width="0" hidden="1" customWidth="1"/>
    <col min="5387" max="5387" width="1.140625" customWidth="1"/>
    <col min="5388" max="5388" width="9.140625" customWidth="1"/>
    <col min="5389" max="5389" width="1.140625" customWidth="1"/>
    <col min="5390" max="5390" width="0" hidden="1" customWidth="1"/>
    <col min="5391" max="5391" width="10.28515625" customWidth="1"/>
    <col min="5392" max="5392" width="1.140625" customWidth="1"/>
    <col min="5393" max="5394" width="0" hidden="1" customWidth="1"/>
    <col min="5395" max="5395" width="13.7109375" customWidth="1"/>
    <col min="5396" max="5396" width="1.140625" customWidth="1"/>
    <col min="5397" max="5397" width="0" hidden="1" customWidth="1"/>
    <col min="5398" max="5398" width="6.5703125" customWidth="1"/>
    <col min="5399" max="5399" width="7.7109375" customWidth="1"/>
    <col min="5400" max="5400" width="27.7109375" customWidth="1"/>
    <col min="5633" max="5633" width="0" hidden="1" customWidth="1"/>
    <col min="5634" max="5634" width="9.140625" customWidth="1"/>
    <col min="5635" max="5635" width="39" customWidth="1"/>
    <col min="5636" max="5636" width="10.42578125" customWidth="1"/>
    <col min="5637" max="5639" width="0" hidden="1" customWidth="1"/>
    <col min="5640" max="5640" width="13.7109375" customWidth="1"/>
    <col min="5641" max="5642" width="0" hidden="1" customWidth="1"/>
    <col min="5643" max="5643" width="1.140625" customWidth="1"/>
    <col min="5644" max="5644" width="9.140625" customWidth="1"/>
    <col min="5645" max="5645" width="1.140625" customWidth="1"/>
    <col min="5646" max="5646" width="0" hidden="1" customWidth="1"/>
    <col min="5647" max="5647" width="10.28515625" customWidth="1"/>
    <col min="5648" max="5648" width="1.140625" customWidth="1"/>
    <col min="5649" max="5650" width="0" hidden="1" customWidth="1"/>
    <col min="5651" max="5651" width="13.7109375" customWidth="1"/>
    <col min="5652" max="5652" width="1.140625" customWidth="1"/>
    <col min="5653" max="5653" width="0" hidden="1" customWidth="1"/>
    <col min="5654" max="5654" width="6.5703125" customWidth="1"/>
    <col min="5655" max="5655" width="7.7109375" customWidth="1"/>
    <col min="5656" max="5656" width="27.7109375" customWidth="1"/>
    <col min="5889" max="5889" width="0" hidden="1" customWidth="1"/>
    <col min="5890" max="5890" width="9.140625" customWidth="1"/>
    <col min="5891" max="5891" width="39" customWidth="1"/>
    <col min="5892" max="5892" width="10.42578125" customWidth="1"/>
    <col min="5893" max="5895" width="0" hidden="1" customWidth="1"/>
    <col min="5896" max="5896" width="13.7109375" customWidth="1"/>
    <col min="5897" max="5898" width="0" hidden="1" customWidth="1"/>
    <col min="5899" max="5899" width="1.140625" customWidth="1"/>
    <col min="5900" max="5900" width="9.140625" customWidth="1"/>
    <col min="5901" max="5901" width="1.140625" customWidth="1"/>
    <col min="5902" max="5902" width="0" hidden="1" customWidth="1"/>
    <col min="5903" max="5903" width="10.28515625" customWidth="1"/>
    <col min="5904" max="5904" width="1.140625" customWidth="1"/>
    <col min="5905" max="5906" width="0" hidden="1" customWidth="1"/>
    <col min="5907" max="5907" width="13.7109375" customWidth="1"/>
    <col min="5908" max="5908" width="1.140625" customWidth="1"/>
    <col min="5909" max="5909" width="0" hidden="1" customWidth="1"/>
    <col min="5910" max="5910" width="6.5703125" customWidth="1"/>
    <col min="5911" max="5911" width="7.7109375" customWidth="1"/>
    <col min="5912" max="5912" width="27.7109375" customWidth="1"/>
    <col min="6145" max="6145" width="0" hidden="1" customWidth="1"/>
    <col min="6146" max="6146" width="9.140625" customWidth="1"/>
    <col min="6147" max="6147" width="39" customWidth="1"/>
    <col min="6148" max="6148" width="10.42578125" customWidth="1"/>
    <col min="6149" max="6151" width="0" hidden="1" customWidth="1"/>
    <col min="6152" max="6152" width="13.7109375" customWidth="1"/>
    <col min="6153" max="6154" width="0" hidden="1" customWidth="1"/>
    <col min="6155" max="6155" width="1.140625" customWidth="1"/>
    <col min="6156" max="6156" width="9.140625" customWidth="1"/>
    <col min="6157" max="6157" width="1.140625" customWidth="1"/>
    <col min="6158" max="6158" width="0" hidden="1" customWidth="1"/>
    <col min="6159" max="6159" width="10.28515625" customWidth="1"/>
    <col min="6160" max="6160" width="1.140625" customWidth="1"/>
    <col min="6161" max="6162" width="0" hidden="1" customWidth="1"/>
    <col min="6163" max="6163" width="13.7109375" customWidth="1"/>
    <col min="6164" max="6164" width="1.140625" customWidth="1"/>
    <col min="6165" max="6165" width="0" hidden="1" customWidth="1"/>
    <col min="6166" max="6166" width="6.5703125" customWidth="1"/>
    <col min="6167" max="6167" width="7.7109375" customWidth="1"/>
    <col min="6168" max="6168" width="27.7109375" customWidth="1"/>
    <col min="6401" max="6401" width="0" hidden="1" customWidth="1"/>
    <col min="6402" max="6402" width="9.140625" customWidth="1"/>
    <col min="6403" max="6403" width="39" customWidth="1"/>
    <col min="6404" max="6404" width="10.42578125" customWidth="1"/>
    <col min="6405" max="6407" width="0" hidden="1" customWidth="1"/>
    <col min="6408" max="6408" width="13.7109375" customWidth="1"/>
    <col min="6409" max="6410" width="0" hidden="1" customWidth="1"/>
    <col min="6411" max="6411" width="1.140625" customWidth="1"/>
    <col min="6412" max="6412" width="9.140625" customWidth="1"/>
    <col min="6413" max="6413" width="1.140625" customWidth="1"/>
    <col min="6414" max="6414" width="0" hidden="1" customWidth="1"/>
    <col min="6415" max="6415" width="10.28515625" customWidth="1"/>
    <col min="6416" max="6416" width="1.140625" customWidth="1"/>
    <col min="6417" max="6418" width="0" hidden="1" customWidth="1"/>
    <col min="6419" max="6419" width="13.7109375" customWidth="1"/>
    <col min="6420" max="6420" width="1.140625" customWidth="1"/>
    <col min="6421" max="6421" width="0" hidden="1" customWidth="1"/>
    <col min="6422" max="6422" width="6.5703125" customWidth="1"/>
    <col min="6423" max="6423" width="7.7109375" customWidth="1"/>
    <col min="6424" max="6424" width="27.7109375" customWidth="1"/>
    <col min="6657" max="6657" width="0" hidden="1" customWidth="1"/>
    <col min="6658" max="6658" width="9.140625" customWidth="1"/>
    <col min="6659" max="6659" width="39" customWidth="1"/>
    <col min="6660" max="6660" width="10.42578125" customWidth="1"/>
    <col min="6661" max="6663" width="0" hidden="1" customWidth="1"/>
    <col min="6664" max="6664" width="13.7109375" customWidth="1"/>
    <col min="6665" max="6666" width="0" hidden="1" customWidth="1"/>
    <col min="6667" max="6667" width="1.140625" customWidth="1"/>
    <col min="6668" max="6668" width="9.140625" customWidth="1"/>
    <col min="6669" max="6669" width="1.140625" customWidth="1"/>
    <col min="6670" max="6670" width="0" hidden="1" customWidth="1"/>
    <col min="6671" max="6671" width="10.28515625" customWidth="1"/>
    <col min="6672" max="6672" width="1.140625" customWidth="1"/>
    <col min="6673" max="6674" width="0" hidden="1" customWidth="1"/>
    <col min="6675" max="6675" width="13.7109375" customWidth="1"/>
    <col min="6676" max="6676" width="1.140625" customWidth="1"/>
    <col min="6677" max="6677" width="0" hidden="1" customWidth="1"/>
    <col min="6678" max="6678" width="6.5703125" customWidth="1"/>
    <col min="6679" max="6679" width="7.7109375" customWidth="1"/>
    <col min="6680" max="6680" width="27.7109375" customWidth="1"/>
    <col min="6913" max="6913" width="0" hidden="1" customWidth="1"/>
    <col min="6914" max="6914" width="9.140625" customWidth="1"/>
    <col min="6915" max="6915" width="39" customWidth="1"/>
    <col min="6916" max="6916" width="10.42578125" customWidth="1"/>
    <col min="6917" max="6919" width="0" hidden="1" customWidth="1"/>
    <col min="6920" max="6920" width="13.7109375" customWidth="1"/>
    <col min="6921" max="6922" width="0" hidden="1" customWidth="1"/>
    <col min="6923" max="6923" width="1.140625" customWidth="1"/>
    <col min="6924" max="6924" width="9.140625" customWidth="1"/>
    <col min="6925" max="6925" width="1.140625" customWidth="1"/>
    <col min="6926" max="6926" width="0" hidden="1" customWidth="1"/>
    <col min="6927" max="6927" width="10.28515625" customWidth="1"/>
    <col min="6928" max="6928" width="1.140625" customWidth="1"/>
    <col min="6929" max="6930" width="0" hidden="1" customWidth="1"/>
    <col min="6931" max="6931" width="13.7109375" customWidth="1"/>
    <col min="6932" max="6932" width="1.140625" customWidth="1"/>
    <col min="6933" max="6933" width="0" hidden="1" customWidth="1"/>
    <col min="6934" max="6934" width="6.5703125" customWidth="1"/>
    <col min="6935" max="6935" width="7.7109375" customWidth="1"/>
    <col min="6936" max="6936" width="27.7109375" customWidth="1"/>
    <col min="7169" max="7169" width="0" hidden="1" customWidth="1"/>
    <col min="7170" max="7170" width="9.140625" customWidth="1"/>
    <col min="7171" max="7171" width="39" customWidth="1"/>
    <col min="7172" max="7172" width="10.42578125" customWidth="1"/>
    <col min="7173" max="7175" width="0" hidden="1" customWidth="1"/>
    <col min="7176" max="7176" width="13.7109375" customWidth="1"/>
    <col min="7177" max="7178" width="0" hidden="1" customWidth="1"/>
    <col min="7179" max="7179" width="1.140625" customWidth="1"/>
    <col min="7180" max="7180" width="9.140625" customWidth="1"/>
    <col min="7181" max="7181" width="1.140625" customWidth="1"/>
    <col min="7182" max="7182" width="0" hidden="1" customWidth="1"/>
    <col min="7183" max="7183" width="10.28515625" customWidth="1"/>
    <col min="7184" max="7184" width="1.140625" customWidth="1"/>
    <col min="7185" max="7186" width="0" hidden="1" customWidth="1"/>
    <col min="7187" max="7187" width="13.7109375" customWidth="1"/>
    <col min="7188" max="7188" width="1.140625" customWidth="1"/>
    <col min="7189" max="7189" width="0" hidden="1" customWidth="1"/>
    <col min="7190" max="7190" width="6.5703125" customWidth="1"/>
    <col min="7191" max="7191" width="7.7109375" customWidth="1"/>
    <col min="7192" max="7192" width="27.7109375" customWidth="1"/>
    <col min="7425" max="7425" width="0" hidden="1" customWidth="1"/>
    <col min="7426" max="7426" width="9.140625" customWidth="1"/>
    <col min="7427" max="7427" width="39" customWidth="1"/>
    <col min="7428" max="7428" width="10.42578125" customWidth="1"/>
    <col min="7429" max="7431" width="0" hidden="1" customWidth="1"/>
    <col min="7432" max="7432" width="13.7109375" customWidth="1"/>
    <col min="7433" max="7434" width="0" hidden="1" customWidth="1"/>
    <col min="7435" max="7435" width="1.140625" customWidth="1"/>
    <col min="7436" max="7436" width="9.140625" customWidth="1"/>
    <col min="7437" max="7437" width="1.140625" customWidth="1"/>
    <col min="7438" max="7438" width="0" hidden="1" customWidth="1"/>
    <col min="7439" max="7439" width="10.28515625" customWidth="1"/>
    <col min="7440" max="7440" width="1.140625" customWidth="1"/>
    <col min="7441" max="7442" width="0" hidden="1" customWidth="1"/>
    <col min="7443" max="7443" width="13.7109375" customWidth="1"/>
    <col min="7444" max="7444" width="1.140625" customWidth="1"/>
    <col min="7445" max="7445" width="0" hidden="1" customWidth="1"/>
    <col min="7446" max="7446" width="6.5703125" customWidth="1"/>
    <col min="7447" max="7447" width="7.7109375" customWidth="1"/>
    <col min="7448" max="7448" width="27.7109375" customWidth="1"/>
    <col min="7681" max="7681" width="0" hidden="1" customWidth="1"/>
    <col min="7682" max="7682" width="9.140625" customWidth="1"/>
    <col min="7683" max="7683" width="39" customWidth="1"/>
    <col min="7684" max="7684" width="10.42578125" customWidth="1"/>
    <col min="7685" max="7687" width="0" hidden="1" customWidth="1"/>
    <col min="7688" max="7688" width="13.7109375" customWidth="1"/>
    <col min="7689" max="7690" width="0" hidden="1" customWidth="1"/>
    <col min="7691" max="7691" width="1.140625" customWidth="1"/>
    <col min="7692" max="7692" width="9.140625" customWidth="1"/>
    <col min="7693" max="7693" width="1.140625" customWidth="1"/>
    <col min="7694" max="7694" width="0" hidden="1" customWidth="1"/>
    <col min="7695" max="7695" width="10.28515625" customWidth="1"/>
    <col min="7696" max="7696" width="1.140625" customWidth="1"/>
    <col min="7697" max="7698" width="0" hidden="1" customWidth="1"/>
    <col min="7699" max="7699" width="13.7109375" customWidth="1"/>
    <col min="7700" max="7700" width="1.140625" customWidth="1"/>
    <col min="7701" max="7701" width="0" hidden="1" customWidth="1"/>
    <col min="7702" max="7702" width="6.5703125" customWidth="1"/>
    <col min="7703" max="7703" width="7.7109375" customWidth="1"/>
    <col min="7704" max="7704" width="27.7109375" customWidth="1"/>
    <col min="7937" max="7937" width="0" hidden="1" customWidth="1"/>
    <col min="7938" max="7938" width="9.140625" customWidth="1"/>
    <col min="7939" max="7939" width="39" customWidth="1"/>
    <col min="7940" max="7940" width="10.42578125" customWidth="1"/>
    <col min="7941" max="7943" width="0" hidden="1" customWidth="1"/>
    <col min="7944" max="7944" width="13.7109375" customWidth="1"/>
    <col min="7945" max="7946" width="0" hidden="1" customWidth="1"/>
    <col min="7947" max="7947" width="1.140625" customWidth="1"/>
    <col min="7948" max="7948" width="9.140625" customWidth="1"/>
    <col min="7949" max="7949" width="1.140625" customWidth="1"/>
    <col min="7950" max="7950" width="0" hidden="1" customWidth="1"/>
    <col min="7951" max="7951" width="10.28515625" customWidth="1"/>
    <col min="7952" max="7952" width="1.140625" customWidth="1"/>
    <col min="7953" max="7954" width="0" hidden="1" customWidth="1"/>
    <col min="7955" max="7955" width="13.7109375" customWidth="1"/>
    <col min="7956" max="7956" width="1.140625" customWidth="1"/>
    <col min="7957" max="7957" width="0" hidden="1" customWidth="1"/>
    <col min="7958" max="7958" width="6.5703125" customWidth="1"/>
    <col min="7959" max="7959" width="7.7109375" customWidth="1"/>
    <col min="7960" max="7960" width="27.7109375" customWidth="1"/>
    <col min="8193" max="8193" width="0" hidden="1" customWidth="1"/>
    <col min="8194" max="8194" width="9.140625" customWidth="1"/>
    <col min="8195" max="8195" width="39" customWidth="1"/>
    <col min="8196" max="8196" width="10.42578125" customWidth="1"/>
    <col min="8197" max="8199" width="0" hidden="1" customWidth="1"/>
    <col min="8200" max="8200" width="13.7109375" customWidth="1"/>
    <col min="8201" max="8202" width="0" hidden="1" customWidth="1"/>
    <col min="8203" max="8203" width="1.140625" customWidth="1"/>
    <col min="8204" max="8204" width="9.140625" customWidth="1"/>
    <col min="8205" max="8205" width="1.140625" customWidth="1"/>
    <col min="8206" max="8206" width="0" hidden="1" customWidth="1"/>
    <col min="8207" max="8207" width="10.28515625" customWidth="1"/>
    <col min="8208" max="8208" width="1.140625" customWidth="1"/>
    <col min="8209" max="8210" width="0" hidden="1" customWidth="1"/>
    <col min="8211" max="8211" width="13.7109375" customWidth="1"/>
    <col min="8212" max="8212" width="1.140625" customWidth="1"/>
    <col min="8213" max="8213" width="0" hidden="1" customWidth="1"/>
    <col min="8214" max="8214" width="6.5703125" customWidth="1"/>
    <col min="8215" max="8215" width="7.7109375" customWidth="1"/>
    <col min="8216" max="8216" width="27.7109375" customWidth="1"/>
    <col min="8449" max="8449" width="0" hidden="1" customWidth="1"/>
    <col min="8450" max="8450" width="9.140625" customWidth="1"/>
    <col min="8451" max="8451" width="39" customWidth="1"/>
    <col min="8452" max="8452" width="10.42578125" customWidth="1"/>
    <col min="8453" max="8455" width="0" hidden="1" customWidth="1"/>
    <col min="8456" max="8456" width="13.7109375" customWidth="1"/>
    <col min="8457" max="8458" width="0" hidden="1" customWidth="1"/>
    <col min="8459" max="8459" width="1.140625" customWidth="1"/>
    <col min="8460" max="8460" width="9.140625" customWidth="1"/>
    <col min="8461" max="8461" width="1.140625" customWidth="1"/>
    <col min="8462" max="8462" width="0" hidden="1" customWidth="1"/>
    <col min="8463" max="8463" width="10.28515625" customWidth="1"/>
    <col min="8464" max="8464" width="1.140625" customWidth="1"/>
    <col min="8465" max="8466" width="0" hidden="1" customWidth="1"/>
    <col min="8467" max="8467" width="13.7109375" customWidth="1"/>
    <col min="8468" max="8468" width="1.140625" customWidth="1"/>
    <col min="8469" max="8469" width="0" hidden="1" customWidth="1"/>
    <col min="8470" max="8470" width="6.5703125" customWidth="1"/>
    <col min="8471" max="8471" width="7.7109375" customWidth="1"/>
    <col min="8472" max="8472" width="27.7109375" customWidth="1"/>
    <col min="8705" max="8705" width="0" hidden="1" customWidth="1"/>
    <col min="8706" max="8706" width="9.140625" customWidth="1"/>
    <col min="8707" max="8707" width="39" customWidth="1"/>
    <col min="8708" max="8708" width="10.42578125" customWidth="1"/>
    <col min="8709" max="8711" width="0" hidden="1" customWidth="1"/>
    <col min="8712" max="8712" width="13.7109375" customWidth="1"/>
    <col min="8713" max="8714" width="0" hidden="1" customWidth="1"/>
    <col min="8715" max="8715" width="1.140625" customWidth="1"/>
    <col min="8716" max="8716" width="9.140625" customWidth="1"/>
    <col min="8717" max="8717" width="1.140625" customWidth="1"/>
    <col min="8718" max="8718" width="0" hidden="1" customWidth="1"/>
    <col min="8719" max="8719" width="10.28515625" customWidth="1"/>
    <col min="8720" max="8720" width="1.140625" customWidth="1"/>
    <col min="8721" max="8722" width="0" hidden="1" customWidth="1"/>
    <col min="8723" max="8723" width="13.7109375" customWidth="1"/>
    <col min="8724" max="8724" width="1.140625" customWidth="1"/>
    <col min="8725" max="8725" width="0" hidden="1" customWidth="1"/>
    <col min="8726" max="8726" width="6.5703125" customWidth="1"/>
    <col min="8727" max="8727" width="7.7109375" customWidth="1"/>
    <col min="8728" max="8728" width="27.7109375" customWidth="1"/>
    <col min="8961" max="8961" width="0" hidden="1" customWidth="1"/>
    <col min="8962" max="8962" width="9.140625" customWidth="1"/>
    <col min="8963" max="8963" width="39" customWidth="1"/>
    <col min="8964" max="8964" width="10.42578125" customWidth="1"/>
    <col min="8965" max="8967" width="0" hidden="1" customWidth="1"/>
    <col min="8968" max="8968" width="13.7109375" customWidth="1"/>
    <col min="8969" max="8970" width="0" hidden="1" customWidth="1"/>
    <col min="8971" max="8971" width="1.140625" customWidth="1"/>
    <col min="8972" max="8972" width="9.140625" customWidth="1"/>
    <col min="8973" max="8973" width="1.140625" customWidth="1"/>
    <col min="8974" max="8974" width="0" hidden="1" customWidth="1"/>
    <col min="8975" max="8975" width="10.28515625" customWidth="1"/>
    <col min="8976" max="8976" width="1.140625" customWidth="1"/>
    <col min="8977" max="8978" width="0" hidden="1" customWidth="1"/>
    <col min="8979" max="8979" width="13.7109375" customWidth="1"/>
    <col min="8980" max="8980" width="1.140625" customWidth="1"/>
    <col min="8981" max="8981" width="0" hidden="1" customWidth="1"/>
    <col min="8982" max="8982" width="6.5703125" customWidth="1"/>
    <col min="8983" max="8983" width="7.7109375" customWidth="1"/>
    <col min="8984" max="8984" width="27.7109375" customWidth="1"/>
    <col min="9217" max="9217" width="0" hidden="1" customWidth="1"/>
    <col min="9218" max="9218" width="9.140625" customWidth="1"/>
    <col min="9219" max="9219" width="39" customWidth="1"/>
    <col min="9220" max="9220" width="10.42578125" customWidth="1"/>
    <col min="9221" max="9223" width="0" hidden="1" customWidth="1"/>
    <col min="9224" max="9224" width="13.7109375" customWidth="1"/>
    <col min="9225" max="9226" width="0" hidden="1" customWidth="1"/>
    <col min="9227" max="9227" width="1.140625" customWidth="1"/>
    <col min="9228" max="9228" width="9.140625" customWidth="1"/>
    <col min="9229" max="9229" width="1.140625" customWidth="1"/>
    <col min="9230" max="9230" width="0" hidden="1" customWidth="1"/>
    <col min="9231" max="9231" width="10.28515625" customWidth="1"/>
    <col min="9232" max="9232" width="1.140625" customWidth="1"/>
    <col min="9233" max="9234" width="0" hidden="1" customWidth="1"/>
    <col min="9235" max="9235" width="13.7109375" customWidth="1"/>
    <col min="9236" max="9236" width="1.140625" customWidth="1"/>
    <col min="9237" max="9237" width="0" hidden="1" customWidth="1"/>
    <col min="9238" max="9238" width="6.5703125" customWidth="1"/>
    <col min="9239" max="9239" width="7.7109375" customWidth="1"/>
    <col min="9240" max="9240" width="27.7109375" customWidth="1"/>
    <col min="9473" max="9473" width="0" hidden="1" customWidth="1"/>
    <col min="9474" max="9474" width="9.140625" customWidth="1"/>
    <col min="9475" max="9475" width="39" customWidth="1"/>
    <col min="9476" max="9476" width="10.42578125" customWidth="1"/>
    <col min="9477" max="9479" width="0" hidden="1" customWidth="1"/>
    <col min="9480" max="9480" width="13.7109375" customWidth="1"/>
    <col min="9481" max="9482" width="0" hidden="1" customWidth="1"/>
    <col min="9483" max="9483" width="1.140625" customWidth="1"/>
    <col min="9484" max="9484" width="9.140625" customWidth="1"/>
    <col min="9485" max="9485" width="1.140625" customWidth="1"/>
    <col min="9486" max="9486" width="0" hidden="1" customWidth="1"/>
    <col min="9487" max="9487" width="10.28515625" customWidth="1"/>
    <col min="9488" max="9488" width="1.140625" customWidth="1"/>
    <col min="9489" max="9490" width="0" hidden="1" customWidth="1"/>
    <col min="9491" max="9491" width="13.7109375" customWidth="1"/>
    <col min="9492" max="9492" width="1.140625" customWidth="1"/>
    <col min="9493" max="9493" width="0" hidden="1" customWidth="1"/>
    <col min="9494" max="9494" width="6.5703125" customWidth="1"/>
    <col min="9495" max="9495" width="7.7109375" customWidth="1"/>
    <col min="9496" max="9496" width="27.7109375" customWidth="1"/>
    <col min="9729" max="9729" width="0" hidden="1" customWidth="1"/>
    <col min="9730" max="9730" width="9.140625" customWidth="1"/>
    <col min="9731" max="9731" width="39" customWidth="1"/>
    <col min="9732" max="9732" width="10.42578125" customWidth="1"/>
    <col min="9733" max="9735" width="0" hidden="1" customWidth="1"/>
    <col min="9736" max="9736" width="13.7109375" customWidth="1"/>
    <col min="9737" max="9738" width="0" hidden="1" customWidth="1"/>
    <col min="9739" max="9739" width="1.140625" customWidth="1"/>
    <col min="9740" max="9740" width="9.140625" customWidth="1"/>
    <col min="9741" max="9741" width="1.140625" customWidth="1"/>
    <col min="9742" max="9742" width="0" hidden="1" customWidth="1"/>
    <col min="9743" max="9743" width="10.28515625" customWidth="1"/>
    <col min="9744" max="9744" width="1.140625" customWidth="1"/>
    <col min="9745" max="9746" width="0" hidden="1" customWidth="1"/>
    <col min="9747" max="9747" width="13.7109375" customWidth="1"/>
    <col min="9748" max="9748" width="1.140625" customWidth="1"/>
    <col min="9749" max="9749" width="0" hidden="1" customWidth="1"/>
    <col min="9750" max="9750" width="6.5703125" customWidth="1"/>
    <col min="9751" max="9751" width="7.7109375" customWidth="1"/>
    <col min="9752" max="9752" width="27.7109375" customWidth="1"/>
    <col min="9985" max="9985" width="0" hidden="1" customWidth="1"/>
    <col min="9986" max="9986" width="9.140625" customWidth="1"/>
    <col min="9987" max="9987" width="39" customWidth="1"/>
    <col min="9988" max="9988" width="10.42578125" customWidth="1"/>
    <col min="9989" max="9991" width="0" hidden="1" customWidth="1"/>
    <col min="9992" max="9992" width="13.7109375" customWidth="1"/>
    <col min="9993" max="9994" width="0" hidden="1" customWidth="1"/>
    <col min="9995" max="9995" width="1.140625" customWidth="1"/>
    <col min="9996" max="9996" width="9.140625" customWidth="1"/>
    <col min="9997" max="9997" width="1.140625" customWidth="1"/>
    <col min="9998" max="9998" width="0" hidden="1" customWidth="1"/>
    <col min="9999" max="9999" width="10.28515625" customWidth="1"/>
    <col min="10000" max="10000" width="1.140625" customWidth="1"/>
    <col min="10001" max="10002" width="0" hidden="1" customWidth="1"/>
    <col min="10003" max="10003" width="13.7109375" customWidth="1"/>
    <col min="10004" max="10004" width="1.140625" customWidth="1"/>
    <col min="10005" max="10005" width="0" hidden="1" customWidth="1"/>
    <col min="10006" max="10006" width="6.5703125" customWidth="1"/>
    <col min="10007" max="10007" width="7.7109375" customWidth="1"/>
    <col min="10008" max="10008" width="27.7109375" customWidth="1"/>
    <col min="10241" max="10241" width="0" hidden="1" customWidth="1"/>
    <col min="10242" max="10242" width="9.140625" customWidth="1"/>
    <col min="10243" max="10243" width="39" customWidth="1"/>
    <col min="10244" max="10244" width="10.42578125" customWidth="1"/>
    <col min="10245" max="10247" width="0" hidden="1" customWidth="1"/>
    <col min="10248" max="10248" width="13.7109375" customWidth="1"/>
    <col min="10249" max="10250" width="0" hidden="1" customWidth="1"/>
    <col min="10251" max="10251" width="1.140625" customWidth="1"/>
    <col min="10252" max="10252" width="9.140625" customWidth="1"/>
    <col min="10253" max="10253" width="1.140625" customWidth="1"/>
    <col min="10254" max="10254" width="0" hidden="1" customWidth="1"/>
    <col min="10255" max="10255" width="10.28515625" customWidth="1"/>
    <col min="10256" max="10256" width="1.140625" customWidth="1"/>
    <col min="10257" max="10258" width="0" hidden="1" customWidth="1"/>
    <col min="10259" max="10259" width="13.7109375" customWidth="1"/>
    <col min="10260" max="10260" width="1.140625" customWidth="1"/>
    <col min="10261" max="10261" width="0" hidden="1" customWidth="1"/>
    <col min="10262" max="10262" width="6.5703125" customWidth="1"/>
    <col min="10263" max="10263" width="7.7109375" customWidth="1"/>
    <col min="10264" max="10264" width="27.7109375" customWidth="1"/>
    <col min="10497" max="10497" width="0" hidden="1" customWidth="1"/>
    <col min="10498" max="10498" width="9.140625" customWidth="1"/>
    <col min="10499" max="10499" width="39" customWidth="1"/>
    <col min="10500" max="10500" width="10.42578125" customWidth="1"/>
    <col min="10501" max="10503" width="0" hidden="1" customWidth="1"/>
    <col min="10504" max="10504" width="13.7109375" customWidth="1"/>
    <col min="10505" max="10506" width="0" hidden="1" customWidth="1"/>
    <col min="10507" max="10507" width="1.140625" customWidth="1"/>
    <col min="10508" max="10508" width="9.140625" customWidth="1"/>
    <col min="10509" max="10509" width="1.140625" customWidth="1"/>
    <col min="10510" max="10510" width="0" hidden="1" customWidth="1"/>
    <col min="10511" max="10511" width="10.28515625" customWidth="1"/>
    <col min="10512" max="10512" width="1.140625" customWidth="1"/>
    <col min="10513" max="10514" width="0" hidden="1" customWidth="1"/>
    <col min="10515" max="10515" width="13.7109375" customWidth="1"/>
    <col min="10516" max="10516" width="1.140625" customWidth="1"/>
    <col min="10517" max="10517" width="0" hidden="1" customWidth="1"/>
    <col min="10518" max="10518" width="6.5703125" customWidth="1"/>
    <col min="10519" max="10519" width="7.7109375" customWidth="1"/>
    <col min="10520" max="10520" width="27.7109375" customWidth="1"/>
    <col min="10753" max="10753" width="0" hidden="1" customWidth="1"/>
    <col min="10754" max="10754" width="9.140625" customWidth="1"/>
    <col min="10755" max="10755" width="39" customWidth="1"/>
    <col min="10756" max="10756" width="10.42578125" customWidth="1"/>
    <col min="10757" max="10759" width="0" hidden="1" customWidth="1"/>
    <col min="10760" max="10760" width="13.7109375" customWidth="1"/>
    <col min="10761" max="10762" width="0" hidden="1" customWidth="1"/>
    <col min="10763" max="10763" width="1.140625" customWidth="1"/>
    <col min="10764" max="10764" width="9.140625" customWidth="1"/>
    <col min="10765" max="10765" width="1.140625" customWidth="1"/>
    <col min="10766" max="10766" width="0" hidden="1" customWidth="1"/>
    <col min="10767" max="10767" width="10.28515625" customWidth="1"/>
    <col min="10768" max="10768" width="1.140625" customWidth="1"/>
    <col min="10769" max="10770" width="0" hidden="1" customWidth="1"/>
    <col min="10771" max="10771" width="13.7109375" customWidth="1"/>
    <col min="10772" max="10772" width="1.140625" customWidth="1"/>
    <col min="10773" max="10773" width="0" hidden="1" customWidth="1"/>
    <col min="10774" max="10774" width="6.5703125" customWidth="1"/>
    <col min="10775" max="10775" width="7.7109375" customWidth="1"/>
    <col min="10776" max="10776" width="27.7109375" customWidth="1"/>
    <col min="11009" max="11009" width="0" hidden="1" customWidth="1"/>
    <col min="11010" max="11010" width="9.140625" customWidth="1"/>
    <col min="11011" max="11011" width="39" customWidth="1"/>
    <col min="11012" max="11012" width="10.42578125" customWidth="1"/>
    <col min="11013" max="11015" width="0" hidden="1" customWidth="1"/>
    <col min="11016" max="11016" width="13.7109375" customWidth="1"/>
    <col min="11017" max="11018" width="0" hidden="1" customWidth="1"/>
    <col min="11019" max="11019" width="1.140625" customWidth="1"/>
    <col min="11020" max="11020" width="9.140625" customWidth="1"/>
    <col min="11021" max="11021" width="1.140625" customWidth="1"/>
    <col min="11022" max="11022" width="0" hidden="1" customWidth="1"/>
    <col min="11023" max="11023" width="10.28515625" customWidth="1"/>
    <col min="11024" max="11024" width="1.140625" customWidth="1"/>
    <col min="11025" max="11026" width="0" hidden="1" customWidth="1"/>
    <col min="11027" max="11027" width="13.7109375" customWidth="1"/>
    <col min="11028" max="11028" width="1.140625" customWidth="1"/>
    <col min="11029" max="11029" width="0" hidden="1" customWidth="1"/>
    <col min="11030" max="11030" width="6.5703125" customWidth="1"/>
    <col min="11031" max="11031" width="7.7109375" customWidth="1"/>
    <col min="11032" max="11032" width="27.7109375" customWidth="1"/>
    <col min="11265" max="11265" width="0" hidden="1" customWidth="1"/>
    <col min="11266" max="11266" width="9.140625" customWidth="1"/>
    <col min="11267" max="11267" width="39" customWidth="1"/>
    <col min="11268" max="11268" width="10.42578125" customWidth="1"/>
    <col min="11269" max="11271" width="0" hidden="1" customWidth="1"/>
    <col min="11272" max="11272" width="13.7109375" customWidth="1"/>
    <col min="11273" max="11274" width="0" hidden="1" customWidth="1"/>
    <col min="11275" max="11275" width="1.140625" customWidth="1"/>
    <col min="11276" max="11276" width="9.140625" customWidth="1"/>
    <col min="11277" max="11277" width="1.140625" customWidth="1"/>
    <col min="11278" max="11278" width="0" hidden="1" customWidth="1"/>
    <col min="11279" max="11279" width="10.28515625" customWidth="1"/>
    <col min="11280" max="11280" width="1.140625" customWidth="1"/>
    <col min="11281" max="11282" width="0" hidden="1" customWidth="1"/>
    <col min="11283" max="11283" width="13.7109375" customWidth="1"/>
    <col min="11284" max="11284" width="1.140625" customWidth="1"/>
    <col min="11285" max="11285" width="0" hidden="1" customWidth="1"/>
    <col min="11286" max="11286" width="6.5703125" customWidth="1"/>
    <col min="11287" max="11287" width="7.7109375" customWidth="1"/>
    <col min="11288" max="11288" width="27.7109375" customWidth="1"/>
    <col min="11521" max="11521" width="0" hidden="1" customWidth="1"/>
    <col min="11522" max="11522" width="9.140625" customWidth="1"/>
    <col min="11523" max="11523" width="39" customWidth="1"/>
    <col min="11524" max="11524" width="10.42578125" customWidth="1"/>
    <col min="11525" max="11527" width="0" hidden="1" customWidth="1"/>
    <col min="11528" max="11528" width="13.7109375" customWidth="1"/>
    <col min="11529" max="11530" width="0" hidden="1" customWidth="1"/>
    <col min="11531" max="11531" width="1.140625" customWidth="1"/>
    <col min="11532" max="11532" width="9.140625" customWidth="1"/>
    <col min="11533" max="11533" width="1.140625" customWidth="1"/>
    <col min="11534" max="11534" width="0" hidden="1" customWidth="1"/>
    <col min="11535" max="11535" width="10.28515625" customWidth="1"/>
    <col min="11536" max="11536" width="1.140625" customWidth="1"/>
    <col min="11537" max="11538" width="0" hidden="1" customWidth="1"/>
    <col min="11539" max="11539" width="13.7109375" customWidth="1"/>
    <col min="11540" max="11540" width="1.140625" customWidth="1"/>
    <col min="11541" max="11541" width="0" hidden="1" customWidth="1"/>
    <col min="11542" max="11542" width="6.5703125" customWidth="1"/>
    <col min="11543" max="11543" width="7.7109375" customWidth="1"/>
    <col min="11544" max="11544" width="27.7109375" customWidth="1"/>
    <col min="11777" max="11777" width="0" hidden="1" customWidth="1"/>
    <col min="11778" max="11778" width="9.140625" customWidth="1"/>
    <col min="11779" max="11779" width="39" customWidth="1"/>
    <col min="11780" max="11780" width="10.42578125" customWidth="1"/>
    <col min="11781" max="11783" width="0" hidden="1" customWidth="1"/>
    <col min="11784" max="11784" width="13.7109375" customWidth="1"/>
    <col min="11785" max="11786" width="0" hidden="1" customWidth="1"/>
    <col min="11787" max="11787" width="1.140625" customWidth="1"/>
    <col min="11788" max="11788" width="9.140625" customWidth="1"/>
    <col min="11789" max="11789" width="1.140625" customWidth="1"/>
    <col min="11790" max="11790" width="0" hidden="1" customWidth="1"/>
    <col min="11791" max="11791" width="10.28515625" customWidth="1"/>
    <col min="11792" max="11792" width="1.140625" customWidth="1"/>
    <col min="11793" max="11794" width="0" hidden="1" customWidth="1"/>
    <col min="11795" max="11795" width="13.7109375" customWidth="1"/>
    <col min="11796" max="11796" width="1.140625" customWidth="1"/>
    <col min="11797" max="11797" width="0" hidden="1" customWidth="1"/>
    <col min="11798" max="11798" width="6.5703125" customWidth="1"/>
    <col min="11799" max="11799" width="7.7109375" customWidth="1"/>
    <col min="11800" max="11800" width="27.7109375" customWidth="1"/>
    <col min="12033" max="12033" width="0" hidden="1" customWidth="1"/>
    <col min="12034" max="12034" width="9.140625" customWidth="1"/>
    <col min="12035" max="12035" width="39" customWidth="1"/>
    <col min="12036" max="12036" width="10.42578125" customWidth="1"/>
    <col min="12037" max="12039" width="0" hidden="1" customWidth="1"/>
    <col min="12040" max="12040" width="13.7109375" customWidth="1"/>
    <col min="12041" max="12042" width="0" hidden="1" customWidth="1"/>
    <col min="12043" max="12043" width="1.140625" customWidth="1"/>
    <col min="12044" max="12044" width="9.140625" customWidth="1"/>
    <col min="12045" max="12045" width="1.140625" customWidth="1"/>
    <col min="12046" max="12046" width="0" hidden="1" customWidth="1"/>
    <col min="12047" max="12047" width="10.28515625" customWidth="1"/>
    <col min="12048" max="12048" width="1.140625" customWidth="1"/>
    <col min="12049" max="12050" width="0" hidden="1" customWidth="1"/>
    <col min="12051" max="12051" width="13.7109375" customWidth="1"/>
    <col min="12052" max="12052" width="1.140625" customWidth="1"/>
    <col min="12053" max="12053" width="0" hidden="1" customWidth="1"/>
    <col min="12054" max="12054" width="6.5703125" customWidth="1"/>
    <col min="12055" max="12055" width="7.7109375" customWidth="1"/>
    <col min="12056" max="12056" width="27.7109375" customWidth="1"/>
    <col min="12289" max="12289" width="0" hidden="1" customWidth="1"/>
    <col min="12290" max="12290" width="9.140625" customWidth="1"/>
    <col min="12291" max="12291" width="39" customWidth="1"/>
    <col min="12292" max="12292" width="10.42578125" customWidth="1"/>
    <col min="12293" max="12295" width="0" hidden="1" customWidth="1"/>
    <col min="12296" max="12296" width="13.7109375" customWidth="1"/>
    <col min="12297" max="12298" width="0" hidden="1" customWidth="1"/>
    <col min="12299" max="12299" width="1.140625" customWidth="1"/>
    <col min="12300" max="12300" width="9.140625" customWidth="1"/>
    <col min="12301" max="12301" width="1.140625" customWidth="1"/>
    <col min="12302" max="12302" width="0" hidden="1" customWidth="1"/>
    <col min="12303" max="12303" width="10.28515625" customWidth="1"/>
    <col min="12304" max="12304" width="1.140625" customWidth="1"/>
    <col min="12305" max="12306" width="0" hidden="1" customWidth="1"/>
    <col min="12307" max="12307" width="13.7109375" customWidth="1"/>
    <col min="12308" max="12308" width="1.140625" customWidth="1"/>
    <col min="12309" max="12309" width="0" hidden="1" customWidth="1"/>
    <col min="12310" max="12310" width="6.5703125" customWidth="1"/>
    <col min="12311" max="12311" width="7.7109375" customWidth="1"/>
    <col min="12312" max="12312" width="27.7109375" customWidth="1"/>
    <col min="12545" max="12545" width="0" hidden="1" customWidth="1"/>
    <col min="12546" max="12546" width="9.140625" customWidth="1"/>
    <col min="12547" max="12547" width="39" customWidth="1"/>
    <col min="12548" max="12548" width="10.42578125" customWidth="1"/>
    <col min="12549" max="12551" width="0" hidden="1" customWidth="1"/>
    <col min="12552" max="12552" width="13.7109375" customWidth="1"/>
    <col min="12553" max="12554" width="0" hidden="1" customWidth="1"/>
    <col min="12555" max="12555" width="1.140625" customWidth="1"/>
    <col min="12556" max="12556" width="9.140625" customWidth="1"/>
    <col min="12557" max="12557" width="1.140625" customWidth="1"/>
    <col min="12558" max="12558" width="0" hidden="1" customWidth="1"/>
    <col min="12559" max="12559" width="10.28515625" customWidth="1"/>
    <col min="12560" max="12560" width="1.140625" customWidth="1"/>
    <col min="12561" max="12562" width="0" hidden="1" customWidth="1"/>
    <col min="12563" max="12563" width="13.7109375" customWidth="1"/>
    <col min="12564" max="12564" width="1.140625" customWidth="1"/>
    <col min="12565" max="12565" width="0" hidden="1" customWidth="1"/>
    <col min="12566" max="12566" width="6.5703125" customWidth="1"/>
    <col min="12567" max="12567" width="7.7109375" customWidth="1"/>
    <col min="12568" max="12568" width="27.7109375" customWidth="1"/>
    <col min="12801" max="12801" width="0" hidden="1" customWidth="1"/>
    <col min="12802" max="12802" width="9.140625" customWidth="1"/>
    <col min="12803" max="12803" width="39" customWidth="1"/>
    <col min="12804" max="12804" width="10.42578125" customWidth="1"/>
    <col min="12805" max="12807" width="0" hidden="1" customWidth="1"/>
    <col min="12808" max="12808" width="13.7109375" customWidth="1"/>
    <col min="12809" max="12810" width="0" hidden="1" customWidth="1"/>
    <col min="12811" max="12811" width="1.140625" customWidth="1"/>
    <col min="12812" max="12812" width="9.140625" customWidth="1"/>
    <col min="12813" max="12813" width="1.140625" customWidth="1"/>
    <col min="12814" max="12814" width="0" hidden="1" customWidth="1"/>
    <col min="12815" max="12815" width="10.28515625" customWidth="1"/>
    <col min="12816" max="12816" width="1.140625" customWidth="1"/>
    <col min="12817" max="12818" width="0" hidden="1" customWidth="1"/>
    <col min="12819" max="12819" width="13.7109375" customWidth="1"/>
    <col min="12820" max="12820" width="1.140625" customWidth="1"/>
    <col min="12821" max="12821" width="0" hidden="1" customWidth="1"/>
    <col min="12822" max="12822" width="6.5703125" customWidth="1"/>
    <col min="12823" max="12823" width="7.7109375" customWidth="1"/>
    <col min="12824" max="12824" width="27.7109375" customWidth="1"/>
    <col min="13057" max="13057" width="0" hidden="1" customWidth="1"/>
    <col min="13058" max="13058" width="9.140625" customWidth="1"/>
    <col min="13059" max="13059" width="39" customWidth="1"/>
    <col min="13060" max="13060" width="10.42578125" customWidth="1"/>
    <col min="13061" max="13063" width="0" hidden="1" customWidth="1"/>
    <col min="13064" max="13064" width="13.7109375" customWidth="1"/>
    <col min="13065" max="13066" width="0" hidden="1" customWidth="1"/>
    <col min="13067" max="13067" width="1.140625" customWidth="1"/>
    <col min="13068" max="13068" width="9.140625" customWidth="1"/>
    <col min="13069" max="13069" width="1.140625" customWidth="1"/>
    <col min="13070" max="13070" width="0" hidden="1" customWidth="1"/>
    <col min="13071" max="13071" width="10.28515625" customWidth="1"/>
    <col min="13072" max="13072" width="1.140625" customWidth="1"/>
    <col min="13073" max="13074" width="0" hidden="1" customWidth="1"/>
    <col min="13075" max="13075" width="13.7109375" customWidth="1"/>
    <col min="13076" max="13076" width="1.140625" customWidth="1"/>
    <col min="13077" max="13077" width="0" hidden="1" customWidth="1"/>
    <col min="13078" max="13078" width="6.5703125" customWidth="1"/>
    <col min="13079" max="13079" width="7.7109375" customWidth="1"/>
    <col min="13080" max="13080" width="27.7109375" customWidth="1"/>
    <col min="13313" max="13313" width="0" hidden="1" customWidth="1"/>
    <col min="13314" max="13314" width="9.140625" customWidth="1"/>
    <col min="13315" max="13315" width="39" customWidth="1"/>
    <col min="13316" max="13316" width="10.42578125" customWidth="1"/>
    <col min="13317" max="13319" width="0" hidden="1" customWidth="1"/>
    <col min="13320" max="13320" width="13.7109375" customWidth="1"/>
    <col min="13321" max="13322" width="0" hidden="1" customWidth="1"/>
    <col min="13323" max="13323" width="1.140625" customWidth="1"/>
    <col min="13324" max="13324" width="9.140625" customWidth="1"/>
    <col min="13325" max="13325" width="1.140625" customWidth="1"/>
    <col min="13326" max="13326" width="0" hidden="1" customWidth="1"/>
    <col min="13327" max="13327" width="10.28515625" customWidth="1"/>
    <col min="13328" max="13328" width="1.140625" customWidth="1"/>
    <col min="13329" max="13330" width="0" hidden="1" customWidth="1"/>
    <col min="13331" max="13331" width="13.7109375" customWidth="1"/>
    <col min="13332" max="13332" width="1.140625" customWidth="1"/>
    <col min="13333" max="13333" width="0" hidden="1" customWidth="1"/>
    <col min="13334" max="13334" width="6.5703125" customWidth="1"/>
    <col min="13335" max="13335" width="7.7109375" customWidth="1"/>
    <col min="13336" max="13336" width="27.7109375" customWidth="1"/>
    <col min="13569" max="13569" width="0" hidden="1" customWidth="1"/>
    <col min="13570" max="13570" width="9.140625" customWidth="1"/>
    <col min="13571" max="13571" width="39" customWidth="1"/>
    <col min="13572" max="13572" width="10.42578125" customWidth="1"/>
    <col min="13573" max="13575" width="0" hidden="1" customWidth="1"/>
    <col min="13576" max="13576" width="13.7109375" customWidth="1"/>
    <col min="13577" max="13578" width="0" hidden="1" customWidth="1"/>
    <col min="13579" max="13579" width="1.140625" customWidth="1"/>
    <col min="13580" max="13580" width="9.140625" customWidth="1"/>
    <col min="13581" max="13581" width="1.140625" customWidth="1"/>
    <col min="13582" max="13582" width="0" hidden="1" customWidth="1"/>
    <col min="13583" max="13583" width="10.28515625" customWidth="1"/>
    <col min="13584" max="13584" width="1.140625" customWidth="1"/>
    <col min="13585" max="13586" width="0" hidden="1" customWidth="1"/>
    <col min="13587" max="13587" width="13.7109375" customWidth="1"/>
    <col min="13588" max="13588" width="1.140625" customWidth="1"/>
    <col min="13589" max="13589" width="0" hidden="1" customWidth="1"/>
    <col min="13590" max="13590" width="6.5703125" customWidth="1"/>
    <col min="13591" max="13591" width="7.7109375" customWidth="1"/>
    <col min="13592" max="13592" width="27.7109375" customWidth="1"/>
    <col min="13825" max="13825" width="0" hidden="1" customWidth="1"/>
    <col min="13826" max="13826" width="9.140625" customWidth="1"/>
    <col min="13827" max="13827" width="39" customWidth="1"/>
    <col min="13828" max="13828" width="10.42578125" customWidth="1"/>
    <col min="13829" max="13831" width="0" hidden="1" customWidth="1"/>
    <col min="13832" max="13832" width="13.7109375" customWidth="1"/>
    <col min="13833" max="13834" width="0" hidden="1" customWidth="1"/>
    <col min="13835" max="13835" width="1.140625" customWidth="1"/>
    <col min="13836" max="13836" width="9.140625" customWidth="1"/>
    <col min="13837" max="13837" width="1.140625" customWidth="1"/>
    <col min="13838" max="13838" width="0" hidden="1" customWidth="1"/>
    <col min="13839" max="13839" width="10.28515625" customWidth="1"/>
    <col min="13840" max="13840" width="1.140625" customWidth="1"/>
    <col min="13841" max="13842" width="0" hidden="1" customWidth="1"/>
    <col min="13843" max="13843" width="13.7109375" customWidth="1"/>
    <col min="13844" max="13844" width="1.140625" customWidth="1"/>
    <col min="13845" max="13845" width="0" hidden="1" customWidth="1"/>
    <col min="13846" max="13846" width="6.5703125" customWidth="1"/>
    <col min="13847" max="13847" width="7.7109375" customWidth="1"/>
    <col min="13848" max="13848" width="27.7109375" customWidth="1"/>
    <col min="14081" max="14081" width="0" hidden="1" customWidth="1"/>
    <col min="14082" max="14082" width="9.140625" customWidth="1"/>
    <col min="14083" max="14083" width="39" customWidth="1"/>
    <col min="14084" max="14084" width="10.42578125" customWidth="1"/>
    <col min="14085" max="14087" width="0" hidden="1" customWidth="1"/>
    <col min="14088" max="14088" width="13.7109375" customWidth="1"/>
    <col min="14089" max="14090" width="0" hidden="1" customWidth="1"/>
    <col min="14091" max="14091" width="1.140625" customWidth="1"/>
    <col min="14092" max="14092" width="9.140625" customWidth="1"/>
    <col min="14093" max="14093" width="1.140625" customWidth="1"/>
    <col min="14094" max="14094" width="0" hidden="1" customWidth="1"/>
    <col min="14095" max="14095" width="10.28515625" customWidth="1"/>
    <col min="14096" max="14096" width="1.140625" customWidth="1"/>
    <col min="14097" max="14098" width="0" hidden="1" customWidth="1"/>
    <col min="14099" max="14099" width="13.7109375" customWidth="1"/>
    <col min="14100" max="14100" width="1.140625" customWidth="1"/>
    <col min="14101" max="14101" width="0" hidden="1" customWidth="1"/>
    <col min="14102" max="14102" width="6.5703125" customWidth="1"/>
    <col min="14103" max="14103" width="7.7109375" customWidth="1"/>
    <col min="14104" max="14104" width="27.7109375" customWidth="1"/>
    <col min="14337" max="14337" width="0" hidden="1" customWidth="1"/>
    <col min="14338" max="14338" width="9.140625" customWidth="1"/>
    <col min="14339" max="14339" width="39" customWidth="1"/>
    <col min="14340" max="14340" width="10.42578125" customWidth="1"/>
    <col min="14341" max="14343" width="0" hidden="1" customWidth="1"/>
    <col min="14344" max="14344" width="13.7109375" customWidth="1"/>
    <col min="14345" max="14346" width="0" hidden="1" customWidth="1"/>
    <col min="14347" max="14347" width="1.140625" customWidth="1"/>
    <col min="14348" max="14348" width="9.140625" customWidth="1"/>
    <col min="14349" max="14349" width="1.140625" customWidth="1"/>
    <col min="14350" max="14350" width="0" hidden="1" customWidth="1"/>
    <col min="14351" max="14351" width="10.28515625" customWidth="1"/>
    <col min="14352" max="14352" width="1.140625" customWidth="1"/>
    <col min="14353" max="14354" width="0" hidden="1" customWidth="1"/>
    <col min="14355" max="14355" width="13.7109375" customWidth="1"/>
    <col min="14356" max="14356" width="1.140625" customWidth="1"/>
    <col min="14357" max="14357" width="0" hidden="1" customWidth="1"/>
    <col min="14358" max="14358" width="6.5703125" customWidth="1"/>
    <col min="14359" max="14359" width="7.7109375" customWidth="1"/>
    <col min="14360" max="14360" width="27.7109375" customWidth="1"/>
    <col min="14593" max="14593" width="0" hidden="1" customWidth="1"/>
    <col min="14594" max="14594" width="9.140625" customWidth="1"/>
    <col min="14595" max="14595" width="39" customWidth="1"/>
    <col min="14596" max="14596" width="10.42578125" customWidth="1"/>
    <col min="14597" max="14599" width="0" hidden="1" customWidth="1"/>
    <col min="14600" max="14600" width="13.7109375" customWidth="1"/>
    <col min="14601" max="14602" width="0" hidden="1" customWidth="1"/>
    <col min="14603" max="14603" width="1.140625" customWidth="1"/>
    <col min="14604" max="14604" width="9.140625" customWidth="1"/>
    <col min="14605" max="14605" width="1.140625" customWidth="1"/>
    <col min="14606" max="14606" width="0" hidden="1" customWidth="1"/>
    <col min="14607" max="14607" width="10.28515625" customWidth="1"/>
    <col min="14608" max="14608" width="1.140625" customWidth="1"/>
    <col min="14609" max="14610" width="0" hidden="1" customWidth="1"/>
    <col min="14611" max="14611" width="13.7109375" customWidth="1"/>
    <col min="14612" max="14612" width="1.140625" customWidth="1"/>
    <col min="14613" max="14613" width="0" hidden="1" customWidth="1"/>
    <col min="14614" max="14614" width="6.5703125" customWidth="1"/>
    <col min="14615" max="14615" width="7.7109375" customWidth="1"/>
    <col min="14616" max="14616" width="27.7109375" customWidth="1"/>
    <col min="14849" max="14849" width="0" hidden="1" customWidth="1"/>
    <col min="14850" max="14850" width="9.140625" customWidth="1"/>
    <col min="14851" max="14851" width="39" customWidth="1"/>
    <col min="14852" max="14852" width="10.42578125" customWidth="1"/>
    <col min="14853" max="14855" width="0" hidden="1" customWidth="1"/>
    <col min="14856" max="14856" width="13.7109375" customWidth="1"/>
    <col min="14857" max="14858" width="0" hidden="1" customWidth="1"/>
    <col min="14859" max="14859" width="1.140625" customWidth="1"/>
    <col min="14860" max="14860" width="9.140625" customWidth="1"/>
    <col min="14861" max="14861" width="1.140625" customWidth="1"/>
    <col min="14862" max="14862" width="0" hidden="1" customWidth="1"/>
    <col min="14863" max="14863" width="10.28515625" customWidth="1"/>
    <col min="14864" max="14864" width="1.140625" customWidth="1"/>
    <col min="14865" max="14866" width="0" hidden="1" customWidth="1"/>
    <col min="14867" max="14867" width="13.7109375" customWidth="1"/>
    <col min="14868" max="14868" width="1.140625" customWidth="1"/>
    <col min="14869" max="14869" width="0" hidden="1" customWidth="1"/>
    <col min="14870" max="14870" width="6.5703125" customWidth="1"/>
    <col min="14871" max="14871" width="7.7109375" customWidth="1"/>
    <col min="14872" max="14872" width="27.7109375" customWidth="1"/>
    <col min="15105" max="15105" width="0" hidden="1" customWidth="1"/>
    <col min="15106" max="15106" width="9.140625" customWidth="1"/>
    <col min="15107" max="15107" width="39" customWidth="1"/>
    <col min="15108" max="15108" width="10.42578125" customWidth="1"/>
    <col min="15109" max="15111" width="0" hidden="1" customWidth="1"/>
    <col min="15112" max="15112" width="13.7109375" customWidth="1"/>
    <col min="15113" max="15114" width="0" hidden="1" customWidth="1"/>
    <col min="15115" max="15115" width="1.140625" customWidth="1"/>
    <col min="15116" max="15116" width="9.140625" customWidth="1"/>
    <col min="15117" max="15117" width="1.140625" customWidth="1"/>
    <col min="15118" max="15118" width="0" hidden="1" customWidth="1"/>
    <col min="15119" max="15119" width="10.28515625" customWidth="1"/>
    <col min="15120" max="15120" width="1.140625" customWidth="1"/>
    <col min="15121" max="15122" width="0" hidden="1" customWidth="1"/>
    <col min="15123" max="15123" width="13.7109375" customWidth="1"/>
    <col min="15124" max="15124" width="1.140625" customWidth="1"/>
    <col min="15125" max="15125" width="0" hidden="1" customWidth="1"/>
    <col min="15126" max="15126" width="6.5703125" customWidth="1"/>
    <col min="15127" max="15127" width="7.7109375" customWidth="1"/>
    <col min="15128" max="15128" width="27.7109375" customWidth="1"/>
    <col min="15361" max="15361" width="0" hidden="1" customWidth="1"/>
    <col min="15362" max="15362" width="9.140625" customWidth="1"/>
    <col min="15363" max="15363" width="39" customWidth="1"/>
    <col min="15364" max="15364" width="10.42578125" customWidth="1"/>
    <col min="15365" max="15367" width="0" hidden="1" customWidth="1"/>
    <col min="15368" max="15368" width="13.7109375" customWidth="1"/>
    <col min="15369" max="15370" width="0" hidden="1" customWidth="1"/>
    <col min="15371" max="15371" width="1.140625" customWidth="1"/>
    <col min="15372" max="15372" width="9.140625" customWidth="1"/>
    <col min="15373" max="15373" width="1.140625" customWidth="1"/>
    <col min="15374" max="15374" width="0" hidden="1" customWidth="1"/>
    <col min="15375" max="15375" width="10.28515625" customWidth="1"/>
    <col min="15376" max="15376" width="1.140625" customWidth="1"/>
    <col min="15377" max="15378" width="0" hidden="1" customWidth="1"/>
    <col min="15379" max="15379" width="13.7109375" customWidth="1"/>
    <col min="15380" max="15380" width="1.140625" customWidth="1"/>
    <col min="15381" max="15381" width="0" hidden="1" customWidth="1"/>
    <col min="15382" max="15382" width="6.5703125" customWidth="1"/>
    <col min="15383" max="15383" width="7.7109375" customWidth="1"/>
    <col min="15384" max="15384" width="27.7109375" customWidth="1"/>
    <col min="15617" max="15617" width="0" hidden="1" customWidth="1"/>
    <col min="15618" max="15618" width="9.140625" customWidth="1"/>
    <col min="15619" max="15619" width="39" customWidth="1"/>
    <col min="15620" max="15620" width="10.42578125" customWidth="1"/>
    <col min="15621" max="15623" width="0" hidden="1" customWidth="1"/>
    <col min="15624" max="15624" width="13.7109375" customWidth="1"/>
    <col min="15625" max="15626" width="0" hidden="1" customWidth="1"/>
    <col min="15627" max="15627" width="1.140625" customWidth="1"/>
    <col min="15628" max="15628" width="9.140625" customWidth="1"/>
    <col min="15629" max="15629" width="1.140625" customWidth="1"/>
    <col min="15630" max="15630" width="0" hidden="1" customWidth="1"/>
    <col min="15631" max="15631" width="10.28515625" customWidth="1"/>
    <col min="15632" max="15632" width="1.140625" customWidth="1"/>
    <col min="15633" max="15634" width="0" hidden="1" customWidth="1"/>
    <col min="15635" max="15635" width="13.7109375" customWidth="1"/>
    <col min="15636" max="15636" width="1.140625" customWidth="1"/>
    <col min="15637" max="15637" width="0" hidden="1" customWidth="1"/>
    <col min="15638" max="15638" width="6.5703125" customWidth="1"/>
    <col min="15639" max="15639" width="7.7109375" customWidth="1"/>
    <col min="15640" max="15640" width="27.7109375" customWidth="1"/>
    <col min="15873" max="15873" width="0" hidden="1" customWidth="1"/>
    <col min="15874" max="15874" width="9.140625" customWidth="1"/>
    <col min="15875" max="15875" width="39" customWidth="1"/>
    <col min="15876" max="15876" width="10.42578125" customWidth="1"/>
    <col min="15877" max="15879" width="0" hidden="1" customWidth="1"/>
    <col min="15880" max="15880" width="13.7109375" customWidth="1"/>
    <col min="15881" max="15882" width="0" hidden="1" customWidth="1"/>
    <col min="15883" max="15883" width="1.140625" customWidth="1"/>
    <col min="15884" max="15884" width="9.140625" customWidth="1"/>
    <col min="15885" max="15885" width="1.140625" customWidth="1"/>
    <col min="15886" max="15886" width="0" hidden="1" customWidth="1"/>
    <col min="15887" max="15887" width="10.28515625" customWidth="1"/>
    <col min="15888" max="15888" width="1.140625" customWidth="1"/>
    <col min="15889" max="15890" width="0" hidden="1" customWidth="1"/>
    <col min="15891" max="15891" width="13.7109375" customWidth="1"/>
    <col min="15892" max="15892" width="1.140625" customWidth="1"/>
    <col min="15893" max="15893" width="0" hidden="1" customWidth="1"/>
    <col min="15894" max="15894" width="6.5703125" customWidth="1"/>
    <col min="15895" max="15895" width="7.7109375" customWidth="1"/>
    <col min="15896" max="15896" width="27.7109375" customWidth="1"/>
    <col min="16129" max="16129" width="0" hidden="1" customWidth="1"/>
    <col min="16130" max="16130" width="9.140625" customWidth="1"/>
    <col min="16131" max="16131" width="39" customWidth="1"/>
    <col min="16132" max="16132" width="10.42578125" customWidth="1"/>
    <col min="16133" max="16135" width="0" hidden="1" customWidth="1"/>
    <col min="16136" max="16136" width="13.7109375" customWidth="1"/>
    <col min="16137" max="16138" width="0" hidden="1" customWidth="1"/>
    <col min="16139" max="16139" width="1.140625" customWidth="1"/>
    <col min="16140" max="16140" width="9.140625" customWidth="1"/>
    <col min="16141" max="16141" width="1.140625" customWidth="1"/>
    <col min="16142" max="16142" width="0" hidden="1" customWidth="1"/>
    <col min="16143" max="16143" width="10.28515625" customWidth="1"/>
    <col min="16144" max="16144" width="1.140625" customWidth="1"/>
    <col min="16145" max="16146" width="0" hidden="1" customWidth="1"/>
    <col min="16147" max="16147" width="13.7109375" customWidth="1"/>
    <col min="16148" max="16148" width="1.140625" customWidth="1"/>
    <col min="16149" max="16149" width="0" hidden="1" customWidth="1"/>
    <col min="16150" max="16150" width="6.5703125" customWidth="1"/>
    <col min="16151" max="16151" width="7.7109375" customWidth="1"/>
    <col min="16152" max="16152" width="27.7109375" customWidth="1"/>
  </cols>
  <sheetData>
    <row r="1" spans="1:36" x14ac:dyDescent="0.25">
      <c r="B1" s="1"/>
      <c r="C1" s="2"/>
      <c r="D1" s="3"/>
      <c r="E1" s="2"/>
      <c r="F1" s="2"/>
      <c r="G1" s="2"/>
      <c r="H1" s="4"/>
      <c r="I1" s="2"/>
      <c r="J1" s="2"/>
      <c r="K1" s="2"/>
      <c r="L1" s="5"/>
      <c r="M1" s="6"/>
      <c r="N1" s="2"/>
      <c r="O1" s="7"/>
      <c r="P1" s="6"/>
      <c r="Q1" s="2"/>
      <c r="R1" s="2"/>
      <c r="S1" s="8"/>
      <c r="T1" s="9"/>
      <c r="U1" s="2"/>
      <c r="V1" s="10"/>
      <c r="W1" s="11"/>
      <c r="X1" s="12" t="s">
        <v>0</v>
      </c>
    </row>
    <row r="2" spans="1:36" x14ac:dyDescent="0.25">
      <c r="B2" s="14"/>
      <c r="C2" s="15"/>
      <c r="D2" s="16"/>
      <c r="E2" s="15"/>
      <c r="F2" s="15"/>
      <c r="G2" s="15"/>
      <c r="H2" s="17"/>
      <c r="I2" s="15"/>
      <c r="J2" s="15"/>
      <c r="K2" s="15"/>
      <c r="L2" s="18"/>
      <c r="M2" s="19"/>
      <c r="N2" s="15"/>
      <c r="O2" s="20"/>
      <c r="P2" s="19"/>
      <c r="Q2" s="15"/>
      <c r="R2" s="15"/>
      <c r="S2" s="21"/>
      <c r="T2" s="22"/>
      <c r="U2" s="15"/>
      <c r="V2" s="23"/>
      <c r="W2" s="24"/>
      <c r="X2" s="25">
        <f>COUNTIF(W5:W707,"&gt;0.1")</f>
        <v>0</v>
      </c>
    </row>
    <row r="3" spans="1:36" ht="15.75" thickBot="1" x14ac:dyDescent="0.3">
      <c r="B3" s="26"/>
      <c r="C3" s="27"/>
      <c r="D3" s="28"/>
      <c r="E3" s="27"/>
      <c r="F3" s="27"/>
      <c r="G3" s="27"/>
      <c r="H3" s="29"/>
      <c r="I3" s="27"/>
      <c r="J3" s="27"/>
      <c r="K3" s="27"/>
      <c r="L3" s="30"/>
      <c r="M3" s="31"/>
      <c r="N3" s="27"/>
      <c r="O3" s="32"/>
      <c r="P3" s="31"/>
      <c r="Q3" s="27"/>
      <c r="R3" s="27"/>
      <c r="S3" s="33"/>
      <c r="T3" s="34"/>
      <c r="U3" s="27"/>
      <c r="V3" s="35"/>
      <c r="W3" s="36"/>
      <c r="X3" s="37"/>
    </row>
    <row r="4" spans="1:36" ht="15.75" thickBot="1" x14ac:dyDescent="0.3">
      <c r="A4" t="s">
        <v>1</v>
      </c>
      <c r="B4" s="38" t="s">
        <v>2</v>
      </c>
      <c r="C4" s="39" t="s">
        <v>3</v>
      </c>
      <c r="D4" s="40" t="s">
        <v>4</v>
      </c>
      <c r="E4" t="s">
        <v>5</v>
      </c>
      <c r="F4" t="s">
        <v>6</v>
      </c>
      <c r="G4" t="s">
        <v>7</v>
      </c>
      <c r="H4" s="41" t="s">
        <v>8</v>
      </c>
      <c r="I4" s="41" t="s">
        <v>9</v>
      </c>
      <c r="J4" s="41" t="s">
        <v>10</v>
      </c>
      <c r="K4" s="41"/>
      <c r="L4" s="41" t="s">
        <v>11</v>
      </c>
      <c r="M4" s="41"/>
      <c r="N4" s="41" t="s">
        <v>12</v>
      </c>
      <c r="O4" s="41" t="s">
        <v>13</v>
      </c>
      <c r="P4" s="41"/>
      <c r="Q4" s="41" t="s">
        <v>14</v>
      </c>
      <c r="R4" s="41" t="s">
        <v>15</v>
      </c>
      <c r="S4" s="41" t="s">
        <v>16</v>
      </c>
      <c r="T4" s="41"/>
      <c r="U4" t="s">
        <v>17</v>
      </c>
      <c r="V4" s="42" t="s">
        <v>18</v>
      </c>
      <c r="W4" s="43" t="s">
        <v>0</v>
      </c>
      <c r="X4" s="44" t="s">
        <v>19</v>
      </c>
      <c r="AG4" s="13" t="s">
        <v>20</v>
      </c>
      <c r="AH4" s="13" t="s">
        <v>21</v>
      </c>
      <c r="AI4" s="13" t="s">
        <v>22</v>
      </c>
      <c r="AJ4" s="13" t="s">
        <v>23</v>
      </c>
    </row>
    <row r="5" spans="1:36" x14ac:dyDescent="0.25">
      <c r="A5">
        <v>293</v>
      </c>
      <c r="B5" s="45" t="s">
        <v>24</v>
      </c>
      <c r="C5" s="46" t="s">
        <v>25</v>
      </c>
      <c r="D5" s="47" t="s">
        <v>26</v>
      </c>
      <c r="E5">
        <v>4000</v>
      </c>
      <c r="F5">
        <v>0</v>
      </c>
      <c r="G5">
        <v>4000</v>
      </c>
      <c r="H5" s="48">
        <f t="shared" ref="H5:H68" si="0">IF(AJ5="",0,AJ5/Q5)</f>
        <v>4</v>
      </c>
      <c r="I5">
        <v>0</v>
      </c>
      <c r="J5">
        <v>0</v>
      </c>
      <c r="L5" s="50">
        <f t="shared" ref="L5:L68" si="1">IF(Q5=0,0, J5/Q5)</f>
        <v>0</v>
      </c>
      <c r="N5">
        <v>2</v>
      </c>
      <c r="O5" s="52">
        <f t="shared" ref="O5:O68" si="2">IF(Q5=0,0, I5/Q5)</f>
        <v>0</v>
      </c>
      <c r="Q5">
        <v>1000</v>
      </c>
      <c r="R5">
        <v>-3</v>
      </c>
      <c r="S5" s="53">
        <f t="shared" ref="S5:S68" si="3">IF(H5="","", H5-O5+L5+W5)</f>
        <v>4</v>
      </c>
      <c r="U5">
        <v>1</v>
      </c>
      <c r="V5" s="55">
        <v>5.0999999999999996</v>
      </c>
      <c r="AG5" s="13">
        <f t="shared" ref="AG5:AG68" si="4">IF(S5="","", S5)</f>
        <v>4</v>
      </c>
      <c r="AH5" s="13" t="str">
        <f t="shared" ref="AH5:AH68" si="5">IF(W5="","", W5)</f>
        <v/>
      </c>
      <c r="AI5" s="13">
        <f t="shared" ref="AI5:AI68" si="6">IF(L5="","", L5)</f>
        <v>0</v>
      </c>
      <c r="AJ5" s="13">
        <f t="shared" ref="AJ5:AJ68" si="7">IF(E5="","",IF(E5=0,G5,E5))</f>
        <v>4000</v>
      </c>
    </row>
    <row r="6" spans="1:36" x14ac:dyDescent="0.25">
      <c r="A6">
        <v>294</v>
      </c>
      <c r="B6" s="45" t="s">
        <v>27</v>
      </c>
      <c r="C6" s="46" t="s">
        <v>28</v>
      </c>
      <c r="D6" s="47" t="s">
        <v>26</v>
      </c>
      <c r="E6">
        <v>6854.01</v>
      </c>
      <c r="F6">
        <v>0</v>
      </c>
      <c r="G6">
        <v>6854.01</v>
      </c>
      <c r="H6" s="58">
        <f t="shared" si="0"/>
        <v>6.8540100000000006</v>
      </c>
      <c r="I6">
        <v>420</v>
      </c>
      <c r="J6">
        <v>0</v>
      </c>
      <c r="L6" s="50">
        <f t="shared" si="1"/>
        <v>0</v>
      </c>
      <c r="N6">
        <v>2</v>
      </c>
      <c r="O6" s="52">
        <f t="shared" si="2"/>
        <v>0.42</v>
      </c>
      <c r="Q6">
        <v>1000</v>
      </c>
      <c r="R6">
        <v>-6</v>
      </c>
      <c r="S6" s="53">
        <f t="shared" si="3"/>
        <v>6.4340100000000007</v>
      </c>
      <c r="U6">
        <v>1</v>
      </c>
      <c r="V6" s="55">
        <v>5.0999999999999996</v>
      </c>
      <c r="AG6" s="13">
        <f t="shared" si="4"/>
        <v>6.4340100000000007</v>
      </c>
      <c r="AH6" s="13" t="str">
        <f t="shared" si="5"/>
        <v/>
      </c>
      <c r="AI6" s="13">
        <f t="shared" si="6"/>
        <v>0</v>
      </c>
      <c r="AJ6" s="13">
        <f t="shared" si="7"/>
        <v>6854.01</v>
      </c>
    </row>
    <row r="7" spans="1:36" x14ac:dyDescent="0.25">
      <c r="A7">
        <v>299</v>
      </c>
      <c r="B7" s="45" t="s">
        <v>29</v>
      </c>
      <c r="C7" s="46" t="s">
        <v>30</v>
      </c>
      <c r="D7" s="47" t="s">
        <v>26</v>
      </c>
      <c r="E7">
        <v>12000</v>
      </c>
      <c r="F7">
        <v>0</v>
      </c>
      <c r="G7">
        <v>12000</v>
      </c>
      <c r="H7" s="58">
        <f t="shared" si="0"/>
        <v>12</v>
      </c>
      <c r="I7">
        <v>0</v>
      </c>
      <c r="J7">
        <v>0</v>
      </c>
      <c r="L7" s="50">
        <f t="shared" si="1"/>
        <v>0</v>
      </c>
      <c r="N7">
        <v>2</v>
      </c>
      <c r="O7" s="52">
        <f t="shared" si="2"/>
        <v>0</v>
      </c>
      <c r="Q7">
        <v>1000</v>
      </c>
      <c r="R7">
        <v>-11</v>
      </c>
      <c r="S7" s="53">
        <f t="shared" si="3"/>
        <v>12</v>
      </c>
      <c r="U7">
        <v>1</v>
      </c>
      <c r="V7" s="55">
        <v>5.0999999999999996</v>
      </c>
      <c r="AG7" s="13">
        <f t="shared" si="4"/>
        <v>12</v>
      </c>
      <c r="AH7" s="13" t="str">
        <f t="shared" si="5"/>
        <v/>
      </c>
      <c r="AI7" s="13">
        <f t="shared" si="6"/>
        <v>0</v>
      </c>
      <c r="AJ7" s="13">
        <f t="shared" si="7"/>
        <v>12000</v>
      </c>
    </row>
    <row r="8" spans="1:36" x14ac:dyDescent="0.25">
      <c r="A8">
        <v>23</v>
      </c>
      <c r="B8" s="45" t="s">
        <v>31</v>
      </c>
      <c r="C8" s="46" t="s">
        <v>32</v>
      </c>
      <c r="D8" s="47" t="s">
        <v>33</v>
      </c>
      <c r="E8">
        <v>0</v>
      </c>
      <c r="F8">
        <v>0</v>
      </c>
      <c r="G8">
        <v>0</v>
      </c>
      <c r="H8" s="58">
        <f t="shared" si="0"/>
        <v>0</v>
      </c>
      <c r="I8">
        <v>0</v>
      </c>
      <c r="J8">
        <v>0</v>
      </c>
      <c r="L8" s="50">
        <f t="shared" si="1"/>
        <v>0</v>
      </c>
      <c r="N8">
        <v>0</v>
      </c>
      <c r="O8" s="52">
        <f t="shared" si="2"/>
        <v>0</v>
      </c>
      <c r="Q8">
        <v>12</v>
      </c>
      <c r="R8">
        <v>0</v>
      </c>
      <c r="S8" s="53">
        <f t="shared" si="3"/>
        <v>0</v>
      </c>
      <c r="U8">
        <v>0.35499999999999998</v>
      </c>
      <c r="V8" s="55">
        <v>0</v>
      </c>
      <c r="AG8" s="13">
        <f t="shared" si="4"/>
        <v>0</v>
      </c>
      <c r="AH8" s="13" t="str">
        <f t="shared" si="5"/>
        <v/>
      </c>
      <c r="AI8" s="13">
        <f t="shared" si="6"/>
        <v>0</v>
      </c>
      <c r="AJ8" s="13">
        <f t="shared" si="7"/>
        <v>0</v>
      </c>
    </row>
    <row r="9" spans="1:36" x14ac:dyDescent="0.25">
      <c r="A9">
        <v>24</v>
      </c>
      <c r="B9" s="45" t="s">
        <v>34</v>
      </c>
      <c r="C9" s="46" t="s">
        <v>35</v>
      </c>
      <c r="D9" s="47" t="s">
        <v>33</v>
      </c>
      <c r="E9">
        <v>0</v>
      </c>
      <c r="F9">
        <v>0</v>
      </c>
      <c r="G9">
        <v>0</v>
      </c>
      <c r="H9" s="58">
        <f t="shared" si="0"/>
        <v>0</v>
      </c>
      <c r="I9">
        <v>0</v>
      </c>
      <c r="J9">
        <v>0</v>
      </c>
      <c r="L9" s="50">
        <f t="shared" si="1"/>
        <v>0</v>
      </c>
      <c r="N9">
        <v>0</v>
      </c>
      <c r="O9" s="52">
        <f t="shared" si="2"/>
        <v>0</v>
      </c>
      <c r="Q9">
        <v>24</v>
      </c>
      <c r="R9">
        <v>0</v>
      </c>
      <c r="S9" s="53">
        <f t="shared" si="3"/>
        <v>0</v>
      </c>
      <c r="U9">
        <v>0.35499999999999998</v>
      </c>
      <c r="V9" s="55">
        <v>0</v>
      </c>
      <c r="AG9" s="13">
        <f t="shared" si="4"/>
        <v>0</v>
      </c>
      <c r="AH9" s="13" t="str">
        <f t="shared" si="5"/>
        <v/>
      </c>
      <c r="AI9" s="13">
        <f t="shared" si="6"/>
        <v>0</v>
      </c>
      <c r="AJ9" s="13">
        <f t="shared" si="7"/>
        <v>0</v>
      </c>
    </row>
    <row r="10" spans="1:36" x14ac:dyDescent="0.25">
      <c r="A10">
        <v>25</v>
      </c>
      <c r="B10" s="45" t="s">
        <v>36</v>
      </c>
      <c r="C10" s="46" t="s">
        <v>37</v>
      </c>
      <c r="D10" s="47" t="s">
        <v>38</v>
      </c>
      <c r="E10">
        <v>128</v>
      </c>
      <c r="F10">
        <v>0</v>
      </c>
      <c r="G10">
        <v>128</v>
      </c>
      <c r="H10" s="58">
        <f t="shared" si="0"/>
        <v>8</v>
      </c>
      <c r="I10">
        <v>134.93015</v>
      </c>
      <c r="J10">
        <v>240</v>
      </c>
      <c r="L10" s="50">
        <f t="shared" si="1"/>
        <v>15</v>
      </c>
      <c r="N10">
        <v>20</v>
      </c>
      <c r="O10" s="52">
        <f t="shared" si="2"/>
        <v>8.4331343749999998</v>
      </c>
      <c r="Q10">
        <v>16</v>
      </c>
      <c r="R10">
        <v>-13</v>
      </c>
      <c r="S10" s="53">
        <f t="shared" si="3"/>
        <v>14.566865625</v>
      </c>
      <c r="U10">
        <v>1</v>
      </c>
      <c r="V10" s="55">
        <v>10</v>
      </c>
      <c r="AG10" s="13">
        <f t="shared" si="4"/>
        <v>14.566865625</v>
      </c>
      <c r="AH10" s="13" t="str">
        <f t="shared" si="5"/>
        <v/>
      </c>
      <c r="AI10" s="13">
        <f t="shared" si="6"/>
        <v>15</v>
      </c>
      <c r="AJ10" s="13">
        <f t="shared" si="7"/>
        <v>128</v>
      </c>
    </row>
    <row r="11" spans="1:36" x14ac:dyDescent="0.25">
      <c r="A11">
        <v>65</v>
      </c>
      <c r="B11" s="45" t="s">
        <v>39</v>
      </c>
      <c r="C11" s="46" t="s">
        <v>40</v>
      </c>
      <c r="D11" s="47" t="s">
        <v>38</v>
      </c>
      <c r="E11">
        <v>0</v>
      </c>
      <c r="F11">
        <v>0</v>
      </c>
      <c r="G11">
        <v>0</v>
      </c>
      <c r="H11" s="58">
        <f t="shared" si="0"/>
        <v>0</v>
      </c>
      <c r="I11">
        <v>0</v>
      </c>
      <c r="J11">
        <v>0</v>
      </c>
      <c r="L11" s="50">
        <f t="shared" si="1"/>
        <v>0</v>
      </c>
      <c r="N11">
        <v>3</v>
      </c>
      <c r="O11" s="52">
        <f t="shared" si="2"/>
        <v>0</v>
      </c>
      <c r="Q11">
        <v>0.5</v>
      </c>
      <c r="R11">
        <v>6</v>
      </c>
      <c r="S11" s="53">
        <f t="shared" si="3"/>
        <v>0</v>
      </c>
      <c r="V11" s="55">
        <v>0</v>
      </c>
      <c r="AG11" s="13">
        <f t="shared" si="4"/>
        <v>0</v>
      </c>
      <c r="AH11" s="13" t="str">
        <f t="shared" si="5"/>
        <v/>
      </c>
      <c r="AI11" s="13">
        <f t="shared" si="6"/>
        <v>0</v>
      </c>
      <c r="AJ11" s="13">
        <f t="shared" si="7"/>
        <v>0</v>
      </c>
    </row>
    <row r="12" spans="1:36" x14ac:dyDescent="0.25">
      <c r="A12">
        <v>66</v>
      </c>
      <c r="B12" s="45" t="s">
        <v>41</v>
      </c>
      <c r="C12" s="46" t="s">
        <v>42</v>
      </c>
      <c r="D12" s="47" t="s">
        <v>38</v>
      </c>
      <c r="E12">
        <v>28</v>
      </c>
      <c r="F12">
        <v>0</v>
      </c>
      <c r="G12">
        <v>28</v>
      </c>
      <c r="H12" s="58">
        <f t="shared" si="0"/>
        <v>7</v>
      </c>
      <c r="I12">
        <v>3.736809</v>
      </c>
      <c r="J12">
        <v>0</v>
      </c>
      <c r="L12" s="50">
        <f t="shared" si="1"/>
        <v>0</v>
      </c>
      <c r="N12">
        <v>3</v>
      </c>
      <c r="O12" s="52">
        <f t="shared" si="2"/>
        <v>0.93420225000000001</v>
      </c>
      <c r="Q12">
        <v>4</v>
      </c>
      <c r="R12">
        <v>-5</v>
      </c>
      <c r="S12" s="53">
        <f t="shared" si="3"/>
        <v>6.0657977499999998</v>
      </c>
      <c r="U12">
        <v>1</v>
      </c>
      <c r="V12" s="55">
        <v>5.0999999999999996</v>
      </c>
      <c r="AG12" s="13">
        <f t="shared" si="4"/>
        <v>6.0657977499999998</v>
      </c>
      <c r="AH12" s="13" t="str">
        <f t="shared" si="5"/>
        <v/>
      </c>
      <c r="AI12" s="13">
        <f t="shared" si="6"/>
        <v>0</v>
      </c>
      <c r="AJ12" s="13">
        <f t="shared" si="7"/>
        <v>28</v>
      </c>
    </row>
    <row r="13" spans="1:36" x14ac:dyDescent="0.25">
      <c r="A13">
        <v>67</v>
      </c>
      <c r="B13" s="45" t="s">
        <v>43</v>
      </c>
      <c r="C13" s="46" t="s">
        <v>44</v>
      </c>
      <c r="D13" s="47" t="s">
        <v>38</v>
      </c>
      <c r="E13">
        <v>0</v>
      </c>
      <c r="F13">
        <v>0</v>
      </c>
      <c r="G13">
        <v>0</v>
      </c>
      <c r="H13" s="58">
        <f t="shared" si="0"/>
        <v>0</v>
      </c>
      <c r="I13">
        <v>0</v>
      </c>
      <c r="J13">
        <v>0</v>
      </c>
      <c r="L13" s="50">
        <f t="shared" si="1"/>
        <v>0</v>
      </c>
      <c r="N13">
        <v>0</v>
      </c>
      <c r="O13" s="52">
        <f t="shared" si="2"/>
        <v>0</v>
      </c>
      <c r="Q13">
        <v>4</v>
      </c>
      <c r="R13">
        <v>0</v>
      </c>
      <c r="S13" s="53">
        <f t="shared" si="3"/>
        <v>0</v>
      </c>
      <c r="U13">
        <v>1</v>
      </c>
      <c r="V13" s="55">
        <v>0</v>
      </c>
      <c r="AG13" s="13">
        <f t="shared" si="4"/>
        <v>0</v>
      </c>
      <c r="AH13" s="13" t="str">
        <f t="shared" si="5"/>
        <v/>
      </c>
      <c r="AI13" s="13">
        <f t="shared" si="6"/>
        <v>0</v>
      </c>
      <c r="AJ13" s="13">
        <f t="shared" si="7"/>
        <v>0</v>
      </c>
    </row>
    <row r="14" spans="1:36" x14ac:dyDescent="0.25">
      <c r="A14">
        <v>69</v>
      </c>
      <c r="B14" s="45" t="s">
        <v>45</v>
      </c>
      <c r="C14" s="46" t="s">
        <v>46</v>
      </c>
      <c r="D14" s="47" t="s">
        <v>38</v>
      </c>
      <c r="E14">
        <v>1.3</v>
      </c>
      <c r="F14">
        <v>0</v>
      </c>
      <c r="G14">
        <v>1.3</v>
      </c>
      <c r="H14" s="58">
        <f t="shared" si="0"/>
        <v>2.6</v>
      </c>
      <c r="I14">
        <v>0</v>
      </c>
      <c r="J14">
        <v>0</v>
      </c>
      <c r="L14" s="50">
        <f t="shared" si="1"/>
        <v>0</v>
      </c>
      <c r="N14">
        <v>0</v>
      </c>
      <c r="O14" s="52">
        <f t="shared" si="2"/>
        <v>0</v>
      </c>
      <c r="Q14">
        <v>0.5</v>
      </c>
      <c r="R14">
        <v>-2</v>
      </c>
      <c r="S14" s="53">
        <f t="shared" si="3"/>
        <v>2.6</v>
      </c>
      <c r="U14">
        <v>1</v>
      </c>
      <c r="V14" s="55">
        <v>1.1000000000000001</v>
      </c>
      <c r="AG14" s="13">
        <f t="shared" si="4"/>
        <v>2.6</v>
      </c>
      <c r="AH14" s="13" t="str">
        <f t="shared" si="5"/>
        <v/>
      </c>
      <c r="AI14" s="13">
        <f t="shared" si="6"/>
        <v>0</v>
      </c>
      <c r="AJ14" s="13">
        <f t="shared" si="7"/>
        <v>1.3</v>
      </c>
    </row>
    <row r="15" spans="1:36" x14ac:dyDescent="0.25">
      <c r="A15">
        <v>118</v>
      </c>
      <c r="B15" s="45" t="s">
        <v>47</v>
      </c>
      <c r="C15" s="46" t="s">
        <v>48</v>
      </c>
      <c r="D15" s="47" t="s">
        <v>38</v>
      </c>
      <c r="E15">
        <v>59</v>
      </c>
      <c r="F15">
        <v>0</v>
      </c>
      <c r="G15">
        <v>60.1</v>
      </c>
      <c r="H15" s="58">
        <f t="shared" si="0"/>
        <v>14.75</v>
      </c>
      <c r="I15">
        <v>30.674344999999999</v>
      </c>
      <c r="J15">
        <v>0</v>
      </c>
      <c r="L15" s="50">
        <f t="shared" si="1"/>
        <v>0</v>
      </c>
      <c r="N15">
        <v>4</v>
      </c>
      <c r="O15" s="52">
        <f t="shared" si="2"/>
        <v>7.6685862499999997</v>
      </c>
      <c r="Q15">
        <v>4</v>
      </c>
      <c r="R15">
        <v>-6</v>
      </c>
      <c r="S15" s="53">
        <f t="shared" si="3"/>
        <v>7.0814137500000003</v>
      </c>
      <c r="U15">
        <v>1</v>
      </c>
      <c r="V15" s="55">
        <v>6.1</v>
      </c>
      <c r="AG15" s="13">
        <f t="shared" si="4"/>
        <v>7.0814137500000003</v>
      </c>
      <c r="AH15" s="13" t="str">
        <f t="shared" si="5"/>
        <v/>
      </c>
      <c r="AI15" s="13">
        <f t="shared" si="6"/>
        <v>0</v>
      </c>
      <c r="AJ15" s="13">
        <f t="shared" si="7"/>
        <v>59</v>
      </c>
    </row>
    <row r="16" spans="1:36" x14ac:dyDescent="0.25">
      <c r="A16">
        <v>180</v>
      </c>
      <c r="B16" s="45" t="s">
        <v>49</v>
      </c>
      <c r="C16" s="46" t="s">
        <v>50</v>
      </c>
      <c r="D16" s="47" t="s">
        <v>38</v>
      </c>
      <c r="E16">
        <v>247</v>
      </c>
      <c r="F16">
        <v>0</v>
      </c>
      <c r="G16">
        <v>247</v>
      </c>
      <c r="H16" s="58">
        <f t="shared" si="0"/>
        <v>13</v>
      </c>
      <c r="I16">
        <v>27.339849999999998</v>
      </c>
      <c r="J16">
        <v>0</v>
      </c>
      <c r="L16" s="50">
        <f t="shared" si="1"/>
        <v>0</v>
      </c>
      <c r="N16">
        <v>10</v>
      </c>
      <c r="O16" s="52">
        <f t="shared" si="2"/>
        <v>1.4389394736842105</v>
      </c>
      <c r="Q16">
        <v>19</v>
      </c>
      <c r="R16">
        <v>-11</v>
      </c>
      <c r="S16" s="53">
        <f t="shared" si="3"/>
        <v>11.561060526315789</v>
      </c>
      <c r="U16">
        <v>1</v>
      </c>
      <c r="V16" s="55">
        <v>10.1</v>
      </c>
      <c r="AG16" s="13">
        <f t="shared" si="4"/>
        <v>11.561060526315789</v>
      </c>
      <c r="AH16" s="13" t="str">
        <f t="shared" si="5"/>
        <v/>
      </c>
      <c r="AI16" s="13">
        <f t="shared" si="6"/>
        <v>0</v>
      </c>
      <c r="AJ16" s="13">
        <f t="shared" si="7"/>
        <v>247</v>
      </c>
    </row>
    <row r="17" spans="1:36" x14ac:dyDescent="0.25">
      <c r="A17">
        <v>182</v>
      </c>
      <c r="B17" s="45" t="s">
        <v>51</v>
      </c>
      <c r="C17" s="46" t="s">
        <v>52</v>
      </c>
      <c r="D17" s="47" t="s">
        <v>38</v>
      </c>
      <c r="E17">
        <v>798</v>
      </c>
      <c r="F17">
        <v>0</v>
      </c>
      <c r="G17">
        <v>1629.6081999999999</v>
      </c>
      <c r="H17" s="58">
        <f t="shared" si="0"/>
        <v>57</v>
      </c>
      <c r="I17">
        <v>457.113</v>
      </c>
      <c r="J17">
        <v>420</v>
      </c>
      <c r="L17" s="50">
        <f t="shared" si="1"/>
        <v>30</v>
      </c>
      <c r="N17">
        <v>30</v>
      </c>
      <c r="O17" s="52">
        <f t="shared" si="2"/>
        <v>32.650928571428572</v>
      </c>
      <c r="Q17">
        <v>14</v>
      </c>
      <c r="R17">
        <v>-111</v>
      </c>
      <c r="S17" s="53">
        <f t="shared" si="3"/>
        <v>54.349071428571428</v>
      </c>
      <c r="U17">
        <v>1</v>
      </c>
      <c r="V17" s="55">
        <v>20.100000000000001</v>
      </c>
      <c r="AG17" s="13">
        <f t="shared" si="4"/>
        <v>54.349071428571428</v>
      </c>
      <c r="AH17" s="13" t="str">
        <f t="shared" si="5"/>
        <v/>
      </c>
      <c r="AI17" s="13">
        <f t="shared" si="6"/>
        <v>30</v>
      </c>
      <c r="AJ17" s="13">
        <f t="shared" si="7"/>
        <v>798</v>
      </c>
    </row>
    <row r="18" spans="1:36" x14ac:dyDescent="0.25">
      <c r="A18">
        <v>183</v>
      </c>
      <c r="B18" s="45" t="s">
        <v>53</v>
      </c>
      <c r="C18" s="46" t="s">
        <v>54</v>
      </c>
      <c r="D18" s="47" t="s">
        <v>38</v>
      </c>
      <c r="E18">
        <v>70</v>
      </c>
      <c r="F18">
        <v>0</v>
      </c>
      <c r="G18">
        <v>103</v>
      </c>
      <c r="H18" s="58">
        <f t="shared" si="0"/>
        <v>5</v>
      </c>
      <c r="I18">
        <v>84.903930000000003</v>
      </c>
      <c r="J18">
        <v>140</v>
      </c>
      <c r="L18" s="50">
        <f t="shared" si="1"/>
        <v>10</v>
      </c>
      <c r="N18">
        <v>15</v>
      </c>
      <c r="O18" s="52">
        <f t="shared" si="2"/>
        <v>6.0645664285714291</v>
      </c>
      <c r="Q18">
        <v>14</v>
      </c>
      <c r="R18">
        <v>-10</v>
      </c>
      <c r="S18" s="53">
        <f t="shared" si="3"/>
        <v>8.9354335714285718</v>
      </c>
      <c r="U18">
        <v>1</v>
      </c>
      <c r="V18" s="55">
        <v>10</v>
      </c>
      <c r="AG18" s="13">
        <f t="shared" si="4"/>
        <v>8.9354335714285718</v>
      </c>
      <c r="AH18" s="13" t="str">
        <f t="shared" si="5"/>
        <v/>
      </c>
      <c r="AI18" s="13">
        <f t="shared" si="6"/>
        <v>10</v>
      </c>
      <c r="AJ18" s="13">
        <f t="shared" si="7"/>
        <v>70</v>
      </c>
    </row>
    <row r="19" spans="1:36" x14ac:dyDescent="0.25">
      <c r="A19">
        <v>185</v>
      </c>
      <c r="B19" s="45" t="s">
        <v>55</v>
      </c>
      <c r="C19" s="46" t="s">
        <v>56</v>
      </c>
      <c r="D19" s="47" t="s">
        <v>38</v>
      </c>
      <c r="E19">
        <v>772</v>
      </c>
      <c r="F19">
        <v>0</v>
      </c>
      <c r="G19">
        <v>786</v>
      </c>
      <c r="H19" s="58">
        <f t="shared" si="0"/>
        <v>55.142857142857146</v>
      </c>
      <c r="I19">
        <v>78.7316</v>
      </c>
      <c r="J19">
        <v>0</v>
      </c>
      <c r="L19" s="50">
        <f t="shared" si="1"/>
        <v>0</v>
      </c>
      <c r="N19">
        <v>30</v>
      </c>
      <c r="O19" s="52">
        <f t="shared" si="2"/>
        <v>5.6236857142857142</v>
      </c>
      <c r="Q19">
        <v>14</v>
      </c>
      <c r="R19">
        <v>-48</v>
      </c>
      <c r="S19" s="53">
        <f t="shared" si="3"/>
        <v>49.519171428571433</v>
      </c>
      <c r="U19">
        <v>1</v>
      </c>
      <c r="V19" s="55">
        <v>10</v>
      </c>
      <c r="AG19" s="13">
        <f t="shared" si="4"/>
        <v>49.519171428571433</v>
      </c>
      <c r="AH19" s="13" t="str">
        <f t="shared" si="5"/>
        <v/>
      </c>
      <c r="AI19" s="13">
        <f t="shared" si="6"/>
        <v>0</v>
      </c>
      <c r="AJ19" s="13">
        <f t="shared" si="7"/>
        <v>772</v>
      </c>
    </row>
    <row r="20" spans="1:36" x14ac:dyDescent="0.25">
      <c r="A20">
        <v>209</v>
      </c>
      <c r="B20" s="45" t="s">
        <v>57</v>
      </c>
      <c r="C20" s="46" t="s">
        <v>58</v>
      </c>
      <c r="D20" s="47" t="s">
        <v>38</v>
      </c>
      <c r="E20">
        <v>87</v>
      </c>
      <c r="F20">
        <v>0</v>
      </c>
      <c r="G20">
        <v>87</v>
      </c>
      <c r="H20" s="58">
        <f t="shared" si="0"/>
        <v>3.48</v>
      </c>
      <c r="I20">
        <v>13.540482000000001</v>
      </c>
      <c r="J20">
        <v>0</v>
      </c>
      <c r="L20" s="50">
        <f t="shared" si="1"/>
        <v>0</v>
      </c>
      <c r="N20">
        <v>5</v>
      </c>
      <c r="O20" s="52">
        <f t="shared" si="2"/>
        <v>0.54161928000000004</v>
      </c>
      <c r="Q20">
        <v>25</v>
      </c>
      <c r="R20">
        <v>-2</v>
      </c>
      <c r="S20" s="53">
        <f t="shared" si="3"/>
        <v>2.9383807200000001</v>
      </c>
      <c r="U20">
        <v>1</v>
      </c>
      <c r="V20" s="55">
        <v>3.1</v>
      </c>
      <c r="AG20" s="13">
        <f t="shared" si="4"/>
        <v>2.9383807200000001</v>
      </c>
      <c r="AH20" s="13" t="str">
        <f t="shared" si="5"/>
        <v/>
      </c>
      <c r="AI20" s="13">
        <f t="shared" si="6"/>
        <v>0</v>
      </c>
      <c r="AJ20" s="13">
        <f t="shared" si="7"/>
        <v>87</v>
      </c>
    </row>
    <row r="21" spans="1:36" x14ac:dyDescent="0.25">
      <c r="A21">
        <v>221</v>
      </c>
      <c r="B21" s="45" t="s">
        <v>59</v>
      </c>
      <c r="C21" s="46" t="s">
        <v>60</v>
      </c>
      <c r="D21" s="47" t="s">
        <v>38</v>
      </c>
      <c r="E21">
        <v>2.5</v>
      </c>
      <c r="F21">
        <v>0</v>
      </c>
      <c r="G21">
        <v>2.5</v>
      </c>
      <c r="H21" s="58">
        <f t="shared" si="0"/>
        <v>1</v>
      </c>
      <c r="I21">
        <v>0.36936200000000002</v>
      </c>
      <c r="J21">
        <v>0</v>
      </c>
      <c r="L21" s="50">
        <f t="shared" si="1"/>
        <v>0</v>
      </c>
      <c r="N21">
        <v>3</v>
      </c>
      <c r="O21" s="52">
        <f t="shared" si="2"/>
        <v>0.14774480000000001</v>
      </c>
      <c r="Q21">
        <v>2.5</v>
      </c>
      <c r="R21">
        <v>1</v>
      </c>
      <c r="S21" s="53">
        <f t="shared" si="3"/>
        <v>0.85225519999999999</v>
      </c>
      <c r="U21">
        <v>1</v>
      </c>
      <c r="V21" s="55">
        <v>0</v>
      </c>
      <c r="AG21" s="13">
        <f t="shared" si="4"/>
        <v>0.85225519999999999</v>
      </c>
      <c r="AH21" s="13" t="str">
        <f t="shared" si="5"/>
        <v/>
      </c>
      <c r="AI21" s="13">
        <f t="shared" si="6"/>
        <v>0</v>
      </c>
      <c r="AJ21" s="13">
        <f t="shared" si="7"/>
        <v>2.5</v>
      </c>
    </row>
    <row r="22" spans="1:36" x14ac:dyDescent="0.25">
      <c r="A22">
        <v>268</v>
      </c>
      <c r="B22" s="45" t="s">
        <v>61</v>
      </c>
      <c r="C22" s="46" t="s">
        <v>62</v>
      </c>
      <c r="D22" s="47" t="s">
        <v>38</v>
      </c>
      <c r="E22">
        <v>376</v>
      </c>
      <c r="F22">
        <v>0</v>
      </c>
      <c r="G22">
        <v>376</v>
      </c>
      <c r="H22" s="58">
        <f t="shared" si="0"/>
        <v>18.8</v>
      </c>
      <c r="I22">
        <v>100.14397599999999</v>
      </c>
      <c r="J22">
        <v>0</v>
      </c>
      <c r="L22" s="50">
        <f t="shared" si="1"/>
        <v>0</v>
      </c>
      <c r="N22">
        <v>20</v>
      </c>
      <c r="O22" s="52">
        <f t="shared" si="2"/>
        <v>5.0071987999999994</v>
      </c>
      <c r="Q22">
        <v>20</v>
      </c>
      <c r="R22">
        <v>-12</v>
      </c>
      <c r="S22" s="53">
        <f t="shared" si="3"/>
        <v>13.792801200000001</v>
      </c>
      <c r="U22">
        <v>1</v>
      </c>
      <c r="V22" s="55">
        <v>20.100000000000001</v>
      </c>
      <c r="AG22" s="13">
        <f t="shared" si="4"/>
        <v>13.792801200000001</v>
      </c>
      <c r="AH22" s="13" t="str">
        <f t="shared" si="5"/>
        <v/>
      </c>
      <c r="AI22" s="13">
        <f t="shared" si="6"/>
        <v>0</v>
      </c>
      <c r="AJ22" s="13">
        <f t="shared" si="7"/>
        <v>376</v>
      </c>
    </row>
    <row r="23" spans="1:36" x14ac:dyDescent="0.25">
      <c r="B23" s="45" t="s">
        <v>36</v>
      </c>
      <c r="C23" s="46" t="s">
        <v>63</v>
      </c>
      <c r="D23" s="59" t="s">
        <v>38</v>
      </c>
      <c r="H23" s="58">
        <f t="shared" si="0"/>
        <v>0</v>
      </c>
      <c r="L23" s="50">
        <f t="shared" si="1"/>
        <v>0</v>
      </c>
      <c r="O23" s="52">
        <f t="shared" si="2"/>
        <v>0</v>
      </c>
      <c r="S23" s="53">
        <f t="shared" si="3"/>
        <v>0</v>
      </c>
      <c r="V23" s="55">
        <v>5.0999999999999996</v>
      </c>
      <c r="AG23" s="13">
        <f t="shared" si="4"/>
        <v>0</v>
      </c>
      <c r="AH23" s="13" t="str">
        <f t="shared" si="5"/>
        <v/>
      </c>
      <c r="AI23" s="13">
        <f t="shared" si="6"/>
        <v>0</v>
      </c>
      <c r="AJ23" s="13" t="str">
        <f t="shared" si="7"/>
        <v/>
      </c>
    </row>
    <row r="24" spans="1:36" x14ac:dyDescent="0.25">
      <c r="A24">
        <v>12</v>
      </c>
      <c r="B24" s="45" t="s">
        <v>64</v>
      </c>
      <c r="C24" s="46" t="s">
        <v>65</v>
      </c>
      <c r="D24" s="47" t="s">
        <v>66</v>
      </c>
      <c r="E24">
        <v>29</v>
      </c>
      <c r="F24">
        <v>0</v>
      </c>
      <c r="G24">
        <v>29</v>
      </c>
      <c r="H24" s="58">
        <f t="shared" si="0"/>
        <v>4.833333333333333</v>
      </c>
      <c r="I24">
        <v>6.9758250000000004</v>
      </c>
      <c r="J24">
        <v>36</v>
      </c>
      <c r="L24" s="50">
        <f t="shared" si="1"/>
        <v>6</v>
      </c>
      <c r="N24">
        <v>3</v>
      </c>
      <c r="O24" s="52">
        <f t="shared" si="2"/>
        <v>1.1626375</v>
      </c>
      <c r="Q24">
        <v>6</v>
      </c>
      <c r="R24">
        <v>-9</v>
      </c>
      <c r="S24" s="53">
        <f t="shared" si="3"/>
        <v>9.6706958333333333</v>
      </c>
      <c r="V24" s="55">
        <v>5.0999999999999996</v>
      </c>
      <c r="AG24" s="13">
        <f t="shared" si="4"/>
        <v>9.6706958333333333</v>
      </c>
      <c r="AH24" s="13" t="str">
        <f t="shared" si="5"/>
        <v/>
      </c>
      <c r="AI24" s="13">
        <f t="shared" si="6"/>
        <v>6</v>
      </c>
      <c r="AJ24" s="13">
        <f t="shared" si="7"/>
        <v>29</v>
      </c>
    </row>
    <row r="25" spans="1:36" x14ac:dyDescent="0.25">
      <c r="A25">
        <v>189</v>
      </c>
      <c r="B25" s="45" t="s">
        <v>67</v>
      </c>
      <c r="C25" s="46" t="s">
        <v>68</v>
      </c>
      <c r="D25" s="47" t="s">
        <v>66</v>
      </c>
      <c r="E25">
        <v>1018</v>
      </c>
      <c r="F25">
        <v>0</v>
      </c>
      <c r="G25">
        <v>1018</v>
      </c>
      <c r="H25" s="58">
        <f t="shared" si="0"/>
        <v>50.9</v>
      </c>
      <c r="I25">
        <v>148.71656300000001</v>
      </c>
      <c r="J25">
        <v>0</v>
      </c>
      <c r="L25" s="50">
        <f t="shared" si="1"/>
        <v>0</v>
      </c>
      <c r="N25">
        <v>30</v>
      </c>
      <c r="O25" s="52">
        <f t="shared" si="2"/>
        <v>7.4358281500000007</v>
      </c>
      <c r="Q25">
        <v>20</v>
      </c>
      <c r="R25">
        <v>-41</v>
      </c>
      <c r="S25" s="53">
        <f t="shared" si="3"/>
        <v>43.46417185</v>
      </c>
      <c r="U25">
        <v>1</v>
      </c>
      <c r="V25" s="55">
        <v>20.100000000000001</v>
      </c>
      <c r="AG25" s="13">
        <f t="shared" si="4"/>
        <v>43.46417185</v>
      </c>
      <c r="AH25" s="13" t="str">
        <f t="shared" si="5"/>
        <v/>
      </c>
      <c r="AI25" s="13">
        <f t="shared" si="6"/>
        <v>0</v>
      </c>
      <c r="AJ25" s="13">
        <f t="shared" si="7"/>
        <v>1018</v>
      </c>
    </row>
    <row r="26" spans="1:36" x14ac:dyDescent="0.25">
      <c r="A26">
        <v>211</v>
      </c>
      <c r="B26" s="45" t="s">
        <v>69</v>
      </c>
      <c r="C26" s="46" t="s">
        <v>70</v>
      </c>
      <c r="D26" s="47" t="s">
        <v>66</v>
      </c>
      <c r="E26">
        <v>96</v>
      </c>
      <c r="F26">
        <v>0</v>
      </c>
      <c r="G26">
        <v>124</v>
      </c>
      <c r="H26" s="58">
        <f t="shared" si="0"/>
        <v>4.8</v>
      </c>
      <c r="I26">
        <v>4.2662040000000001</v>
      </c>
      <c r="J26">
        <v>0</v>
      </c>
      <c r="L26" s="50">
        <f t="shared" si="1"/>
        <v>0</v>
      </c>
      <c r="N26">
        <v>5</v>
      </c>
      <c r="O26" s="52">
        <f t="shared" si="2"/>
        <v>0.21331020000000001</v>
      </c>
      <c r="Q26">
        <v>20</v>
      </c>
      <c r="R26">
        <v>-4</v>
      </c>
      <c r="S26" s="53">
        <f t="shared" si="3"/>
        <v>4.5866898000000003</v>
      </c>
      <c r="U26">
        <v>1</v>
      </c>
      <c r="V26" s="55">
        <v>6.1</v>
      </c>
      <c r="AG26" s="13">
        <f t="shared" si="4"/>
        <v>4.5866898000000003</v>
      </c>
      <c r="AH26" s="13" t="str">
        <f t="shared" si="5"/>
        <v/>
      </c>
      <c r="AI26" s="13">
        <f t="shared" si="6"/>
        <v>0</v>
      </c>
      <c r="AJ26" s="13">
        <f t="shared" si="7"/>
        <v>96</v>
      </c>
    </row>
    <row r="27" spans="1:36" x14ac:dyDescent="0.25">
      <c r="A27">
        <v>262</v>
      </c>
      <c r="B27" s="45" t="s">
        <v>71</v>
      </c>
      <c r="C27" s="46" t="s">
        <v>72</v>
      </c>
      <c r="D27" s="47" t="s">
        <v>66</v>
      </c>
      <c r="E27">
        <v>880</v>
      </c>
      <c r="F27">
        <v>0</v>
      </c>
      <c r="G27">
        <v>880</v>
      </c>
      <c r="H27" s="58">
        <f t="shared" si="0"/>
        <v>44</v>
      </c>
      <c r="I27">
        <v>71.233949999999993</v>
      </c>
      <c r="J27">
        <v>0</v>
      </c>
      <c r="L27" s="50">
        <f t="shared" si="1"/>
        <v>0</v>
      </c>
      <c r="N27">
        <v>20</v>
      </c>
      <c r="O27" s="52">
        <f t="shared" si="2"/>
        <v>3.5616974999999997</v>
      </c>
      <c r="Q27">
        <v>20</v>
      </c>
      <c r="R27">
        <v>-39</v>
      </c>
      <c r="S27" s="53">
        <f t="shared" si="3"/>
        <v>40.438302499999999</v>
      </c>
      <c r="U27">
        <v>1</v>
      </c>
      <c r="V27" s="55">
        <v>20.100000000000001</v>
      </c>
      <c r="AG27" s="13">
        <f t="shared" si="4"/>
        <v>40.438302499999999</v>
      </c>
      <c r="AH27" s="13" t="str">
        <f t="shared" si="5"/>
        <v/>
      </c>
      <c r="AI27" s="13">
        <f t="shared" si="6"/>
        <v>0</v>
      </c>
      <c r="AJ27" s="13">
        <f t="shared" si="7"/>
        <v>880</v>
      </c>
    </row>
    <row r="28" spans="1:36" x14ac:dyDescent="0.25">
      <c r="A28">
        <v>263</v>
      </c>
      <c r="B28" s="45" t="s">
        <v>73</v>
      </c>
      <c r="C28" s="46" t="s">
        <v>74</v>
      </c>
      <c r="D28" s="47" t="s">
        <v>66</v>
      </c>
      <c r="E28">
        <v>57</v>
      </c>
      <c r="F28">
        <v>0</v>
      </c>
      <c r="G28">
        <v>57</v>
      </c>
      <c r="H28" s="58">
        <f t="shared" si="0"/>
        <v>4.75</v>
      </c>
      <c r="I28">
        <v>32</v>
      </c>
      <c r="J28">
        <v>48</v>
      </c>
      <c r="L28" s="50">
        <f t="shared" si="1"/>
        <v>4</v>
      </c>
      <c r="N28">
        <v>5</v>
      </c>
      <c r="O28" s="52">
        <f t="shared" si="2"/>
        <v>2.6666666666666665</v>
      </c>
      <c r="Q28">
        <v>12</v>
      </c>
      <c r="R28">
        <v>-5</v>
      </c>
      <c r="S28" s="53">
        <f t="shared" si="3"/>
        <v>6.0833333333333339</v>
      </c>
      <c r="U28">
        <v>2</v>
      </c>
      <c r="V28" s="55">
        <v>4.0999999999999996</v>
      </c>
      <c r="AG28" s="13">
        <f t="shared" si="4"/>
        <v>6.0833333333333339</v>
      </c>
      <c r="AH28" s="13" t="str">
        <f t="shared" si="5"/>
        <v/>
      </c>
      <c r="AI28" s="13">
        <f t="shared" si="6"/>
        <v>4</v>
      </c>
      <c r="AJ28" s="13">
        <f t="shared" si="7"/>
        <v>57</v>
      </c>
    </row>
    <row r="29" spans="1:36" x14ac:dyDescent="0.25">
      <c r="A29">
        <v>269</v>
      </c>
      <c r="B29" s="45" t="s">
        <v>75</v>
      </c>
      <c r="C29" s="46" t="s">
        <v>76</v>
      </c>
      <c r="D29" s="47" t="s">
        <v>66</v>
      </c>
      <c r="E29">
        <v>1780</v>
      </c>
      <c r="F29">
        <v>0</v>
      </c>
      <c r="G29">
        <v>3300</v>
      </c>
      <c r="H29" s="58">
        <f t="shared" si="0"/>
        <v>89</v>
      </c>
      <c r="I29">
        <v>0</v>
      </c>
      <c r="J29">
        <v>1120</v>
      </c>
      <c r="L29" s="50">
        <f t="shared" si="1"/>
        <v>56</v>
      </c>
      <c r="N29">
        <v>50</v>
      </c>
      <c r="O29" s="52">
        <f t="shared" si="2"/>
        <v>0</v>
      </c>
      <c r="Q29">
        <v>20</v>
      </c>
      <c r="R29">
        <v>-169</v>
      </c>
      <c r="S29" s="53">
        <f t="shared" si="3"/>
        <v>145</v>
      </c>
      <c r="U29">
        <v>1</v>
      </c>
      <c r="V29" s="55">
        <v>56.1</v>
      </c>
      <c r="AG29" s="13">
        <f t="shared" si="4"/>
        <v>145</v>
      </c>
      <c r="AH29" s="13" t="str">
        <f t="shared" si="5"/>
        <v/>
      </c>
      <c r="AI29" s="13">
        <f t="shared" si="6"/>
        <v>56</v>
      </c>
      <c r="AJ29" s="13">
        <f t="shared" si="7"/>
        <v>1780</v>
      </c>
    </row>
    <row r="30" spans="1:36" x14ac:dyDescent="0.25">
      <c r="A30">
        <v>277</v>
      </c>
      <c r="B30" s="45" t="s">
        <v>77</v>
      </c>
      <c r="C30" s="46" t="s">
        <v>78</v>
      </c>
      <c r="D30" s="47" t="s">
        <v>66</v>
      </c>
      <c r="E30">
        <v>0</v>
      </c>
      <c r="F30">
        <v>0</v>
      </c>
      <c r="G30">
        <v>0</v>
      </c>
      <c r="H30" s="58">
        <f t="shared" si="0"/>
        <v>0</v>
      </c>
      <c r="I30">
        <v>0</v>
      </c>
      <c r="J30">
        <v>0</v>
      </c>
      <c r="L30" s="50">
        <f t="shared" si="1"/>
        <v>0</v>
      </c>
      <c r="N30">
        <v>50</v>
      </c>
      <c r="O30" s="52">
        <f t="shared" si="2"/>
        <v>0</v>
      </c>
      <c r="Q30">
        <v>20</v>
      </c>
      <c r="R30">
        <v>3</v>
      </c>
      <c r="S30" s="53">
        <f t="shared" si="3"/>
        <v>0</v>
      </c>
      <c r="U30">
        <v>1</v>
      </c>
      <c r="V30" s="55">
        <v>56.1</v>
      </c>
      <c r="AG30" s="13">
        <f t="shared" si="4"/>
        <v>0</v>
      </c>
      <c r="AH30" s="13" t="str">
        <f t="shared" si="5"/>
        <v/>
      </c>
      <c r="AI30" s="13">
        <f t="shared" si="6"/>
        <v>0</v>
      </c>
      <c r="AJ30" s="13">
        <f t="shared" si="7"/>
        <v>0</v>
      </c>
    </row>
    <row r="31" spans="1:36" x14ac:dyDescent="0.25">
      <c r="A31">
        <v>281</v>
      </c>
      <c r="B31" s="45" t="s">
        <v>79</v>
      </c>
      <c r="C31" s="46" t="s">
        <v>80</v>
      </c>
      <c r="D31" s="47" t="s">
        <v>66</v>
      </c>
      <c r="E31">
        <v>0</v>
      </c>
      <c r="F31">
        <v>0</v>
      </c>
      <c r="G31">
        <v>0</v>
      </c>
      <c r="H31" s="58">
        <f t="shared" si="0"/>
        <v>0</v>
      </c>
      <c r="I31">
        <v>0</v>
      </c>
      <c r="J31">
        <v>0</v>
      </c>
      <c r="L31" s="50">
        <f t="shared" si="1"/>
        <v>0</v>
      </c>
      <c r="N31">
        <v>0</v>
      </c>
      <c r="O31" s="52">
        <f t="shared" si="2"/>
        <v>0</v>
      </c>
      <c r="Q31">
        <v>150</v>
      </c>
      <c r="R31">
        <v>0</v>
      </c>
      <c r="S31" s="53">
        <f t="shared" si="3"/>
        <v>0</v>
      </c>
      <c r="U31">
        <v>1</v>
      </c>
      <c r="V31" s="55">
        <v>5.0999999999999996</v>
      </c>
      <c r="AG31" s="13">
        <f t="shared" si="4"/>
        <v>0</v>
      </c>
      <c r="AH31" s="13" t="str">
        <f t="shared" si="5"/>
        <v/>
      </c>
      <c r="AI31" s="13">
        <f t="shared" si="6"/>
        <v>0</v>
      </c>
      <c r="AJ31" s="13">
        <f t="shared" si="7"/>
        <v>0</v>
      </c>
    </row>
    <row r="32" spans="1:36" x14ac:dyDescent="0.25">
      <c r="A32">
        <v>61</v>
      </c>
      <c r="B32" s="45" t="s">
        <v>81</v>
      </c>
      <c r="C32" s="46" t="s">
        <v>82</v>
      </c>
      <c r="D32" s="47" t="s">
        <v>83</v>
      </c>
      <c r="E32">
        <v>0</v>
      </c>
      <c r="F32">
        <v>0</v>
      </c>
      <c r="G32">
        <v>0</v>
      </c>
      <c r="H32" s="58">
        <f t="shared" si="0"/>
        <v>0</v>
      </c>
      <c r="I32">
        <v>0</v>
      </c>
      <c r="J32">
        <v>0</v>
      </c>
      <c r="L32" s="50">
        <f t="shared" si="1"/>
        <v>0</v>
      </c>
      <c r="N32">
        <v>0</v>
      </c>
      <c r="O32" s="52">
        <f t="shared" si="2"/>
        <v>0</v>
      </c>
      <c r="Q32">
        <v>22.7</v>
      </c>
      <c r="R32">
        <v>0</v>
      </c>
      <c r="S32" s="53">
        <f t="shared" si="3"/>
        <v>0</v>
      </c>
      <c r="U32">
        <v>1</v>
      </c>
      <c r="V32" s="55">
        <v>0</v>
      </c>
      <c r="AG32" s="13">
        <f t="shared" si="4"/>
        <v>0</v>
      </c>
      <c r="AH32" s="13" t="str">
        <f t="shared" si="5"/>
        <v/>
      </c>
      <c r="AI32" s="13">
        <f t="shared" si="6"/>
        <v>0</v>
      </c>
      <c r="AJ32" s="13">
        <f t="shared" si="7"/>
        <v>0</v>
      </c>
    </row>
    <row r="33" spans="1:36" x14ac:dyDescent="0.25">
      <c r="A33">
        <v>63</v>
      </c>
      <c r="B33" s="45" t="s">
        <v>84</v>
      </c>
      <c r="C33" s="46" t="s">
        <v>85</v>
      </c>
      <c r="D33" s="47" t="s">
        <v>83</v>
      </c>
      <c r="E33">
        <v>95.34</v>
      </c>
      <c r="F33">
        <v>0</v>
      </c>
      <c r="G33">
        <v>95.34</v>
      </c>
      <c r="H33" s="58">
        <f t="shared" si="0"/>
        <v>14.000000000000002</v>
      </c>
      <c r="I33">
        <v>145.45657199999999</v>
      </c>
      <c r="J33">
        <v>170.25</v>
      </c>
      <c r="L33" s="50">
        <f t="shared" si="1"/>
        <v>25</v>
      </c>
      <c r="N33">
        <v>0</v>
      </c>
      <c r="O33" s="52">
        <f t="shared" si="2"/>
        <v>21.35926167400881</v>
      </c>
      <c r="Q33">
        <v>6.81</v>
      </c>
      <c r="R33">
        <v>-17</v>
      </c>
      <c r="S33" s="53">
        <f t="shared" si="3"/>
        <v>17.640738325991194</v>
      </c>
      <c r="U33">
        <v>1</v>
      </c>
      <c r="V33" s="55">
        <v>4.0999999999999996</v>
      </c>
      <c r="AG33" s="13">
        <f t="shared" si="4"/>
        <v>17.640738325991194</v>
      </c>
      <c r="AH33" s="13" t="str">
        <f t="shared" si="5"/>
        <v/>
      </c>
      <c r="AI33" s="13">
        <f t="shared" si="6"/>
        <v>25</v>
      </c>
      <c r="AJ33" s="13">
        <f t="shared" si="7"/>
        <v>95.34</v>
      </c>
    </row>
    <row r="34" spans="1:36" x14ac:dyDescent="0.25">
      <c r="A34">
        <v>71</v>
      </c>
      <c r="B34" s="45" t="s">
        <v>86</v>
      </c>
      <c r="C34" s="46" t="s">
        <v>87</v>
      </c>
      <c r="D34" s="47" t="s">
        <v>83</v>
      </c>
      <c r="E34">
        <v>85</v>
      </c>
      <c r="F34">
        <v>0</v>
      </c>
      <c r="G34">
        <v>85</v>
      </c>
      <c r="H34" s="58">
        <f t="shared" si="0"/>
        <v>17</v>
      </c>
      <c r="I34">
        <v>131.545838</v>
      </c>
      <c r="J34">
        <v>0</v>
      </c>
      <c r="L34" s="50">
        <f t="shared" si="1"/>
        <v>0</v>
      </c>
      <c r="N34">
        <v>80</v>
      </c>
      <c r="O34" s="52">
        <f t="shared" si="2"/>
        <v>26.309167600000002</v>
      </c>
      <c r="Q34">
        <v>5</v>
      </c>
      <c r="R34">
        <v>28</v>
      </c>
      <c r="S34" s="53">
        <f t="shared" si="3"/>
        <v>-9.3091676000000021</v>
      </c>
      <c r="U34">
        <v>1</v>
      </c>
      <c r="V34" s="55">
        <v>10.1</v>
      </c>
      <c r="AG34" s="13">
        <f t="shared" si="4"/>
        <v>-9.3091676000000021</v>
      </c>
      <c r="AH34" s="13" t="str">
        <f t="shared" si="5"/>
        <v/>
      </c>
      <c r="AI34" s="13">
        <f t="shared" si="6"/>
        <v>0</v>
      </c>
      <c r="AJ34" s="13">
        <f t="shared" si="7"/>
        <v>85</v>
      </c>
    </row>
    <row r="35" spans="1:36" x14ac:dyDescent="0.25">
      <c r="A35">
        <v>72</v>
      </c>
      <c r="B35" s="45" t="s">
        <v>88</v>
      </c>
      <c r="C35" s="46" t="s">
        <v>89</v>
      </c>
      <c r="D35" s="47" t="s">
        <v>83</v>
      </c>
      <c r="E35">
        <v>40.5</v>
      </c>
      <c r="F35">
        <v>0</v>
      </c>
      <c r="G35">
        <v>40.5</v>
      </c>
      <c r="H35" s="58">
        <f t="shared" si="0"/>
        <v>8.1</v>
      </c>
      <c r="I35">
        <v>47.487909000000002</v>
      </c>
      <c r="J35">
        <v>50</v>
      </c>
      <c r="L35" s="50">
        <f t="shared" si="1"/>
        <v>10</v>
      </c>
      <c r="N35">
        <v>200</v>
      </c>
      <c r="O35" s="52">
        <f t="shared" si="2"/>
        <v>9.4975818000000007</v>
      </c>
      <c r="Q35">
        <v>5</v>
      </c>
      <c r="R35">
        <v>32</v>
      </c>
      <c r="S35" s="53">
        <f t="shared" si="3"/>
        <v>8.6024181999999989</v>
      </c>
      <c r="U35">
        <v>1</v>
      </c>
      <c r="V35" s="55">
        <v>10.1</v>
      </c>
      <c r="AG35" s="13">
        <f t="shared" si="4"/>
        <v>8.6024181999999989</v>
      </c>
      <c r="AH35" s="13" t="str">
        <f t="shared" si="5"/>
        <v/>
      </c>
      <c r="AI35" s="13">
        <f t="shared" si="6"/>
        <v>10</v>
      </c>
      <c r="AJ35" s="13">
        <f t="shared" si="7"/>
        <v>40.5</v>
      </c>
    </row>
    <row r="36" spans="1:36" x14ac:dyDescent="0.25">
      <c r="A36">
        <v>75</v>
      </c>
      <c r="B36" s="45" t="s">
        <v>90</v>
      </c>
      <c r="C36" s="46" t="s">
        <v>91</v>
      </c>
      <c r="D36" s="47" t="s">
        <v>83</v>
      </c>
      <c r="E36">
        <v>43.6</v>
      </c>
      <c r="F36">
        <v>0</v>
      </c>
      <c r="G36">
        <v>43.6</v>
      </c>
      <c r="H36" s="58">
        <f t="shared" si="0"/>
        <v>3.2058823529411766</v>
      </c>
      <c r="I36">
        <v>9.2358860000000007</v>
      </c>
      <c r="J36">
        <v>0</v>
      </c>
      <c r="L36" s="50">
        <f t="shared" si="1"/>
        <v>0</v>
      </c>
      <c r="N36">
        <v>30</v>
      </c>
      <c r="O36" s="52">
        <f t="shared" si="2"/>
        <v>0.6791092647058824</v>
      </c>
      <c r="Q36">
        <v>13.6</v>
      </c>
      <c r="R36">
        <v>0</v>
      </c>
      <c r="S36" s="53">
        <f t="shared" si="3"/>
        <v>2.5267730882352941</v>
      </c>
      <c r="U36">
        <v>1</v>
      </c>
      <c r="V36" s="55">
        <v>8.1</v>
      </c>
      <c r="AG36" s="13">
        <f t="shared" si="4"/>
        <v>2.5267730882352941</v>
      </c>
      <c r="AH36" s="13" t="str">
        <f t="shared" si="5"/>
        <v/>
      </c>
      <c r="AI36" s="13">
        <f t="shared" si="6"/>
        <v>0</v>
      </c>
      <c r="AJ36" s="13">
        <f t="shared" si="7"/>
        <v>43.6</v>
      </c>
    </row>
    <row r="37" spans="1:36" x14ac:dyDescent="0.25">
      <c r="A37">
        <v>78</v>
      </c>
      <c r="B37" s="45" t="s">
        <v>92</v>
      </c>
      <c r="C37" s="46" t="s">
        <v>93</v>
      </c>
      <c r="D37" s="47" t="s">
        <v>83</v>
      </c>
      <c r="E37">
        <v>0</v>
      </c>
      <c r="F37">
        <v>0</v>
      </c>
      <c r="G37">
        <v>0</v>
      </c>
      <c r="H37" s="58">
        <f t="shared" si="0"/>
        <v>0</v>
      </c>
      <c r="I37">
        <v>0</v>
      </c>
      <c r="J37">
        <v>0</v>
      </c>
      <c r="L37" s="50">
        <f t="shared" si="1"/>
        <v>0</v>
      </c>
      <c r="N37">
        <v>15</v>
      </c>
      <c r="O37" s="52">
        <f t="shared" si="2"/>
        <v>0</v>
      </c>
      <c r="Q37">
        <v>5</v>
      </c>
      <c r="R37">
        <v>3</v>
      </c>
      <c r="S37" s="53">
        <f t="shared" si="3"/>
        <v>0</v>
      </c>
      <c r="U37">
        <v>1</v>
      </c>
      <c r="V37" s="55">
        <v>5.0999999999999996</v>
      </c>
      <c r="AG37" s="13">
        <f t="shared" si="4"/>
        <v>0</v>
      </c>
      <c r="AH37" s="13" t="str">
        <f t="shared" si="5"/>
        <v/>
      </c>
      <c r="AI37" s="13">
        <f t="shared" si="6"/>
        <v>0</v>
      </c>
      <c r="AJ37" s="13">
        <f t="shared" si="7"/>
        <v>0</v>
      </c>
    </row>
    <row r="38" spans="1:36" x14ac:dyDescent="0.25">
      <c r="A38">
        <v>79</v>
      </c>
      <c r="B38" s="45" t="s">
        <v>94</v>
      </c>
      <c r="C38" s="46" t="s">
        <v>95</v>
      </c>
      <c r="D38" s="47" t="s">
        <v>83</v>
      </c>
      <c r="E38">
        <v>43.75</v>
      </c>
      <c r="F38">
        <v>0</v>
      </c>
      <c r="G38">
        <v>43.75</v>
      </c>
      <c r="H38" s="58">
        <f t="shared" si="0"/>
        <v>8.75</v>
      </c>
      <c r="I38">
        <v>4.0731270000000004</v>
      </c>
      <c r="J38">
        <v>0</v>
      </c>
      <c r="L38" s="50">
        <f t="shared" si="1"/>
        <v>0</v>
      </c>
      <c r="N38">
        <v>15</v>
      </c>
      <c r="O38" s="52">
        <f t="shared" si="2"/>
        <v>0.81462540000000006</v>
      </c>
      <c r="Q38">
        <v>5</v>
      </c>
      <c r="R38">
        <v>-4</v>
      </c>
      <c r="S38" s="53">
        <f t="shared" si="3"/>
        <v>7.9353746000000003</v>
      </c>
      <c r="U38">
        <v>1</v>
      </c>
      <c r="V38" s="55">
        <v>8.1</v>
      </c>
      <c r="AG38" s="13">
        <f t="shared" si="4"/>
        <v>7.9353746000000003</v>
      </c>
      <c r="AH38" s="13" t="str">
        <f t="shared" si="5"/>
        <v/>
      </c>
      <c r="AI38" s="13">
        <f t="shared" si="6"/>
        <v>0</v>
      </c>
      <c r="AJ38" s="13">
        <f t="shared" si="7"/>
        <v>43.75</v>
      </c>
    </row>
    <row r="39" spans="1:36" x14ac:dyDescent="0.25">
      <c r="A39">
        <v>80</v>
      </c>
      <c r="B39" s="45" t="s">
        <v>96</v>
      </c>
      <c r="C39" s="46" t="s">
        <v>97</v>
      </c>
      <c r="D39" s="47" t="s">
        <v>83</v>
      </c>
      <c r="E39">
        <v>10</v>
      </c>
      <c r="F39">
        <v>0</v>
      </c>
      <c r="G39">
        <v>10</v>
      </c>
      <c r="H39" s="58">
        <f t="shared" si="0"/>
        <v>2</v>
      </c>
      <c r="I39">
        <v>0</v>
      </c>
      <c r="J39">
        <v>0</v>
      </c>
      <c r="L39" s="50">
        <f t="shared" si="1"/>
        <v>0</v>
      </c>
      <c r="N39">
        <v>10</v>
      </c>
      <c r="O39" s="52">
        <f t="shared" si="2"/>
        <v>0</v>
      </c>
      <c r="Q39">
        <v>5</v>
      </c>
      <c r="R39">
        <v>0</v>
      </c>
      <c r="S39" s="53">
        <f t="shared" si="3"/>
        <v>2</v>
      </c>
      <c r="U39">
        <v>1</v>
      </c>
      <c r="V39" s="55">
        <v>5.0999999999999996</v>
      </c>
      <c r="AG39" s="13">
        <f t="shared" si="4"/>
        <v>2</v>
      </c>
      <c r="AH39" s="13" t="str">
        <f t="shared" si="5"/>
        <v/>
      </c>
      <c r="AI39" s="13">
        <f t="shared" si="6"/>
        <v>0</v>
      </c>
      <c r="AJ39" s="13">
        <f t="shared" si="7"/>
        <v>10</v>
      </c>
    </row>
    <row r="40" spans="1:36" x14ac:dyDescent="0.25">
      <c r="A40">
        <v>87</v>
      </c>
      <c r="B40" s="45" t="s">
        <v>98</v>
      </c>
      <c r="C40" s="46" t="s">
        <v>99</v>
      </c>
      <c r="D40" s="47" t="s">
        <v>83</v>
      </c>
      <c r="E40">
        <v>282.5</v>
      </c>
      <c r="F40">
        <v>0</v>
      </c>
      <c r="G40">
        <v>282.5</v>
      </c>
      <c r="H40" s="58">
        <f t="shared" si="0"/>
        <v>56.5</v>
      </c>
      <c r="I40">
        <v>0</v>
      </c>
      <c r="J40">
        <v>0</v>
      </c>
      <c r="L40" s="50">
        <f t="shared" si="1"/>
        <v>0</v>
      </c>
      <c r="N40">
        <v>60</v>
      </c>
      <c r="O40" s="52">
        <f t="shared" si="2"/>
        <v>0</v>
      </c>
      <c r="Q40">
        <v>5</v>
      </c>
      <c r="R40">
        <v>-44</v>
      </c>
      <c r="S40" s="53">
        <f t="shared" si="3"/>
        <v>56.5</v>
      </c>
      <c r="U40">
        <v>1</v>
      </c>
      <c r="V40" s="55">
        <v>10.1</v>
      </c>
      <c r="AG40" s="13">
        <f t="shared" si="4"/>
        <v>56.5</v>
      </c>
      <c r="AH40" s="13" t="str">
        <f t="shared" si="5"/>
        <v/>
      </c>
      <c r="AI40" s="13">
        <f t="shared" si="6"/>
        <v>0</v>
      </c>
      <c r="AJ40" s="13">
        <f t="shared" si="7"/>
        <v>282.5</v>
      </c>
    </row>
    <row r="41" spans="1:36" x14ac:dyDescent="0.25">
      <c r="A41">
        <v>88</v>
      </c>
      <c r="B41" s="45" t="s">
        <v>100</v>
      </c>
      <c r="C41" s="46" t="s">
        <v>101</v>
      </c>
      <c r="D41" s="47" t="s">
        <v>83</v>
      </c>
      <c r="E41">
        <v>72.56</v>
      </c>
      <c r="F41">
        <v>0</v>
      </c>
      <c r="G41">
        <v>72.56</v>
      </c>
      <c r="H41" s="58">
        <f t="shared" si="0"/>
        <v>3.9991181657848331</v>
      </c>
      <c r="I41">
        <v>16.764975</v>
      </c>
      <c r="J41">
        <v>0</v>
      </c>
      <c r="L41" s="50">
        <f t="shared" si="1"/>
        <v>0</v>
      </c>
      <c r="N41">
        <v>60</v>
      </c>
      <c r="O41" s="52">
        <f t="shared" si="2"/>
        <v>0.92399553571428583</v>
      </c>
      <c r="Q41">
        <v>18.143999999999998</v>
      </c>
      <c r="R41">
        <v>1</v>
      </c>
      <c r="S41" s="53">
        <f t="shared" si="3"/>
        <v>3.0751226300705472</v>
      </c>
      <c r="U41">
        <v>1</v>
      </c>
      <c r="V41" s="55">
        <v>5.0999999999999996</v>
      </c>
      <c r="AG41" s="13">
        <f t="shared" si="4"/>
        <v>3.0751226300705472</v>
      </c>
      <c r="AH41" s="13" t="str">
        <f t="shared" si="5"/>
        <v/>
      </c>
      <c r="AI41" s="13">
        <f t="shared" si="6"/>
        <v>0</v>
      </c>
      <c r="AJ41" s="13">
        <f t="shared" si="7"/>
        <v>72.56</v>
      </c>
    </row>
    <row r="42" spans="1:36" x14ac:dyDescent="0.25">
      <c r="A42">
        <v>99</v>
      </c>
      <c r="B42" s="45" t="s">
        <v>102</v>
      </c>
      <c r="C42" s="46" t="s">
        <v>103</v>
      </c>
      <c r="D42" s="47" t="s">
        <v>83</v>
      </c>
      <c r="E42">
        <v>0</v>
      </c>
      <c r="F42">
        <v>0</v>
      </c>
      <c r="G42">
        <v>0</v>
      </c>
      <c r="H42" s="58">
        <f t="shared" si="0"/>
        <v>0</v>
      </c>
      <c r="I42">
        <v>0</v>
      </c>
      <c r="J42">
        <v>0</v>
      </c>
      <c r="L42" s="50">
        <f t="shared" si="1"/>
        <v>0</v>
      </c>
      <c r="N42">
        <v>80</v>
      </c>
      <c r="O42" s="52">
        <f t="shared" si="2"/>
        <v>0</v>
      </c>
      <c r="Q42">
        <v>5</v>
      </c>
      <c r="R42">
        <v>16</v>
      </c>
      <c r="S42" s="53">
        <f t="shared" si="3"/>
        <v>0</v>
      </c>
      <c r="U42">
        <v>1</v>
      </c>
      <c r="V42" s="55">
        <v>1.1000000000000001</v>
      </c>
      <c r="AG42" s="13">
        <f t="shared" si="4"/>
        <v>0</v>
      </c>
      <c r="AH42" s="13" t="str">
        <f t="shared" si="5"/>
        <v/>
      </c>
      <c r="AI42" s="13">
        <f t="shared" si="6"/>
        <v>0</v>
      </c>
      <c r="AJ42" s="13">
        <f t="shared" si="7"/>
        <v>0</v>
      </c>
    </row>
    <row r="43" spans="1:36" x14ac:dyDescent="0.25">
      <c r="A43">
        <v>155</v>
      </c>
      <c r="B43" s="45" t="s">
        <v>104</v>
      </c>
      <c r="C43" s="46" t="s">
        <v>105</v>
      </c>
      <c r="D43" s="47" t="s">
        <v>83</v>
      </c>
      <c r="E43">
        <v>0</v>
      </c>
      <c r="F43">
        <v>0</v>
      </c>
      <c r="G43">
        <v>0</v>
      </c>
      <c r="H43" s="58">
        <f t="shared" si="0"/>
        <v>0</v>
      </c>
      <c r="I43">
        <v>0</v>
      </c>
      <c r="J43">
        <v>0</v>
      </c>
      <c r="L43" s="50">
        <f t="shared" si="1"/>
        <v>0</v>
      </c>
      <c r="N43">
        <v>0</v>
      </c>
      <c r="O43" s="52">
        <f t="shared" si="2"/>
        <v>0</v>
      </c>
      <c r="Q43">
        <v>1</v>
      </c>
      <c r="R43">
        <v>0</v>
      </c>
      <c r="S43" s="53">
        <f t="shared" si="3"/>
        <v>0</v>
      </c>
      <c r="U43">
        <v>88</v>
      </c>
      <c r="V43" s="55">
        <v>10.1</v>
      </c>
      <c r="AG43" s="13">
        <f t="shared" si="4"/>
        <v>0</v>
      </c>
      <c r="AH43" s="13" t="str">
        <f t="shared" si="5"/>
        <v/>
      </c>
      <c r="AI43" s="13">
        <f t="shared" si="6"/>
        <v>0</v>
      </c>
      <c r="AJ43" s="13">
        <f t="shared" si="7"/>
        <v>0</v>
      </c>
    </row>
    <row r="44" spans="1:36" x14ac:dyDescent="0.25">
      <c r="A44">
        <v>159</v>
      </c>
      <c r="B44" s="45" t="s">
        <v>106</v>
      </c>
      <c r="C44" s="46" t="s">
        <v>107</v>
      </c>
      <c r="D44" s="47" t="s">
        <v>83</v>
      </c>
      <c r="E44">
        <v>0</v>
      </c>
      <c r="F44">
        <v>0</v>
      </c>
      <c r="G44">
        <v>0</v>
      </c>
      <c r="H44" s="58">
        <f t="shared" si="0"/>
        <v>0</v>
      </c>
      <c r="I44">
        <v>0</v>
      </c>
      <c r="J44">
        <v>0</v>
      </c>
      <c r="L44" s="50">
        <f t="shared" si="1"/>
        <v>0</v>
      </c>
      <c r="N44">
        <v>0</v>
      </c>
      <c r="O44" s="52">
        <f t="shared" si="2"/>
        <v>0</v>
      </c>
      <c r="Q44">
        <v>3.6288</v>
      </c>
      <c r="R44">
        <v>0</v>
      </c>
      <c r="S44" s="53">
        <f t="shared" si="3"/>
        <v>0</v>
      </c>
      <c r="U44">
        <v>1</v>
      </c>
      <c r="V44" s="55">
        <v>0</v>
      </c>
      <c r="AG44" s="13">
        <f t="shared" si="4"/>
        <v>0</v>
      </c>
      <c r="AH44" s="13" t="str">
        <f t="shared" si="5"/>
        <v/>
      </c>
      <c r="AI44" s="13">
        <f t="shared" si="6"/>
        <v>0</v>
      </c>
      <c r="AJ44" s="13">
        <f t="shared" si="7"/>
        <v>0</v>
      </c>
    </row>
    <row r="45" spans="1:36" x14ac:dyDescent="0.25">
      <c r="A45">
        <v>176</v>
      </c>
      <c r="B45" s="45" t="s">
        <v>108</v>
      </c>
      <c r="C45" s="46" t="s">
        <v>109</v>
      </c>
      <c r="D45" s="47" t="s">
        <v>83</v>
      </c>
      <c r="E45">
        <v>2.66</v>
      </c>
      <c r="F45">
        <v>0</v>
      </c>
      <c r="G45">
        <v>2.66</v>
      </c>
      <c r="H45" s="58">
        <f t="shared" si="0"/>
        <v>0.25</v>
      </c>
      <c r="I45">
        <v>4.5413249999999996</v>
      </c>
      <c r="J45">
        <v>0</v>
      </c>
      <c r="L45" s="50">
        <f t="shared" si="1"/>
        <v>0</v>
      </c>
      <c r="N45">
        <v>4</v>
      </c>
      <c r="O45" s="52">
        <f t="shared" si="2"/>
        <v>0.42681625939849616</v>
      </c>
      <c r="Q45">
        <v>10.64</v>
      </c>
      <c r="R45">
        <v>1</v>
      </c>
      <c r="S45" s="53">
        <f t="shared" si="3"/>
        <v>-0.17681625939849616</v>
      </c>
      <c r="U45">
        <v>4</v>
      </c>
      <c r="V45" s="55">
        <v>3.1</v>
      </c>
      <c r="AG45" s="13">
        <f t="shared" si="4"/>
        <v>-0.17681625939849616</v>
      </c>
      <c r="AH45" s="13" t="str">
        <f t="shared" si="5"/>
        <v/>
      </c>
      <c r="AI45" s="13">
        <f t="shared" si="6"/>
        <v>0</v>
      </c>
      <c r="AJ45" s="13">
        <f t="shared" si="7"/>
        <v>2.66</v>
      </c>
    </row>
    <row r="46" spans="1:36" x14ac:dyDescent="0.25">
      <c r="A46">
        <v>259</v>
      </c>
      <c r="B46" s="45" t="s">
        <v>110</v>
      </c>
      <c r="C46" s="46" t="s">
        <v>111</v>
      </c>
      <c r="D46" s="47" t="s">
        <v>83</v>
      </c>
      <c r="E46">
        <v>5</v>
      </c>
      <c r="F46">
        <v>0</v>
      </c>
      <c r="G46">
        <v>5</v>
      </c>
      <c r="H46" s="58">
        <f t="shared" si="0"/>
        <v>1</v>
      </c>
      <c r="I46">
        <v>0</v>
      </c>
      <c r="J46">
        <v>0</v>
      </c>
      <c r="L46" s="50">
        <f t="shared" si="1"/>
        <v>0</v>
      </c>
      <c r="N46">
        <v>100</v>
      </c>
      <c r="O46" s="52">
        <f t="shared" si="2"/>
        <v>0</v>
      </c>
      <c r="Q46">
        <v>5</v>
      </c>
      <c r="R46">
        <v>19</v>
      </c>
      <c r="S46" s="53">
        <f t="shared" si="3"/>
        <v>1</v>
      </c>
      <c r="U46">
        <v>1</v>
      </c>
      <c r="V46" s="55"/>
      <c r="AG46" s="13">
        <f t="shared" si="4"/>
        <v>1</v>
      </c>
      <c r="AH46" s="13" t="str">
        <f t="shared" si="5"/>
        <v/>
      </c>
      <c r="AI46" s="13">
        <f t="shared" si="6"/>
        <v>0</v>
      </c>
      <c r="AJ46" s="13">
        <f t="shared" si="7"/>
        <v>5</v>
      </c>
    </row>
    <row r="47" spans="1:36" x14ac:dyDescent="0.25">
      <c r="A47">
        <v>273</v>
      </c>
      <c r="B47" s="45" t="s">
        <v>112</v>
      </c>
      <c r="C47" s="46" t="s">
        <v>113</v>
      </c>
      <c r="D47" s="47" t="s">
        <v>83</v>
      </c>
      <c r="E47">
        <v>554.5</v>
      </c>
      <c r="F47">
        <v>0</v>
      </c>
      <c r="G47">
        <v>554.5</v>
      </c>
      <c r="H47" s="58">
        <f t="shared" si="0"/>
        <v>109.80198019801981</v>
      </c>
      <c r="I47">
        <v>42.181590999999997</v>
      </c>
      <c r="J47">
        <v>0</v>
      </c>
      <c r="L47" s="50">
        <f t="shared" si="1"/>
        <v>0</v>
      </c>
      <c r="N47">
        <v>20</v>
      </c>
      <c r="O47" s="52">
        <f t="shared" si="2"/>
        <v>8.3527902970297028</v>
      </c>
      <c r="Q47">
        <v>5.05</v>
      </c>
      <c r="R47">
        <v>-90</v>
      </c>
      <c r="S47" s="53">
        <f t="shared" si="3"/>
        <v>101.44918990099011</v>
      </c>
      <c r="U47">
        <v>1</v>
      </c>
      <c r="V47" s="55">
        <v>20.100000000000001</v>
      </c>
      <c r="AG47" s="13">
        <f t="shared" si="4"/>
        <v>101.44918990099011</v>
      </c>
      <c r="AH47" s="13" t="str">
        <f t="shared" si="5"/>
        <v/>
      </c>
      <c r="AI47" s="13">
        <f t="shared" si="6"/>
        <v>0</v>
      </c>
      <c r="AJ47" s="13">
        <f t="shared" si="7"/>
        <v>554.5</v>
      </c>
    </row>
    <row r="48" spans="1:36" x14ac:dyDescent="0.25">
      <c r="A48">
        <v>188</v>
      </c>
      <c r="B48" s="45" t="s">
        <v>114</v>
      </c>
      <c r="C48" s="46" t="s">
        <v>115</v>
      </c>
      <c r="D48" s="47" t="s">
        <v>116</v>
      </c>
      <c r="E48">
        <v>307.18</v>
      </c>
      <c r="F48">
        <v>0</v>
      </c>
      <c r="G48">
        <v>307.18</v>
      </c>
      <c r="H48" s="58">
        <f t="shared" si="0"/>
        <v>14.718735026353617</v>
      </c>
      <c r="I48">
        <v>4.3925000000000001</v>
      </c>
      <c r="J48">
        <v>0</v>
      </c>
      <c r="L48" s="50">
        <f t="shared" si="1"/>
        <v>0</v>
      </c>
      <c r="N48">
        <v>10</v>
      </c>
      <c r="O48" s="52">
        <f t="shared" si="2"/>
        <v>0.21046957355055101</v>
      </c>
      <c r="Q48">
        <v>20.87</v>
      </c>
      <c r="R48">
        <v>-14</v>
      </c>
      <c r="S48" s="53">
        <f t="shared" si="3"/>
        <v>14.508265452803066</v>
      </c>
      <c r="U48">
        <v>1</v>
      </c>
      <c r="V48" s="55">
        <v>10.1</v>
      </c>
      <c r="AG48" s="13">
        <f t="shared" si="4"/>
        <v>14.508265452803066</v>
      </c>
      <c r="AH48" s="13" t="str">
        <f t="shared" si="5"/>
        <v/>
      </c>
      <c r="AI48" s="13">
        <f t="shared" si="6"/>
        <v>0</v>
      </c>
      <c r="AJ48" s="13">
        <f t="shared" si="7"/>
        <v>307.18</v>
      </c>
    </row>
    <row r="49" spans="1:36" x14ac:dyDescent="0.25">
      <c r="A49">
        <v>346</v>
      </c>
      <c r="B49" s="45" t="s">
        <v>117</v>
      </c>
      <c r="C49" s="46" t="s">
        <v>118</v>
      </c>
      <c r="D49" s="47" t="s">
        <v>119</v>
      </c>
      <c r="E49">
        <v>0</v>
      </c>
      <c r="F49">
        <v>0</v>
      </c>
      <c r="G49">
        <v>0</v>
      </c>
      <c r="H49" s="58">
        <f t="shared" si="0"/>
        <v>0</v>
      </c>
      <c r="I49">
        <v>0</v>
      </c>
      <c r="J49">
        <v>0</v>
      </c>
      <c r="L49" s="50">
        <f t="shared" si="1"/>
        <v>0</v>
      </c>
      <c r="N49">
        <v>0</v>
      </c>
      <c r="O49" s="52">
        <f t="shared" si="2"/>
        <v>0</v>
      </c>
      <c r="Q49">
        <v>22.68</v>
      </c>
      <c r="R49">
        <v>0</v>
      </c>
      <c r="S49" s="53">
        <f t="shared" si="3"/>
        <v>0</v>
      </c>
      <c r="U49">
        <v>1</v>
      </c>
      <c r="V49" s="55">
        <v>0</v>
      </c>
      <c r="AG49" s="13">
        <f t="shared" si="4"/>
        <v>0</v>
      </c>
      <c r="AH49" s="13" t="str">
        <f t="shared" si="5"/>
        <v/>
      </c>
      <c r="AI49" s="13">
        <f t="shared" si="6"/>
        <v>0</v>
      </c>
      <c r="AJ49" s="13">
        <f t="shared" si="7"/>
        <v>0</v>
      </c>
    </row>
    <row r="50" spans="1:36" x14ac:dyDescent="0.25">
      <c r="A50">
        <v>8</v>
      </c>
      <c r="B50" s="45" t="s">
        <v>120</v>
      </c>
      <c r="C50" s="46" t="s">
        <v>121</v>
      </c>
      <c r="D50" s="47" t="s">
        <v>122</v>
      </c>
      <c r="E50">
        <v>29.4</v>
      </c>
      <c r="F50">
        <v>0</v>
      </c>
      <c r="G50">
        <v>29.4</v>
      </c>
      <c r="H50" s="58">
        <f t="shared" si="0"/>
        <v>4.8999999999999995</v>
      </c>
      <c r="I50">
        <v>18</v>
      </c>
      <c r="J50">
        <v>12</v>
      </c>
      <c r="L50" s="50">
        <f t="shared" si="1"/>
        <v>2</v>
      </c>
      <c r="N50">
        <v>3</v>
      </c>
      <c r="O50" s="52">
        <f t="shared" si="2"/>
        <v>3</v>
      </c>
      <c r="Q50">
        <v>6</v>
      </c>
      <c r="R50">
        <v>-3</v>
      </c>
      <c r="S50" s="53">
        <f t="shared" si="3"/>
        <v>3.8999999999999995</v>
      </c>
      <c r="U50">
        <v>24</v>
      </c>
      <c r="V50" s="55">
        <v>3.1</v>
      </c>
      <c r="AG50" s="13">
        <f t="shared" si="4"/>
        <v>3.8999999999999995</v>
      </c>
      <c r="AH50" s="13" t="str">
        <f t="shared" si="5"/>
        <v/>
      </c>
      <c r="AI50" s="13">
        <f t="shared" si="6"/>
        <v>2</v>
      </c>
      <c r="AJ50" s="13">
        <f t="shared" si="7"/>
        <v>29.4</v>
      </c>
    </row>
    <row r="51" spans="1:36" x14ac:dyDescent="0.25">
      <c r="A51">
        <v>19</v>
      </c>
      <c r="B51" s="45" t="s">
        <v>123</v>
      </c>
      <c r="C51" s="46" t="s">
        <v>124</v>
      </c>
      <c r="D51" s="47" t="s">
        <v>122</v>
      </c>
      <c r="E51">
        <v>18.834</v>
      </c>
      <c r="F51">
        <v>0</v>
      </c>
      <c r="G51">
        <v>18.834</v>
      </c>
      <c r="H51" s="58">
        <f t="shared" si="0"/>
        <v>6.9140969162995587</v>
      </c>
      <c r="I51">
        <v>4.2376800000000001</v>
      </c>
      <c r="J51">
        <v>0</v>
      </c>
      <c r="L51" s="50">
        <f t="shared" si="1"/>
        <v>0</v>
      </c>
      <c r="N51">
        <v>8</v>
      </c>
      <c r="O51" s="52">
        <f t="shared" si="2"/>
        <v>1.5556828193832599</v>
      </c>
      <c r="Q51">
        <v>2.7240000000000002</v>
      </c>
      <c r="R51">
        <v>-2</v>
      </c>
      <c r="S51" s="53">
        <f t="shared" si="3"/>
        <v>5.3584140969162988</v>
      </c>
      <c r="U51">
        <v>12</v>
      </c>
      <c r="V51" s="55">
        <v>5.0999999999999996</v>
      </c>
      <c r="AG51" s="13">
        <f t="shared" si="4"/>
        <v>5.3584140969162988</v>
      </c>
      <c r="AH51" s="13" t="str">
        <f t="shared" si="5"/>
        <v/>
      </c>
      <c r="AI51" s="13">
        <f t="shared" si="6"/>
        <v>0</v>
      </c>
      <c r="AJ51" s="13">
        <f t="shared" si="7"/>
        <v>18.834</v>
      </c>
    </row>
    <row r="52" spans="1:36" x14ac:dyDescent="0.25">
      <c r="A52">
        <v>21</v>
      </c>
      <c r="B52" s="45" t="s">
        <v>125</v>
      </c>
      <c r="C52" s="46" t="s">
        <v>126</v>
      </c>
      <c r="D52" s="47" t="s">
        <v>122</v>
      </c>
      <c r="E52">
        <v>1056.001</v>
      </c>
      <c r="F52">
        <v>0</v>
      </c>
      <c r="G52">
        <v>1056.001</v>
      </c>
      <c r="H52" s="58">
        <f t="shared" si="0"/>
        <v>44.000041666666668</v>
      </c>
      <c r="I52">
        <v>0</v>
      </c>
      <c r="J52">
        <v>0</v>
      </c>
      <c r="L52" s="50">
        <f t="shared" si="1"/>
        <v>0</v>
      </c>
      <c r="N52">
        <v>0</v>
      </c>
      <c r="O52" s="52">
        <f t="shared" si="2"/>
        <v>0</v>
      </c>
      <c r="Q52">
        <v>24</v>
      </c>
      <c r="R52">
        <v>-44</v>
      </c>
      <c r="S52" s="53">
        <f t="shared" si="3"/>
        <v>44.000041666666668</v>
      </c>
      <c r="U52">
        <v>0.35499999999999998</v>
      </c>
      <c r="V52" s="55">
        <v>0</v>
      </c>
      <c r="AG52" s="13">
        <f t="shared" si="4"/>
        <v>44.000041666666668</v>
      </c>
      <c r="AH52" s="13" t="str">
        <f t="shared" si="5"/>
        <v/>
      </c>
      <c r="AI52" s="13">
        <f t="shared" si="6"/>
        <v>0</v>
      </c>
      <c r="AJ52" s="13">
        <f t="shared" si="7"/>
        <v>1056.001</v>
      </c>
    </row>
    <row r="53" spans="1:36" x14ac:dyDescent="0.25">
      <c r="A53">
        <v>92</v>
      </c>
      <c r="B53" s="45" t="s">
        <v>127</v>
      </c>
      <c r="C53" s="46" t="s">
        <v>128</v>
      </c>
      <c r="D53" s="47" t="s">
        <v>122</v>
      </c>
      <c r="E53">
        <v>2.7</v>
      </c>
      <c r="F53">
        <v>0</v>
      </c>
      <c r="G53">
        <v>2.7</v>
      </c>
      <c r="H53" s="58">
        <f t="shared" si="0"/>
        <v>2.7</v>
      </c>
      <c r="I53">
        <v>1.0213950000000001</v>
      </c>
      <c r="J53">
        <v>0</v>
      </c>
      <c r="L53" s="50">
        <f t="shared" si="1"/>
        <v>0</v>
      </c>
      <c r="N53">
        <v>3</v>
      </c>
      <c r="O53" s="52">
        <f t="shared" si="2"/>
        <v>1.0213950000000001</v>
      </c>
      <c r="Q53">
        <v>1</v>
      </c>
      <c r="R53">
        <v>2</v>
      </c>
      <c r="S53" s="53">
        <f t="shared" si="3"/>
        <v>1.6786050000000001</v>
      </c>
      <c r="U53">
        <v>1</v>
      </c>
      <c r="V53" s="55">
        <v>2.1</v>
      </c>
      <c r="AG53" s="13">
        <f t="shared" si="4"/>
        <v>1.6786050000000001</v>
      </c>
      <c r="AH53" s="13" t="str">
        <f t="shared" si="5"/>
        <v/>
      </c>
      <c r="AI53" s="13">
        <f t="shared" si="6"/>
        <v>0</v>
      </c>
      <c r="AJ53" s="13">
        <f t="shared" si="7"/>
        <v>2.7</v>
      </c>
    </row>
    <row r="54" spans="1:36" x14ac:dyDescent="0.25">
      <c r="A54">
        <v>109</v>
      </c>
      <c r="B54" s="45" t="s">
        <v>129</v>
      </c>
      <c r="C54" s="46" t="s">
        <v>130</v>
      </c>
      <c r="D54" s="47" t="s">
        <v>122</v>
      </c>
      <c r="E54">
        <v>5</v>
      </c>
      <c r="F54">
        <v>0</v>
      </c>
      <c r="G54">
        <v>5</v>
      </c>
      <c r="H54" s="58">
        <f t="shared" si="0"/>
        <v>2.5</v>
      </c>
      <c r="I54">
        <v>2.9729040000000002</v>
      </c>
      <c r="J54">
        <v>6</v>
      </c>
      <c r="L54" s="50">
        <f t="shared" si="1"/>
        <v>3</v>
      </c>
      <c r="N54">
        <v>3</v>
      </c>
      <c r="O54" s="52">
        <f t="shared" si="2"/>
        <v>1.4864520000000001</v>
      </c>
      <c r="Q54">
        <v>2</v>
      </c>
      <c r="R54">
        <v>-2</v>
      </c>
      <c r="S54" s="53">
        <f t="shared" si="3"/>
        <v>4.0135480000000001</v>
      </c>
      <c r="U54">
        <v>2</v>
      </c>
      <c r="V54" s="55">
        <v>3.1</v>
      </c>
      <c r="AG54" s="13">
        <f t="shared" si="4"/>
        <v>4.0135480000000001</v>
      </c>
      <c r="AH54" s="13" t="str">
        <f t="shared" si="5"/>
        <v/>
      </c>
      <c r="AI54" s="13">
        <f t="shared" si="6"/>
        <v>3</v>
      </c>
      <c r="AJ54" s="13">
        <f t="shared" si="7"/>
        <v>5</v>
      </c>
    </row>
    <row r="55" spans="1:36" x14ac:dyDescent="0.25">
      <c r="A55">
        <v>150</v>
      </c>
      <c r="B55" s="45" t="s">
        <v>131</v>
      </c>
      <c r="C55" s="46" t="s">
        <v>132</v>
      </c>
      <c r="D55" s="47" t="s">
        <v>122</v>
      </c>
      <c r="E55">
        <v>400</v>
      </c>
      <c r="F55">
        <v>0</v>
      </c>
      <c r="G55">
        <v>400</v>
      </c>
      <c r="H55" s="58">
        <f t="shared" si="0"/>
        <v>25</v>
      </c>
      <c r="I55">
        <v>139.63509999999999</v>
      </c>
      <c r="J55">
        <v>0</v>
      </c>
      <c r="L55" s="50">
        <f t="shared" si="1"/>
        <v>0</v>
      </c>
      <c r="N55">
        <v>20</v>
      </c>
      <c r="O55" s="52">
        <f t="shared" si="2"/>
        <v>8.7271937499999996</v>
      </c>
      <c r="Q55">
        <v>16</v>
      </c>
      <c r="R55">
        <v>-15</v>
      </c>
      <c r="S55" s="53">
        <f t="shared" si="3"/>
        <v>16.272806250000002</v>
      </c>
      <c r="U55">
        <v>4</v>
      </c>
      <c r="V55" s="55">
        <v>15.1</v>
      </c>
      <c r="AG55" s="13">
        <f t="shared" si="4"/>
        <v>16.272806250000002</v>
      </c>
      <c r="AH55" s="13" t="str">
        <f t="shared" si="5"/>
        <v/>
      </c>
      <c r="AI55" s="13">
        <f t="shared" si="6"/>
        <v>0</v>
      </c>
      <c r="AJ55" s="13">
        <f t="shared" si="7"/>
        <v>400</v>
      </c>
    </row>
    <row r="56" spans="1:36" x14ac:dyDescent="0.25">
      <c r="A56">
        <v>157</v>
      </c>
      <c r="B56" s="45" t="s">
        <v>133</v>
      </c>
      <c r="C56" s="46" t="s">
        <v>134</v>
      </c>
      <c r="D56" s="47" t="s">
        <v>122</v>
      </c>
      <c r="E56">
        <v>0</v>
      </c>
      <c r="F56">
        <v>0</v>
      </c>
      <c r="G56">
        <v>0</v>
      </c>
      <c r="H56" s="58">
        <f t="shared" si="0"/>
        <v>0</v>
      </c>
      <c r="I56">
        <v>0</v>
      </c>
      <c r="J56">
        <v>0</v>
      </c>
      <c r="L56" s="50">
        <f t="shared" si="1"/>
        <v>0</v>
      </c>
      <c r="N56">
        <v>50</v>
      </c>
      <c r="O56" s="52">
        <f t="shared" si="2"/>
        <v>0</v>
      </c>
      <c r="Q56">
        <v>10</v>
      </c>
      <c r="R56">
        <v>5</v>
      </c>
      <c r="S56" s="53">
        <f t="shared" si="3"/>
        <v>0</v>
      </c>
      <c r="U56">
        <v>1</v>
      </c>
      <c r="V56" s="55">
        <v>0</v>
      </c>
      <c r="AG56" s="13">
        <f t="shared" si="4"/>
        <v>0</v>
      </c>
      <c r="AH56" s="13" t="str">
        <f t="shared" si="5"/>
        <v/>
      </c>
      <c r="AI56" s="13">
        <f t="shared" si="6"/>
        <v>0</v>
      </c>
      <c r="AJ56" s="13">
        <f t="shared" si="7"/>
        <v>0</v>
      </c>
    </row>
    <row r="57" spans="1:36" x14ac:dyDescent="0.25">
      <c r="A57">
        <v>165</v>
      </c>
      <c r="B57" s="45" t="s">
        <v>135</v>
      </c>
      <c r="C57" s="46" t="s">
        <v>136</v>
      </c>
      <c r="D57" s="47" t="s">
        <v>122</v>
      </c>
      <c r="E57">
        <v>384</v>
      </c>
      <c r="F57">
        <v>0</v>
      </c>
      <c r="G57">
        <v>420</v>
      </c>
      <c r="H57" s="58">
        <f t="shared" si="0"/>
        <v>19.2</v>
      </c>
      <c r="I57">
        <v>147.92856800000001</v>
      </c>
      <c r="J57">
        <v>0</v>
      </c>
      <c r="L57" s="50">
        <f t="shared" si="1"/>
        <v>0</v>
      </c>
      <c r="N57">
        <v>25</v>
      </c>
      <c r="O57" s="52">
        <f t="shared" si="2"/>
        <v>7.3964284000000005</v>
      </c>
      <c r="Q57">
        <v>20</v>
      </c>
      <c r="R57">
        <v>-10</v>
      </c>
      <c r="S57" s="53">
        <f t="shared" si="3"/>
        <v>11.803571599999998</v>
      </c>
      <c r="U57">
        <v>1</v>
      </c>
      <c r="V57" s="55">
        <v>20.100000000000001</v>
      </c>
      <c r="AG57" s="13">
        <f t="shared" si="4"/>
        <v>11.803571599999998</v>
      </c>
      <c r="AH57" s="13" t="str">
        <f t="shared" si="5"/>
        <v/>
      </c>
      <c r="AI57" s="13">
        <f t="shared" si="6"/>
        <v>0</v>
      </c>
      <c r="AJ57" s="13">
        <f t="shared" si="7"/>
        <v>384</v>
      </c>
    </row>
    <row r="58" spans="1:36" x14ac:dyDescent="0.25">
      <c r="A58">
        <v>167</v>
      </c>
      <c r="B58" s="45" t="s">
        <v>137</v>
      </c>
      <c r="C58" s="46" t="s">
        <v>138</v>
      </c>
      <c r="D58" s="47" t="s">
        <v>122</v>
      </c>
      <c r="E58">
        <v>0</v>
      </c>
      <c r="F58">
        <v>0</v>
      </c>
      <c r="G58">
        <v>0</v>
      </c>
      <c r="H58" s="58">
        <f t="shared" si="0"/>
        <v>0</v>
      </c>
      <c r="I58">
        <v>0</v>
      </c>
      <c r="J58">
        <v>0</v>
      </c>
      <c r="L58" s="50">
        <f t="shared" si="1"/>
        <v>0</v>
      </c>
      <c r="N58">
        <v>10</v>
      </c>
      <c r="O58" s="52">
        <f t="shared" si="2"/>
        <v>0</v>
      </c>
      <c r="Q58">
        <v>20</v>
      </c>
      <c r="R58">
        <v>1</v>
      </c>
      <c r="S58" s="53">
        <f t="shared" si="3"/>
        <v>0</v>
      </c>
      <c r="U58">
        <v>1</v>
      </c>
      <c r="V58" s="55">
        <v>0</v>
      </c>
      <c r="AG58" s="13">
        <f t="shared" si="4"/>
        <v>0</v>
      </c>
      <c r="AH58" s="13" t="str">
        <f t="shared" si="5"/>
        <v/>
      </c>
      <c r="AI58" s="13">
        <f t="shared" si="6"/>
        <v>0</v>
      </c>
      <c r="AJ58" s="13">
        <f t="shared" si="7"/>
        <v>0</v>
      </c>
    </row>
    <row r="59" spans="1:36" x14ac:dyDescent="0.25">
      <c r="A59">
        <v>170</v>
      </c>
      <c r="B59" s="45" t="s">
        <v>139</v>
      </c>
      <c r="C59" s="46" t="s">
        <v>140</v>
      </c>
      <c r="D59" s="47" t="s">
        <v>122</v>
      </c>
      <c r="E59">
        <v>2704</v>
      </c>
      <c r="F59">
        <v>0</v>
      </c>
      <c r="G59">
        <v>2704</v>
      </c>
      <c r="H59" s="58">
        <f t="shared" si="0"/>
        <v>135.19999999999999</v>
      </c>
      <c r="I59">
        <v>0</v>
      </c>
      <c r="J59">
        <v>0</v>
      </c>
      <c r="L59" s="50">
        <f t="shared" si="1"/>
        <v>0</v>
      </c>
      <c r="N59">
        <v>40</v>
      </c>
      <c r="O59" s="52">
        <f t="shared" si="2"/>
        <v>0</v>
      </c>
      <c r="Q59">
        <v>20</v>
      </c>
      <c r="R59">
        <v>-133</v>
      </c>
      <c r="S59" s="53">
        <f t="shared" si="3"/>
        <v>135.19999999999999</v>
      </c>
      <c r="U59">
        <v>1</v>
      </c>
      <c r="V59" s="55">
        <v>48</v>
      </c>
      <c r="AG59" s="13">
        <f t="shared" si="4"/>
        <v>135.19999999999999</v>
      </c>
      <c r="AH59" s="13" t="str">
        <f t="shared" si="5"/>
        <v/>
      </c>
      <c r="AI59" s="13">
        <f t="shared" si="6"/>
        <v>0</v>
      </c>
      <c r="AJ59" s="13">
        <f t="shared" si="7"/>
        <v>2704</v>
      </c>
    </row>
    <row r="60" spans="1:36" x14ac:dyDescent="0.25">
      <c r="A60">
        <v>171</v>
      </c>
      <c r="B60" s="45" t="s">
        <v>141</v>
      </c>
      <c r="C60" s="46" t="s">
        <v>142</v>
      </c>
      <c r="D60" s="47" t="s">
        <v>122</v>
      </c>
      <c r="E60">
        <v>4603</v>
      </c>
      <c r="F60">
        <v>0</v>
      </c>
      <c r="G60">
        <v>4603</v>
      </c>
      <c r="H60" s="58">
        <f t="shared" si="0"/>
        <v>230.15</v>
      </c>
      <c r="I60">
        <v>1508.4820569999999</v>
      </c>
      <c r="J60">
        <v>0</v>
      </c>
      <c r="L60" s="50">
        <f t="shared" si="1"/>
        <v>0</v>
      </c>
      <c r="N60">
        <v>50</v>
      </c>
      <c r="O60" s="52">
        <f t="shared" si="2"/>
        <v>75.424102849999997</v>
      </c>
      <c r="Q60">
        <v>20</v>
      </c>
      <c r="R60">
        <v>-152</v>
      </c>
      <c r="S60" s="53">
        <f t="shared" si="3"/>
        <v>154.72589715000001</v>
      </c>
      <c r="U60">
        <v>1</v>
      </c>
      <c r="V60" s="55">
        <v>48.1</v>
      </c>
      <c r="AG60" s="13">
        <f t="shared" si="4"/>
        <v>154.72589715000001</v>
      </c>
      <c r="AH60" s="13" t="str">
        <f t="shared" si="5"/>
        <v/>
      </c>
      <c r="AI60" s="13">
        <f t="shared" si="6"/>
        <v>0</v>
      </c>
      <c r="AJ60" s="13">
        <f t="shared" si="7"/>
        <v>4603</v>
      </c>
    </row>
    <row r="61" spans="1:36" x14ac:dyDescent="0.25">
      <c r="A61">
        <v>172</v>
      </c>
      <c r="B61" s="45" t="s">
        <v>143</v>
      </c>
      <c r="C61" s="46" t="s">
        <v>144</v>
      </c>
      <c r="D61" s="47" t="s">
        <v>122</v>
      </c>
      <c r="E61">
        <v>80</v>
      </c>
      <c r="F61">
        <v>0</v>
      </c>
      <c r="G61">
        <v>96</v>
      </c>
      <c r="H61" s="58">
        <f t="shared" si="0"/>
        <v>5</v>
      </c>
      <c r="I61">
        <v>81.850463000000005</v>
      </c>
      <c r="J61">
        <v>96</v>
      </c>
      <c r="L61" s="50">
        <f t="shared" si="1"/>
        <v>6</v>
      </c>
      <c r="N61">
        <v>10</v>
      </c>
      <c r="O61" s="52">
        <f t="shared" si="2"/>
        <v>5.1156539375000003</v>
      </c>
      <c r="Q61">
        <v>16</v>
      </c>
      <c r="R61">
        <v>-4</v>
      </c>
      <c r="S61" s="53">
        <f t="shared" si="3"/>
        <v>5.8843460624999997</v>
      </c>
      <c r="V61" s="55">
        <v>10.1</v>
      </c>
      <c r="AG61" s="13">
        <f t="shared" si="4"/>
        <v>5.8843460624999997</v>
      </c>
      <c r="AH61" s="13" t="str">
        <f t="shared" si="5"/>
        <v/>
      </c>
      <c r="AI61" s="13">
        <f t="shared" si="6"/>
        <v>6</v>
      </c>
      <c r="AJ61" s="13">
        <f t="shared" si="7"/>
        <v>80</v>
      </c>
    </row>
    <row r="62" spans="1:36" x14ac:dyDescent="0.25">
      <c r="A62">
        <v>184</v>
      </c>
      <c r="B62" s="45" t="s">
        <v>145</v>
      </c>
      <c r="C62" s="46" t="s">
        <v>146</v>
      </c>
      <c r="D62" s="47" t="s">
        <v>122</v>
      </c>
      <c r="E62">
        <v>43.5</v>
      </c>
      <c r="F62">
        <v>0</v>
      </c>
      <c r="G62">
        <v>43.5</v>
      </c>
      <c r="H62" s="58">
        <f t="shared" si="0"/>
        <v>3.75</v>
      </c>
      <c r="I62">
        <v>9.7286800000000007</v>
      </c>
      <c r="J62">
        <v>0</v>
      </c>
      <c r="L62" s="50">
        <f t="shared" si="1"/>
        <v>0</v>
      </c>
      <c r="N62">
        <v>30</v>
      </c>
      <c r="O62" s="52">
        <f t="shared" si="2"/>
        <v>0.83867931034482768</v>
      </c>
      <c r="Q62">
        <v>11.6</v>
      </c>
      <c r="R62">
        <v>0</v>
      </c>
      <c r="S62" s="53">
        <f t="shared" si="3"/>
        <v>2.9113206896551724</v>
      </c>
      <c r="U62">
        <v>1</v>
      </c>
      <c r="V62" s="55">
        <v>5.0999999999999996</v>
      </c>
      <c r="AG62" s="13">
        <f t="shared" si="4"/>
        <v>2.9113206896551724</v>
      </c>
      <c r="AH62" s="13" t="str">
        <f t="shared" si="5"/>
        <v/>
      </c>
      <c r="AI62" s="13">
        <f t="shared" si="6"/>
        <v>0</v>
      </c>
      <c r="AJ62" s="13">
        <f t="shared" si="7"/>
        <v>43.5</v>
      </c>
    </row>
    <row r="63" spans="1:36" x14ac:dyDescent="0.25">
      <c r="A63">
        <v>191</v>
      </c>
      <c r="B63" s="45" t="s">
        <v>147</v>
      </c>
      <c r="C63" s="46" t="s">
        <v>148</v>
      </c>
      <c r="D63" s="47" t="s">
        <v>122</v>
      </c>
      <c r="E63">
        <v>201.64</v>
      </c>
      <c r="F63">
        <v>0</v>
      </c>
      <c r="G63">
        <v>227.2</v>
      </c>
      <c r="H63" s="58">
        <f t="shared" si="0"/>
        <v>11.833333333333334</v>
      </c>
      <c r="I63">
        <v>77.172585999999995</v>
      </c>
      <c r="J63">
        <v>0</v>
      </c>
      <c r="L63" s="50">
        <f t="shared" si="1"/>
        <v>0</v>
      </c>
      <c r="N63">
        <v>10</v>
      </c>
      <c r="O63" s="52">
        <f t="shared" si="2"/>
        <v>4.5289076291079811</v>
      </c>
      <c r="Q63">
        <v>17.04</v>
      </c>
      <c r="R63">
        <v>-8</v>
      </c>
      <c r="S63" s="53">
        <f t="shared" si="3"/>
        <v>7.3044257042253529</v>
      </c>
      <c r="U63">
        <v>6</v>
      </c>
      <c r="V63" s="55">
        <v>10.1</v>
      </c>
      <c r="AG63" s="13">
        <f t="shared" si="4"/>
        <v>7.3044257042253529</v>
      </c>
      <c r="AH63" s="13" t="str">
        <f t="shared" si="5"/>
        <v/>
      </c>
      <c r="AI63" s="13">
        <f t="shared" si="6"/>
        <v>0</v>
      </c>
      <c r="AJ63" s="13">
        <f t="shared" si="7"/>
        <v>201.64</v>
      </c>
    </row>
    <row r="64" spans="1:36" x14ac:dyDescent="0.25">
      <c r="A64">
        <v>204</v>
      </c>
      <c r="B64" s="45" t="s">
        <v>149</v>
      </c>
      <c r="C64" s="46" t="s">
        <v>150</v>
      </c>
      <c r="D64" s="47" t="s">
        <v>122</v>
      </c>
      <c r="E64">
        <v>415</v>
      </c>
      <c r="F64">
        <v>0</v>
      </c>
      <c r="G64">
        <v>415</v>
      </c>
      <c r="H64" s="58">
        <f t="shared" si="0"/>
        <v>16.600000000000001</v>
      </c>
      <c r="I64">
        <v>105.618244</v>
      </c>
      <c r="J64">
        <v>0</v>
      </c>
      <c r="L64" s="50">
        <f t="shared" si="1"/>
        <v>0</v>
      </c>
      <c r="N64">
        <v>15</v>
      </c>
      <c r="O64" s="52">
        <f t="shared" si="2"/>
        <v>4.2247297599999998</v>
      </c>
      <c r="Q64">
        <v>25</v>
      </c>
      <c r="R64">
        <v>-11</v>
      </c>
      <c r="S64" s="53">
        <f t="shared" si="3"/>
        <v>12.375270240000003</v>
      </c>
      <c r="U64">
        <v>1</v>
      </c>
      <c r="V64" s="55">
        <v>15.1</v>
      </c>
      <c r="AG64" s="13">
        <f t="shared" si="4"/>
        <v>12.375270240000003</v>
      </c>
      <c r="AH64" s="13" t="str">
        <f t="shared" si="5"/>
        <v/>
      </c>
      <c r="AI64" s="13">
        <f t="shared" si="6"/>
        <v>0</v>
      </c>
      <c r="AJ64" s="13">
        <f t="shared" si="7"/>
        <v>415</v>
      </c>
    </row>
    <row r="65" spans="1:36" x14ac:dyDescent="0.25">
      <c r="A65">
        <v>220</v>
      </c>
      <c r="B65" s="45" t="s">
        <v>151</v>
      </c>
      <c r="C65" s="46" t="s">
        <v>152</v>
      </c>
      <c r="D65" s="47" t="s">
        <v>122</v>
      </c>
      <c r="E65">
        <v>258</v>
      </c>
      <c r="F65">
        <v>0</v>
      </c>
      <c r="G65">
        <v>258</v>
      </c>
      <c r="H65" s="58">
        <f t="shared" si="0"/>
        <v>25.8</v>
      </c>
      <c r="I65">
        <v>105.618244</v>
      </c>
      <c r="J65">
        <v>0</v>
      </c>
      <c r="L65" s="50">
        <f t="shared" si="1"/>
        <v>0</v>
      </c>
      <c r="N65">
        <v>30</v>
      </c>
      <c r="O65" s="52">
        <f t="shared" si="2"/>
        <v>10.561824400000001</v>
      </c>
      <c r="Q65">
        <v>10</v>
      </c>
      <c r="R65">
        <v>-12</v>
      </c>
      <c r="S65" s="53">
        <f t="shared" si="3"/>
        <v>15.2381756</v>
      </c>
      <c r="U65">
        <v>1</v>
      </c>
      <c r="V65" s="55">
        <v>15.1</v>
      </c>
      <c r="AG65" s="13">
        <f t="shared" si="4"/>
        <v>15.2381756</v>
      </c>
      <c r="AH65" s="13" t="str">
        <f t="shared" si="5"/>
        <v/>
      </c>
      <c r="AI65" s="13">
        <f t="shared" si="6"/>
        <v>0</v>
      </c>
      <c r="AJ65" s="13">
        <f t="shared" si="7"/>
        <v>258</v>
      </c>
    </row>
    <row r="66" spans="1:36" x14ac:dyDescent="0.25">
      <c r="A66">
        <v>272</v>
      </c>
      <c r="B66" s="45" t="s">
        <v>153</v>
      </c>
      <c r="C66" s="46" t="s">
        <v>154</v>
      </c>
      <c r="D66" s="47" t="s">
        <v>122</v>
      </c>
      <c r="E66">
        <v>31.75</v>
      </c>
      <c r="F66">
        <v>0</v>
      </c>
      <c r="G66">
        <v>31.75</v>
      </c>
      <c r="H66" s="58">
        <f t="shared" si="0"/>
        <v>4.6014492753623184</v>
      </c>
      <c r="I66">
        <v>8.0254600000000007</v>
      </c>
      <c r="J66">
        <v>0</v>
      </c>
      <c r="L66" s="50">
        <f t="shared" si="1"/>
        <v>0</v>
      </c>
      <c r="N66">
        <v>15</v>
      </c>
      <c r="O66" s="52">
        <f t="shared" si="2"/>
        <v>1.1631101449275363</v>
      </c>
      <c r="Q66">
        <v>6.9</v>
      </c>
      <c r="R66">
        <v>-1</v>
      </c>
      <c r="S66" s="53">
        <f t="shared" si="3"/>
        <v>3.4383391304347821</v>
      </c>
      <c r="U66">
        <v>2</v>
      </c>
      <c r="V66" s="55">
        <v>4.0999999999999996</v>
      </c>
      <c r="AG66" s="13">
        <f t="shared" si="4"/>
        <v>3.4383391304347821</v>
      </c>
      <c r="AH66" s="13" t="str">
        <f t="shared" si="5"/>
        <v/>
      </c>
      <c r="AI66" s="13">
        <f t="shared" si="6"/>
        <v>0</v>
      </c>
      <c r="AJ66" s="13">
        <f t="shared" si="7"/>
        <v>31.75</v>
      </c>
    </row>
    <row r="67" spans="1:36" x14ac:dyDescent="0.25">
      <c r="A67">
        <v>282</v>
      </c>
      <c r="B67" s="45" t="s">
        <v>155</v>
      </c>
      <c r="C67" s="46" t="s">
        <v>156</v>
      </c>
      <c r="D67" s="47" t="s">
        <v>122</v>
      </c>
      <c r="E67">
        <v>0</v>
      </c>
      <c r="F67">
        <v>0</v>
      </c>
      <c r="G67">
        <v>0</v>
      </c>
      <c r="H67" s="58">
        <f t="shared" si="0"/>
        <v>0</v>
      </c>
      <c r="I67">
        <v>0</v>
      </c>
      <c r="J67">
        <v>0</v>
      </c>
      <c r="L67" s="50">
        <f t="shared" si="1"/>
        <v>0</v>
      </c>
      <c r="N67">
        <v>5</v>
      </c>
      <c r="O67" s="52">
        <f t="shared" si="2"/>
        <v>0</v>
      </c>
      <c r="Q67">
        <v>2.16</v>
      </c>
      <c r="R67">
        <v>3</v>
      </c>
      <c r="S67" s="53">
        <f t="shared" si="3"/>
        <v>0</v>
      </c>
      <c r="U67">
        <v>8</v>
      </c>
      <c r="V67" s="55">
        <v>0</v>
      </c>
      <c r="AG67" s="13">
        <f t="shared" si="4"/>
        <v>0</v>
      </c>
      <c r="AH67" s="13" t="str">
        <f t="shared" si="5"/>
        <v/>
      </c>
      <c r="AI67" s="13">
        <f t="shared" si="6"/>
        <v>0</v>
      </c>
      <c r="AJ67" s="13">
        <f t="shared" si="7"/>
        <v>0</v>
      </c>
    </row>
    <row r="68" spans="1:36" x14ac:dyDescent="0.25">
      <c r="A68">
        <v>287</v>
      </c>
      <c r="B68" s="45" t="s">
        <v>157</v>
      </c>
      <c r="C68" s="46" t="s">
        <v>158</v>
      </c>
      <c r="D68" s="47" t="s">
        <v>122</v>
      </c>
      <c r="E68">
        <v>0</v>
      </c>
      <c r="F68">
        <v>0</v>
      </c>
      <c r="G68">
        <v>0</v>
      </c>
      <c r="H68" s="58">
        <f t="shared" si="0"/>
        <v>0</v>
      </c>
      <c r="I68">
        <v>0</v>
      </c>
      <c r="J68">
        <v>0</v>
      </c>
      <c r="L68" s="50">
        <f t="shared" si="1"/>
        <v>0</v>
      </c>
      <c r="N68">
        <v>0</v>
      </c>
      <c r="O68" s="52">
        <f t="shared" si="2"/>
        <v>0</v>
      </c>
      <c r="Q68">
        <v>8</v>
      </c>
      <c r="R68">
        <v>0</v>
      </c>
      <c r="S68" s="53">
        <f t="shared" si="3"/>
        <v>0</v>
      </c>
      <c r="V68" s="55">
        <v>5.0999999999999996</v>
      </c>
      <c r="AG68" s="13">
        <f t="shared" si="4"/>
        <v>0</v>
      </c>
      <c r="AH68" s="13" t="str">
        <f t="shared" si="5"/>
        <v/>
      </c>
      <c r="AI68" s="13">
        <f t="shared" si="6"/>
        <v>0</v>
      </c>
      <c r="AJ68" s="13">
        <f t="shared" si="7"/>
        <v>0</v>
      </c>
    </row>
    <row r="69" spans="1:36" x14ac:dyDescent="0.25">
      <c r="B69" s="45" t="s">
        <v>159</v>
      </c>
      <c r="C69" s="46" t="s">
        <v>160</v>
      </c>
      <c r="D69" s="59" t="s">
        <v>122</v>
      </c>
      <c r="H69" s="58">
        <f t="shared" ref="H69:H132" si="8">IF(AJ69="",0,AJ69/Q69)</f>
        <v>0</v>
      </c>
      <c r="L69" s="50">
        <f t="shared" ref="L69:L132" si="9">IF(Q69=0,0, J69/Q69)</f>
        <v>0</v>
      </c>
      <c r="O69" s="52">
        <f t="shared" ref="O69:O132" si="10">IF(Q69=0,0, I69/Q69)</f>
        <v>0</v>
      </c>
      <c r="S69" s="53">
        <f t="shared" ref="S69:S132" si="11">IF(H69="","", H69-O69+L69+W69)</f>
        <v>0</v>
      </c>
      <c r="V69" s="55">
        <v>0</v>
      </c>
      <c r="AG69" s="13">
        <f t="shared" ref="AG69:AG132" si="12">IF(S69="","", S69)</f>
        <v>0</v>
      </c>
      <c r="AH69" s="13" t="str">
        <f t="shared" ref="AH69:AH132" si="13">IF(W69="","", W69)</f>
        <v/>
      </c>
      <c r="AI69" s="13">
        <f t="shared" ref="AI69:AI132" si="14">IF(L69="","", L69)</f>
        <v>0</v>
      </c>
      <c r="AJ69" s="13" t="str">
        <f t="shared" ref="AJ69:AJ132" si="15">IF(E69="","",IF(E69=0,G69,E69))</f>
        <v/>
      </c>
    </row>
    <row r="70" spans="1:36" x14ac:dyDescent="0.25">
      <c r="B70" s="45" t="s">
        <v>161</v>
      </c>
      <c r="C70" s="46" t="s">
        <v>162</v>
      </c>
      <c r="D70" s="59" t="s">
        <v>122</v>
      </c>
      <c r="H70" s="58">
        <f t="shared" si="8"/>
        <v>0</v>
      </c>
      <c r="L70" s="50">
        <f t="shared" si="9"/>
        <v>0</v>
      </c>
      <c r="O70" s="52">
        <f t="shared" si="10"/>
        <v>0</v>
      </c>
      <c r="S70" s="53">
        <f t="shared" si="11"/>
        <v>0</v>
      </c>
      <c r="V70" s="55">
        <v>0</v>
      </c>
      <c r="AG70" s="13">
        <f t="shared" si="12"/>
        <v>0</v>
      </c>
      <c r="AH70" s="13" t="str">
        <f t="shared" si="13"/>
        <v/>
      </c>
      <c r="AI70" s="13">
        <f t="shared" si="14"/>
        <v>0</v>
      </c>
      <c r="AJ70" s="13" t="str">
        <f t="shared" si="15"/>
        <v/>
      </c>
    </row>
    <row r="71" spans="1:36" x14ac:dyDescent="0.25">
      <c r="B71" s="45" t="s">
        <v>163</v>
      </c>
      <c r="C71" s="46" t="s">
        <v>164</v>
      </c>
      <c r="D71" s="59" t="s">
        <v>122</v>
      </c>
      <c r="H71" s="58">
        <f t="shared" si="8"/>
        <v>0</v>
      </c>
      <c r="L71" s="50">
        <f t="shared" si="9"/>
        <v>0</v>
      </c>
      <c r="O71" s="52">
        <f t="shared" si="10"/>
        <v>0</v>
      </c>
      <c r="S71" s="53">
        <f t="shared" si="11"/>
        <v>0</v>
      </c>
      <c r="V71" s="55">
        <v>10.1</v>
      </c>
      <c r="AG71" s="13">
        <f t="shared" si="12"/>
        <v>0</v>
      </c>
      <c r="AH71" s="13" t="str">
        <f t="shared" si="13"/>
        <v/>
      </c>
      <c r="AI71" s="13">
        <f t="shared" si="14"/>
        <v>0</v>
      </c>
      <c r="AJ71" s="13" t="str">
        <f t="shared" si="15"/>
        <v/>
      </c>
    </row>
    <row r="72" spans="1:36" x14ac:dyDescent="0.25">
      <c r="A72">
        <v>36</v>
      </c>
      <c r="B72" s="45" t="s">
        <v>165</v>
      </c>
      <c r="C72" s="46" t="s">
        <v>166</v>
      </c>
      <c r="D72" s="47" t="s">
        <v>167</v>
      </c>
      <c r="E72">
        <v>5492</v>
      </c>
      <c r="F72">
        <v>0</v>
      </c>
      <c r="G72">
        <v>5492</v>
      </c>
      <c r="H72" s="58">
        <f t="shared" si="8"/>
        <v>11.441666666666666</v>
      </c>
      <c r="I72">
        <v>0</v>
      </c>
      <c r="J72">
        <v>0</v>
      </c>
      <c r="L72" s="50">
        <f t="shared" si="9"/>
        <v>0</v>
      </c>
      <c r="N72">
        <v>0</v>
      </c>
      <c r="O72" s="52">
        <f t="shared" si="10"/>
        <v>0</v>
      </c>
      <c r="Q72">
        <v>480</v>
      </c>
      <c r="R72">
        <v>-11</v>
      </c>
      <c r="S72" s="53">
        <f t="shared" si="11"/>
        <v>11.441666666666666</v>
      </c>
      <c r="U72">
        <v>1</v>
      </c>
      <c r="V72" s="55">
        <v>0</v>
      </c>
      <c r="AG72" s="13">
        <f t="shared" si="12"/>
        <v>11.441666666666666</v>
      </c>
      <c r="AH72" s="13" t="str">
        <f t="shared" si="13"/>
        <v/>
      </c>
      <c r="AI72" s="13">
        <f t="shared" si="14"/>
        <v>0</v>
      </c>
      <c r="AJ72" s="13">
        <f t="shared" si="15"/>
        <v>5492</v>
      </c>
    </row>
    <row r="73" spans="1:36" x14ac:dyDescent="0.25">
      <c r="A73">
        <v>37</v>
      </c>
      <c r="B73" s="45" t="s">
        <v>168</v>
      </c>
      <c r="C73" s="46" t="s">
        <v>169</v>
      </c>
      <c r="D73" s="47" t="s">
        <v>167</v>
      </c>
      <c r="E73">
        <v>648</v>
      </c>
      <c r="F73">
        <v>0</v>
      </c>
      <c r="G73">
        <v>648</v>
      </c>
      <c r="H73" s="58">
        <f t="shared" si="8"/>
        <v>2</v>
      </c>
      <c r="I73">
        <v>0</v>
      </c>
      <c r="J73">
        <v>0</v>
      </c>
      <c r="L73" s="50">
        <f t="shared" si="9"/>
        <v>0</v>
      </c>
      <c r="N73">
        <v>0</v>
      </c>
      <c r="O73" s="52">
        <f t="shared" si="10"/>
        <v>0</v>
      </c>
      <c r="Q73">
        <v>324</v>
      </c>
      <c r="R73">
        <v>-2</v>
      </c>
      <c r="S73" s="53">
        <f t="shared" si="11"/>
        <v>2</v>
      </c>
      <c r="U73">
        <v>1</v>
      </c>
      <c r="V73" s="55">
        <v>0</v>
      </c>
      <c r="AG73" s="13">
        <f t="shared" si="12"/>
        <v>2</v>
      </c>
      <c r="AH73" s="13" t="str">
        <f t="shared" si="13"/>
        <v/>
      </c>
      <c r="AI73" s="13">
        <f t="shared" si="14"/>
        <v>0</v>
      </c>
      <c r="AJ73" s="13">
        <f t="shared" si="15"/>
        <v>648</v>
      </c>
    </row>
    <row r="74" spans="1:36" x14ac:dyDescent="0.25">
      <c r="A74">
        <v>38</v>
      </c>
      <c r="B74" s="45" t="s">
        <v>170</v>
      </c>
      <c r="C74" s="46" t="s">
        <v>171</v>
      </c>
      <c r="D74" s="47" t="s">
        <v>167</v>
      </c>
      <c r="E74">
        <v>2612</v>
      </c>
      <c r="F74">
        <v>0</v>
      </c>
      <c r="G74">
        <v>2612</v>
      </c>
      <c r="H74" s="58">
        <f t="shared" si="8"/>
        <v>9.0694444444444446</v>
      </c>
      <c r="I74">
        <v>840</v>
      </c>
      <c r="J74">
        <v>0</v>
      </c>
      <c r="L74" s="50">
        <f t="shared" si="9"/>
        <v>0</v>
      </c>
      <c r="N74">
        <v>0</v>
      </c>
      <c r="O74" s="52">
        <f t="shared" si="10"/>
        <v>2.9166666666666665</v>
      </c>
      <c r="Q74">
        <v>288</v>
      </c>
      <c r="R74">
        <v>-6</v>
      </c>
      <c r="S74" s="53">
        <f t="shared" si="11"/>
        <v>6.1527777777777786</v>
      </c>
      <c r="U74">
        <v>1</v>
      </c>
      <c r="V74" s="55">
        <v>0</v>
      </c>
      <c r="AG74" s="13">
        <f t="shared" si="12"/>
        <v>6.1527777777777786</v>
      </c>
      <c r="AH74" s="13" t="str">
        <f t="shared" si="13"/>
        <v/>
      </c>
      <c r="AI74" s="13">
        <f t="shared" si="14"/>
        <v>0</v>
      </c>
      <c r="AJ74" s="13">
        <f t="shared" si="15"/>
        <v>2612</v>
      </c>
    </row>
    <row r="75" spans="1:36" x14ac:dyDescent="0.25">
      <c r="A75">
        <v>39</v>
      </c>
      <c r="B75" s="45" t="s">
        <v>172</v>
      </c>
      <c r="C75" s="46" t="s">
        <v>173</v>
      </c>
      <c r="D75" s="47" t="s">
        <v>167</v>
      </c>
      <c r="E75">
        <v>2523</v>
      </c>
      <c r="F75">
        <v>0</v>
      </c>
      <c r="G75">
        <v>2523</v>
      </c>
      <c r="H75" s="58">
        <f t="shared" si="8"/>
        <v>17.520833333333332</v>
      </c>
      <c r="I75">
        <v>0</v>
      </c>
      <c r="J75">
        <v>0</v>
      </c>
      <c r="L75" s="50">
        <f t="shared" si="9"/>
        <v>0</v>
      </c>
      <c r="N75">
        <v>0</v>
      </c>
      <c r="O75" s="52">
        <f t="shared" si="10"/>
        <v>0</v>
      </c>
      <c r="Q75">
        <v>144</v>
      </c>
      <c r="R75">
        <v>-17</v>
      </c>
      <c r="S75" s="53">
        <f t="shared" si="11"/>
        <v>17.520833333333332</v>
      </c>
      <c r="U75">
        <v>1</v>
      </c>
      <c r="V75" s="55">
        <v>0</v>
      </c>
      <c r="AG75" s="13">
        <f t="shared" si="12"/>
        <v>17.520833333333332</v>
      </c>
      <c r="AH75" s="13" t="str">
        <f t="shared" si="13"/>
        <v/>
      </c>
      <c r="AI75" s="13">
        <f t="shared" si="14"/>
        <v>0</v>
      </c>
      <c r="AJ75" s="13">
        <f t="shared" si="15"/>
        <v>2523</v>
      </c>
    </row>
    <row r="76" spans="1:36" x14ac:dyDescent="0.25">
      <c r="A76">
        <v>41</v>
      </c>
      <c r="B76" s="45" t="s">
        <v>174</v>
      </c>
      <c r="C76" s="46" t="s">
        <v>175</v>
      </c>
      <c r="D76" s="47" t="s">
        <v>167</v>
      </c>
      <c r="E76">
        <v>5812.8</v>
      </c>
      <c r="F76">
        <v>0</v>
      </c>
      <c r="G76">
        <v>5812.8</v>
      </c>
      <c r="H76" s="58">
        <f t="shared" si="8"/>
        <v>12.110000000000001</v>
      </c>
      <c r="I76">
        <v>0</v>
      </c>
      <c r="J76">
        <v>0</v>
      </c>
      <c r="L76" s="50">
        <f t="shared" si="9"/>
        <v>0</v>
      </c>
      <c r="N76">
        <v>0</v>
      </c>
      <c r="O76" s="52">
        <f t="shared" si="10"/>
        <v>0</v>
      </c>
      <c r="Q76">
        <v>480</v>
      </c>
      <c r="R76">
        <v>-12</v>
      </c>
      <c r="S76" s="53">
        <f t="shared" si="11"/>
        <v>12.110000000000001</v>
      </c>
      <c r="U76">
        <v>1</v>
      </c>
      <c r="V76" s="55">
        <v>0</v>
      </c>
      <c r="AG76" s="13">
        <f t="shared" si="12"/>
        <v>12.110000000000001</v>
      </c>
      <c r="AH76" s="13" t="str">
        <f t="shared" si="13"/>
        <v/>
      </c>
      <c r="AI76" s="13">
        <f t="shared" si="14"/>
        <v>0</v>
      </c>
      <c r="AJ76" s="13">
        <f t="shared" si="15"/>
        <v>5812.8</v>
      </c>
    </row>
    <row r="77" spans="1:36" x14ac:dyDescent="0.25">
      <c r="A77">
        <v>42</v>
      </c>
      <c r="B77" s="45" t="s">
        <v>176</v>
      </c>
      <c r="C77" s="46" t="s">
        <v>177</v>
      </c>
      <c r="D77" s="47" t="s">
        <v>167</v>
      </c>
      <c r="E77">
        <v>3650</v>
      </c>
      <c r="F77">
        <v>0</v>
      </c>
      <c r="G77">
        <v>3650</v>
      </c>
      <c r="H77" s="58">
        <f t="shared" si="8"/>
        <v>7.604166666666667</v>
      </c>
      <c r="I77">
        <v>0</v>
      </c>
      <c r="J77">
        <v>0</v>
      </c>
      <c r="L77" s="50">
        <f t="shared" si="9"/>
        <v>0</v>
      </c>
      <c r="N77">
        <v>0</v>
      </c>
      <c r="O77" s="52">
        <f t="shared" si="10"/>
        <v>0</v>
      </c>
      <c r="Q77">
        <v>480</v>
      </c>
      <c r="R77">
        <v>-7</v>
      </c>
      <c r="S77" s="53">
        <f t="shared" si="11"/>
        <v>7.604166666666667</v>
      </c>
      <c r="U77">
        <v>1</v>
      </c>
      <c r="V77" s="55">
        <v>0</v>
      </c>
      <c r="AG77" s="13">
        <f t="shared" si="12"/>
        <v>7.604166666666667</v>
      </c>
      <c r="AH77" s="13" t="str">
        <f t="shared" si="13"/>
        <v/>
      </c>
      <c r="AI77" s="13">
        <f t="shared" si="14"/>
        <v>0</v>
      </c>
      <c r="AJ77" s="13">
        <f t="shared" si="15"/>
        <v>3650</v>
      </c>
    </row>
    <row r="78" spans="1:36" x14ac:dyDescent="0.25">
      <c r="A78">
        <v>43</v>
      </c>
      <c r="B78" s="45" t="s">
        <v>178</v>
      </c>
      <c r="C78" s="46" t="s">
        <v>179</v>
      </c>
      <c r="D78" s="47" t="s">
        <v>167</v>
      </c>
      <c r="E78">
        <v>0</v>
      </c>
      <c r="F78">
        <v>0</v>
      </c>
      <c r="G78">
        <v>0</v>
      </c>
      <c r="H78" s="58">
        <f t="shared" si="8"/>
        <v>0</v>
      </c>
      <c r="I78">
        <v>0</v>
      </c>
      <c r="J78">
        <v>0</v>
      </c>
      <c r="L78" s="50">
        <f t="shared" si="9"/>
        <v>0</v>
      </c>
      <c r="N78">
        <v>0</v>
      </c>
      <c r="O78" s="52">
        <f t="shared" si="10"/>
        <v>0</v>
      </c>
      <c r="Q78">
        <v>480</v>
      </c>
      <c r="R78">
        <v>0</v>
      </c>
      <c r="S78" s="53">
        <f t="shared" si="11"/>
        <v>0</v>
      </c>
      <c r="U78">
        <v>1</v>
      </c>
      <c r="V78" s="55">
        <v>0</v>
      </c>
      <c r="AG78" s="13">
        <f t="shared" si="12"/>
        <v>0</v>
      </c>
      <c r="AH78" s="13" t="str">
        <f t="shared" si="13"/>
        <v/>
      </c>
      <c r="AI78" s="13">
        <f t="shared" si="14"/>
        <v>0</v>
      </c>
      <c r="AJ78" s="13">
        <f t="shared" si="15"/>
        <v>0</v>
      </c>
    </row>
    <row r="79" spans="1:36" x14ac:dyDescent="0.25">
      <c r="A79">
        <v>50</v>
      </c>
      <c r="B79" s="45" t="s">
        <v>180</v>
      </c>
      <c r="C79" s="46" t="s">
        <v>181</v>
      </c>
      <c r="D79" s="47" t="s">
        <v>167</v>
      </c>
      <c r="E79">
        <v>0</v>
      </c>
      <c r="F79">
        <v>0</v>
      </c>
      <c r="G79">
        <v>0</v>
      </c>
      <c r="H79" s="58">
        <f t="shared" si="8"/>
        <v>0</v>
      </c>
      <c r="I79">
        <v>0</v>
      </c>
      <c r="J79">
        <v>0</v>
      </c>
      <c r="L79" s="50">
        <f t="shared" si="9"/>
        <v>0</v>
      </c>
      <c r="N79">
        <v>0</v>
      </c>
      <c r="O79" s="52">
        <f t="shared" si="10"/>
        <v>0</v>
      </c>
      <c r="Q79">
        <v>144</v>
      </c>
      <c r="R79">
        <v>0</v>
      </c>
      <c r="S79" s="53">
        <f t="shared" si="11"/>
        <v>0</v>
      </c>
      <c r="U79">
        <v>1</v>
      </c>
      <c r="V79" s="55">
        <v>0</v>
      </c>
      <c r="AG79" s="13">
        <f t="shared" si="12"/>
        <v>0</v>
      </c>
      <c r="AH79" s="13" t="str">
        <f t="shared" si="13"/>
        <v/>
      </c>
      <c r="AI79" s="13">
        <f t="shared" si="14"/>
        <v>0</v>
      </c>
      <c r="AJ79" s="13">
        <f t="shared" si="15"/>
        <v>0</v>
      </c>
    </row>
    <row r="80" spans="1:36" x14ac:dyDescent="0.25">
      <c r="A80">
        <v>51</v>
      </c>
      <c r="B80" s="45" t="s">
        <v>182</v>
      </c>
      <c r="C80" s="46" t="s">
        <v>183</v>
      </c>
      <c r="D80" s="47" t="s">
        <v>167</v>
      </c>
      <c r="E80">
        <v>521</v>
      </c>
      <c r="F80">
        <v>0</v>
      </c>
      <c r="G80">
        <v>521</v>
      </c>
      <c r="H80" s="58">
        <f t="shared" si="8"/>
        <v>1.8090277777777777</v>
      </c>
      <c r="I80">
        <v>0</v>
      </c>
      <c r="J80">
        <v>0</v>
      </c>
      <c r="L80" s="50">
        <f t="shared" si="9"/>
        <v>0</v>
      </c>
      <c r="N80">
        <v>0</v>
      </c>
      <c r="O80" s="52">
        <f t="shared" si="10"/>
        <v>0</v>
      </c>
      <c r="Q80">
        <v>288</v>
      </c>
      <c r="R80">
        <v>-1</v>
      </c>
      <c r="S80" s="53">
        <f t="shared" si="11"/>
        <v>1.8090277777777777</v>
      </c>
      <c r="U80">
        <v>1</v>
      </c>
      <c r="V80" s="55">
        <v>0</v>
      </c>
      <c r="AG80" s="13">
        <f t="shared" si="12"/>
        <v>1.8090277777777777</v>
      </c>
      <c r="AH80" s="13" t="str">
        <f t="shared" si="13"/>
        <v/>
      </c>
      <c r="AI80" s="13">
        <f t="shared" si="14"/>
        <v>0</v>
      </c>
      <c r="AJ80" s="13">
        <f t="shared" si="15"/>
        <v>521</v>
      </c>
    </row>
    <row r="81" spans="1:36" x14ac:dyDescent="0.25">
      <c r="A81">
        <v>149</v>
      </c>
      <c r="B81" s="45" t="s">
        <v>184</v>
      </c>
      <c r="C81" s="46" t="s">
        <v>185</v>
      </c>
      <c r="D81" s="47" t="s">
        <v>186</v>
      </c>
      <c r="E81">
        <v>11</v>
      </c>
      <c r="F81">
        <v>0</v>
      </c>
      <c r="G81">
        <v>11</v>
      </c>
      <c r="H81" s="58">
        <f t="shared" si="8"/>
        <v>2.2000000000000002</v>
      </c>
      <c r="I81">
        <v>10.5885</v>
      </c>
      <c r="J81">
        <v>20</v>
      </c>
      <c r="L81" s="50">
        <f t="shared" si="9"/>
        <v>4</v>
      </c>
      <c r="N81">
        <v>1</v>
      </c>
      <c r="O81" s="52">
        <f t="shared" si="10"/>
        <v>2.1177000000000001</v>
      </c>
      <c r="Q81">
        <v>5</v>
      </c>
      <c r="R81">
        <v>-3</v>
      </c>
      <c r="S81" s="53">
        <f t="shared" si="11"/>
        <v>4.0823</v>
      </c>
      <c r="U81">
        <v>6</v>
      </c>
      <c r="V81" s="55">
        <v>3.1</v>
      </c>
      <c r="AG81" s="13">
        <f t="shared" si="12"/>
        <v>4.0823</v>
      </c>
      <c r="AH81" s="13" t="str">
        <f t="shared" si="13"/>
        <v/>
      </c>
      <c r="AI81" s="13">
        <f t="shared" si="14"/>
        <v>4</v>
      </c>
      <c r="AJ81" s="13">
        <f t="shared" si="15"/>
        <v>11</v>
      </c>
    </row>
    <row r="82" spans="1:36" x14ac:dyDescent="0.25">
      <c r="A82">
        <v>158</v>
      </c>
      <c r="B82" s="45" t="s">
        <v>187</v>
      </c>
      <c r="C82" s="46" t="s">
        <v>188</v>
      </c>
      <c r="D82" s="47" t="s">
        <v>186</v>
      </c>
      <c r="E82">
        <v>0</v>
      </c>
      <c r="F82">
        <v>0</v>
      </c>
      <c r="G82">
        <v>0</v>
      </c>
      <c r="H82" s="58">
        <f t="shared" si="8"/>
        <v>0</v>
      </c>
      <c r="I82">
        <v>0</v>
      </c>
      <c r="J82">
        <v>0</v>
      </c>
      <c r="L82" s="50">
        <f t="shared" si="9"/>
        <v>0</v>
      </c>
      <c r="N82">
        <v>0</v>
      </c>
      <c r="O82" s="52">
        <f t="shared" si="10"/>
        <v>0</v>
      </c>
      <c r="Q82">
        <v>5</v>
      </c>
      <c r="R82">
        <v>0</v>
      </c>
      <c r="S82" s="53">
        <f t="shared" si="11"/>
        <v>0</v>
      </c>
      <c r="U82">
        <v>5</v>
      </c>
      <c r="V82" s="55">
        <v>0</v>
      </c>
      <c r="AG82" s="13">
        <f t="shared" si="12"/>
        <v>0</v>
      </c>
      <c r="AH82" s="13" t="str">
        <f t="shared" si="13"/>
        <v/>
      </c>
      <c r="AI82" s="13">
        <f t="shared" si="14"/>
        <v>0</v>
      </c>
      <c r="AJ82" s="13">
        <f t="shared" si="15"/>
        <v>0</v>
      </c>
    </row>
    <row r="83" spans="1:36" x14ac:dyDescent="0.25">
      <c r="A83">
        <v>3</v>
      </c>
      <c r="B83" s="45" t="s">
        <v>189</v>
      </c>
      <c r="C83" s="46" t="s">
        <v>190</v>
      </c>
      <c r="D83" s="47" t="s">
        <v>191</v>
      </c>
      <c r="E83">
        <v>0</v>
      </c>
      <c r="F83">
        <v>0</v>
      </c>
      <c r="G83">
        <v>0</v>
      </c>
      <c r="H83" s="58">
        <f t="shared" si="8"/>
        <v>0</v>
      </c>
      <c r="I83">
        <v>0</v>
      </c>
      <c r="J83">
        <v>0</v>
      </c>
      <c r="L83" s="50">
        <f t="shared" si="9"/>
        <v>0</v>
      </c>
      <c r="N83">
        <v>3</v>
      </c>
      <c r="O83" s="52">
        <f t="shared" si="10"/>
        <v>0</v>
      </c>
      <c r="Q83">
        <v>5.4432</v>
      </c>
      <c r="R83">
        <v>1</v>
      </c>
      <c r="S83" s="53">
        <f t="shared" si="11"/>
        <v>0</v>
      </c>
      <c r="V83" s="55">
        <v>0</v>
      </c>
      <c r="AG83" s="13">
        <f t="shared" si="12"/>
        <v>0</v>
      </c>
      <c r="AH83" s="13" t="str">
        <f t="shared" si="13"/>
        <v/>
      </c>
      <c r="AI83" s="13">
        <f t="shared" si="14"/>
        <v>0</v>
      </c>
      <c r="AJ83" s="13">
        <f t="shared" si="15"/>
        <v>0</v>
      </c>
    </row>
    <row r="84" spans="1:36" x14ac:dyDescent="0.25">
      <c r="A84">
        <v>4</v>
      </c>
      <c r="B84" s="45" t="s">
        <v>192</v>
      </c>
      <c r="C84" s="46" t="s">
        <v>193</v>
      </c>
      <c r="D84" s="47" t="s">
        <v>191</v>
      </c>
      <c r="E84">
        <v>0</v>
      </c>
      <c r="F84">
        <v>0</v>
      </c>
      <c r="G84">
        <v>0</v>
      </c>
      <c r="H84" s="58">
        <f t="shared" si="8"/>
        <v>0</v>
      </c>
      <c r="I84">
        <v>0</v>
      </c>
      <c r="J84">
        <v>0</v>
      </c>
      <c r="L84" s="50">
        <f t="shared" si="9"/>
        <v>0</v>
      </c>
      <c r="N84">
        <v>3</v>
      </c>
      <c r="O84" s="52">
        <f t="shared" si="10"/>
        <v>0</v>
      </c>
      <c r="Q84">
        <v>5.4432</v>
      </c>
      <c r="R84">
        <v>1</v>
      </c>
      <c r="S84" s="53">
        <f t="shared" si="11"/>
        <v>0</v>
      </c>
      <c r="V84" s="55">
        <v>0</v>
      </c>
      <c r="AG84" s="13">
        <f t="shared" si="12"/>
        <v>0</v>
      </c>
      <c r="AH84" s="13" t="str">
        <f t="shared" si="13"/>
        <v/>
      </c>
      <c r="AI84" s="13">
        <f t="shared" si="14"/>
        <v>0</v>
      </c>
      <c r="AJ84" s="13">
        <f t="shared" si="15"/>
        <v>0</v>
      </c>
    </row>
    <row r="85" spans="1:36" x14ac:dyDescent="0.25">
      <c r="A85">
        <v>10</v>
      </c>
      <c r="B85" s="45" t="s">
        <v>194</v>
      </c>
      <c r="C85" s="46" t="s">
        <v>195</v>
      </c>
      <c r="D85" s="47" t="s">
        <v>191</v>
      </c>
      <c r="E85">
        <v>16.2</v>
      </c>
      <c r="F85">
        <v>0</v>
      </c>
      <c r="G85">
        <v>16.2</v>
      </c>
      <c r="H85" s="58">
        <f t="shared" si="8"/>
        <v>2.9999999999999996</v>
      </c>
      <c r="I85">
        <v>0</v>
      </c>
      <c r="J85">
        <v>0</v>
      </c>
      <c r="L85" s="50">
        <f t="shared" si="9"/>
        <v>0</v>
      </c>
      <c r="N85">
        <v>0</v>
      </c>
      <c r="O85" s="52">
        <f t="shared" si="10"/>
        <v>0</v>
      </c>
      <c r="Q85">
        <v>5.4</v>
      </c>
      <c r="R85">
        <v>-3</v>
      </c>
      <c r="S85" s="53">
        <f t="shared" si="11"/>
        <v>2.9999999999999996</v>
      </c>
      <c r="V85" s="55">
        <v>5.0999999999999996</v>
      </c>
      <c r="AG85" s="13">
        <f t="shared" si="12"/>
        <v>2.9999999999999996</v>
      </c>
      <c r="AH85" s="13" t="str">
        <f t="shared" si="13"/>
        <v/>
      </c>
      <c r="AI85" s="13">
        <f t="shared" si="14"/>
        <v>0</v>
      </c>
      <c r="AJ85" s="13">
        <f t="shared" si="15"/>
        <v>16.2</v>
      </c>
    </row>
    <row r="86" spans="1:36" x14ac:dyDescent="0.25">
      <c r="A86">
        <v>68</v>
      </c>
      <c r="B86" s="45" t="s">
        <v>196</v>
      </c>
      <c r="C86" s="46" t="s">
        <v>197</v>
      </c>
      <c r="D86" s="47" t="s">
        <v>191</v>
      </c>
      <c r="E86">
        <v>0</v>
      </c>
      <c r="F86">
        <v>0</v>
      </c>
      <c r="G86">
        <v>0</v>
      </c>
      <c r="H86" s="58">
        <f t="shared" si="8"/>
        <v>0</v>
      </c>
      <c r="I86">
        <v>0</v>
      </c>
      <c r="J86">
        <v>0</v>
      </c>
      <c r="L86" s="50">
        <f t="shared" si="9"/>
        <v>0</v>
      </c>
      <c r="N86">
        <v>0</v>
      </c>
      <c r="O86" s="52">
        <f t="shared" si="10"/>
        <v>0</v>
      </c>
      <c r="Q86">
        <v>1</v>
      </c>
      <c r="R86">
        <v>0</v>
      </c>
      <c r="S86" s="53">
        <f t="shared" si="11"/>
        <v>0</v>
      </c>
      <c r="V86" s="55">
        <v>1.1000000000000001</v>
      </c>
      <c r="AG86" s="13">
        <f t="shared" si="12"/>
        <v>0</v>
      </c>
      <c r="AH86" s="13" t="str">
        <f t="shared" si="13"/>
        <v/>
      </c>
      <c r="AI86" s="13">
        <f t="shared" si="14"/>
        <v>0</v>
      </c>
      <c r="AJ86" s="13">
        <f t="shared" si="15"/>
        <v>0</v>
      </c>
    </row>
    <row r="87" spans="1:36" x14ac:dyDescent="0.25">
      <c r="A87">
        <v>124</v>
      </c>
      <c r="B87" s="45" t="s">
        <v>198</v>
      </c>
      <c r="C87" s="46" t="s">
        <v>199</v>
      </c>
      <c r="D87" s="47" t="s">
        <v>191</v>
      </c>
      <c r="E87">
        <v>9.6999999999999993</v>
      </c>
      <c r="F87">
        <v>0</v>
      </c>
      <c r="G87">
        <v>9.6999999999999993</v>
      </c>
      <c r="H87" s="58">
        <f t="shared" si="8"/>
        <v>2.4249999999999998</v>
      </c>
      <c r="I87">
        <v>0</v>
      </c>
      <c r="J87">
        <v>0</v>
      </c>
      <c r="L87" s="50">
        <f t="shared" si="9"/>
        <v>0</v>
      </c>
      <c r="N87">
        <v>4</v>
      </c>
      <c r="O87" s="52">
        <f t="shared" si="10"/>
        <v>0</v>
      </c>
      <c r="Q87">
        <v>4</v>
      </c>
      <c r="R87">
        <v>-1</v>
      </c>
      <c r="S87" s="53">
        <f t="shared" si="11"/>
        <v>2.4249999999999998</v>
      </c>
      <c r="V87" s="55">
        <v>20.100000000000001</v>
      </c>
      <c r="AG87" s="13">
        <f t="shared" si="12"/>
        <v>2.4249999999999998</v>
      </c>
      <c r="AH87" s="13" t="str">
        <f t="shared" si="13"/>
        <v/>
      </c>
      <c r="AI87" s="13">
        <f t="shared" si="14"/>
        <v>0</v>
      </c>
      <c r="AJ87" s="13">
        <f t="shared" si="15"/>
        <v>9.6999999999999993</v>
      </c>
    </row>
    <row r="88" spans="1:36" x14ac:dyDescent="0.25">
      <c r="A88">
        <v>137</v>
      </c>
      <c r="B88" s="45" t="s">
        <v>200</v>
      </c>
      <c r="C88" s="46" t="s">
        <v>201</v>
      </c>
      <c r="D88" s="47" t="s">
        <v>191</v>
      </c>
      <c r="E88">
        <v>0</v>
      </c>
      <c r="F88">
        <v>0</v>
      </c>
      <c r="G88">
        <v>0</v>
      </c>
      <c r="H88" s="58">
        <f t="shared" si="8"/>
        <v>0</v>
      </c>
      <c r="I88">
        <v>0</v>
      </c>
      <c r="J88">
        <v>0</v>
      </c>
      <c r="L88" s="50">
        <f t="shared" si="9"/>
        <v>0</v>
      </c>
      <c r="N88">
        <v>0</v>
      </c>
      <c r="O88" s="52">
        <f t="shared" si="10"/>
        <v>0</v>
      </c>
      <c r="Q88">
        <v>20</v>
      </c>
      <c r="R88">
        <v>0</v>
      </c>
      <c r="S88" s="53">
        <f t="shared" si="11"/>
        <v>0</v>
      </c>
      <c r="V88" s="55">
        <v>0</v>
      </c>
      <c r="AG88" s="13">
        <f t="shared" si="12"/>
        <v>0</v>
      </c>
      <c r="AH88" s="13" t="str">
        <f t="shared" si="13"/>
        <v/>
      </c>
      <c r="AI88" s="13">
        <f t="shared" si="14"/>
        <v>0</v>
      </c>
      <c r="AJ88" s="13">
        <f t="shared" si="15"/>
        <v>0</v>
      </c>
    </row>
    <row r="89" spans="1:36" x14ac:dyDescent="0.25">
      <c r="A89">
        <v>187</v>
      </c>
      <c r="B89" s="45" t="s">
        <v>202</v>
      </c>
      <c r="C89" s="46" t="s">
        <v>203</v>
      </c>
      <c r="D89" s="47" t="s">
        <v>191</v>
      </c>
      <c r="E89">
        <v>0</v>
      </c>
      <c r="F89">
        <v>0</v>
      </c>
      <c r="G89">
        <v>0</v>
      </c>
      <c r="H89" s="58">
        <f t="shared" si="8"/>
        <v>0</v>
      </c>
      <c r="I89">
        <v>0</v>
      </c>
      <c r="J89">
        <v>0</v>
      </c>
      <c r="L89" s="50">
        <f t="shared" si="9"/>
        <v>0</v>
      </c>
      <c r="N89">
        <v>0</v>
      </c>
      <c r="O89" s="52">
        <f t="shared" si="10"/>
        <v>0</v>
      </c>
      <c r="Q89">
        <v>6</v>
      </c>
      <c r="R89">
        <v>0</v>
      </c>
      <c r="S89" s="53">
        <f t="shared" si="11"/>
        <v>0</v>
      </c>
      <c r="U89">
        <v>1</v>
      </c>
      <c r="V89" s="55">
        <v>0</v>
      </c>
      <c r="AG89" s="13">
        <f t="shared" si="12"/>
        <v>0</v>
      </c>
      <c r="AH89" s="13" t="str">
        <f t="shared" si="13"/>
        <v/>
      </c>
      <c r="AI89" s="13">
        <f t="shared" si="14"/>
        <v>0</v>
      </c>
      <c r="AJ89" s="13">
        <f t="shared" si="15"/>
        <v>0</v>
      </c>
    </row>
    <row r="90" spans="1:36" x14ac:dyDescent="0.25">
      <c r="A90">
        <v>198</v>
      </c>
      <c r="B90" s="45" t="s">
        <v>204</v>
      </c>
      <c r="C90" s="46" t="s">
        <v>205</v>
      </c>
      <c r="D90" s="47" t="s">
        <v>191</v>
      </c>
      <c r="E90">
        <v>271.10000000000002</v>
      </c>
      <c r="F90">
        <v>0</v>
      </c>
      <c r="G90">
        <v>271.10000000000002</v>
      </c>
      <c r="H90" s="58">
        <f t="shared" si="8"/>
        <v>11.94273127753304</v>
      </c>
      <c r="I90">
        <v>110.146013</v>
      </c>
      <c r="J90">
        <v>0</v>
      </c>
      <c r="L90" s="50">
        <f t="shared" si="9"/>
        <v>0</v>
      </c>
      <c r="N90">
        <v>7</v>
      </c>
      <c r="O90" s="52">
        <f t="shared" si="10"/>
        <v>4.8522472687224667</v>
      </c>
      <c r="Q90">
        <v>22.7</v>
      </c>
      <c r="R90">
        <v>-6</v>
      </c>
      <c r="S90" s="53">
        <f t="shared" si="11"/>
        <v>7.0904840088105736</v>
      </c>
      <c r="U90">
        <v>1</v>
      </c>
      <c r="V90" s="55">
        <v>6.1</v>
      </c>
      <c r="AG90" s="13">
        <f t="shared" si="12"/>
        <v>7.0904840088105736</v>
      </c>
      <c r="AH90" s="13" t="str">
        <f t="shared" si="13"/>
        <v/>
      </c>
      <c r="AI90" s="13">
        <f t="shared" si="14"/>
        <v>0</v>
      </c>
      <c r="AJ90" s="13">
        <f t="shared" si="15"/>
        <v>271.10000000000002</v>
      </c>
    </row>
    <row r="91" spans="1:36" x14ac:dyDescent="0.25">
      <c r="A91">
        <v>199</v>
      </c>
      <c r="B91" s="45" t="s">
        <v>206</v>
      </c>
      <c r="C91" s="46" t="s">
        <v>207</v>
      </c>
      <c r="D91" s="47" t="s">
        <v>191</v>
      </c>
      <c r="E91">
        <v>29.2</v>
      </c>
      <c r="F91">
        <v>0</v>
      </c>
      <c r="G91">
        <v>29.2</v>
      </c>
      <c r="H91" s="58">
        <f t="shared" si="8"/>
        <v>5.84</v>
      </c>
      <c r="I91">
        <v>0.52809600000000001</v>
      </c>
      <c r="J91">
        <v>0</v>
      </c>
      <c r="L91" s="50">
        <f t="shared" si="9"/>
        <v>0</v>
      </c>
      <c r="N91">
        <v>2</v>
      </c>
      <c r="O91" s="52">
        <f t="shared" si="10"/>
        <v>0.1056192</v>
      </c>
      <c r="Q91">
        <v>5</v>
      </c>
      <c r="R91">
        <v>-5</v>
      </c>
      <c r="S91" s="53">
        <f t="shared" si="11"/>
        <v>5.7343808000000003</v>
      </c>
      <c r="U91">
        <v>1</v>
      </c>
      <c r="V91" s="55">
        <v>3.1</v>
      </c>
      <c r="AG91" s="13">
        <f t="shared" si="12"/>
        <v>5.7343808000000003</v>
      </c>
      <c r="AH91" s="13" t="str">
        <f t="shared" si="13"/>
        <v/>
      </c>
      <c r="AI91" s="13">
        <f t="shared" si="14"/>
        <v>0</v>
      </c>
      <c r="AJ91" s="13">
        <f t="shared" si="15"/>
        <v>29.2</v>
      </c>
    </row>
    <row r="92" spans="1:36" x14ac:dyDescent="0.25">
      <c r="A92">
        <v>200</v>
      </c>
      <c r="B92" s="45" t="s">
        <v>208</v>
      </c>
      <c r="C92" s="46" t="s">
        <v>209</v>
      </c>
      <c r="D92" s="47" t="s">
        <v>191</v>
      </c>
      <c r="E92">
        <v>171</v>
      </c>
      <c r="F92">
        <v>0</v>
      </c>
      <c r="G92">
        <v>171</v>
      </c>
      <c r="H92" s="58">
        <f t="shared" si="8"/>
        <v>8.5500000000000007</v>
      </c>
      <c r="I92">
        <v>59.553181000000002</v>
      </c>
      <c r="J92">
        <v>400</v>
      </c>
      <c r="L92" s="50">
        <f t="shared" si="9"/>
        <v>20</v>
      </c>
      <c r="N92">
        <v>30</v>
      </c>
      <c r="O92" s="52">
        <f t="shared" si="10"/>
        <v>2.9776590500000002</v>
      </c>
      <c r="Q92">
        <v>20</v>
      </c>
      <c r="R92">
        <v>-24</v>
      </c>
      <c r="S92" s="53">
        <f t="shared" si="11"/>
        <v>25.572340950000001</v>
      </c>
      <c r="U92">
        <v>1</v>
      </c>
      <c r="V92" s="55">
        <v>15.1</v>
      </c>
      <c r="AG92" s="13">
        <f t="shared" si="12"/>
        <v>25.572340950000001</v>
      </c>
      <c r="AH92" s="13" t="str">
        <f t="shared" si="13"/>
        <v/>
      </c>
      <c r="AI92" s="13">
        <f t="shared" si="14"/>
        <v>20</v>
      </c>
      <c r="AJ92" s="13">
        <f t="shared" si="15"/>
        <v>171</v>
      </c>
    </row>
    <row r="93" spans="1:36" x14ac:dyDescent="0.25">
      <c r="A93">
        <v>201</v>
      </c>
      <c r="B93" s="45" t="s">
        <v>210</v>
      </c>
      <c r="C93" s="46" t="s">
        <v>211</v>
      </c>
      <c r="D93" s="47" t="s">
        <v>191</v>
      </c>
      <c r="E93">
        <v>20.8</v>
      </c>
      <c r="F93">
        <v>0</v>
      </c>
      <c r="G93">
        <v>20.8</v>
      </c>
      <c r="H93" s="58">
        <f t="shared" si="8"/>
        <v>4.16</v>
      </c>
      <c r="I93">
        <v>1.6505749999999999</v>
      </c>
      <c r="J93">
        <v>0</v>
      </c>
      <c r="L93" s="50">
        <f t="shared" si="9"/>
        <v>0</v>
      </c>
      <c r="N93">
        <v>5</v>
      </c>
      <c r="O93" s="52">
        <f t="shared" si="10"/>
        <v>0.33011499999999999</v>
      </c>
      <c r="Q93">
        <v>5</v>
      </c>
      <c r="R93">
        <v>-2</v>
      </c>
      <c r="S93" s="53">
        <f t="shared" si="11"/>
        <v>3.829885</v>
      </c>
      <c r="U93">
        <v>1</v>
      </c>
      <c r="V93" s="55">
        <v>5.0999999999999996</v>
      </c>
      <c r="AG93" s="13">
        <f t="shared" si="12"/>
        <v>3.829885</v>
      </c>
      <c r="AH93" s="13" t="str">
        <f t="shared" si="13"/>
        <v/>
      </c>
      <c r="AI93" s="13">
        <f t="shared" si="14"/>
        <v>0</v>
      </c>
      <c r="AJ93" s="13">
        <f t="shared" si="15"/>
        <v>20.8</v>
      </c>
    </row>
    <row r="94" spans="1:36" x14ac:dyDescent="0.25">
      <c r="A94">
        <v>207</v>
      </c>
      <c r="B94" s="45" t="s">
        <v>212</v>
      </c>
      <c r="C94" s="46" t="s">
        <v>213</v>
      </c>
      <c r="D94" s="47" t="s">
        <v>191</v>
      </c>
      <c r="E94">
        <v>252</v>
      </c>
      <c r="F94">
        <v>0</v>
      </c>
      <c r="G94">
        <v>275</v>
      </c>
      <c r="H94" s="58">
        <f t="shared" si="8"/>
        <v>12.6</v>
      </c>
      <c r="I94">
        <v>84.958568999999997</v>
      </c>
      <c r="J94">
        <v>0</v>
      </c>
      <c r="L94" s="50">
        <f t="shared" si="9"/>
        <v>0</v>
      </c>
      <c r="N94">
        <v>10</v>
      </c>
      <c r="O94" s="52">
        <f t="shared" si="10"/>
        <v>4.2479284499999999</v>
      </c>
      <c r="Q94">
        <v>20</v>
      </c>
      <c r="R94">
        <v>-7</v>
      </c>
      <c r="S94" s="53">
        <f t="shared" si="11"/>
        <v>8.3520715499999998</v>
      </c>
      <c r="U94">
        <v>1</v>
      </c>
      <c r="V94" s="55">
        <v>10.1</v>
      </c>
      <c r="AG94" s="13">
        <f t="shared" si="12"/>
        <v>8.3520715499999998</v>
      </c>
      <c r="AH94" s="13" t="str">
        <f t="shared" si="13"/>
        <v/>
      </c>
      <c r="AI94" s="13">
        <f t="shared" si="14"/>
        <v>0</v>
      </c>
      <c r="AJ94" s="13">
        <f t="shared" si="15"/>
        <v>252</v>
      </c>
    </row>
    <row r="95" spans="1:36" x14ac:dyDescent="0.25">
      <c r="A95">
        <v>210</v>
      </c>
      <c r="B95" s="45" t="s">
        <v>214</v>
      </c>
      <c r="C95" s="46" t="s">
        <v>215</v>
      </c>
      <c r="D95" s="47" t="s">
        <v>191</v>
      </c>
      <c r="E95">
        <v>10.58</v>
      </c>
      <c r="F95">
        <v>0</v>
      </c>
      <c r="G95">
        <v>10.58</v>
      </c>
      <c r="H95" s="58">
        <f t="shared" si="8"/>
        <v>2.3303964757709252</v>
      </c>
      <c r="I95">
        <v>1.593</v>
      </c>
      <c r="J95">
        <v>4.54</v>
      </c>
      <c r="L95" s="50">
        <f t="shared" si="9"/>
        <v>1</v>
      </c>
      <c r="N95">
        <v>3</v>
      </c>
      <c r="O95" s="52">
        <f t="shared" si="10"/>
        <v>0.35088105726872248</v>
      </c>
      <c r="Q95">
        <v>4.54</v>
      </c>
      <c r="R95">
        <v>-2</v>
      </c>
      <c r="S95" s="53">
        <f t="shared" si="11"/>
        <v>2.9795154185022028</v>
      </c>
      <c r="U95">
        <v>1</v>
      </c>
      <c r="V95" s="55">
        <v>5.0999999999999996</v>
      </c>
      <c r="AG95" s="13">
        <f t="shared" si="12"/>
        <v>2.9795154185022028</v>
      </c>
      <c r="AH95" s="13" t="str">
        <f t="shared" si="13"/>
        <v/>
      </c>
      <c r="AI95" s="13">
        <f t="shared" si="14"/>
        <v>1</v>
      </c>
      <c r="AJ95" s="13">
        <f t="shared" si="15"/>
        <v>10.58</v>
      </c>
    </row>
    <row r="96" spans="1:36" x14ac:dyDescent="0.25">
      <c r="A96">
        <v>218</v>
      </c>
      <c r="B96" s="45" t="s">
        <v>216</v>
      </c>
      <c r="C96" s="46" t="s">
        <v>217</v>
      </c>
      <c r="D96" s="47" t="s">
        <v>191</v>
      </c>
      <c r="E96">
        <v>260</v>
      </c>
      <c r="F96">
        <v>0</v>
      </c>
      <c r="G96">
        <v>260</v>
      </c>
      <c r="H96" s="58">
        <f t="shared" si="8"/>
        <v>13</v>
      </c>
      <c r="I96">
        <v>134.31479999999999</v>
      </c>
      <c r="J96">
        <v>200</v>
      </c>
      <c r="L96" s="50">
        <f t="shared" si="9"/>
        <v>10</v>
      </c>
      <c r="N96">
        <v>20</v>
      </c>
      <c r="O96" s="52">
        <f t="shared" si="10"/>
        <v>6.7157399999999994</v>
      </c>
      <c r="Q96">
        <v>20</v>
      </c>
      <c r="R96">
        <v>-15</v>
      </c>
      <c r="S96" s="53">
        <f t="shared" si="11"/>
        <v>16.28426</v>
      </c>
      <c r="U96">
        <v>1</v>
      </c>
      <c r="V96" s="55">
        <v>10.1</v>
      </c>
      <c r="AG96" s="13">
        <f t="shared" si="12"/>
        <v>16.28426</v>
      </c>
      <c r="AH96" s="13" t="str">
        <f t="shared" si="13"/>
        <v/>
      </c>
      <c r="AI96" s="13">
        <f t="shared" si="14"/>
        <v>10</v>
      </c>
      <c r="AJ96" s="13">
        <f t="shared" si="15"/>
        <v>260</v>
      </c>
    </row>
    <row r="97" spans="1:36" x14ac:dyDescent="0.25">
      <c r="A97">
        <v>223</v>
      </c>
      <c r="B97" s="45" t="s">
        <v>218</v>
      </c>
      <c r="C97" s="46" t="s">
        <v>219</v>
      </c>
      <c r="D97" s="47" t="s">
        <v>191</v>
      </c>
      <c r="E97">
        <v>0</v>
      </c>
      <c r="F97">
        <v>0</v>
      </c>
      <c r="G97">
        <v>0</v>
      </c>
      <c r="H97" s="58">
        <f t="shared" si="8"/>
        <v>0</v>
      </c>
      <c r="I97">
        <v>0</v>
      </c>
      <c r="J97">
        <v>0</v>
      </c>
      <c r="L97" s="50">
        <f t="shared" si="9"/>
        <v>0</v>
      </c>
      <c r="N97">
        <v>8</v>
      </c>
      <c r="O97" s="52">
        <f t="shared" si="10"/>
        <v>0</v>
      </c>
      <c r="Q97">
        <v>11.34</v>
      </c>
      <c r="R97">
        <v>1</v>
      </c>
      <c r="S97" s="53">
        <f t="shared" si="11"/>
        <v>0</v>
      </c>
      <c r="U97">
        <v>1</v>
      </c>
      <c r="V97" s="55">
        <v>0</v>
      </c>
      <c r="AG97" s="13">
        <f t="shared" si="12"/>
        <v>0</v>
      </c>
      <c r="AH97" s="13" t="str">
        <f t="shared" si="13"/>
        <v/>
      </c>
      <c r="AI97" s="13">
        <f t="shared" si="14"/>
        <v>0</v>
      </c>
      <c r="AJ97" s="13">
        <f t="shared" si="15"/>
        <v>0</v>
      </c>
    </row>
    <row r="98" spans="1:36" x14ac:dyDescent="0.25">
      <c r="A98">
        <v>226</v>
      </c>
      <c r="B98" s="45" t="s">
        <v>220</v>
      </c>
      <c r="C98" s="46" t="s">
        <v>221</v>
      </c>
      <c r="D98" s="47" t="s">
        <v>191</v>
      </c>
      <c r="E98">
        <v>0</v>
      </c>
      <c r="F98">
        <v>0</v>
      </c>
      <c r="G98">
        <v>0</v>
      </c>
      <c r="H98" s="58">
        <f t="shared" si="8"/>
        <v>0</v>
      </c>
      <c r="I98">
        <v>0</v>
      </c>
      <c r="J98">
        <v>0</v>
      </c>
      <c r="L98" s="50">
        <f t="shared" si="9"/>
        <v>0</v>
      </c>
      <c r="N98">
        <v>0</v>
      </c>
      <c r="O98" s="52">
        <f t="shared" si="10"/>
        <v>0</v>
      </c>
      <c r="Q98">
        <v>25</v>
      </c>
      <c r="R98">
        <v>0</v>
      </c>
      <c r="S98" s="53">
        <f t="shared" si="11"/>
        <v>0</v>
      </c>
      <c r="V98" s="55">
        <v>0</v>
      </c>
      <c r="AG98" s="13">
        <f t="shared" si="12"/>
        <v>0</v>
      </c>
      <c r="AH98" s="13" t="str">
        <f t="shared" si="13"/>
        <v/>
      </c>
      <c r="AI98" s="13">
        <f t="shared" si="14"/>
        <v>0</v>
      </c>
      <c r="AJ98" s="13">
        <f t="shared" si="15"/>
        <v>0</v>
      </c>
    </row>
    <row r="99" spans="1:36" x14ac:dyDescent="0.25">
      <c r="A99">
        <v>265</v>
      </c>
      <c r="B99" s="45" t="s">
        <v>222</v>
      </c>
      <c r="C99" s="46" t="s">
        <v>223</v>
      </c>
      <c r="D99" s="47" t="s">
        <v>191</v>
      </c>
      <c r="E99">
        <v>0</v>
      </c>
      <c r="F99">
        <v>0</v>
      </c>
      <c r="G99">
        <v>0</v>
      </c>
      <c r="H99" s="58">
        <f t="shared" si="8"/>
        <v>0</v>
      </c>
      <c r="I99">
        <v>0</v>
      </c>
      <c r="J99">
        <v>0</v>
      </c>
      <c r="L99" s="50">
        <f t="shared" si="9"/>
        <v>0</v>
      </c>
      <c r="N99">
        <v>0</v>
      </c>
      <c r="O99" s="52">
        <f t="shared" si="10"/>
        <v>0</v>
      </c>
      <c r="Q99">
        <v>5.4429999999999996</v>
      </c>
      <c r="R99">
        <v>0</v>
      </c>
      <c r="S99" s="53">
        <f t="shared" si="11"/>
        <v>0</v>
      </c>
      <c r="V99" s="55">
        <v>0</v>
      </c>
      <c r="AG99" s="13">
        <f t="shared" si="12"/>
        <v>0</v>
      </c>
      <c r="AH99" s="13" t="str">
        <f t="shared" si="13"/>
        <v/>
      </c>
      <c r="AI99" s="13">
        <f t="shared" si="14"/>
        <v>0</v>
      </c>
      <c r="AJ99" s="13">
        <f t="shared" si="15"/>
        <v>0</v>
      </c>
    </row>
    <row r="100" spans="1:36" x14ac:dyDescent="0.25">
      <c r="A100">
        <v>270</v>
      </c>
      <c r="B100" s="45" t="s">
        <v>224</v>
      </c>
      <c r="C100" s="46" t="s">
        <v>225</v>
      </c>
      <c r="D100" s="47" t="s">
        <v>191</v>
      </c>
      <c r="E100">
        <v>264</v>
      </c>
      <c r="F100">
        <v>0</v>
      </c>
      <c r="G100">
        <v>264</v>
      </c>
      <c r="H100" s="58">
        <f t="shared" si="8"/>
        <v>9.7058823529411775</v>
      </c>
      <c r="I100">
        <v>154.042045</v>
      </c>
      <c r="J100">
        <v>54.4</v>
      </c>
      <c r="L100" s="50">
        <f t="shared" si="9"/>
        <v>2</v>
      </c>
      <c r="N100">
        <v>10</v>
      </c>
      <c r="O100" s="52">
        <f t="shared" si="10"/>
        <v>5.6633104779411765</v>
      </c>
      <c r="Q100">
        <v>27.2</v>
      </c>
      <c r="R100">
        <v>-5</v>
      </c>
      <c r="S100" s="53">
        <f t="shared" si="11"/>
        <v>6.042571875000001</v>
      </c>
      <c r="U100">
        <v>1</v>
      </c>
      <c r="V100" s="55">
        <v>5.0999999999999996</v>
      </c>
      <c r="AG100" s="13">
        <f t="shared" si="12"/>
        <v>6.042571875000001</v>
      </c>
      <c r="AH100" s="13" t="str">
        <f t="shared" si="13"/>
        <v/>
      </c>
      <c r="AI100" s="13">
        <f t="shared" si="14"/>
        <v>2</v>
      </c>
      <c r="AJ100" s="13">
        <f t="shared" si="15"/>
        <v>264</v>
      </c>
    </row>
    <row r="101" spans="1:36" x14ac:dyDescent="0.25">
      <c r="A101">
        <v>271</v>
      </c>
      <c r="B101" s="45" t="s">
        <v>226</v>
      </c>
      <c r="C101" s="46" t="s">
        <v>227</v>
      </c>
      <c r="D101" s="47" t="s">
        <v>191</v>
      </c>
      <c r="E101">
        <v>79</v>
      </c>
      <c r="F101">
        <v>0</v>
      </c>
      <c r="G101">
        <v>100</v>
      </c>
      <c r="H101" s="58">
        <f t="shared" si="8"/>
        <v>3.16</v>
      </c>
      <c r="I101">
        <v>18.832864000000001</v>
      </c>
      <c r="J101">
        <v>25</v>
      </c>
      <c r="L101" s="50">
        <f t="shared" si="9"/>
        <v>1</v>
      </c>
      <c r="N101">
        <v>15</v>
      </c>
      <c r="O101" s="52">
        <f t="shared" si="10"/>
        <v>0.75331456000000008</v>
      </c>
      <c r="Q101">
        <v>25</v>
      </c>
      <c r="R101">
        <v>-3</v>
      </c>
      <c r="S101" s="53">
        <f t="shared" si="11"/>
        <v>3.40668544</v>
      </c>
      <c r="U101">
        <v>1</v>
      </c>
      <c r="V101" s="55">
        <v>5.0999999999999996</v>
      </c>
      <c r="AG101" s="13">
        <f t="shared" si="12"/>
        <v>3.40668544</v>
      </c>
      <c r="AH101" s="13" t="str">
        <f t="shared" si="13"/>
        <v/>
      </c>
      <c r="AI101" s="13">
        <f t="shared" si="14"/>
        <v>1</v>
      </c>
      <c r="AJ101" s="13">
        <f t="shared" si="15"/>
        <v>79</v>
      </c>
    </row>
    <row r="102" spans="1:36" x14ac:dyDescent="0.25">
      <c r="A102">
        <v>62</v>
      </c>
      <c r="B102" s="45" t="s">
        <v>228</v>
      </c>
      <c r="C102" s="46" t="s">
        <v>229</v>
      </c>
      <c r="D102" s="47" t="s">
        <v>230</v>
      </c>
      <c r="E102">
        <v>0</v>
      </c>
      <c r="F102">
        <v>0</v>
      </c>
      <c r="G102">
        <v>0</v>
      </c>
      <c r="H102" s="58">
        <f t="shared" si="8"/>
        <v>0</v>
      </c>
      <c r="I102">
        <v>0</v>
      </c>
      <c r="J102">
        <v>0</v>
      </c>
      <c r="L102" s="50">
        <f t="shared" si="9"/>
        <v>0</v>
      </c>
      <c r="N102">
        <v>0</v>
      </c>
      <c r="O102" s="52">
        <f t="shared" si="10"/>
        <v>0</v>
      </c>
      <c r="Q102">
        <v>681</v>
      </c>
      <c r="R102">
        <v>0</v>
      </c>
      <c r="S102" s="53">
        <f t="shared" si="11"/>
        <v>0</v>
      </c>
      <c r="U102">
        <v>1</v>
      </c>
      <c r="V102" s="55">
        <v>0</v>
      </c>
      <c r="AG102" s="13">
        <f t="shared" si="12"/>
        <v>0</v>
      </c>
      <c r="AH102" s="13" t="str">
        <f t="shared" si="13"/>
        <v/>
      </c>
      <c r="AI102" s="13">
        <f t="shared" si="14"/>
        <v>0</v>
      </c>
      <c r="AJ102" s="13">
        <f t="shared" si="15"/>
        <v>0</v>
      </c>
    </row>
    <row r="103" spans="1:36" x14ac:dyDescent="0.25">
      <c r="A103">
        <v>168</v>
      </c>
      <c r="B103" s="45" t="s">
        <v>231</v>
      </c>
      <c r="C103" s="46" t="s">
        <v>232</v>
      </c>
      <c r="D103" s="47" t="s">
        <v>233</v>
      </c>
      <c r="E103">
        <v>2304.0385999999999</v>
      </c>
      <c r="F103">
        <v>0</v>
      </c>
      <c r="G103">
        <v>2304.0385999999999</v>
      </c>
      <c r="H103" s="58">
        <f t="shared" si="8"/>
        <v>2304.0385999999999</v>
      </c>
      <c r="I103">
        <v>1305.9305280000001</v>
      </c>
      <c r="J103">
        <v>0</v>
      </c>
      <c r="L103" s="50">
        <f t="shared" si="9"/>
        <v>0</v>
      </c>
      <c r="N103">
        <v>0</v>
      </c>
      <c r="O103" s="52">
        <f t="shared" si="10"/>
        <v>1305.9305280000001</v>
      </c>
      <c r="Q103">
        <v>1</v>
      </c>
      <c r="R103">
        <v>-992</v>
      </c>
      <c r="S103" s="53">
        <f t="shared" si="11"/>
        <v>998.10807199999977</v>
      </c>
      <c r="U103">
        <v>1</v>
      </c>
      <c r="V103" s="55">
        <v>570.1</v>
      </c>
      <c r="AG103" s="13">
        <f t="shared" si="12"/>
        <v>998.10807199999977</v>
      </c>
      <c r="AH103" s="13" t="str">
        <f t="shared" si="13"/>
        <v/>
      </c>
      <c r="AI103" s="13">
        <f t="shared" si="14"/>
        <v>0</v>
      </c>
      <c r="AJ103" s="13">
        <f t="shared" si="15"/>
        <v>2304.0385999999999</v>
      </c>
    </row>
    <row r="104" spans="1:36" x14ac:dyDescent="0.25">
      <c r="A104">
        <v>81</v>
      </c>
      <c r="B104" s="45" t="s">
        <v>234</v>
      </c>
      <c r="C104" s="46" t="s">
        <v>235</v>
      </c>
      <c r="D104" s="47" t="s">
        <v>236</v>
      </c>
      <c r="E104">
        <v>22340</v>
      </c>
      <c r="F104">
        <v>0</v>
      </c>
      <c r="G104">
        <v>22340</v>
      </c>
      <c r="H104" s="58">
        <f t="shared" si="8"/>
        <v>82.740740740740748</v>
      </c>
      <c r="I104">
        <v>960</v>
      </c>
      <c r="J104">
        <v>0</v>
      </c>
      <c r="L104" s="50">
        <f t="shared" si="9"/>
        <v>0</v>
      </c>
      <c r="N104">
        <v>15</v>
      </c>
      <c r="O104" s="52">
        <f t="shared" si="10"/>
        <v>3.5555555555555554</v>
      </c>
      <c r="Q104">
        <v>270</v>
      </c>
      <c r="R104">
        <v>-79</v>
      </c>
      <c r="S104" s="53">
        <f t="shared" si="11"/>
        <v>79.18518518518519</v>
      </c>
      <c r="U104">
        <v>1</v>
      </c>
      <c r="V104" s="55">
        <v>10.1</v>
      </c>
      <c r="AG104" s="13">
        <f t="shared" si="12"/>
        <v>79.18518518518519</v>
      </c>
      <c r="AH104" s="13" t="str">
        <f t="shared" si="13"/>
        <v/>
      </c>
      <c r="AI104" s="13">
        <f t="shared" si="14"/>
        <v>0</v>
      </c>
      <c r="AJ104" s="13">
        <f t="shared" si="15"/>
        <v>22340</v>
      </c>
    </row>
    <row r="105" spans="1:36" x14ac:dyDescent="0.25">
      <c r="A105">
        <v>103</v>
      </c>
      <c r="B105" s="45" t="s">
        <v>237</v>
      </c>
      <c r="C105" s="46" t="s">
        <v>238</v>
      </c>
      <c r="D105" s="47" t="s">
        <v>239</v>
      </c>
      <c r="E105">
        <v>0</v>
      </c>
      <c r="F105">
        <v>0</v>
      </c>
      <c r="G105">
        <v>0</v>
      </c>
      <c r="H105" s="58">
        <f t="shared" si="8"/>
        <v>0</v>
      </c>
      <c r="I105">
        <v>0</v>
      </c>
      <c r="J105">
        <v>0</v>
      </c>
      <c r="L105" s="50">
        <f t="shared" si="9"/>
        <v>0</v>
      </c>
      <c r="N105">
        <v>0</v>
      </c>
      <c r="O105" s="52">
        <f t="shared" si="10"/>
        <v>0</v>
      </c>
      <c r="Q105">
        <v>500</v>
      </c>
      <c r="R105">
        <v>0</v>
      </c>
      <c r="S105" s="53">
        <f t="shared" si="11"/>
        <v>0</v>
      </c>
      <c r="U105">
        <v>1</v>
      </c>
      <c r="V105" s="55">
        <v>0</v>
      </c>
      <c r="AG105" s="13">
        <f t="shared" si="12"/>
        <v>0</v>
      </c>
      <c r="AH105" s="13" t="str">
        <f t="shared" si="13"/>
        <v/>
      </c>
      <c r="AI105" s="13">
        <f t="shared" si="14"/>
        <v>0</v>
      </c>
      <c r="AJ105" s="13">
        <f t="shared" si="15"/>
        <v>0</v>
      </c>
    </row>
    <row r="106" spans="1:36" x14ac:dyDescent="0.25">
      <c r="A106">
        <v>104</v>
      </c>
      <c r="B106" s="45" t="s">
        <v>240</v>
      </c>
      <c r="C106" s="46" t="s">
        <v>241</v>
      </c>
      <c r="D106" s="47" t="s">
        <v>239</v>
      </c>
      <c r="E106">
        <v>0</v>
      </c>
      <c r="F106">
        <v>0</v>
      </c>
      <c r="G106">
        <v>0</v>
      </c>
      <c r="H106" s="58">
        <f t="shared" si="8"/>
        <v>0</v>
      </c>
      <c r="I106">
        <v>0</v>
      </c>
      <c r="J106">
        <v>0</v>
      </c>
      <c r="L106" s="50">
        <f t="shared" si="9"/>
        <v>0</v>
      </c>
      <c r="N106">
        <v>0</v>
      </c>
      <c r="O106" s="52">
        <f t="shared" si="10"/>
        <v>0</v>
      </c>
      <c r="Q106">
        <v>1000</v>
      </c>
      <c r="R106">
        <v>0</v>
      </c>
      <c r="S106" s="53">
        <f t="shared" si="11"/>
        <v>0</v>
      </c>
      <c r="U106">
        <v>1</v>
      </c>
      <c r="V106" s="55">
        <v>0</v>
      </c>
      <c r="AG106" s="13">
        <f t="shared" si="12"/>
        <v>0</v>
      </c>
      <c r="AH106" s="13" t="str">
        <f t="shared" si="13"/>
        <v/>
      </c>
      <c r="AI106" s="13">
        <f t="shared" si="14"/>
        <v>0</v>
      </c>
      <c r="AJ106" s="13">
        <f t="shared" si="15"/>
        <v>0</v>
      </c>
    </row>
    <row r="107" spans="1:36" x14ac:dyDescent="0.25">
      <c r="A107">
        <v>105</v>
      </c>
      <c r="B107" s="45" t="s">
        <v>242</v>
      </c>
      <c r="C107" s="46" t="s">
        <v>243</v>
      </c>
      <c r="D107" s="47" t="s">
        <v>239</v>
      </c>
      <c r="E107">
        <v>0</v>
      </c>
      <c r="F107">
        <v>0</v>
      </c>
      <c r="G107">
        <v>0</v>
      </c>
      <c r="H107" s="58">
        <f t="shared" si="8"/>
        <v>0</v>
      </c>
      <c r="I107">
        <v>0</v>
      </c>
      <c r="J107">
        <v>0</v>
      </c>
      <c r="L107" s="50">
        <f t="shared" si="9"/>
        <v>0</v>
      </c>
      <c r="N107">
        <v>0</v>
      </c>
      <c r="O107" s="52">
        <f t="shared" si="10"/>
        <v>0</v>
      </c>
      <c r="Q107">
        <v>1000</v>
      </c>
      <c r="R107">
        <v>0</v>
      </c>
      <c r="S107" s="53">
        <f t="shared" si="11"/>
        <v>0</v>
      </c>
      <c r="U107">
        <v>1</v>
      </c>
      <c r="V107" s="55">
        <v>0</v>
      </c>
      <c r="AG107" s="13">
        <f t="shared" si="12"/>
        <v>0</v>
      </c>
      <c r="AH107" s="13" t="str">
        <f t="shared" si="13"/>
        <v/>
      </c>
      <c r="AI107" s="13">
        <f t="shared" si="14"/>
        <v>0</v>
      </c>
      <c r="AJ107" s="13">
        <f t="shared" si="15"/>
        <v>0</v>
      </c>
    </row>
    <row r="108" spans="1:36" x14ac:dyDescent="0.25">
      <c r="A108">
        <v>106</v>
      </c>
      <c r="B108" s="45" t="s">
        <v>244</v>
      </c>
      <c r="C108" s="46" t="s">
        <v>245</v>
      </c>
      <c r="D108" s="47" t="s">
        <v>239</v>
      </c>
      <c r="E108">
        <v>0</v>
      </c>
      <c r="F108">
        <v>0</v>
      </c>
      <c r="G108">
        <v>0</v>
      </c>
      <c r="H108" s="58">
        <f t="shared" si="8"/>
        <v>0</v>
      </c>
      <c r="I108">
        <v>0</v>
      </c>
      <c r="J108">
        <v>0</v>
      </c>
      <c r="L108" s="50">
        <f t="shared" si="9"/>
        <v>0</v>
      </c>
      <c r="N108">
        <v>0</v>
      </c>
      <c r="O108" s="52">
        <f t="shared" si="10"/>
        <v>0</v>
      </c>
      <c r="Q108">
        <v>1000</v>
      </c>
      <c r="R108">
        <v>0</v>
      </c>
      <c r="S108" s="53">
        <f t="shared" si="11"/>
        <v>0</v>
      </c>
      <c r="U108">
        <v>1</v>
      </c>
      <c r="V108" s="55">
        <v>0</v>
      </c>
      <c r="AG108" s="13">
        <f t="shared" si="12"/>
        <v>0</v>
      </c>
      <c r="AH108" s="13" t="str">
        <f t="shared" si="13"/>
        <v/>
      </c>
      <c r="AI108" s="13">
        <f t="shared" si="14"/>
        <v>0</v>
      </c>
      <c r="AJ108" s="13">
        <f t="shared" si="15"/>
        <v>0</v>
      </c>
    </row>
    <row r="109" spans="1:36" x14ac:dyDescent="0.25">
      <c r="A109">
        <v>108</v>
      </c>
      <c r="B109" s="45" t="s">
        <v>246</v>
      </c>
      <c r="C109" s="46" t="s">
        <v>247</v>
      </c>
      <c r="D109" s="47" t="s">
        <v>239</v>
      </c>
      <c r="E109">
        <v>0</v>
      </c>
      <c r="F109">
        <v>0</v>
      </c>
      <c r="G109">
        <v>0</v>
      </c>
      <c r="H109" s="58">
        <f t="shared" si="8"/>
        <v>0</v>
      </c>
      <c r="I109">
        <v>0</v>
      </c>
      <c r="J109">
        <v>0</v>
      </c>
      <c r="L109" s="50">
        <f t="shared" si="9"/>
        <v>0</v>
      </c>
      <c r="N109">
        <v>0</v>
      </c>
      <c r="O109" s="52">
        <f t="shared" si="10"/>
        <v>0</v>
      </c>
      <c r="Q109">
        <v>1000</v>
      </c>
      <c r="R109">
        <v>0</v>
      </c>
      <c r="S109" s="53">
        <f t="shared" si="11"/>
        <v>0</v>
      </c>
      <c r="U109">
        <v>1</v>
      </c>
      <c r="V109" s="55">
        <v>0</v>
      </c>
      <c r="AG109" s="13">
        <f t="shared" si="12"/>
        <v>0</v>
      </c>
      <c r="AH109" s="13" t="str">
        <f t="shared" si="13"/>
        <v/>
      </c>
      <c r="AI109" s="13">
        <f t="shared" si="14"/>
        <v>0</v>
      </c>
      <c r="AJ109" s="13">
        <f t="shared" si="15"/>
        <v>0</v>
      </c>
    </row>
    <row r="110" spans="1:36" x14ac:dyDescent="0.25">
      <c r="A110">
        <v>292</v>
      </c>
      <c r="B110" s="45" t="s">
        <v>248</v>
      </c>
      <c r="C110" s="46" t="s">
        <v>249</v>
      </c>
      <c r="D110" s="47" t="s">
        <v>239</v>
      </c>
      <c r="E110">
        <v>137007.6</v>
      </c>
      <c r="F110">
        <v>0</v>
      </c>
      <c r="G110">
        <v>137007.6</v>
      </c>
      <c r="H110" s="58">
        <f t="shared" si="8"/>
        <v>2.9</v>
      </c>
      <c r="I110">
        <v>0</v>
      </c>
      <c r="J110">
        <v>0</v>
      </c>
      <c r="L110" s="50">
        <f t="shared" si="9"/>
        <v>0</v>
      </c>
      <c r="N110">
        <v>4</v>
      </c>
      <c r="O110" s="52">
        <f t="shared" si="10"/>
        <v>0</v>
      </c>
      <c r="Q110">
        <v>47244</v>
      </c>
      <c r="R110">
        <v>-2</v>
      </c>
      <c r="S110" s="53">
        <f t="shared" si="11"/>
        <v>2.9</v>
      </c>
      <c r="U110">
        <v>1</v>
      </c>
      <c r="V110" s="55">
        <v>3.1</v>
      </c>
      <c r="AG110" s="13">
        <f t="shared" si="12"/>
        <v>2.9</v>
      </c>
      <c r="AH110" s="13" t="str">
        <f t="shared" si="13"/>
        <v/>
      </c>
      <c r="AI110" s="13">
        <f t="shared" si="14"/>
        <v>0</v>
      </c>
      <c r="AJ110" s="13">
        <f t="shared" si="15"/>
        <v>137007.6</v>
      </c>
    </row>
    <row r="111" spans="1:36" x14ac:dyDescent="0.25">
      <c r="A111">
        <v>295</v>
      </c>
      <c r="B111" s="45" t="s">
        <v>250</v>
      </c>
      <c r="C111" s="46" t="s">
        <v>251</v>
      </c>
      <c r="D111" s="47" t="s">
        <v>239</v>
      </c>
      <c r="E111">
        <v>481017.88</v>
      </c>
      <c r="F111">
        <v>0</v>
      </c>
      <c r="G111">
        <v>481017.88</v>
      </c>
      <c r="H111" s="58">
        <f t="shared" si="8"/>
        <v>2.2279248184378244</v>
      </c>
      <c r="I111">
        <v>175400</v>
      </c>
      <c r="J111">
        <v>0</v>
      </c>
      <c r="L111" s="50">
        <f t="shared" si="9"/>
        <v>0</v>
      </c>
      <c r="N111">
        <v>4</v>
      </c>
      <c r="O111" s="52">
        <f t="shared" si="10"/>
        <v>0.8123981028605306</v>
      </c>
      <c r="Q111">
        <v>215904</v>
      </c>
      <c r="R111">
        <v>0</v>
      </c>
      <c r="S111" s="53">
        <f t="shared" si="11"/>
        <v>1.4155267155772937</v>
      </c>
      <c r="U111">
        <v>1</v>
      </c>
      <c r="V111" s="55">
        <v>2.1</v>
      </c>
      <c r="AG111" s="13">
        <f t="shared" si="12"/>
        <v>1.4155267155772937</v>
      </c>
      <c r="AH111" s="13" t="str">
        <f t="shared" si="13"/>
        <v/>
      </c>
      <c r="AI111" s="13">
        <f t="shared" si="14"/>
        <v>0</v>
      </c>
      <c r="AJ111" s="13">
        <f t="shared" si="15"/>
        <v>481017.88</v>
      </c>
    </row>
    <row r="112" spans="1:36" x14ac:dyDescent="0.25">
      <c r="A112">
        <v>296</v>
      </c>
      <c r="B112" s="45" t="s">
        <v>252</v>
      </c>
      <c r="C112" s="46" t="s">
        <v>253</v>
      </c>
      <c r="D112" s="47" t="s">
        <v>239</v>
      </c>
      <c r="E112">
        <v>0</v>
      </c>
      <c r="F112">
        <v>0</v>
      </c>
      <c r="G112">
        <v>0</v>
      </c>
      <c r="H112" s="58">
        <f t="shared" si="8"/>
        <v>0</v>
      </c>
      <c r="I112">
        <v>0</v>
      </c>
      <c r="J112">
        <v>0</v>
      </c>
      <c r="L112" s="50">
        <f t="shared" si="9"/>
        <v>0</v>
      </c>
      <c r="N112">
        <v>1</v>
      </c>
      <c r="O112" s="52">
        <f t="shared" si="10"/>
        <v>0</v>
      </c>
      <c r="Q112">
        <v>800</v>
      </c>
      <c r="R112">
        <v>1</v>
      </c>
      <c r="S112" s="53">
        <f t="shared" si="11"/>
        <v>0</v>
      </c>
      <c r="U112">
        <v>1</v>
      </c>
      <c r="V112" s="55">
        <v>0</v>
      </c>
      <c r="AG112" s="13">
        <f t="shared" si="12"/>
        <v>0</v>
      </c>
      <c r="AH112" s="13" t="str">
        <f t="shared" si="13"/>
        <v/>
      </c>
      <c r="AI112" s="13">
        <f t="shared" si="14"/>
        <v>0</v>
      </c>
      <c r="AJ112" s="13">
        <f t="shared" si="15"/>
        <v>0</v>
      </c>
    </row>
    <row r="113" spans="1:36" x14ac:dyDescent="0.25">
      <c r="A113">
        <v>344</v>
      </c>
      <c r="B113" s="45" t="s">
        <v>254</v>
      </c>
      <c r="C113" s="46" t="s">
        <v>255</v>
      </c>
      <c r="D113" s="47" t="s">
        <v>239</v>
      </c>
      <c r="E113">
        <v>2738.08</v>
      </c>
      <c r="F113">
        <v>0</v>
      </c>
      <c r="G113">
        <v>2738.08</v>
      </c>
      <c r="H113" s="58">
        <f t="shared" si="8"/>
        <v>10.95232</v>
      </c>
      <c r="I113">
        <v>900</v>
      </c>
      <c r="J113">
        <v>0</v>
      </c>
      <c r="L113" s="50">
        <f t="shared" si="9"/>
        <v>0</v>
      </c>
      <c r="N113">
        <v>8</v>
      </c>
      <c r="O113" s="52">
        <f t="shared" si="10"/>
        <v>3.6</v>
      </c>
      <c r="Q113">
        <v>250</v>
      </c>
      <c r="R113">
        <v>-5</v>
      </c>
      <c r="S113" s="53">
        <f t="shared" si="11"/>
        <v>7.3523200000000006</v>
      </c>
      <c r="U113">
        <v>1</v>
      </c>
      <c r="V113" s="55">
        <v>8.1</v>
      </c>
      <c r="AG113" s="13">
        <f t="shared" si="12"/>
        <v>7.3523200000000006</v>
      </c>
      <c r="AH113" s="13" t="str">
        <f t="shared" si="13"/>
        <v/>
      </c>
      <c r="AI113" s="13">
        <f t="shared" si="14"/>
        <v>0</v>
      </c>
      <c r="AJ113" s="13">
        <f t="shared" si="15"/>
        <v>2738.08</v>
      </c>
    </row>
    <row r="114" spans="1:36" x14ac:dyDescent="0.25">
      <c r="A114">
        <v>354</v>
      </c>
      <c r="B114" s="45" t="s">
        <v>256</v>
      </c>
      <c r="C114" s="46" t="s">
        <v>257</v>
      </c>
      <c r="D114" s="47" t="s">
        <v>239</v>
      </c>
      <c r="E114">
        <v>8500</v>
      </c>
      <c r="F114">
        <v>0</v>
      </c>
      <c r="G114">
        <v>8500</v>
      </c>
      <c r="H114" s="58">
        <f t="shared" si="8"/>
        <v>17</v>
      </c>
      <c r="I114">
        <v>0</v>
      </c>
      <c r="J114">
        <v>0</v>
      </c>
      <c r="L114" s="50">
        <f t="shared" si="9"/>
        <v>0</v>
      </c>
      <c r="N114">
        <v>6</v>
      </c>
      <c r="O114" s="52">
        <f t="shared" si="10"/>
        <v>0</v>
      </c>
      <c r="Q114">
        <v>500</v>
      </c>
      <c r="R114">
        <v>-16</v>
      </c>
      <c r="S114" s="53">
        <f t="shared" si="11"/>
        <v>17</v>
      </c>
      <c r="U114">
        <v>1</v>
      </c>
      <c r="V114" s="55">
        <v>0</v>
      </c>
      <c r="AG114" s="13">
        <f t="shared" si="12"/>
        <v>17</v>
      </c>
      <c r="AH114" s="13" t="str">
        <f t="shared" si="13"/>
        <v/>
      </c>
      <c r="AI114" s="13">
        <f t="shared" si="14"/>
        <v>0</v>
      </c>
      <c r="AJ114" s="13">
        <f t="shared" si="15"/>
        <v>8500</v>
      </c>
    </row>
    <row r="115" spans="1:36" x14ac:dyDescent="0.25">
      <c r="A115">
        <v>355</v>
      </c>
      <c r="B115" s="45" t="s">
        <v>258</v>
      </c>
      <c r="C115" s="46" t="s">
        <v>259</v>
      </c>
      <c r="D115" s="47" t="s">
        <v>239</v>
      </c>
      <c r="E115">
        <v>200</v>
      </c>
      <c r="F115">
        <v>0</v>
      </c>
      <c r="G115">
        <v>200</v>
      </c>
      <c r="H115" s="58">
        <f t="shared" si="8"/>
        <v>2</v>
      </c>
      <c r="I115">
        <v>0</v>
      </c>
      <c r="J115">
        <v>0</v>
      </c>
      <c r="L115" s="50">
        <f t="shared" si="9"/>
        <v>0</v>
      </c>
      <c r="N115">
        <v>2</v>
      </c>
      <c r="O115" s="52">
        <f t="shared" si="10"/>
        <v>0</v>
      </c>
      <c r="Q115">
        <v>100</v>
      </c>
      <c r="R115">
        <v>-1</v>
      </c>
      <c r="S115" s="53">
        <f t="shared" si="11"/>
        <v>2</v>
      </c>
      <c r="U115">
        <v>1</v>
      </c>
      <c r="V115" s="55">
        <v>0</v>
      </c>
      <c r="AG115" s="13">
        <f t="shared" si="12"/>
        <v>2</v>
      </c>
      <c r="AH115" s="13" t="str">
        <f t="shared" si="13"/>
        <v/>
      </c>
      <c r="AI115" s="13">
        <f t="shared" si="14"/>
        <v>0</v>
      </c>
      <c r="AJ115" s="13">
        <f t="shared" si="15"/>
        <v>200</v>
      </c>
    </row>
    <row r="116" spans="1:36" x14ac:dyDescent="0.25">
      <c r="A116">
        <v>356</v>
      </c>
      <c r="B116" s="45" t="s">
        <v>260</v>
      </c>
      <c r="C116" s="46" t="s">
        <v>261</v>
      </c>
      <c r="D116" s="47" t="s">
        <v>239</v>
      </c>
      <c r="E116">
        <v>0</v>
      </c>
      <c r="F116">
        <v>0</v>
      </c>
      <c r="G116">
        <v>0</v>
      </c>
      <c r="H116" s="58">
        <f t="shared" si="8"/>
        <v>0</v>
      </c>
      <c r="I116">
        <v>0</v>
      </c>
      <c r="J116">
        <v>0</v>
      </c>
      <c r="L116" s="50">
        <f t="shared" si="9"/>
        <v>0</v>
      </c>
      <c r="N116">
        <v>5</v>
      </c>
      <c r="O116" s="52">
        <f t="shared" si="10"/>
        <v>0</v>
      </c>
      <c r="Q116">
        <v>500</v>
      </c>
      <c r="R116">
        <v>1</v>
      </c>
      <c r="S116" s="53">
        <f t="shared" si="11"/>
        <v>0</v>
      </c>
      <c r="U116">
        <v>1</v>
      </c>
      <c r="V116" s="55">
        <v>0</v>
      </c>
      <c r="AG116" s="13">
        <f t="shared" si="12"/>
        <v>0</v>
      </c>
      <c r="AH116" s="13" t="str">
        <f t="shared" si="13"/>
        <v/>
      </c>
      <c r="AI116" s="13">
        <f t="shared" si="14"/>
        <v>0</v>
      </c>
      <c r="AJ116" s="13">
        <f t="shared" si="15"/>
        <v>0</v>
      </c>
    </row>
    <row r="117" spans="1:36" x14ac:dyDescent="0.25">
      <c r="A117">
        <v>359</v>
      </c>
      <c r="B117" s="45" t="s">
        <v>262</v>
      </c>
      <c r="C117" s="46" t="s">
        <v>263</v>
      </c>
      <c r="D117" s="47" t="s">
        <v>239</v>
      </c>
      <c r="E117">
        <v>2397</v>
      </c>
      <c r="F117">
        <v>0</v>
      </c>
      <c r="G117">
        <v>2397</v>
      </c>
      <c r="H117" s="58">
        <f t="shared" si="8"/>
        <v>23.97</v>
      </c>
      <c r="I117">
        <v>1600</v>
      </c>
      <c r="J117">
        <v>1500</v>
      </c>
      <c r="L117" s="50">
        <f t="shared" si="9"/>
        <v>15</v>
      </c>
      <c r="N117">
        <v>15</v>
      </c>
      <c r="O117" s="52">
        <f t="shared" si="10"/>
        <v>16</v>
      </c>
      <c r="Q117">
        <v>100</v>
      </c>
      <c r="R117">
        <v>-6</v>
      </c>
      <c r="S117" s="53">
        <f t="shared" si="11"/>
        <v>22.97</v>
      </c>
      <c r="U117">
        <v>1</v>
      </c>
      <c r="V117" s="55">
        <v>10.1</v>
      </c>
      <c r="AG117" s="13">
        <f t="shared" si="12"/>
        <v>22.97</v>
      </c>
      <c r="AH117" s="13" t="str">
        <f t="shared" si="13"/>
        <v/>
      </c>
      <c r="AI117" s="13">
        <f t="shared" si="14"/>
        <v>15</v>
      </c>
      <c r="AJ117" s="13">
        <f t="shared" si="15"/>
        <v>2397</v>
      </c>
    </row>
    <row r="118" spans="1:36" x14ac:dyDescent="0.25">
      <c r="A118">
        <v>360</v>
      </c>
      <c r="B118" s="45" t="s">
        <v>264</v>
      </c>
      <c r="C118" s="46" t="s">
        <v>265</v>
      </c>
      <c r="D118" s="47" t="s">
        <v>239</v>
      </c>
      <c r="E118">
        <v>17486.02</v>
      </c>
      <c r="F118">
        <v>0</v>
      </c>
      <c r="G118">
        <v>17486.02</v>
      </c>
      <c r="H118" s="58">
        <f t="shared" si="8"/>
        <v>34.97204</v>
      </c>
      <c r="I118">
        <v>7500</v>
      </c>
      <c r="J118">
        <v>0</v>
      </c>
      <c r="L118" s="50">
        <f t="shared" si="9"/>
        <v>0</v>
      </c>
      <c r="N118">
        <v>8</v>
      </c>
      <c r="O118" s="52">
        <f t="shared" si="10"/>
        <v>15</v>
      </c>
      <c r="Q118">
        <v>500</v>
      </c>
      <c r="R118">
        <v>-3</v>
      </c>
      <c r="S118" s="53">
        <f t="shared" si="11"/>
        <v>19.97204</v>
      </c>
      <c r="U118">
        <v>1</v>
      </c>
      <c r="V118" s="55">
        <v>5.0999999999999996</v>
      </c>
      <c r="AG118" s="13">
        <f t="shared" si="12"/>
        <v>19.97204</v>
      </c>
      <c r="AH118" s="13" t="str">
        <f t="shared" si="13"/>
        <v/>
      </c>
      <c r="AI118" s="13">
        <f t="shared" si="14"/>
        <v>0</v>
      </c>
      <c r="AJ118" s="13">
        <f t="shared" si="15"/>
        <v>17486.02</v>
      </c>
    </row>
    <row r="119" spans="1:36" x14ac:dyDescent="0.25">
      <c r="A119">
        <v>361</v>
      </c>
      <c r="B119" s="45" t="s">
        <v>266</v>
      </c>
      <c r="C119" s="46" t="s">
        <v>267</v>
      </c>
      <c r="D119" s="47" t="s">
        <v>239</v>
      </c>
      <c r="E119">
        <v>0</v>
      </c>
      <c r="F119">
        <v>0</v>
      </c>
      <c r="G119">
        <v>0</v>
      </c>
      <c r="H119" s="58">
        <f t="shared" si="8"/>
        <v>0</v>
      </c>
      <c r="I119">
        <v>0</v>
      </c>
      <c r="J119">
        <v>0</v>
      </c>
      <c r="L119" s="50">
        <f t="shared" si="9"/>
        <v>0</v>
      </c>
      <c r="N119">
        <v>15</v>
      </c>
      <c r="O119" s="52">
        <f t="shared" si="10"/>
        <v>0</v>
      </c>
      <c r="Q119">
        <v>100</v>
      </c>
      <c r="R119">
        <v>1</v>
      </c>
      <c r="S119" s="53">
        <f t="shared" si="11"/>
        <v>0</v>
      </c>
      <c r="U119">
        <v>1</v>
      </c>
      <c r="V119" s="55">
        <v>0</v>
      </c>
      <c r="AG119" s="13">
        <f t="shared" si="12"/>
        <v>0</v>
      </c>
      <c r="AH119" s="13" t="str">
        <f t="shared" si="13"/>
        <v/>
      </c>
      <c r="AI119" s="13">
        <f t="shared" si="14"/>
        <v>0</v>
      </c>
      <c r="AJ119" s="13">
        <f t="shared" si="15"/>
        <v>0</v>
      </c>
    </row>
    <row r="120" spans="1:36" x14ac:dyDescent="0.25">
      <c r="A120">
        <v>362</v>
      </c>
      <c r="B120" s="45" t="s">
        <v>268</v>
      </c>
      <c r="C120" s="46" t="s">
        <v>269</v>
      </c>
      <c r="D120" s="47" t="s">
        <v>239</v>
      </c>
      <c r="E120">
        <v>750</v>
      </c>
      <c r="F120">
        <v>0</v>
      </c>
      <c r="G120">
        <v>750</v>
      </c>
      <c r="H120" s="58">
        <f t="shared" si="8"/>
        <v>3</v>
      </c>
      <c r="I120">
        <v>0</v>
      </c>
      <c r="J120">
        <v>0</v>
      </c>
      <c r="L120" s="50">
        <f t="shared" si="9"/>
        <v>0</v>
      </c>
      <c r="N120">
        <v>0</v>
      </c>
      <c r="O120" s="52">
        <f t="shared" si="10"/>
        <v>0</v>
      </c>
      <c r="Q120">
        <v>250</v>
      </c>
      <c r="R120">
        <v>-3</v>
      </c>
      <c r="S120" s="53">
        <f t="shared" si="11"/>
        <v>3</v>
      </c>
      <c r="U120">
        <v>1</v>
      </c>
      <c r="V120" s="55">
        <v>0</v>
      </c>
      <c r="AG120" s="13">
        <f t="shared" si="12"/>
        <v>3</v>
      </c>
      <c r="AH120" s="13" t="str">
        <f t="shared" si="13"/>
        <v/>
      </c>
      <c r="AI120" s="13">
        <f t="shared" si="14"/>
        <v>0</v>
      </c>
      <c r="AJ120" s="13">
        <f t="shared" si="15"/>
        <v>750</v>
      </c>
    </row>
    <row r="121" spans="1:36" x14ac:dyDescent="0.25">
      <c r="A121">
        <v>363</v>
      </c>
      <c r="B121" s="45" t="s">
        <v>270</v>
      </c>
      <c r="C121" s="46" t="s">
        <v>271</v>
      </c>
      <c r="D121" s="47" t="s">
        <v>239</v>
      </c>
      <c r="E121">
        <v>3650</v>
      </c>
      <c r="F121">
        <v>0</v>
      </c>
      <c r="G121">
        <v>3650</v>
      </c>
      <c r="H121" s="58">
        <f t="shared" si="8"/>
        <v>7.3</v>
      </c>
      <c r="I121">
        <v>2600</v>
      </c>
      <c r="J121">
        <v>0</v>
      </c>
      <c r="L121" s="50">
        <f t="shared" si="9"/>
        <v>0</v>
      </c>
      <c r="N121">
        <v>3</v>
      </c>
      <c r="O121" s="52">
        <f t="shared" si="10"/>
        <v>5.2</v>
      </c>
      <c r="Q121">
        <v>500</v>
      </c>
      <c r="R121">
        <v>-2</v>
      </c>
      <c r="S121" s="53">
        <f t="shared" si="11"/>
        <v>2.0999999999999996</v>
      </c>
      <c r="U121">
        <v>1</v>
      </c>
      <c r="V121" s="55">
        <v>0</v>
      </c>
      <c r="AG121" s="13">
        <f t="shared" si="12"/>
        <v>2.0999999999999996</v>
      </c>
      <c r="AH121" s="13" t="str">
        <f t="shared" si="13"/>
        <v/>
      </c>
      <c r="AI121" s="13">
        <f t="shared" si="14"/>
        <v>0</v>
      </c>
      <c r="AJ121" s="13">
        <f t="shared" si="15"/>
        <v>3650</v>
      </c>
    </row>
    <row r="122" spans="1:36" x14ac:dyDescent="0.25">
      <c r="A122">
        <v>364</v>
      </c>
      <c r="B122" s="45" t="s">
        <v>272</v>
      </c>
      <c r="C122" s="46" t="s">
        <v>273</v>
      </c>
      <c r="D122" s="47" t="s">
        <v>239</v>
      </c>
      <c r="E122">
        <v>500</v>
      </c>
      <c r="F122">
        <v>0</v>
      </c>
      <c r="G122">
        <v>500</v>
      </c>
      <c r="H122" s="58">
        <f t="shared" si="8"/>
        <v>1</v>
      </c>
      <c r="I122">
        <v>0</v>
      </c>
      <c r="J122">
        <v>0</v>
      </c>
      <c r="L122" s="50">
        <f t="shared" si="9"/>
        <v>0</v>
      </c>
      <c r="N122">
        <v>0</v>
      </c>
      <c r="O122" s="52">
        <f t="shared" si="10"/>
        <v>0</v>
      </c>
      <c r="Q122">
        <v>500</v>
      </c>
      <c r="R122">
        <v>-1</v>
      </c>
      <c r="S122" s="53">
        <f t="shared" si="11"/>
        <v>1</v>
      </c>
      <c r="U122">
        <v>1</v>
      </c>
      <c r="V122" s="55">
        <v>0</v>
      </c>
      <c r="AG122" s="13">
        <f t="shared" si="12"/>
        <v>1</v>
      </c>
      <c r="AH122" s="13" t="str">
        <f t="shared" si="13"/>
        <v/>
      </c>
      <c r="AI122" s="13">
        <f t="shared" si="14"/>
        <v>0</v>
      </c>
      <c r="AJ122" s="13">
        <f t="shared" si="15"/>
        <v>500</v>
      </c>
    </row>
    <row r="123" spans="1:36" x14ac:dyDescent="0.25">
      <c r="A123">
        <v>369</v>
      </c>
      <c r="B123" s="45" t="s">
        <v>274</v>
      </c>
      <c r="C123" s="46" t="s">
        <v>275</v>
      </c>
      <c r="D123" s="47" t="s">
        <v>239</v>
      </c>
      <c r="E123">
        <v>50</v>
      </c>
      <c r="F123">
        <v>0</v>
      </c>
      <c r="G123">
        <v>50</v>
      </c>
      <c r="H123" s="58">
        <f t="shared" si="8"/>
        <v>0.5</v>
      </c>
      <c r="I123">
        <v>0</v>
      </c>
      <c r="J123">
        <v>0</v>
      </c>
      <c r="L123" s="50">
        <f t="shared" si="9"/>
        <v>0</v>
      </c>
      <c r="N123">
        <v>0</v>
      </c>
      <c r="O123" s="52">
        <f t="shared" si="10"/>
        <v>0</v>
      </c>
      <c r="Q123">
        <v>100</v>
      </c>
      <c r="R123">
        <v>0</v>
      </c>
      <c r="S123" s="53">
        <f t="shared" si="11"/>
        <v>0.5</v>
      </c>
      <c r="U123" t="s">
        <v>276</v>
      </c>
      <c r="V123" s="55">
        <v>0</v>
      </c>
      <c r="AG123" s="13">
        <f t="shared" si="12"/>
        <v>0.5</v>
      </c>
      <c r="AH123" s="13" t="str">
        <f t="shared" si="13"/>
        <v/>
      </c>
      <c r="AI123" s="13">
        <f t="shared" si="14"/>
        <v>0</v>
      </c>
      <c r="AJ123" s="13">
        <f t="shared" si="15"/>
        <v>50</v>
      </c>
    </row>
    <row r="124" spans="1:36" x14ac:dyDescent="0.25">
      <c r="A124">
        <v>370</v>
      </c>
      <c r="B124" s="45" t="s">
        <v>277</v>
      </c>
      <c r="C124" s="46" t="s">
        <v>278</v>
      </c>
      <c r="D124" s="47" t="s">
        <v>239</v>
      </c>
      <c r="E124">
        <v>240</v>
      </c>
      <c r="F124">
        <v>0</v>
      </c>
      <c r="G124">
        <v>240</v>
      </c>
      <c r="H124" s="58">
        <f t="shared" si="8"/>
        <v>2</v>
      </c>
      <c r="I124">
        <v>0</v>
      </c>
      <c r="J124">
        <v>0</v>
      </c>
      <c r="L124" s="50">
        <f t="shared" si="9"/>
        <v>0</v>
      </c>
      <c r="N124">
        <v>0</v>
      </c>
      <c r="O124" s="52">
        <f t="shared" si="10"/>
        <v>0</v>
      </c>
      <c r="Q124">
        <v>120</v>
      </c>
      <c r="R124">
        <v>-2</v>
      </c>
      <c r="S124" s="53">
        <f t="shared" si="11"/>
        <v>2</v>
      </c>
      <c r="U124" t="s">
        <v>276</v>
      </c>
      <c r="V124" s="55">
        <v>0</v>
      </c>
      <c r="AG124" s="13">
        <f t="shared" si="12"/>
        <v>2</v>
      </c>
      <c r="AH124" s="13" t="str">
        <f t="shared" si="13"/>
        <v/>
      </c>
      <c r="AI124" s="13">
        <f t="shared" si="14"/>
        <v>0</v>
      </c>
      <c r="AJ124" s="13">
        <f t="shared" si="15"/>
        <v>240</v>
      </c>
    </row>
    <row r="125" spans="1:36" x14ac:dyDescent="0.25">
      <c r="A125">
        <v>399</v>
      </c>
      <c r="B125" s="45" t="s">
        <v>279</v>
      </c>
      <c r="C125" s="46" t="s">
        <v>280</v>
      </c>
      <c r="D125" s="47" t="s">
        <v>239</v>
      </c>
      <c r="E125">
        <v>8925.0499999999993</v>
      </c>
      <c r="F125">
        <v>0</v>
      </c>
      <c r="G125">
        <v>8925.0499999999993</v>
      </c>
      <c r="H125" s="58">
        <f t="shared" si="8"/>
        <v>1.7850099999999998</v>
      </c>
      <c r="I125">
        <v>105</v>
      </c>
      <c r="J125">
        <v>0</v>
      </c>
      <c r="L125" s="50">
        <f t="shared" si="9"/>
        <v>0</v>
      </c>
      <c r="N125">
        <v>3</v>
      </c>
      <c r="O125" s="52">
        <f t="shared" si="10"/>
        <v>2.1000000000000001E-2</v>
      </c>
      <c r="Q125">
        <v>5000</v>
      </c>
      <c r="R125">
        <v>-1</v>
      </c>
      <c r="S125" s="53">
        <f t="shared" si="11"/>
        <v>1.7640099999999999</v>
      </c>
      <c r="V125" s="55">
        <v>0</v>
      </c>
      <c r="AG125" s="13">
        <f t="shared" si="12"/>
        <v>1.7640099999999999</v>
      </c>
      <c r="AH125" s="13" t="str">
        <f t="shared" si="13"/>
        <v/>
      </c>
      <c r="AI125" s="13">
        <f t="shared" si="14"/>
        <v>0</v>
      </c>
      <c r="AJ125" s="13">
        <f t="shared" si="15"/>
        <v>8925.0499999999993</v>
      </c>
    </row>
    <row r="126" spans="1:36" x14ac:dyDescent="0.25">
      <c r="A126">
        <v>400</v>
      </c>
      <c r="B126" s="45" t="s">
        <v>281</v>
      </c>
      <c r="C126" s="46" t="s">
        <v>282</v>
      </c>
      <c r="D126" s="47" t="s">
        <v>239</v>
      </c>
      <c r="E126">
        <v>34448.019999999997</v>
      </c>
      <c r="F126">
        <v>0</v>
      </c>
      <c r="G126">
        <v>34448.019999999997</v>
      </c>
      <c r="H126" s="58">
        <f t="shared" si="8"/>
        <v>6.8896039999999994</v>
      </c>
      <c r="I126">
        <v>2700</v>
      </c>
      <c r="J126">
        <v>0</v>
      </c>
      <c r="L126" s="50">
        <f t="shared" si="9"/>
        <v>0</v>
      </c>
      <c r="N126">
        <v>20</v>
      </c>
      <c r="O126" s="52">
        <f t="shared" si="10"/>
        <v>0.54</v>
      </c>
      <c r="Q126">
        <v>5000</v>
      </c>
      <c r="R126">
        <v>-5</v>
      </c>
      <c r="S126" s="53">
        <f t="shared" si="11"/>
        <v>6.3496039999999994</v>
      </c>
      <c r="U126">
        <v>1</v>
      </c>
      <c r="V126" s="55">
        <v>0</v>
      </c>
      <c r="AG126" s="13">
        <f t="shared" si="12"/>
        <v>6.3496039999999994</v>
      </c>
      <c r="AH126" s="13" t="str">
        <f t="shared" si="13"/>
        <v/>
      </c>
      <c r="AI126" s="13">
        <f t="shared" si="14"/>
        <v>0</v>
      </c>
      <c r="AJ126" s="13">
        <f t="shared" si="15"/>
        <v>34448.019999999997</v>
      </c>
    </row>
    <row r="127" spans="1:36" x14ac:dyDescent="0.25">
      <c r="A127">
        <v>401</v>
      </c>
      <c r="B127" s="45" t="s">
        <v>283</v>
      </c>
      <c r="C127" s="46" t="s">
        <v>284</v>
      </c>
      <c r="D127" s="47" t="s">
        <v>239</v>
      </c>
      <c r="E127">
        <v>7202.3950000000004</v>
      </c>
      <c r="F127">
        <v>0</v>
      </c>
      <c r="G127">
        <v>7202.3950000000004</v>
      </c>
      <c r="H127" s="58">
        <f t="shared" si="8"/>
        <v>7.2023950000000001</v>
      </c>
      <c r="I127">
        <v>4037.75</v>
      </c>
      <c r="J127">
        <v>0</v>
      </c>
      <c r="L127" s="50">
        <f t="shared" si="9"/>
        <v>0</v>
      </c>
      <c r="N127">
        <v>5</v>
      </c>
      <c r="O127" s="52">
        <f t="shared" si="10"/>
        <v>4.03775</v>
      </c>
      <c r="Q127">
        <v>1000</v>
      </c>
      <c r="R127">
        <v>-2</v>
      </c>
      <c r="S127" s="53">
        <f t="shared" si="11"/>
        <v>3.1646450000000002</v>
      </c>
      <c r="U127">
        <v>1</v>
      </c>
      <c r="V127" s="55">
        <v>5.0999999999999996</v>
      </c>
      <c r="AG127" s="13">
        <f t="shared" si="12"/>
        <v>3.1646450000000002</v>
      </c>
      <c r="AH127" s="13" t="str">
        <f t="shared" si="13"/>
        <v/>
      </c>
      <c r="AI127" s="13">
        <f t="shared" si="14"/>
        <v>0</v>
      </c>
      <c r="AJ127" s="13">
        <f t="shared" si="15"/>
        <v>7202.3950000000004</v>
      </c>
    </row>
    <row r="128" spans="1:36" x14ac:dyDescent="0.25">
      <c r="A128">
        <v>402</v>
      </c>
      <c r="B128" s="45" t="s">
        <v>285</v>
      </c>
      <c r="C128" s="46" t="s">
        <v>286</v>
      </c>
      <c r="D128" s="47" t="s">
        <v>239</v>
      </c>
      <c r="E128">
        <v>4581.2707</v>
      </c>
      <c r="F128">
        <v>0</v>
      </c>
      <c r="G128">
        <v>4581.2707</v>
      </c>
      <c r="H128" s="58">
        <f t="shared" si="8"/>
        <v>4.5812707000000001</v>
      </c>
      <c r="I128">
        <v>168.18199999999999</v>
      </c>
      <c r="J128">
        <v>0</v>
      </c>
      <c r="L128" s="50">
        <f t="shared" si="9"/>
        <v>0</v>
      </c>
      <c r="N128">
        <v>5</v>
      </c>
      <c r="O128" s="52">
        <f t="shared" si="10"/>
        <v>0.168182</v>
      </c>
      <c r="Q128">
        <v>1000</v>
      </c>
      <c r="R128">
        <v>0</v>
      </c>
      <c r="S128" s="53">
        <f t="shared" si="11"/>
        <v>4.4130887000000003</v>
      </c>
      <c r="U128">
        <v>1</v>
      </c>
      <c r="V128" s="55">
        <v>5.0999999999999996</v>
      </c>
      <c r="AG128" s="13">
        <f t="shared" si="12"/>
        <v>4.4130887000000003</v>
      </c>
      <c r="AH128" s="13" t="str">
        <f t="shared" si="13"/>
        <v/>
      </c>
      <c r="AI128" s="13">
        <f t="shared" si="14"/>
        <v>0</v>
      </c>
      <c r="AJ128" s="13">
        <f t="shared" si="15"/>
        <v>4581.2707</v>
      </c>
    </row>
    <row r="129" spans="1:36" x14ac:dyDescent="0.25">
      <c r="A129">
        <v>403</v>
      </c>
      <c r="B129" s="45" t="s">
        <v>287</v>
      </c>
      <c r="C129" s="46" t="s">
        <v>288</v>
      </c>
      <c r="D129" s="47" t="s">
        <v>239</v>
      </c>
      <c r="E129">
        <v>15960</v>
      </c>
      <c r="F129">
        <v>0</v>
      </c>
      <c r="G129">
        <v>15960</v>
      </c>
      <c r="H129" s="58">
        <f t="shared" si="8"/>
        <v>2.66</v>
      </c>
      <c r="I129">
        <v>0</v>
      </c>
      <c r="J129">
        <v>0</v>
      </c>
      <c r="L129" s="50">
        <f t="shared" si="9"/>
        <v>0</v>
      </c>
      <c r="N129">
        <v>1</v>
      </c>
      <c r="O129" s="52">
        <f t="shared" si="10"/>
        <v>0</v>
      </c>
      <c r="Q129">
        <v>6000</v>
      </c>
      <c r="R129">
        <v>-2</v>
      </c>
      <c r="S129" s="53">
        <f t="shared" si="11"/>
        <v>2.66</v>
      </c>
      <c r="U129">
        <v>1</v>
      </c>
      <c r="V129" s="55">
        <v>0</v>
      </c>
      <c r="AG129" s="13">
        <f t="shared" si="12"/>
        <v>2.66</v>
      </c>
      <c r="AH129" s="13" t="str">
        <f t="shared" si="13"/>
        <v/>
      </c>
      <c r="AI129" s="13">
        <f t="shared" si="14"/>
        <v>0</v>
      </c>
      <c r="AJ129" s="13">
        <f t="shared" si="15"/>
        <v>15960</v>
      </c>
    </row>
    <row r="130" spans="1:36" x14ac:dyDescent="0.25">
      <c r="A130">
        <v>409</v>
      </c>
      <c r="B130" s="45" t="s">
        <v>289</v>
      </c>
      <c r="C130" s="46" t="s">
        <v>290</v>
      </c>
      <c r="D130" s="47" t="s">
        <v>239</v>
      </c>
      <c r="E130">
        <v>7500</v>
      </c>
      <c r="F130">
        <v>0</v>
      </c>
      <c r="G130">
        <v>7500</v>
      </c>
      <c r="H130" s="58">
        <f t="shared" si="8"/>
        <v>30</v>
      </c>
      <c r="I130">
        <v>0</v>
      </c>
      <c r="J130">
        <v>0</v>
      </c>
      <c r="L130" s="50">
        <f t="shared" si="9"/>
        <v>0</v>
      </c>
      <c r="N130">
        <v>0</v>
      </c>
      <c r="O130" s="52">
        <f t="shared" si="10"/>
        <v>0</v>
      </c>
      <c r="Q130">
        <v>250</v>
      </c>
      <c r="R130">
        <v>-30</v>
      </c>
      <c r="S130" s="53">
        <f t="shared" si="11"/>
        <v>30</v>
      </c>
      <c r="U130">
        <v>1</v>
      </c>
      <c r="V130" s="55">
        <v>0</v>
      </c>
      <c r="AG130" s="13">
        <f t="shared" si="12"/>
        <v>30</v>
      </c>
      <c r="AH130" s="13" t="str">
        <f t="shared" si="13"/>
        <v/>
      </c>
      <c r="AI130" s="13">
        <f t="shared" si="14"/>
        <v>0</v>
      </c>
      <c r="AJ130" s="13">
        <f t="shared" si="15"/>
        <v>7500</v>
      </c>
    </row>
    <row r="131" spans="1:36" x14ac:dyDescent="0.25">
      <c r="A131">
        <v>426</v>
      </c>
      <c r="B131" s="45" t="s">
        <v>291</v>
      </c>
      <c r="C131" s="46" t="s">
        <v>292</v>
      </c>
      <c r="D131" s="47" t="s">
        <v>239</v>
      </c>
      <c r="E131">
        <v>55</v>
      </c>
      <c r="F131">
        <v>0</v>
      </c>
      <c r="G131">
        <v>55</v>
      </c>
      <c r="H131" s="58">
        <f t="shared" si="8"/>
        <v>13.75</v>
      </c>
      <c r="I131">
        <v>0</v>
      </c>
      <c r="J131">
        <v>0</v>
      </c>
      <c r="L131" s="50">
        <f t="shared" si="9"/>
        <v>0</v>
      </c>
      <c r="N131">
        <v>4</v>
      </c>
      <c r="O131" s="52">
        <f t="shared" si="10"/>
        <v>0</v>
      </c>
      <c r="Q131">
        <v>4</v>
      </c>
      <c r="R131">
        <v>-12</v>
      </c>
      <c r="S131" s="53">
        <f t="shared" si="11"/>
        <v>13.75</v>
      </c>
      <c r="U131">
        <v>1</v>
      </c>
      <c r="V131" s="55">
        <v>5.0999999999999996</v>
      </c>
      <c r="AG131" s="13">
        <f t="shared" si="12"/>
        <v>13.75</v>
      </c>
      <c r="AH131" s="13" t="str">
        <f t="shared" si="13"/>
        <v/>
      </c>
      <c r="AI131" s="13">
        <f t="shared" si="14"/>
        <v>0</v>
      </c>
      <c r="AJ131" s="13">
        <f t="shared" si="15"/>
        <v>55</v>
      </c>
    </row>
    <row r="132" spans="1:36" x14ac:dyDescent="0.25">
      <c r="A132">
        <v>427</v>
      </c>
      <c r="B132" s="45" t="s">
        <v>293</v>
      </c>
      <c r="C132" s="46" t="s">
        <v>294</v>
      </c>
      <c r="D132" s="47" t="s">
        <v>239</v>
      </c>
      <c r="E132">
        <v>4400</v>
      </c>
      <c r="F132">
        <v>0</v>
      </c>
      <c r="G132">
        <v>4400</v>
      </c>
      <c r="H132" s="58">
        <f t="shared" si="8"/>
        <v>22</v>
      </c>
      <c r="I132">
        <v>0</v>
      </c>
      <c r="J132">
        <v>0</v>
      </c>
      <c r="L132" s="50">
        <f t="shared" si="9"/>
        <v>0</v>
      </c>
      <c r="N132">
        <v>20</v>
      </c>
      <c r="O132" s="52">
        <f t="shared" si="10"/>
        <v>0</v>
      </c>
      <c r="Q132">
        <v>200</v>
      </c>
      <c r="R132">
        <v>-21</v>
      </c>
      <c r="S132" s="53">
        <f t="shared" si="11"/>
        <v>22</v>
      </c>
      <c r="U132">
        <v>1</v>
      </c>
      <c r="V132" s="55">
        <v>0</v>
      </c>
      <c r="AG132" s="13">
        <f t="shared" si="12"/>
        <v>22</v>
      </c>
      <c r="AH132" s="13" t="str">
        <f t="shared" si="13"/>
        <v/>
      </c>
      <c r="AI132" s="13">
        <f t="shared" si="14"/>
        <v>0</v>
      </c>
      <c r="AJ132" s="13">
        <f t="shared" si="15"/>
        <v>4400</v>
      </c>
    </row>
    <row r="133" spans="1:36" x14ac:dyDescent="0.25">
      <c r="A133">
        <v>433</v>
      </c>
      <c r="B133" s="45" t="s">
        <v>295</v>
      </c>
      <c r="C133" s="46" t="s">
        <v>296</v>
      </c>
      <c r="D133" s="47" t="s">
        <v>239</v>
      </c>
      <c r="E133">
        <v>915</v>
      </c>
      <c r="F133">
        <v>0</v>
      </c>
      <c r="G133">
        <v>915</v>
      </c>
      <c r="H133" s="58">
        <f t="shared" ref="H133:H196" si="16">IF(AJ133="",0,AJ133/Q133)</f>
        <v>1.83</v>
      </c>
      <c r="I133">
        <v>0</v>
      </c>
      <c r="J133">
        <v>0</v>
      </c>
      <c r="L133" s="50">
        <f t="shared" ref="L133:L196" si="17">IF(Q133=0,0, J133/Q133)</f>
        <v>0</v>
      </c>
      <c r="N133">
        <v>2</v>
      </c>
      <c r="O133" s="52">
        <f t="shared" ref="O133:O196" si="18">IF(Q133=0,0, I133/Q133)</f>
        <v>0</v>
      </c>
      <c r="Q133">
        <v>500</v>
      </c>
      <c r="R133">
        <v>-1</v>
      </c>
      <c r="S133" s="53">
        <f t="shared" ref="S133:S196" si="19">IF(H133="","", H133-O133+L133+W133)</f>
        <v>1.83</v>
      </c>
      <c r="U133">
        <v>1</v>
      </c>
      <c r="V133" s="55">
        <v>1.1000000000000001</v>
      </c>
      <c r="AG133" s="13">
        <f t="shared" ref="AG133:AG196" si="20">IF(S133="","", S133)</f>
        <v>1.83</v>
      </c>
      <c r="AH133" s="13" t="str">
        <f t="shared" ref="AH133:AH196" si="21">IF(W133="","", W133)</f>
        <v/>
      </c>
      <c r="AI133" s="13">
        <f t="shared" ref="AI133:AI196" si="22">IF(L133="","", L133)</f>
        <v>0</v>
      </c>
      <c r="AJ133" s="13">
        <f t="shared" ref="AJ133:AJ196" si="23">IF(E133="","",IF(E133=0,G133,E133))</f>
        <v>915</v>
      </c>
    </row>
    <row r="134" spans="1:36" x14ac:dyDescent="0.25">
      <c r="B134" s="45" t="s">
        <v>297</v>
      </c>
      <c r="C134" s="46" t="s">
        <v>298</v>
      </c>
      <c r="D134" s="59" t="s">
        <v>239</v>
      </c>
      <c r="H134" s="58">
        <f t="shared" si="16"/>
        <v>0</v>
      </c>
      <c r="L134" s="50">
        <f t="shared" si="17"/>
        <v>0</v>
      </c>
      <c r="O134" s="52">
        <f t="shared" si="18"/>
        <v>0</v>
      </c>
      <c r="S134" s="53">
        <f t="shared" si="19"/>
        <v>0</v>
      </c>
      <c r="V134" s="55">
        <v>0</v>
      </c>
      <c r="AG134" s="13">
        <f t="shared" si="20"/>
        <v>0</v>
      </c>
      <c r="AH134" s="13" t="str">
        <f t="shared" si="21"/>
        <v/>
      </c>
      <c r="AI134" s="13">
        <f t="shared" si="22"/>
        <v>0</v>
      </c>
      <c r="AJ134" s="13" t="str">
        <f t="shared" si="23"/>
        <v/>
      </c>
    </row>
    <row r="135" spans="1:36" x14ac:dyDescent="0.25">
      <c r="B135" s="45" t="s">
        <v>161</v>
      </c>
      <c r="C135" s="46" t="s">
        <v>299</v>
      </c>
      <c r="D135" s="59" t="s">
        <v>239</v>
      </c>
      <c r="H135" s="58">
        <f t="shared" si="16"/>
        <v>0</v>
      </c>
      <c r="L135" s="50">
        <f t="shared" si="17"/>
        <v>0</v>
      </c>
      <c r="O135" s="52">
        <f t="shared" si="18"/>
        <v>0</v>
      </c>
      <c r="S135" s="53">
        <f t="shared" si="19"/>
        <v>0</v>
      </c>
      <c r="V135" s="55">
        <v>0</v>
      </c>
      <c r="AG135" s="13">
        <f t="shared" si="20"/>
        <v>0</v>
      </c>
      <c r="AH135" s="13" t="str">
        <f t="shared" si="21"/>
        <v/>
      </c>
      <c r="AI135" s="13">
        <f t="shared" si="22"/>
        <v>0</v>
      </c>
      <c r="AJ135" s="13" t="str">
        <f t="shared" si="23"/>
        <v/>
      </c>
    </row>
    <row r="136" spans="1:36" x14ac:dyDescent="0.25">
      <c r="B136" s="45" t="s">
        <v>161</v>
      </c>
      <c r="C136" s="46" t="s">
        <v>300</v>
      </c>
      <c r="D136" s="59" t="s">
        <v>239</v>
      </c>
      <c r="H136" s="58">
        <f t="shared" si="16"/>
        <v>0</v>
      </c>
      <c r="L136" s="50">
        <f t="shared" si="17"/>
        <v>0</v>
      </c>
      <c r="O136" s="52">
        <f t="shared" si="18"/>
        <v>0</v>
      </c>
      <c r="S136" s="53">
        <f t="shared" si="19"/>
        <v>0</v>
      </c>
      <c r="V136" s="55">
        <v>0</v>
      </c>
      <c r="AG136" s="13">
        <f t="shared" si="20"/>
        <v>0</v>
      </c>
      <c r="AH136" s="13" t="str">
        <f t="shared" si="21"/>
        <v/>
      </c>
      <c r="AI136" s="13">
        <f t="shared" si="22"/>
        <v>0</v>
      </c>
      <c r="AJ136" s="13" t="str">
        <f t="shared" si="23"/>
        <v/>
      </c>
    </row>
    <row r="137" spans="1:36" x14ac:dyDescent="0.25">
      <c r="B137" s="45" t="s">
        <v>161</v>
      </c>
      <c r="C137" s="46" t="s">
        <v>301</v>
      </c>
      <c r="D137" s="59" t="s">
        <v>239</v>
      </c>
      <c r="H137" s="58">
        <f t="shared" si="16"/>
        <v>0</v>
      </c>
      <c r="L137" s="50">
        <f t="shared" si="17"/>
        <v>0</v>
      </c>
      <c r="O137" s="52">
        <f t="shared" si="18"/>
        <v>0</v>
      </c>
      <c r="S137" s="53">
        <f t="shared" si="19"/>
        <v>0</v>
      </c>
      <c r="V137" s="55">
        <v>0</v>
      </c>
      <c r="AG137" s="13">
        <f t="shared" si="20"/>
        <v>0</v>
      </c>
      <c r="AH137" s="13" t="str">
        <f t="shared" si="21"/>
        <v/>
      </c>
      <c r="AI137" s="13">
        <f t="shared" si="22"/>
        <v>0</v>
      </c>
      <c r="AJ137" s="13" t="str">
        <f t="shared" si="23"/>
        <v/>
      </c>
    </row>
    <row r="138" spans="1:36" x14ac:dyDescent="0.25">
      <c r="B138" s="45" t="s">
        <v>161</v>
      </c>
      <c r="C138" s="46" t="s">
        <v>302</v>
      </c>
      <c r="D138" s="59" t="s">
        <v>239</v>
      </c>
      <c r="H138" s="58">
        <f t="shared" si="16"/>
        <v>0</v>
      </c>
      <c r="L138" s="50">
        <f t="shared" si="17"/>
        <v>0</v>
      </c>
      <c r="O138" s="52">
        <f t="shared" si="18"/>
        <v>0</v>
      </c>
      <c r="S138" s="53">
        <f t="shared" si="19"/>
        <v>0</v>
      </c>
      <c r="V138" s="55">
        <v>0</v>
      </c>
      <c r="AG138" s="13">
        <f t="shared" si="20"/>
        <v>0</v>
      </c>
      <c r="AH138" s="13" t="str">
        <f t="shared" si="21"/>
        <v/>
      </c>
      <c r="AI138" s="13">
        <f t="shared" si="22"/>
        <v>0</v>
      </c>
      <c r="AJ138" s="13" t="str">
        <f t="shared" si="23"/>
        <v/>
      </c>
    </row>
    <row r="139" spans="1:36" x14ac:dyDescent="0.25">
      <c r="B139" s="45" t="s">
        <v>161</v>
      </c>
      <c r="C139" s="46" t="s">
        <v>303</v>
      </c>
      <c r="D139" s="59" t="s">
        <v>239</v>
      </c>
      <c r="H139" s="58">
        <f t="shared" si="16"/>
        <v>0</v>
      </c>
      <c r="L139" s="50">
        <f t="shared" si="17"/>
        <v>0</v>
      </c>
      <c r="O139" s="52">
        <f t="shared" si="18"/>
        <v>0</v>
      </c>
      <c r="S139" s="53">
        <f t="shared" si="19"/>
        <v>0</v>
      </c>
      <c r="V139" s="55">
        <v>0</v>
      </c>
      <c r="AG139" s="13">
        <f t="shared" si="20"/>
        <v>0</v>
      </c>
      <c r="AH139" s="13" t="str">
        <f t="shared" si="21"/>
        <v/>
      </c>
      <c r="AI139" s="13">
        <f t="shared" si="22"/>
        <v>0</v>
      </c>
      <c r="AJ139" s="13" t="str">
        <f t="shared" si="23"/>
        <v/>
      </c>
    </row>
    <row r="140" spans="1:36" x14ac:dyDescent="0.25">
      <c r="B140" s="45" t="s">
        <v>161</v>
      </c>
      <c r="C140" s="46" t="s">
        <v>304</v>
      </c>
      <c r="D140" s="59" t="s">
        <v>239</v>
      </c>
      <c r="H140" s="58">
        <f t="shared" si="16"/>
        <v>0</v>
      </c>
      <c r="L140" s="50">
        <f t="shared" si="17"/>
        <v>0</v>
      </c>
      <c r="O140" s="52">
        <f t="shared" si="18"/>
        <v>0</v>
      </c>
      <c r="S140" s="53">
        <f t="shared" si="19"/>
        <v>0</v>
      </c>
      <c r="V140" s="60">
        <v>0</v>
      </c>
      <c r="AG140" s="13">
        <f t="shared" si="20"/>
        <v>0</v>
      </c>
      <c r="AH140" s="13" t="str">
        <f t="shared" si="21"/>
        <v/>
      </c>
      <c r="AI140" s="13">
        <f t="shared" si="22"/>
        <v>0</v>
      </c>
      <c r="AJ140" s="13" t="str">
        <f t="shared" si="23"/>
        <v/>
      </c>
    </row>
    <row r="141" spans="1:36" x14ac:dyDescent="0.25">
      <c r="B141" s="45" t="s">
        <v>161</v>
      </c>
      <c r="C141" s="46" t="s">
        <v>305</v>
      </c>
      <c r="D141" s="59" t="s">
        <v>239</v>
      </c>
      <c r="H141" s="58">
        <f t="shared" si="16"/>
        <v>0</v>
      </c>
      <c r="L141" s="50">
        <f t="shared" si="17"/>
        <v>0</v>
      </c>
      <c r="O141" s="52">
        <f t="shared" si="18"/>
        <v>0</v>
      </c>
      <c r="S141" s="53">
        <f t="shared" si="19"/>
        <v>0</v>
      </c>
      <c r="V141" s="55">
        <v>0</v>
      </c>
      <c r="AG141" s="13">
        <f t="shared" si="20"/>
        <v>0</v>
      </c>
      <c r="AH141" s="13" t="str">
        <f t="shared" si="21"/>
        <v/>
      </c>
      <c r="AI141" s="13">
        <f t="shared" si="22"/>
        <v>0</v>
      </c>
      <c r="AJ141" s="13" t="str">
        <f t="shared" si="23"/>
        <v/>
      </c>
    </row>
    <row r="142" spans="1:36" x14ac:dyDescent="0.25">
      <c r="B142" s="45" t="s">
        <v>161</v>
      </c>
      <c r="C142" s="46" t="s">
        <v>306</v>
      </c>
      <c r="D142" s="59" t="s">
        <v>239</v>
      </c>
      <c r="H142" s="58">
        <f t="shared" si="16"/>
        <v>0</v>
      </c>
      <c r="L142" s="50">
        <f t="shared" si="17"/>
        <v>0</v>
      </c>
      <c r="O142" s="52">
        <f t="shared" si="18"/>
        <v>0</v>
      </c>
      <c r="S142" s="53">
        <f t="shared" si="19"/>
        <v>0</v>
      </c>
      <c r="V142" s="55">
        <v>0</v>
      </c>
      <c r="AG142" s="13">
        <f t="shared" si="20"/>
        <v>0</v>
      </c>
      <c r="AH142" s="13" t="str">
        <f t="shared" si="21"/>
        <v/>
      </c>
      <c r="AI142" s="13">
        <f t="shared" si="22"/>
        <v>0</v>
      </c>
      <c r="AJ142" s="13" t="str">
        <f t="shared" si="23"/>
        <v/>
      </c>
    </row>
    <row r="143" spans="1:36" x14ac:dyDescent="0.25">
      <c r="B143" s="45" t="s">
        <v>161</v>
      </c>
      <c r="C143" s="46" t="s">
        <v>307</v>
      </c>
      <c r="D143" s="59" t="s">
        <v>239</v>
      </c>
      <c r="H143" s="58">
        <f t="shared" si="16"/>
        <v>0</v>
      </c>
      <c r="L143" s="50">
        <f t="shared" si="17"/>
        <v>0</v>
      </c>
      <c r="O143" s="52">
        <f t="shared" si="18"/>
        <v>0</v>
      </c>
      <c r="S143" s="53">
        <f t="shared" si="19"/>
        <v>0</v>
      </c>
      <c r="V143" s="55">
        <v>0</v>
      </c>
      <c r="AG143" s="13">
        <f t="shared" si="20"/>
        <v>0</v>
      </c>
      <c r="AH143" s="13" t="str">
        <f t="shared" si="21"/>
        <v/>
      </c>
      <c r="AI143" s="13">
        <f t="shared" si="22"/>
        <v>0</v>
      </c>
      <c r="AJ143" s="13" t="str">
        <f t="shared" si="23"/>
        <v/>
      </c>
    </row>
    <row r="144" spans="1:36" x14ac:dyDescent="0.25">
      <c r="B144" s="45" t="s">
        <v>161</v>
      </c>
      <c r="C144" s="46" t="s">
        <v>308</v>
      </c>
      <c r="D144" s="59" t="s">
        <v>239</v>
      </c>
      <c r="H144" s="58">
        <f t="shared" si="16"/>
        <v>0</v>
      </c>
      <c r="L144" s="50">
        <f t="shared" si="17"/>
        <v>0</v>
      </c>
      <c r="O144" s="52">
        <f t="shared" si="18"/>
        <v>0</v>
      </c>
      <c r="S144" s="53">
        <f t="shared" si="19"/>
        <v>0</v>
      </c>
      <c r="V144" s="55">
        <v>0</v>
      </c>
      <c r="AG144" s="13">
        <f t="shared" si="20"/>
        <v>0</v>
      </c>
      <c r="AH144" s="13" t="str">
        <f t="shared" si="21"/>
        <v/>
      </c>
      <c r="AI144" s="13">
        <f t="shared" si="22"/>
        <v>0</v>
      </c>
      <c r="AJ144" s="13" t="str">
        <f t="shared" si="23"/>
        <v/>
      </c>
    </row>
    <row r="145" spans="2:36" x14ac:dyDescent="0.25">
      <c r="B145" s="45" t="s">
        <v>309</v>
      </c>
      <c r="C145" s="46" t="s">
        <v>310</v>
      </c>
      <c r="D145" s="59" t="s">
        <v>239</v>
      </c>
      <c r="H145" s="58">
        <f t="shared" si="16"/>
        <v>0</v>
      </c>
      <c r="L145" s="50">
        <f t="shared" si="17"/>
        <v>0</v>
      </c>
      <c r="O145" s="52">
        <f t="shared" si="18"/>
        <v>0</v>
      </c>
      <c r="S145" s="53">
        <f t="shared" si="19"/>
        <v>0</v>
      </c>
      <c r="V145" s="55">
        <v>0</v>
      </c>
      <c r="AG145" s="13">
        <f t="shared" si="20"/>
        <v>0</v>
      </c>
      <c r="AH145" s="13" t="str">
        <f t="shared" si="21"/>
        <v/>
      </c>
      <c r="AI145" s="13">
        <f t="shared" si="22"/>
        <v>0</v>
      </c>
      <c r="AJ145" s="13" t="str">
        <f t="shared" si="23"/>
        <v/>
      </c>
    </row>
    <row r="146" spans="2:36" x14ac:dyDescent="0.25">
      <c r="B146" s="45" t="s">
        <v>246</v>
      </c>
      <c r="C146" s="46" t="s">
        <v>311</v>
      </c>
      <c r="D146" s="59" t="s">
        <v>239</v>
      </c>
      <c r="H146" s="58">
        <f t="shared" si="16"/>
        <v>0</v>
      </c>
      <c r="L146" s="50">
        <f t="shared" si="17"/>
        <v>0</v>
      </c>
      <c r="O146" s="52">
        <f t="shared" si="18"/>
        <v>0</v>
      </c>
      <c r="S146" s="53">
        <f t="shared" si="19"/>
        <v>0</v>
      </c>
      <c r="V146" s="55">
        <v>0</v>
      </c>
      <c r="AG146" s="13">
        <f t="shared" si="20"/>
        <v>0</v>
      </c>
      <c r="AH146" s="13" t="str">
        <f t="shared" si="21"/>
        <v/>
      </c>
      <c r="AI146" s="13">
        <f t="shared" si="22"/>
        <v>0</v>
      </c>
      <c r="AJ146" s="13" t="str">
        <f t="shared" si="23"/>
        <v/>
      </c>
    </row>
    <row r="147" spans="2:36" x14ac:dyDescent="0.25">
      <c r="B147" s="45" t="s">
        <v>312</v>
      </c>
      <c r="C147" s="46" t="s">
        <v>313</v>
      </c>
      <c r="D147" s="59" t="s">
        <v>239</v>
      </c>
      <c r="H147" s="58">
        <f t="shared" si="16"/>
        <v>0</v>
      </c>
      <c r="L147" s="50">
        <f t="shared" si="17"/>
        <v>0</v>
      </c>
      <c r="O147" s="52">
        <f t="shared" si="18"/>
        <v>0</v>
      </c>
      <c r="S147" s="53">
        <f t="shared" si="19"/>
        <v>0</v>
      </c>
      <c r="V147" s="55">
        <v>0</v>
      </c>
      <c r="AG147" s="13">
        <f t="shared" si="20"/>
        <v>0</v>
      </c>
      <c r="AH147" s="13" t="str">
        <f t="shared" si="21"/>
        <v/>
      </c>
      <c r="AI147" s="13">
        <f t="shared" si="22"/>
        <v>0</v>
      </c>
      <c r="AJ147" s="13" t="str">
        <f t="shared" si="23"/>
        <v/>
      </c>
    </row>
    <row r="148" spans="2:36" x14ac:dyDescent="0.25">
      <c r="B148" s="45" t="s">
        <v>314</v>
      </c>
      <c r="C148" s="46" t="s">
        <v>315</v>
      </c>
      <c r="D148" s="59" t="s">
        <v>239</v>
      </c>
      <c r="H148" s="58">
        <f t="shared" si="16"/>
        <v>0</v>
      </c>
      <c r="L148" s="50">
        <f t="shared" si="17"/>
        <v>0</v>
      </c>
      <c r="O148" s="52">
        <f t="shared" si="18"/>
        <v>0</v>
      </c>
      <c r="S148" s="53">
        <f t="shared" si="19"/>
        <v>0</v>
      </c>
      <c r="V148" s="55">
        <v>0</v>
      </c>
      <c r="AG148" s="13">
        <f t="shared" si="20"/>
        <v>0</v>
      </c>
      <c r="AH148" s="13" t="str">
        <f t="shared" si="21"/>
        <v/>
      </c>
      <c r="AI148" s="13">
        <f t="shared" si="22"/>
        <v>0</v>
      </c>
      <c r="AJ148" s="13" t="str">
        <f t="shared" si="23"/>
        <v/>
      </c>
    </row>
    <row r="149" spans="2:36" x14ac:dyDescent="0.25">
      <c r="B149" s="45" t="s">
        <v>242</v>
      </c>
      <c r="C149" s="46" t="s">
        <v>316</v>
      </c>
      <c r="D149" s="59" t="s">
        <v>239</v>
      </c>
      <c r="H149" s="58">
        <f t="shared" si="16"/>
        <v>0</v>
      </c>
      <c r="L149" s="50">
        <f t="shared" si="17"/>
        <v>0</v>
      </c>
      <c r="O149" s="52">
        <f t="shared" si="18"/>
        <v>0</v>
      </c>
      <c r="S149" s="53">
        <f t="shared" si="19"/>
        <v>0</v>
      </c>
      <c r="V149" s="55">
        <v>0</v>
      </c>
      <c r="AG149" s="13">
        <f t="shared" si="20"/>
        <v>0</v>
      </c>
      <c r="AH149" s="13" t="str">
        <f t="shared" si="21"/>
        <v/>
      </c>
      <c r="AI149" s="13">
        <f t="shared" si="22"/>
        <v>0</v>
      </c>
      <c r="AJ149" s="13" t="str">
        <f t="shared" si="23"/>
        <v/>
      </c>
    </row>
    <row r="150" spans="2:36" x14ac:dyDescent="0.25">
      <c r="B150" s="45" t="s">
        <v>317</v>
      </c>
      <c r="C150" s="46" t="s">
        <v>318</v>
      </c>
      <c r="D150" s="59" t="s">
        <v>239</v>
      </c>
      <c r="H150" s="58">
        <f t="shared" si="16"/>
        <v>0</v>
      </c>
      <c r="L150" s="50">
        <f t="shared" si="17"/>
        <v>0</v>
      </c>
      <c r="O150" s="52">
        <f t="shared" si="18"/>
        <v>0</v>
      </c>
      <c r="S150" s="53">
        <f t="shared" si="19"/>
        <v>0</v>
      </c>
      <c r="V150" s="55">
        <v>0</v>
      </c>
      <c r="AG150" s="13">
        <f t="shared" si="20"/>
        <v>0</v>
      </c>
      <c r="AH150" s="13" t="str">
        <f t="shared" si="21"/>
        <v/>
      </c>
      <c r="AI150" s="13">
        <f t="shared" si="22"/>
        <v>0</v>
      </c>
      <c r="AJ150" s="13" t="str">
        <f t="shared" si="23"/>
        <v/>
      </c>
    </row>
    <row r="151" spans="2:36" x14ac:dyDescent="0.25">
      <c r="B151" s="45" t="s">
        <v>161</v>
      </c>
      <c r="C151" s="46" t="s">
        <v>319</v>
      </c>
      <c r="D151" s="59" t="s">
        <v>239</v>
      </c>
      <c r="H151" s="58">
        <f t="shared" si="16"/>
        <v>0</v>
      </c>
      <c r="L151" s="50">
        <f t="shared" si="17"/>
        <v>0</v>
      </c>
      <c r="O151" s="52">
        <f t="shared" si="18"/>
        <v>0</v>
      </c>
      <c r="S151" s="53">
        <f t="shared" si="19"/>
        <v>0</v>
      </c>
      <c r="V151" s="55">
        <v>0</v>
      </c>
      <c r="AG151" s="13">
        <f t="shared" si="20"/>
        <v>0</v>
      </c>
      <c r="AH151" s="13" t="str">
        <f t="shared" si="21"/>
        <v/>
      </c>
      <c r="AI151" s="13">
        <f t="shared" si="22"/>
        <v>0</v>
      </c>
      <c r="AJ151" s="13" t="str">
        <f t="shared" si="23"/>
        <v/>
      </c>
    </row>
    <row r="152" spans="2:36" x14ac:dyDescent="0.25">
      <c r="B152" s="45" t="s">
        <v>320</v>
      </c>
      <c r="C152" s="46" t="s">
        <v>321</v>
      </c>
      <c r="D152" s="59" t="s">
        <v>239</v>
      </c>
      <c r="H152" s="58">
        <f t="shared" si="16"/>
        <v>0</v>
      </c>
      <c r="L152" s="50">
        <f t="shared" si="17"/>
        <v>0</v>
      </c>
      <c r="O152" s="52">
        <f t="shared" si="18"/>
        <v>0</v>
      </c>
      <c r="S152" s="53">
        <f t="shared" si="19"/>
        <v>0</v>
      </c>
      <c r="V152" s="55">
        <v>0</v>
      </c>
      <c r="AG152" s="13">
        <f t="shared" si="20"/>
        <v>0</v>
      </c>
      <c r="AH152" s="13" t="str">
        <f t="shared" si="21"/>
        <v/>
      </c>
      <c r="AI152" s="13">
        <f t="shared" si="22"/>
        <v>0</v>
      </c>
      <c r="AJ152" s="13" t="str">
        <f t="shared" si="23"/>
        <v/>
      </c>
    </row>
    <row r="153" spans="2:36" x14ac:dyDescent="0.25">
      <c r="B153" s="45" t="s">
        <v>161</v>
      </c>
      <c r="C153" s="46" t="s">
        <v>322</v>
      </c>
      <c r="D153" s="59" t="s">
        <v>239</v>
      </c>
      <c r="H153" s="58">
        <f t="shared" si="16"/>
        <v>0</v>
      </c>
      <c r="L153" s="50">
        <f t="shared" si="17"/>
        <v>0</v>
      </c>
      <c r="O153" s="52">
        <f t="shared" si="18"/>
        <v>0</v>
      </c>
      <c r="S153" s="53">
        <f t="shared" si="19"/>
        <v>0</v>
      </c>
      <c r="V153" s="55">
        <v>0</v>
      </c>
      <c r="AG153" s="13">
        <f t="shared" si="20"/>
        <v>0</v>
      </c>
      <c r="AH153" s="13" t="str">
        <f t="shared" si="21"/>
        <v/>
      </c>
      <c r="AI153" s="13">
        <f t="shared" si="22"/>
        <v>0</v>
      </c>
      <c r="AJ153" s="13" t="str">
        <f t="shared" si="23"/>
        <v/>
      </c>
    </row>
    <row r="154" spans="2:36" x14ac:dyDescent="0.25">
      <c r="B154" s="45" t="s">
        <v>161</v>
      </c>
      <c r="C154" s="46" t="s">
        <v>323</v>
      </c>
      <c r="D154" s="59" t="s">
        <v>239</v>
      </c>
      <c r="H154" s="58">
        <f t="shared" si="16"/>
        <v>0</v>
      </c>
      <c r="L154" s="50">
        <f t="shared" si="17"/>
        <v>0</v>
      </c>
      <c r="O154" s="52">
        <f t="shared" si="18"/>
        <v>0</v>
      </c>
      <c r="S154" s="53">
        <f t="shared" si="19"/>
        <v>0</v>
      </c>
      <c r="V154" s="55">
        <v>0</v>
      </c>
      <c r="AG154" s="13">
        <f t="shared" si="20"/>
        <v>0</v>
      </c>
      <c r="AH154" s="13" t="str">
        <f t="shared" si="21"/>
        <v/>
      </c>
      <c r="AI154" s="13">
        <f t="shared" si="22"/>
        <v>0</v>
      </c>
      <c r="AJ154" s="13" t="str">
        <f t="shared" si="23"/>
        <v/>
      </c>
    </row>
    <row r="155" spans="2:36" x14ac:dyDescent="0.25">
      <c r="B155" s="45" t="s">
        <v>161</v>
      </c>
      <c r="C155" s="46" t="s">
        <v>324</v>
      </c>
      <c r="D155" s="59" t="s">
        <v>239</v>
      </c>
      <c r="H155" s="58">
        <f t="shared" si="16"/>
        <v>0</v>
      </c>
      <c r="L155" s="50">
        <f t="shared" si="17"/>
        <v>0</v>
      </c>
      <c r="O155" s="52">
        <f t="shared" si="18"/>
        <v>0</v>
      </c>
      <c r="S155" s="53">
        <f t="shared" si="19"/>
        <v>0</v>
      </c>
      <c r="V155" s="55">
        <v>0</v>
      </c>
      <c r="AG155" s="13">
        <f t="shared" si="20"/>
        <v>0</v>
      </c>
      <c r="AH155" s="13" t="str">
        <f t="shared" si="21"/>
        <v/>
      </c>
      <c r="AI155" s="13">
        <f t="shared" si="22"/>
        <v>0</v>
      </c>
      <c r="AJ155" s="13" t="str">
        <f t="shared" si="23"/>
        <v/>
      </c>
    </row>
    <row r="156" spans="2:36" x14ac:dyDescent="0.25">
      <c r="B156" s="45" t="s">
        <v>161</v>
      </c>
      <c r="C156" s="46" t="s">
        <v>325</v>
      </c>
      <c r="D156" s="59" t="s">
        <v>239</v>
      </c>
      <c r="H156" s="58">
        <f t="shared" si="16"/>
        <v>0</v>
      </c>
      <c r="L156" s="50">
        <f t="shared" si="17"/>
        <v>0</v>
      </c>
      <c r="O156" s="52">
        <f t="shared" si="18"/>
        <v>0</v>
      </c>
      <c r="S156" s="53">
        <f t="shared" si="19"/>
        <v>0</v>
      </c>
      <c r="V156" s="55">
        <v>0</v>
      </c>
      <c r="AG156" s="13">
        <f t="shared" si="20"/>
        <v>0</v>
      </c>
      <c r="AH156" s="13" t="str">
        <f t="shared" si="21"/>
        <v/>
      </c>
      <c r="AI156" s="13">
        <f t="shared" si="22"/>
        <v>0</v>
      </c>
      <c r="AJ156" s="13" t="str">
        <f t="shared" si="23"/>
        <v/>
      </c>
    </row>
    <row r="157" spans="2:36" x14ac:dyDescent="0.25">
      <c r="B157" s="45" t="s">
        <v>161</v>
      </c>
      <c r="C157" s="46" t="s">
        <v>326</v>
      </c>
      <c r="D157" s="59" t="s">
        <v>239</v>
      </c>
      <c r="H157" s="58">
        <f t="shared" si="16"/>
        <v>0</v>
      </c>
      <c r="L157" s="50">
        <f t="shared" si="17"/>
        <v>0</v>
      </c>
      <c r="O157" s="52">
        <f t="shared" si="18"/>
        <v>0</v>
      </c>
      <c r="S157" s="53">
        <f t="shared" si="19"/>
        <v>0</v>
      </c>
      <c r="V157" s="55">
        <v>0</v>
      </c>
      <c r="AG157" s="13">
        <f t="shared" si="20"/>
        <v>0</v>
      </c>
      <c r="AH157" s="13" t="str">
        <f t="shared" si="21"/>
        <v/>
      </c>
      <c r="AI157" s="13">
        <f t="shared" si="22"/>
        <v>0</v>
      </c>
      <c r="AJ157" s="13" t="str">
        <f t="shared" si="23"/>
        <v/>
      </c>
    </row>
    <row r="158" spans="2:36" x14ac:dyDescent="0.25">
      <c r="B158" s="45" t="s">
        <v>161</v>
      </c>
      <c r="C158" s="46" t="s">
        <v>327</v>
      </c>
      <c r="D158" s="59" t="s">
        <v>239</v>
      </c>
      <c r="H158" s="58">
        <f t="shared" si="16"/>
        <v>0</v>
      </c>
      <c r="L158" s="50">
        <f t="shared" si="17"/>
        <v>0</v>
      </c>
      <c r="O158" s="52">
        <f t="shared" si="18"/>
        <v>0</v>
      </c>
      <c r="S158" s="53">
        <f t="shared" si="19"/>
        <v>0</v>
      </c>
      <c r="V158" s="55">
        <v>0</v>
      </c>
      <c r="AG158" s="13">
        <f t="shared" si="20"/>
        <v>0</v>
      </c>
      <c r="AH158" s="13" t="str">
        <f t="shared" si="21"/>
        <v/>
      </c>
      <c r="AI158" s="13">
        <f t="shared" si="22"/>
        <v>0</v>
      </c>
      <c r="AJ158" s="13" t="str">
        <f t="shared" si="23"/>
        <v/>
      </c>
    </row>
    <row r="159" spans="2:36" x14ac:dyDescent="0.25">
      <c r="B159" s="45" t="s">
        <v>161</v>
      </c>
      <c r="C159" s="46" t="s">
        <v>328</v>
      </c>
      <c r="D159" s="59" t="s">
        <v>239</v>
      </c>
      <c r="H159" s="58">
        <f t="shared" si="16"/>
        <v>0</v>
      </c>
      <c r="L159" s="50">
        <f t="shared" si="17"/>
        <v>0</v>
      </c>
      <c r="O159" s="52">
        <f t="shared" si="18"/>
        <v>0</v>
      </c>
      <c r="S159" s="53">
        <f t="shared" si="19"/>
        <v>0</v>
      </c>
      <c r="V159" s="55">
        <v>0</v>
      </c>
      <c r="AG159" s="13">
        <f t="shared" si="20"/>
        <v>0</v>
      </c>
      <c r="AH159" s="13" t="str">
        <f t="shared" si="21"/>
        <v/>
      </c>
      <c r="AI159" s="13">
        <f t="shared" si="22"/>
        <v>0</v>
      </c>
      <c r="AJ159" s="13" t="str">
        <f t="shared" si="23"/>
        <v/>
      </c>
    </row>
    <row r="160" spans="2:36" x14ac:dyDescent="0.25">
      <c r="B160" s="45" t="s">
        <v>161</v>
      </c>
      <c r="C160" s="46" t="s">
        <v>329</v>
      </c>
      <c r="D160" s="59" t="s">
        <v>239</v>
      </c>
      <c r="H160" s="58">
        <f t="shared" si="16"/>
        <v>0</v>
      </c>
      <c r="L160" s="50">
        <f t="shared" si="17"/>
        <v>0</v>
      </c>
      <c r="O160" s="52">
        <f t="shared" si="18"/>
        <v>0</v>
      </c>
      <c r="S160" s="53">
        <f t="shared" si="19"/>
        <v>0</v>
      </c>
      <c r="V160" s="55">
        <v>3.1</v>
      </c>
      <c r="AG160" s="13">
        <f t="shared" si="20"/>
        <v>0</v>
      </c>
      <c r="AH160" s="13" t="str">
        <f t="shared" si="21"/>
        <v/>
      </c>
      <c r="AI160" s="13">
        <f t="shared" si="22"/>
        <v>0</v>
      </c>
      <c r="AJ160" s="13" t="str">
        <f t="shared" si="23"/>
        <v/>
      </c>
    </row>
    <row r="161" spans="1:36" x14ac:dyDescent="0.25">
      <c r="B161" s="45" t="s">
        <v>161</v>
      </c>
      <c r="C161" s="46" t="s">
        <v>330</v>
      </c>
      <c r="D161" s="59" t="s">
        <v>239</v>
      </c>
      <c r="H161" s="58">
        <f t="shared" si="16"/>
        <v>0</v>
      </c>
      <c r="L161" s="50">
        <f t="shared" si="17"/>
        <v>0</v>
      </c>
      <c r="O161" s="52">
        <f t="shared" si="18"/>
        <v>0</v>
      </c>
      <c r="S161" s="53">
        <f t="shared" si="19"/>
        <v>0</v>
      </c>
      <c r="V161" s="55">
        <v>0</v>
      </c>
      <c r="AG161" s="13">
        <f t="shared" si="20"/>
        <v>0</v>
      </c>
      <c r="AH161" s="13" t="str">
        <f t="shared" si="21"/>
        <v/>
      </c>
      <c r="AI161" s="13">
        <f t="shared" si="22"/>
        <v>0</v>
      </c>
      <c r="AJ161" s="13" t="str">
        <f t="shared" si="23"/>
        <v/>
      </c>
    </row>
    <row r="162" spans="1:36" x14ac:dyDescent="0.25">
      <c r="A162">
        <v>368</v>
      </c>
      <c r="B162" s="45" t="s">
        <v>331</v>
      </c>
      <c r="C162" s="46" t="s">
        <v>332</v>
      </c>
      <c r="D162" s="47" t="s">
        <v>333</v>
      </c>
      <c r="E162">
        <v>0</v>
      </c>
      <c r="F162">
        <v>0</v>
      </c>
      <c r="G162">
        <v>0</v>
      </c>
      <c r="H162" s="58">
        <f t="shared" si="16"/>
        <v>0</v>
      </c>
      <c r="I162">
        <v>0</v>
      </c>
      <c r="J162">
        <v>0</v>
      </c>
      <c r="L162" s="50">
        <f t="shared" si="17"/>
        <v>0</v>
      </c>
      <c r="N162">
        <v>0</v>
      </c>
      <c r="O162" s="52">
        <f t="shared" si="18"/>
        <v>0</v>
      </c>
      <c r="Q162">
        <v>250</v>
      </c>
      <c r="R162">
        <v>0</v>
      </c>
      <c r="S162" s="53">
        <f t="shared" si="19"/>
        <v>0</v>
      </c>
      <c r="U162" t="s">
        <v>276</v>
      </c>
      <c r="V162" s="55">
        <v>2.1</v>
      </c>
      <c r="AG162" s="13">
        <f t="shared" si="20"/>
        <v>0</v>
      </c>
      <c r="AH162" s="13" t="str">
        <f t="shared" si="21"/>
        <v/>
      </c>
      <c r="AI162" s="13">
        <f t="shared" si="22"/>
        <v>0</v>
      </c>
      <c r="AJ162" s="13">
        <f t="shared" si="23"/>
        <v>0</v>
      </c>
    </row>
    <row r="163" spans="1:36" x14ac:dyDescent="0.25">
      <c r="A163">
        <v>424</v>
      </c>
      <c r="B163" s="45" t="s">
        <v>334</v>
      </c>
      <c r="C163" s="46" t="s">
        <v>335</v>
      </c>
      <c r="D163" s="47" t="s">
        <v>333</v>
      </c>
      <c r="E163">
        <v>149837.15</v>
      </c>
      <c r="F163">
        <v>0</v>
      </c>
      <c r="G163">
        <v>149837.15</v>
      </c>
      <c r="H163" s="58">
        <f t="shared" si="16"/>
        <v>2.1417545740423098</v>
      </c>
      <c r="I163">
        <v>64050</v>
      </c>
      <c r="J163">
        <v>0</v>
      </c>
      <c r="L163" s="50">
        <f t="shared" si="17"/>
        <v>0</v>
      </c>
      <c r="N163">
        <v>2</v>
      </c>
      <c r="O163" s="52">
        <f t="shared" si="18"/>
        <v>0.91552315608919388</v>
      </c>
      <c r="Q163">
        <v>69960</v>
      </c>
      <c r="R163">
        <v>1</v>
      </c>
      <c r="S163" s="53">
        <f t="shared" si="19"/>
        <v>1.226231417953116</v>
      </c>
      <c r="U163">
        <v>1</v>
      </c>
      <c r="V163" s="55">
        <v>15.1</v>
      </c>
      <c r="AG163" s="13">
        <f t="shared" si="20"/>
        <v>1.226231417953116</v>
      </c>
      <c r="AH163" s="13" t="str">
        <f t="shared" si="21"/>
        <v/>
      </c>
      <c r="AI163" s="13">
        <f t="shared" si="22"/>
        <v>0</v>
      </c>
      <c r="AJ163" s="13">
        <f t="shared" si="23"/>
        <v>149837.15</v>
      </c>
    </row>
    <row r="164" spans="1:36" x14ac:dyDescent="0.25">
      <c r="A164">
        <v>425</v>
      </c>
      <c r="B164" s="45" t="s">
        <v>336</v>
      </c>
      <c r="C164" s="46" t="s">
        <v>337</v>
      </c>
      <c r="D164" s="47" t="s">
        <v>333</v>
      </c>
      <c r="E164">
        <v>209880</v>
      </c>
      <c r="F164">
        <v>0</v>
      </c>
      <c r="G164">
        <v>209880</v>
      </c>
      <c r="H164" s="58">
        <f t="shared" si="16"/>
        <v>3</v>
      </c>
      <c r="I164">
        <v>0</v>
      </c>
      <c r="J164">
        <v>0</v>
      </c>
      <c r="L164" s="50">
        <f t="shared" si="17"/>
        <v>0</v>
      </c>
      <c r="N164">
        <v>2</v>
      </c>
      <c r="O164" s="52">
        <f t="shared" si="18"/>
        <v>0</v>
      </c>
      <c r="Q164">
        <v>69960</v>
      </c>
      <c r="R164">
        <v>-2</v>
      </c>
      <c r="S164" s="53">
        <f t="shared" si="19"/>
        <v>3</v>
      </c>
      <c r="U164">
        <v>1</v>
      </c>
      <c r="V164" s="55">
        <v>4.0999999999999996</v>
      </c>
      <c r="AG164" s="13">
        <f t="shared" si="20"/>
        <v>3</v>
      </c>
      <c r="AH164" s="13" t="str">
        <f t="shared" si="21"/>
        <v/>
      </c>
      <c r="AI164" s="13">
        <f t="shared" si="22"/>
        <v>0</v>
      </c>
      <c r="AJ164" s="13">
        <f t="shared" si="23"/>
        <v>209880</v>
      </c>
    </row>
    <row r="165" spans="1:36" x14ac:dyDescent="0.25">
      <c r="A165">
        <v>428</v>
      </c>
      <c r="B165" s="45" t="s">
        <v>338</v>
      </c>
      <c r="C165" s="46" t="s">
        <v>339</v>
      </c>
      <c r="D165" s="47" t="s">
        <v>333</v>
      </c>
      <c r="E165">
        <v>466364.58</v>
      </c>
      <c r="F165">
        <v>0</v>
      </c>
      <c r="G165">
        <v>466364.58</v>
      </c>
      <c r="H165" s="58">
        <f t="shared" si="16"/>
        <v>6.6661603773584908</v>
      </c>
      <c r="I165">
        <v>184120</v>
      </c>
      <c r="J165">
        <v>0</v>
      </c>
      <c r="L165" s="50">
        <f t="shared" si="17"/>
        <v>0</v>
      </c>
      <c r="N165">
        <v>2</v>
      </c>
      <c r="O165" s="52">
        <f t="shared" si="18"/>
        <v>2.6317895940537448</v>
      </c>
      <c r="Q165">
        <v>69960</v>
      </c>
      <c r="R165">
        <v>-2</v>
      </c>
      <c r="S165" s="53">
        <f t="shared" si="19"/>
        <v>4.0343707833047464</v>
      </c>
      <c r="U165">
        <v>1</v>
      </c>
      <c r="V165" s="55">
        <v>4.0999999999999996</v>
      </c>
      <c r="AG165" s="13">
        <f t="shared" si="20"/>
        <v>4.0343707833047464</v>
      </c>
      <c r="AH165" s="13" t="str">
        <f t="shared" si="21"/>
        <v/>
      </c>
      <c r="AI165" s="13">
        <f t="shared" si="22"/>
        <v>0</v>
      </c>
      <c r="AJ165" s="13">
        <f t="shared" si="23"/>
        <v>466364.58</v>
      </c>
    </row>
    <row r="166" spans="1:36" x14ac:dyDescent="0.25">
      <c r="A166">
        <v>429</v>
      </c>
      <c r="B166" s="45" t="s">
        <v>340</v>
      </c>
      <c r="C166" s="46" t="s">
        <v>341</v>
      </c>
      <c r="D166" s="47" t="s">
        <v>333</v>
      </c>
      <c r="E166">
        <v>222205.75</v>
      </c>
      <c r="F166">
        <v>0</v>
      </c>
      <c r="G166">
        <v>222205.75</v>
      </c>
      <c r="H166" s="58">
        <f t="shared" si="16"/>
        <v>3.1761828187535737</v>
      </c>
      <c r="I166">
        <v>25500</v>
      </c>
      <c r="J166">
        <v>0</v>
      </c>
      <c r="L166" s="50">
        <f t="shared" si="17"/>
        <v>0</v>
      </c>
      <c r="N166">
        <v>4</v>
      </c>
      <c r="O166" s="52">
        <f t="shared" si="18"/>
        <v>0.36449399656946829</v>
      </c>
      <c r="Q166">
        <v>69960</v>
      </c>
      <c r="R166">
        <v>-2</v>
      </c>
      <c r="S166" s="53">
        <f t="shared" si="19"/>
        <v>2.8116888221841054</v>
      </c>
      <c r="U166">
        <v>1</v>
      </c>
      <c r="V166" s="55">
        <v>4.0999999999999996</v>
      </c>
      <c r="AG166" s="13">
        <f t="shared" si="20"/>
        <v>2.8116888221841054</v>
      </c>
      <c r="AH166" s="13" t="str">
        <f t="shared" si="21"/>
        <v/>
      </c>
      <c r="AI166" s="13">
        <f t="shared" si="22"/>
        <v>0</v>
      </c>
      <c r="AJ166" s="13">
        <f t="shared" si="23"/>
        <v>222205.75</v>
      </c>
    </row>
    <row r="167" spans="1:36" x14ac:dyDescent="0.25">
      <c r="A167">
        <v>431</v>
      </c>
      <c r="B167" s="45" t="s">
        <v>297</v>
      </c>
      <c r="C167" s="46" t="s">
        <v>342</v>
      </c>
      <c r="D167" s="47" t="s">
        <v>333</v>
      </c>
      <c r="E167">
        <v>67.845399999999998</v>
      </c>
      <c r="F167">
        <v>0</v>
      </c>
      <c r="G167">
        <v>67.845399999999998</v>
      </c>
      <c r="H167" s="58">
        <f t="shared" si="16"/>
        <v>3.4369503546099294</v>
      </c>
      <c r="I167">
        <v>7.5</v>
      </c>
      <c r="J167">
        <v>0</v>
      </c>
      <c r="L167" s="50">
        <f t="shared" si="17"/>
        <v>0</v>
      </c>
      <c r="N167">
        <v>5</v>
      </c>
      <c r="O167" s="52">
        <f t="shared" si="18"/>
        <v>0.37993920972644379</v>
      </c>
      <c r="Q167">
        <v>19.739999999999998</v>
      </c>
      <c r="R167">
        <v>-2</v>
      </c>
      <c r="S167" s="53">
        <f t="shared" si="19"/>
        <v>3.0570111448834858</v>
      </c>
      <c r="U167">
        <v>1</v>
      </c>
      <c r="V167" s="55">
        <v>4.0999999999999996</v>
      </c>
      <c r="AG167" s="13">
        <f t="shared" si="20"/>
        <v>3.0570111448834858</v>
      </c>
      <c r="AH167" s="13" t="str">
        <f t="shared" si="21"/>
        <v/>
      </c>
      <c r="AI167" s="13">
        <f t="shared" si="22"/>
        <v>0</v>
      </c>
      <c r="AJ167" s="13">
        <f t="shared" si="23"/>
        <v>67.845399999999998</v>
      </c>
    </row>
    <row r="168" spans="1:36" x14ac:dyDescent="0.25">
      <c r="A168">
        <v>311</v>
      </c>
      <c r="B168" s="45" t="s">
        <v>343</v>
      </c>
      <c r="C168" s="46" t="s">
        <v>344</v>
      </c>
      <c r="D168" s="47" t="s">
        <v>345</v>
      </c>
      <c r="E168">
        <v>8248.02</v>
      </c>
      <c r="F168">
        <v>0</v>
      </c>
      <c r="G168">
        <v>8248.02</v>
      </c>
      <c r="H168" s="58">
        <f t="shared" si="16"/>
        <v>54.986800000000002</v>
      </c>
      <c r="I168">
        <v>2700</v>
      </c>
      <c r="J168">
        <v>0</v>
      </c>
      <c r="L168" s="50">
        <f t="shared" si="17"/>
        <v>0</v>
      </c>
      <c r="N168">
        <v>20</v>
      </c>
      <c r="O168" s="52">
        <f t="shared" si="18"/>
        <v>18</v>
      </c>
      <c r="Q168">
        <v>150</v>
      </c>
      <c r="R168">
        <v>-14</v>
      </c>
      <c r="S168" s="53">
        <f t="shared" si="19"/>
        <v>36.986800000000002</v>
      </c>
      <c r="U168">
        <v>1</v>
      </c>
      <c r="V168" s="55">
        <v>30.1</v>
      </c>
      <c r="AG168" s="13">
        <f t="shared" si="20"/>
        <v>36.986800000000002</v>
      </c>
      <c r="AH168" s="13" t="str">
        <f t="shared" si="21"/>
        <v/>
      </c>
      <c r="AI168" s="13">
        <f t="shared" si="22"/>
        <v>0</v>
      </c>
      <c r="AJ168" s="13">
        <f t="shared" si="23"/>
        <v>8248.02</v>
      </c>
    </row>
    <row r="169" spans="1:36" x14ac:dyDescent="0.25">
      <c r="A169">
        <v>312</v>
      </c>
      <c r="B169" s="45" t="s">
        <v>346</v>
      </c>
      <c r="C169" s="46" t="s">
        <v>347</v>
      </c>
      <c r="D169" s="47" t="s">
        <v>345</v>
      </c>
      <c r="E169">
        <v>11713.92</v>
      </c>
      <c r="F169">
        <v>0</v>
      </c>
      <c r="G169">
        <v>11713.92</v>
      </c>
      <c r="H169" s="58">
        <f t="shared" si="16"/>
        <v>36.042830769230768</v>
      </c>
      <c r="I169">
        <v>0</v>
      </c>
      <c r="J169">
        <v>0</v>
      </c>
      <c r="L169" s="50">
        <f t="shared" si="17"/>
        <v>0</v>
      </c>
      <c r="N169">
        <v>10</v>
      </c>
      <c r="O169" s="52">
        <f t="shared" si="18"/>
        <v>0</v>
      </c>
      <c r="Q169">
        <v>325</v>
      </c>
      <c r="R169">
        <v>-26</v>
      </c>
      <c r="S169" s="53">
        <f t="shared" si="19"/>
        <v>36.042830769230768</v>
      </c>
      <c r="U169">
        <v>1</v>
      </c>
      <c r="V169" s="55">
        <v>20.100000000000001</v>
      </c>
      <c r="AG169" s="13">
        <f t="shared" si="20"/>
        <v>36.042830769230768</v>
      </c>
      <c r="AH169" s="13" t="str">
        <f t="shared" si="21"/>
        <v/>
      </c>
      <c r="AI169" s="13">
        <f t="shared" si="22"/>
        <v>0</v>
      </c>
      <c r="AJ169" s="13">
        <f t="shared" si="23"/>
        <v>11713.92</v>
      </c>
    </row>
    <row r="170" spans="1:36" x14ac:dyDescent="0.25">
      <c r="A170">
        <v>313</v>
      </c>
      <c r="B170" s="45" t="s">
        <v>348</v>
      </c>
      <c r="C170" s="46" t="s">
        <v>349</v>
      </c>
      <c r="D170" s="47" t="s">
        <v>345</v>
      </c>
      <c r="E170">
        <v>7398.96</v>
      </c>
      <c r="F170">
        <v>0</v>
      </c>
      <c r="G170">
        <v>7398.96</v>
      </c>
      <c r="H170" s="58">
        <f t="shared" si="16"/>
        <v>49.3264</v>
      </c>
      <c r="I170">
        <v>4800</v>
      </c>
      <c r="J170">
        <v>0</v>
      </c>
      <c r="L170" s="50">
        <f t="shared" si="17"/>
        <v>0</v>
      </c>
      <c r="N170">
        <v>20</v>
      </c>
      <c r="O170" s="52">
        <f t="shared" si="18"/>
        <v>32</v>
      </c>
      <c r="Q170">
        <v>150</v>
      </c>
      <c r="R170">
        <v>15</v>
      </c>
      <c r="S170" s="53">
        <f t="shared" si="19"/>
        <v>17.3264</v>
      </c>
      <c r="U170">
        <v>1</v>
      </c>
      <c r="V170" s="55">
        <v>30.1</v>
      </c>
      <c r="AG170" s="13">
        <f t="shared" si="20"/>
        <v>17.3264</v>
      </c>
      <c r="AH170" s="13" t="str">
        <f t="shared" si="21"/>
        <v/>
      </c>
      <c r="AI170" s="13">
        <f t="shared" si="22"/>
        <v>0</v>
      </c>
      <c r="AJ170" s="13">
        <f t="shared" si="23"/>
        <v>7398.96</v>
      </c>
    </row>
    <row r="171" spans="1:36" x14ac:dyDescent="0.25">
      <c r="A171">
        <v>396</v>
      </c>
      <c r="B171" s="45" t="s">
        <v>350</v>
      </c>
      <c r="C171" s="46" t="s">
        <v>351</v>
      </c>
      <c r="D171" s="47" t="s">
        <v>345</v>
      </c>
      <c r="E171">
        <v>7560</v>
      </c>
      <c r="F171">
        <v>0</v>
      </c>
      <c r="G171">
        <v>7560</v>
      </c>
      <c r="H171" s="58">
        <f t="shared" si="16"/>
        <v>18.899999999999999</v>
      </c>
      <c r="I171">
        <v>80</v>
      </c>
      <c r="J171">
        <v>0</v>
      </c>
      <c r="L171" s="50">
        <f t="shared" si="17"/>
        <v>0</v>
      </c>
      <c r="N171">
        <v>8</v>
      </c>
      <c r="O171" s="52">
        <f t="shared" si="18"/>
        <v>0.2</v>
      </c>
      <c r="Q171">
        <v>400</v>
      </c>
      <c r="R171">
        <v>-18</v>
      </c>
      <c r="S171" s="53">
        <f t="shared" si="19"/>
        <v>18.7</v>
      </c>
      <c r="U171">
        <v>1</v>
      </c>
      <c r="V171" s="55">
        <v>6.1</v>
      </c>
      <c r="AG171" s="13">
        <f t="shared" si="20"/>
        <v>18.7</v>
      </c>
      <c r="AH171" s="13" t="str">
        <f t="shared" si="21"/>
        <v/>
      </c>
      <c r="AI171" s="13">
        <f t="shared" si="22"/>
        <v>0</v>
      </c>
      <c r="AJ171" s="13">
        <f t="shared" si="23"/>
        <v>7560</v>
      </c>
    </row>
    <row r="172" spans="1:36" x14ac:dyDescent="0.25">
      <c r="A172">
        <v>397</v>
      </c>
      <c r="B172" s="45" t="s">
        <v>352</v>
      </c>
      <c r="C172" s="46" t="s">
        <v>353</v>
      </c>
      <c r="D172" s="47" t="s">
        <v>345</v>
      </c>
      <c r="E172">
        <v>40633.919999999998</v>
      </c>
      <c r="F172">
        <v>0</v>
      </c>
      <c r="G172">
        <v>40633.919999999998</v>
      </c>
      <c r="H172" s="58">
        <f t="shared" si="16"/>
        <v>50.792400000000001</v>
      </c>
      <c r="I172">
        <v>0</v>
      </c>
      <c r="J172">
        <v>0</v>
      </c>
      <c r="L172" s="50">
        <f t="shared" si="17"/>
        <v>0</v>
      </c>
      <c r="N172">
        <v>8</v>
      </c>
      <c r="O172" s="52">
        <f t="shared" si="18"/>
        <v>0</v>
      </c>
      <c r="Q172">
        <v>800</v>
      </c>
      <c r="R172">
        <v>-46</v>
      </c>
      <c r="S172" s="53">
        <f t="shared" si="19"/>
        <v>50.792400000000001</v>
      </c>
      <c r="U172">
        <v>1</v>
      </c>
      <c r="V172" s="55">
        <v>10.1</v>
      </c>
      <c r="AG172" s="13">
        <f t="shared" si="20"/>
        <v>50.792400000000001</v>
      </c>
      <c r="AH172" s="13" t="str">
        <f t="shared" si="21"/>
        <v/>
      </c>
      <c r="AI172" s="13">
        <f t="shared" si="22"/>
        <v>0</v>
      </c>
      <c r="AJ172" s="13">
        <f t="shared" si="23"/>
        <v>40633.919999999998</v>
      </c>
    </row>
    <row r="173" spans="1:36" x14ac:dyDescent="0.25">
      <c r="A173">
        <v>373</v>
      </c>
      <c r="B173" s="45" t="s">
        <v>354</v>
      </c>
      <c r="C173" s="46" t="s">
        <v>355</v>
      </c>
      <c r="D173" s="47" t="s">
        <v>356</v>
      </c>
      <c r="E173">
        <v>0</v>
      </c>
      <c r="F173">
        <v>0</v>
      </c>
      <c r="G173">
        <v>0</v>
      </c>
      <c r="H173" s="58">
        <f t="shared" si="16"/>
        <v>0</v>
      </c>
      <c r="I173">
        <v>0</v>
      </c>
      <c r="J173">
        <v>0</v>
      </c>
      <c r="L173" s="50">
        <f t="shared" si="17"/>
        <v>0</v>
      </c>
      <c r="N173">
        <v>0</v>
      </c>
      <c r="O173" s="52">
        <f t="shared" si="18"/>
        <v>0</v>
      </c>
      <c r="Q173">
        <v>6000</v>
      </c>
      <c r="R173">
        <v>0</v>
      </c>
      <c r="S173" s="53">
        <f t="shared" si="19"/>
        <v>0</v>
      </c>
      <c r="U173">
        <v>1</v>
      </c>
      <c r="V173" s="55">
        <v>0</v>
      </c>
      <c r="AG173" s="13">
        <f t="shared" si="20"/>
        <v>0</v>
      </c>
      <c r="AH173" s="13" t="str">
        <f t="shared" si="21"/>
        <v/>
      </c>
      <c r="AI173" s="13">
        <f t="shared" si="22"/>
        <v>0</v>
      </c>
      <c r="AJ173" s="13">
        <f t="shared" si="23"/>
        <v>0</v>
      </c>
    </row>
    <row r="174" spans="1:36" x14ac:dyDescent="0.25">
      <c r="A174">
        <v>374</v>
      </c>
      <c r="B174" s="45" t="s">
        <v>357</v>
      </c>
      <c r="C174" s="46" t="s">
        <v>358</v>
      </c>
      <c r="D174" s="47" t="s">
        <v>356</v>
      </c>
      <c r="E174">
        <v>0</v>
      </c>
      <c r="F174">
        <v>0</v>
      </c>
      <c r="G174">
        <v>0</v>
      </c>
      <c r="H174" s="58">
        <f t="shared" si="16"/>
        <v>0</v>
      </c>
      <c r="I174">
        <v>0</v>
      </c>
      <c r="J174">
        <v>0</v>
      </c>
      <c r="L174" s="50">
        <f t="shared" si="17"/>
        <v>0</v>
      </c>
      <c r="N174">
        <v>0</v>
      </c>
      <c r="O174" s="52">
        <f t="shared" si="18"/>
        <v>0</v>
      </c>
      <c r="Q174">
        <v>3000</v>
      </c>
      <c r="R174">
        <v>0</v>
      </c>
      <c r="S174" s="53">
        <f t="shared" si="19"/>
        <v>0</v>
      </c>
      <c r="U174">
        <v>1</v>
      </c>
      <c r="V174" s="55">
        <v>0</v>
      </c>
      <c r="AG174" s="13">
        <f t="shared" si="20"/>
        <v>0</v>
      </c>
      <c r="AH174" s="13" t="str">
        <f t="shared" si="21"/>
        <v/>
      </c>
      <c r="AI174" s="13">
        <f t="shared" si="22"/>
        <v>0</v>
      </c>
      <c r="AJ174" s="13">
        <f t="shared" si="23"/>
        <v>0</v>
      </c>
    </row>
    <row r="175" spans="1:36" x14ac:dyDescent="0.25">
      <c r="A175">
        <v>376</v>
      </c>
      <c r="B175" s="45" t="s">
        <v>359</v>
      </c>
      <c r="C175" s="46" t="s">
        <v>360</v>
      </c>
      <c r="D175" s="47" t="s">
        <v>356</v>
      </c>
      <c r="E175">
        <v>1072474.0556999999</v>
      </c>
      <c r="F175">
        <v>0</v>
      </c>
      <c r="G175">
        <v>1072474.0556999999</v>
      </c>
      <c r="H175" s="58">
        <f t="shared" si="16"/>
        <v>75.675561367485173</v>
      </c>
      <c r="I175">
        <v>56145</v>
      </c>
      <c r="J175">
        <v>0</v>
      </c>
      <c r="L175" s="50">
        <f t="shared" si="17"/>
        <v>0</v>
      </c>
      <c r="N175">
        <v>0</v>
      </c>
      <c r="O175" s="52">
        <f t="shared" si="18"/>
        <v>3.9616850127011007</v>
      </c>
      <c r="Q175">
        <v>14172</v>
      </c>
      <c r="R175">
        <v>-69</v>
      </c>
      <c r="S175" s="53">
        <f t="shared" si="19"/>
        <v>71.713876354784077</v>
      </c>
      <c r="U175">
        <v>1</v>
      </c>
      <c r="V175" s="55">
        <v>0</v>
      </c>
      <c r="AG175" s="13">
        <f t="shared" si="20"/>
        <v>71.713876354784077</v>
      </c>
      <c r="AH175" s="13" t="str">
        <f t="shared" si="21"/>
        <v/>
      </c>
      <c r="AI175" s="13">
        <f t="shared" si="22"/>
        <v>0</v>
      </c>
      <c r="AJ175" s="13">
        <f t="shared" si="23"/>
        <v>1072474.0556999999</v>
      </c>
    </row>
    <row r="176" spans="1:36" x14ac:dyDescent="0.25">
      <c r="A176">
        <v>379</v>
      </c>
      <c r="B176" s="45" t="s">
        <v>361</v>
      </c>
      <c r="C176" s="46" t="s">
        <v>362</v>
      </c>
      <c r="D176" s="47" t="s">
        <v>356</v>
      </c>
      <c r="E176">
        <v>0</v>
      </c>
      <c r="F176">
        <v>0</v>
      </c>
      <c r="G176">
        <v>0</v>
      </c>
      <c r="H176" s="58">
        <f t="shared" si="16"/>
        <v>0</v>
      </c>
      <c r="I176">
        <v>0</v>
      </c>
      <c r="J176">
        <v>0</v>
      </c>
      <c r="L176" s="50">
        <f t="shared" si="17"/>
        <v>0</v>
      </c>
      <c r="N176">
        <v>0</v>
      </c>
      <c r="O176" s="52">
        <f t="shared" si="18"/>
        <v>0</v>
      </c>
      <c r="Q176">
        <v>1</v>
      </c>
      <c r="R176">
        <v>0</v>
      </c>
      <c r="S176" s="53">
        <f t="shared" si="19"/>
        <v>0</v>
      </c>
      <c r="U176">
        <v>1</v>
      </c>
      <c r="V176" s="55">
        <v>0</v>
      </c>
      <c r="AG176" s="13">
        <f t="shared" si="20"/>
        <v>0</v>
      </c>
      <c r="AH176" s="13" t="str">
        <f t="shared" si="21"/>
        <v/>
      </c>
      <c r="AI176" s="13">
        <f t="shared" si="22"/>
        <v>0</v>
      </c>
      <c r="AJ176" s="13">
        <f t="shared" si="23"/>
        <v>0</v>
      </c>
    </row>
    <row r="177" spans="1:36" x14ac:dyDescent="0.25">
      <c r="A177">
        <v>393</v>
      </c>
      <c r="B177" s="45" t="s">
        <v>363</v>
      </c>
      <c r="C177" s="46" t="s">
        <v>364</v>
      </c>
      <c r="D177" s="47" t="s">
        <v>356</v>
      </c>
      <c r="E177">
        <v>0</v>
      </c>
      <c r="F177">
        <v>0</v>
      </c>
      <c r="G177">
        <v>0</v>
      </c>
      <c r="H177" s="58">
        <f t="shared" si="16"/>
        <v>0</v>
      </c>
      <c r="I177">
        <v>0</v>
      </c>
      <c r="J177">
        <v>0</v>
      </c>
      <c r="L177" s="50">
        <f t="shared" si="17"/>
        <v>0</v>
      </c>
      <c r="N177">
        <v>0</v>
      </c>
      <c r="O177" s="52">
        <f t="shared" si="18"/>
        <v>0</v>
      </c>
      <c r="Q177">
        <v>6000</v>
      </c>
      <c r="R177">
        <v>0</v>
      </c>
      <c r="S177" s="53">
        <f t="shared" si="19"/>
        <v>0</v>
      </c>
      <c r="U177">
        <v>1</v>
      </c>
      <c r="V177" s="55">
        <v>0</v>
      </c>
      <c r="AG177" s="13">
        <f t="shared" si="20"/>
        <v>0</v>
      </c>
      <c r="AH177" s="13" t="str">
        <f t="shared" si="21"/>
        <v/>
      </c>
      <c r="AI177" s="13">
        <f t="shared" si="22"/>
        <v>0</v>
      </c>
      <c r="AJ177" s="13">
        <f t="shared" si="23"/>
        <v>0</v>
      </c>
    </row>
    <row r="178" spans="1:36" x14ac:dyDescent="0.25">
      <c r="A178">
        <v>375</v>
      </c>
      <c r="B178" s="45" t="s">
        <v>365</v>
      </c>
      <c r="C178" s="46" t="s">
        <v>366</v>
      </c>
      <c r="D178" s="47" t="s">
        <v>367</v>
      </c>
      <c r="E178">
        <v>56574</v>
      </c>
      <c r="F178">
        <v>0</v>
      </c>
      <c r="G178">
        <v>56574</v>
      </c>
      <c r="H178" s="58">
        <f t="shared" si="16"/>
        <v>14.1435</v>
      </c>
      <c r="I178">
        <v>0</v>
      </c>
      <c r="J178">
        <v>0</v>
      </c>
      <c r="L178" s="50">
        <f t="shared" si="17"/>
        <v>0</v>
      </c>
      <c r="N178">
        <v>0</v>
      </c>
      <c r="O178" s="52">
        <f t="shared" si="18"/>
        <v>0</v>
      </c>
      <c r="Q178">
        <v>4000</v>
      </c>
      <c r="R178">
        <v>-14</v>
      </c>
      <c r="S178" s="53">
        <f t="shared" si="19"/>
        <v>14.1435</v>
      </c>
      <c r="U178">
        <v>1</v>
      </c>
      <c r="V178" s="55">
        <v>0</v>
      </c>
      <c r="AG178" s="13">
        <f t="shared" si="20"/>
        <v>14.1435</v>
      </c>
      <c r="AH178" s="13" t="str">
        <f t="shared" si="21"/>
        <v/>
      </c>
      <c r="AI178" s="13">
        <f t="shared" si="22"/>
        <v>0</v>
      </c>
      <c r="AJ178" s="13">
        <f t="shared" si="23"/>
        <v>56574</v>
      </c>
    </row>
    <row r="179" spans="1:36" x14ac:dyDescent="0.25">
      <c r="A179">
        <v>380</v>
      </c>
      <c r="B179" s="45" t="s">
        <v>368</v>
      </c>
      <c r="C179" s="46" t="s">
        <v>369</v>
      </c>
      <c r="D179" s="47" t="s">
        <v>367</v>
      </c>
      <c r="E179">
        <v>67118.186000000002</v>
      </c>
      <c r="F179">
        <v>0</v>
      </c>
      <c r="G179">
        <v>67118.186000000002</v>
      </c>
      <c r="H179" s="58">
        <f t="shared" si="16"/>
        <v>14.915152444444445</v>
      </c>
      <c r="I179">
        <v>3940</v>
      </c>
      <c r="J179">
        <v>0</v>
      </c>
      <c r="L179" s="50">
        <f t="shared" si="17"/>
        <v>0</v>
      </c>
      <c r="N179">
        <v>5</v>
      </c>
      <c r="O179" s="52">
        <f t="shared" si="18"/>
        <v>0.87555555555555553</v>
      </c>
      <c r="Q179">
        <v>4500</v>
      </c>
      <c r="R179">
        <v>-13</v>
      </c>
      <c r="S179" s="53">
        <f t="shared" si="19"/>
        <v>14.039596888888889</v>
      </c>
      <c r="U179">
        <v>1</v>
      </c>
      <c r="V179" s="55">
        <v>0</v>
      </c>
      <c r="AG179" s="13">
        <f t="shared" si="20"/>
        <v>14.039596888888889</v>
      </c>
      <c r="AH179" s="13" t="str">
        <f t="shared" si="21"/>
        <v/>
      </c>
      <c r="AI179" s="13">
        <f t="shared" si="22"/>
        <v>0</v>
      </c>
      <c r="AJ179" s="13">
        <f t="shared" si="23"/>
        <v>67118.186000000002</v>
      </c>
    </row>
    <row r="180" spans="1:36" x14ac:dyDescent="0.25">
      <c r="A180">
        <v>381</v>
      </c>
      <c r="B180" s="45" t="s">
        <v>370</v>
      </c>
      <c r="C180" s="46" t="s">
        <v>371</v>
      </c>
      <c r="D180" s="47" t="s">
        <v>367</v>
      </c>
      <c r="E180">
        <v>4712.79</v>
      </c>
      <c r="F180">
        <v>0</v>
      </c>
      <c r="G180">
        <v>4712.79</v>
      </c>
      <c r="H180" s="58">
        <f t="shared" si="16"/>
        <v>0.94255800000000001</v>
      </c>
      <c r="I180">
        <v>870</v>
      </c>
      <c r="J180">
        <v>0</v>
      </c>
      <c r="L180" s="50">
        <f t="shared" si="17"/>
        <v>0</v>
      </c>
      <c r="N180">
        <v>0</v>
      </c>
      <c r="O180" s="52">
        <f t="shared" si="18"/>
        <v>0.17399999999999999</v>
      </c>
      <c r="Q180">
        <v>5000</v>
      </c>
      <c r="R180">
        <v>0</v>
      </c>
      <c r="S180" s="53">
        <f t="shared" si="19"/>
        <v>0.76855800000000007</v>
      </c>
      <c r="U180" t="s">
        <v>276</v>
      </c>
      <c r="V180" s="55">
        <v>0</v>
      </c>
      <c r="AG180" s="13">
        <f t="shared" si="20"/>
        <v>0.76855800000000007</v>
      </c>
      <c r="AH180" s="13" t="str">
        <f t="shared" si="21"/>
        <v/>
      </c>
      <c r="AI180" s="13">
        <f t="shared" si="22"/>
        <v>0</v>
      </c>
      <c r="AJ180" s="13">
        <f t="shared" si="23"/>
        <v>4712.79</v>
      </c>
    </row>
    <row r="181" spans="1:36" x14ac:dyDescent="0.25">
      <c r="A181">
        <v>382</v>
      </c>
      <c r="B181" s="45" t="s">
        <v>372</v>
      </c>
      <c r="C181" s="46" t="s">
        <v>373</v>
      </c>
      <c r="D181" s="47" t="s">
        <v>367</v>
      </c>
      <c r="E181">
        <v>2126.9699999999998</v>
      </c>
      <c r="F181">
        <v>0</v>
      </c>
      <c r="G181">
        <v>2126.9699999999998</v>
      </c>
      <c r="H181" s="58">
        <f t="shared" si="16"/>
        <v>0.42539399999999994</v>
      </c>
      <c r="I181">
        <v>0</v>
      </c>
      <c r="J181">
        <v>0</v>
      </c>
      <c r="L181" s="50">
        <f t="shared" si="17"/>
        <v>0</v>
      </c>
      <c r="N181">
        <v>0</v>
      </c>
      <c r="O181" s="52">
        <f t="shared" si="18"/>
        <v>0</v>
      </c>
      <c r="Q181">
        <v>5000</v>
      </c>
      <c r="R181">
        <v>0</v>
      </c>
      <c r="S181" s="53">
        <f t="shared" si="19"/>
        <v>0.42539399999999994</v>
      </c>
      <c r="U181" t="s">
        <v>276</v>
      </c>
      <c r="V181" s="55">
        <v>0</v>
      </c>
      <c r="AG181" s="13">
        <f t="shared" si="20"/>
        <v>0.42539399999999994</v>
      </c>
      <c r="AH181" s="13" t="str">
        <f t="shared" si="21"/>
        <v/>
      </c>
      <c r="AI181" s="13">
        <f t="shared" si="22"/>
        <v>0</v>
      </c>
      <c r="AJ181" s="13">
        <f t="shared" si="23"/>
        <v>2126.9699999999998</v>
      </c>
    </row>
    <row r="182" spans="1:36" x14ac:dyDescent="0.25">
      <c r="A182">
        <v>383</v>
      </c>
      <c r="B182" s="45" t="s">
        <v>374</v>
      </c>
      <c r="C182" s="46" t="s">
        <v>375</v>
      </c>
      <c r="D182" s="47" t="s">
        <v>367</v>
      </c>
      <c r="E182">
        <v>11329.325000000001</v>
      </c>
      <c r="F182">
        <v>0</v>
      </c>
      <c r="G182">
        <v>11329.325000000001</v>
      </c>
      <c r="H182" s="58">
        <f t="shared" si="16"/>
        <v>2.2658650000000002</v>
      </c>
      <c r="I182">
        <v>870</v>
      </c>
      <c r="J182">
        <v>0</v>
      </c>
      <c r="L182" s="50">
        <f t="shared" si="17"/>
        <v>0</v>
      </c>
      <c r="N182">
        <v>0</v>
      </c>
      <c r="O182" s="52">
        <f t="shared" si="18"/>
        <v>0.17399999999999999</v>
      </c>
      <c r="Q182">
        <v>5000</v>
      </c>
      <c r="R182">
        <v>-2</v>
      </c>
      <c r="S182" s="53">
        <f t="shared" si="19"/>
        <v>2.0918650000000003</v>
      </c>
      <c r="U182" t="s">
        <v>276</v>
      </c>
      <c r="V182" s="55">
        <v>0</v>
      </c>
      <c r="AG182" s="13">
        <f t="shared" si="20"/>
        <v>2.0918650000000003</v>
      </c>
      <c r="AH182" s="13" t="str">
        <f t="shared" si="21"/>
        <v/>
      </c>
      <c r="AI182" s="13">
        <f t="shared" si="22"/>
        <v>0</v>
      </c>
      <c r="AJ182" s="13">
        <f t="shared" si="23"/>
        <v>11329.325000000001</v>
      </c>
    </row>
    <row r="183" spans="1:36" x14ac:dyDescent="0.25">
      <c r="A183">
        <v>384</v>
      </c>
      <c r="B183" s="45" t="s">
        <v>376</v>
      </c>
      <c r="C183" s="46" t="s">
        <v>377</v>
      </c>
      <c r="D183" s="47" t="s">
        <v>367</v>
      </c>
      <c r="E183">
        <v>6219</v>
      </c>
      <c r="F183">
        <v>0</v>
      </c>
      <c r="G183">
        <v>6219</v>
      </c>
      <c r="H183" s="58">
        <f t="shared" si="16"/>
        <v>1.2438</v>
      </c>
      <c r="I183">
        <v>0</v>
      </c>
      <c r="J183">
        <v>0</v>
      </c>
      <c r="L183" s="50">
        <f t="shared" si="17"/>
        <v>0</v>
      </c>
      <c r="N183">
        <v>0</v>
      </c>
      <c r="O183" s="52">
        <f t="shared" si="18"/>
        <v>0</v>
      </c>
      <c r="Q183">
        <v>5000</v>
      </c>
      <c r="R183">
        <v>-1</v>
      </c>
      <c r="S183" s="53">
        <f t="shared" si="19"/>
        <v>1.2438</v>
      </c>
      <c r="U183" t="s">
        <v>276</v>
      </c>
      <c r="V183" s="55">
        <v>0</v>
      </c>
      <c r="AG183" s="13">
        <f t="shared" si="20"/>
        <v>1.2438</v>
      </c>
      <c r="AH183" s="13" t="str">
        <f t="shared" si="21"/>
        <v/>
      </c>
      <c r="AI183" s="13">
        <f t="shared" si="22"/>
        <v>0</v>
      </c>
      <c r="AJ183" s="13">
        <f t="shared" si="23"/>
        <v>6219</v>
      </c>
    </row>
    <row r="184" spans="1:36" x14ac:dyDescent="0.25">
      <c r="A184">
        <v>385</v>
      </c>
      <c r="B184" s="45" t="s">
        <v>378</v>
      </c>
      <c r="C184" s="46" t="s">
        <v>379</v>
      </c>
      <c r="D184" s="47" t="s">
        <v>367</v>
      </c>
      <c r="E184">
        <v>8315</v>
      </c>
      <c r="F184">
        <v>0</v>
      </c>
      <c r="G184">
        <v>8315</v>
      </c>
      <c r="H184" s="58">
        <f t="shared" si="16"/>
        <v>1.663</v>
      </c>
      <c r="I184">
        <v>0</v>
      </c>
      <c r="J184">
        <v>0</v>
      </c>
      <c r="L184" s="50">
        <f t="shared" si="17"/>
        <v>0</v>
      </c>
      <c r="N184">
        <v>0</v>
      </c>
      <c r="O184" s="52">
        <f t="shared" si="18"/>
        <v>0</v>
      </c>
      <c r="Q184">
        <v>5000</v>
      </c>
      <c r="R184">
        <v>-1</v>
      </c>
      <c r="S184" s="53">
        <f t="shared" si="19"/>
        <v>1.663</v>
      </c>
      <c r="U184" t="s">
        <v>276</v>
      </c>
      <c r="V184" s="55">
        <v>0</v>
      </c>
      <c r="AG184" s="13">
        <f t="shared" si="20"/>
        <v>1.663</v>
      </c>
      <c r="AH184" s="13" t="str">
        <f t="shared" si="21"/>
        <v/>
      </c>
      <c r="AI184" s="13">
        <f t="shared" si="22"/>
        <v>0</v>
      </c>
      <c r="AJ184" s="13">
        <f t="shared" si="23"/>
        <v>8315</v>
      </c>
    </row>
    <row r="185" spans="1:36" x14ac:dyDescent="0.25">
      <c r="A185">
        <v>386</v>
      </c>
      <c r="B185" s="45" t="s">
        <v>380</v>
      </c>
      <c r="C185" s="46" t="s">
        <v>381</v>
      </c>
      <c r="D185" s="47" t="s">
        <v>367</v>
      </c>
      <c r="E185">
        <v>8315</v>
      </c>
      <c r="F185">
        <v>0</v>
      </c>
      <c r="G185">
        <v>8315</v>
      </c>
      <c r="H185" s="58">
        <f t="shared" si="16"/>
        <v>1.663</v>
      </c>
      <c r="I185">
        <v>0</v>
      </c>
      <c r="J185">
        <v>0</v>
      </c>
      <c r="L185" s="50">
        <f t="shared" si="17"/>
        <v>0</v>
      </c>
      <c r="N185">
        <v>0</v>
      </c>
      <c r="O185" s="52">
        <f t="shared" si="18"/>
        <v>0</v>
      </c>
      <c r="Q185">
        <v>5000</v>
      </c>
      <c r="R185">
        <v>-1</v>
      </c>
      <c r="S185" s="53">
        <f t="shared" si="19"/>
        <v>1.663</v>
      </c>
      <c r="U185" t="s">
        <v>276</v>
      </c>
      <c r="V185" s="55">
        <v>0</v>
      </c>
      <c r="AG185" s="13">
        <f t="shared" si="20"/>
        <v>1.663</v>
      </c>
      <c r="AH185" s="13" t="str">
        <f t="shared" si="21"/>
        <v/>
      </c>
      <c r="AI185" s="13">
        <f t="shared" si="22"/>
        <v>0</v>
      </c>
      <c r="AJ185" s="13">
        <f t="shared" si="23"/>
        <v>8315</v>
      </c>
    </row>
    <row r="186" spans="1:36" x14ac:dyDescent="0.25">
      <c r="A186">
        <v>387</v>
      </c>
      <c r="B186" s="45" t="s">
        <v>382</v>
      </c>
      <c r="C186" s="46" t="s">
        <v>383</v>
      </c>
      <c r="D186" s="47" t="s">
        <v>367</v>
      </c>
      <c r="E186">
        <v>3596</v>
      </c>
      <c r="F186">
        <v>0</v>
      </c>
      <c r="G186">
        <v>3596</v>
      </c>
      <c r="H186" s="58">
        <f t="shared" si="16"/>
        <v>0.71919999999999995</v>
      </c>
      <c r="I186">
        <v>0</v>
      </c>
      <c r="J186">
        <v>0</v>
      </c>
      <c r="L186" s="50">
        <f t="shared" si="17"/>
        <v>0</v>
      </c>
      <c r="N186">
        <v>0</v>
      </c>
      <c r="O186" s="52">
        <f t="shared" si="18"/>
        <v>0</v>
      </c>
      <c r="Q186">
        <v>5000</v>
      </c>
      <c r="R186">
        <v>0</v>
      </c>
      <c r="S186" s="53">
        <f t="shared" si="19"/>
        <v>0.71919999999999995</v>
      </c>
      <c r="U186" t="s">
        <v>276</v>
      </c>
      <c r="V186" s="55">
        <v>0</v>
      </c>
      <c r="AG186" s="13">
        <f t="shared" si="20"/>
        <v>0.71919999999999995</v>
      </c>
      <c r="AH186" s="13" t="str">
        <f t="shared" si="21"/>
        <v/>
      </c>
      <c r="AI186" s="13">
        <f t="shared" si="22"/>
        <v>0</v>
      </c>
      <c r="AJ186" s="13">
        <f t="shared" si="23"/>
        <v>3596</v>
      </c>
    </row>
    <row r="187" spans="1:36" x14ac:dyDescent="0.25">
      <c r="A187">
        <v>388</v>
      </c>
      <c r="B187" s="45" t="s">
        <v>384</v>
      </c>
      <c r="C187" s="46" t="s">
        <v>385</v>
      </c>
      <c r="D187" s="47" t="s">
        <v>367</v>
      </c>
      <c r="E187">
        <v>12247</v>
      </c>
      <c r="F187">
        <v>0</v>
      </c>
      <c r="G187">
        <v>12247</v>
      </c>
      <c r="H187" s="58">
        <f t="shared" si="16"/>
        <v>2.4493999999999998</v>
      </c>
      <c r="I187">
        <v>0</v>
      </c>
      <c r="J187">
        <v>0</v>
      </c>
      <c r="L187" s="50">
        <f t="shared" si="17"/>
        <v>0</v>
      </c>
      <c r="N187">
        <v>0</v>
      </c>
      <c r="O187" s="52">
        <f t="shared" si="18"/>
        <v>0</v>
      </c>
      <c r="Q187">
        <v>5000</v>
      </c>
      <c r="R187">
        <v>-2</v>
      </c>
      <c r="S187" s="53">
        <f t="shared" si="19"/>
        <v>2.4493999999999998</v>
      </c>
      <c r="U187" t="s">
        <v>276</v>
      </c>
      <c r="V187" s="55">
        <v>0</v>
      </c>
      <c r="AG187" s="13">
        <f t="shared" si="20"/>
        <v>2.4493999999999998</v>
      </c>
      <c r="AH187" s="13" t="str">
        <f t="shared" si="21"/>
        <v/>
      </c>
      <c r="AI187" s="13">
        <f t="shared" si="22"/>
        <v>0</v>
      </c>
      <c r="AJ187" s="13">
        <f t="shared" si="23"/>
        <v>12247</v>
      </c>
    </row>
    <row r="188" spans="1:36" x14ac:dyDescent="0.25">
      <c r="A188">
        <v>389</v>
      </c>
      <c r="B188" s="45" t="s">
        <v>386</v>
      </c>
      <c r="C188" s="46" t="s">
        <v>387</v>
      </c>
      <c r="D188" s="47" t="s">
        <v>367</v>
      </c>
      <c r="E188">
        <v>4326</v>
      </c>
      <c r="F188">
        <v>0</v>
      </c>
      <c r="G188">
        <v>4326</v>
      </c>
      <c r="H188" s="58">
        <f t="shared" si="16"/>
        <v>0.86519999999999997</v>
      </c>
      <c r="I188">
        <v>0</v>
      </c>
      <c r="J188">
        <v>0</v>
      </c>
      <c r="L188" s="50">
        <f t="shared" si="17"/>
        <v>0</v>
      </c>
      <c r="N188">
        <v>0</v>
      </c>
      <c r="O188" s="52">
        <f t="shared" si="18"/>
        <v>0</v>
      </c>
      <c r="Q188">
        <v>5000</v>
      </c>
      <c r="R188">
        <v>0</v>
      </c>
      <c r="S188" s="53">
        <f t="shared" si="19"/>
        <v>0.86519999999999997</v>
      </c>
      <c r="U188" t="s">
        <v>276</v>
      </c>
      <c r="V188" s="55">
        <v>0</v>
      </c>
      <c r="AG188" s="13">
        <f t="shared" si="20"/>
        <v>0.86519999999999997</v>
      </c>
      <c r="AH188" s="13" t="str">
        <f t="shared" si="21"/>
        <v/>
      </c>
      <c r="AI188" s="13">
        <f t="shared" si="22"/>
        <v>0</v>
      </c>
      <c r="AJ188" s="13">
        <f t="shared" si="23"/>
        <v>4326</v>
      </c>
    </row>
    <row r="189" spans="1:36" x14ac:dyDescent="0.25">
      <c r="A189">
        <v>390</v>
      </c>
      <c r="B189" s="45" t="s">
        <v>388</v>
      </c>
      <c r="C189" s="46" t="s">
        <v>389</v>
      </c>
      <c r="D189" s="47" t="s">
        <v>367</v>
      </c>
      <c r="E189">
        <v>10449</v>
      </c>
      <c r="F189">
        <v>0</v>
      </c>
      <c r="G189">
        <v>10449</v>
      </c>
      <c r="H189" s="58">
        <f t="shared" si="16"/>
        <v>2.0897999999999999</v>
      </c>
      <c r="I189">
        <v>0</v>
      </c>
      <c r="J189">
        <v>0</v>
      </c>
      <c r="L189" s="50">
        <f t="shared" si="17"/>
        <v>0</v>
      </c>
      <c r="N189">
        <v>0</v>
      </c>
      <c r="O189" s="52">
        <f t="shared" si="18"/>
        <v>0</v>
      </c>
      <c r="Q189">
        <v>5000</v>
      </c>
      <c r="R189">
        <v>-2</v>
      </c>
      <c r="S189" s="53">
        <f t="shared" si="19"/>
        <v>2.0897999999999999</v>
      </c>
      <c r="U189" t="s">
        <v>276</v>
      </c>
      <c r="V189" s="55">
        <v>0</v>
      </c>
      <c r="AG189" s="13">
        <f t="shared" si="20"/>
        <v>2.0897999999999999</v>
      </c>
      <c r="AH189" s="13" t="str">
        <f t="shared" si="21"/>
        <v/>
      </c>
      <c r="AI189" s="13">
        <f t="shared" si="22"/>
        <v>0</v>
      </c>
      <c r="AJ189" s="13">
        <f t="shared" si="23"/>
        <v>10449</v>
      </c>
    </row>
    <row r="190" spans="1:36" x14ac:dyDescent="0.25">
      <c r="A190">
        <v>391</v>
      </c>
      <c r="B190" s="45" t="s">
        <v>390</v>
      </c>
      <c r="C190" s="46" t="s">
        <v>391</v>
      </c>
      <c r="D190" s="47" t="s">
        <v>367</v>
      </c>
      <c r="E190">
        <v>0</v>
      </c>
      <c r="F190">
        <v>0</v>
      </c>
      <c r="G190">
        <v>0</v>
      </c>
      <c r="H190" s="58">
        <f t="shared" si="16"/>
        <v>0</v>
      </c>
      <c r="I190">
        <v>0</v>
      </c>
      <c r="J190">
        <v>0</v>
      </c>
      <c r="L190" s="50">
        <f t="shared" si="17"/>
        <v>0</v>
      </c>
      <c r="N190">
        <v>0</v>
      </c>
      <c r="O190" s="52">
        <f t="shared" si="18"/>
        <v>0</v>
      </c>
      <c r="Q190">
        <v>5000</v>
      </c>
      <c r="R190">
        <v>0</v>
      </c>
      <c r="S190" s="53">
        <f t="shared" si="19"/>
        <v>0</v>
      </c>
      <c r="U190" t="s">
        <v>276</v>
      </c>
      <c r="V190" s="55">
        <v>0</v>
      </c>
      <c r="AG190" s="13">
        <f t="shared" si="20"/>
        <v>0</v>
      </c>
      <c r="AH190" s="13" t="str">
        <f t="shared" si="21"/>
        <v/>
      </c>
      <c r="AI190" s="13">
        <f t="shared" si="22"/>
        <v>0</v>
      </c>
      <c r="AJ190" s="13">
        <f t="shared" si="23"/>
        <v>0</v>
      </c>
    </row>
    <row r="191" spans="1:36" x14ac:dyDescent="0.25">
      <c r="A191">
        <v>392</v>
      </c>
      <c r="B191" s="45" t="s">
        <v>392</v>
      </c>
      <c r="C191" s="46" t="s">
        <v>393</v>
      </c>
      <c r="D191" s="47" t="s">
        <v>367</v>
      </c>
      <c r="E191">
        <v>0</v>
      </c>
      <c r="F191">
        <v>0</v>
      </c>
      <c r="G191">
        <v>0</v>
      </c>
      <c r="H191" s="58">
        <f t="shared" si="16"/>
        <v>0</v>
      </c>
      <c r="I191">
        <v>0</v>
      </c>
      <c r="J191">
        <v>0</v>
      </c>
      <c r="L191" s="50">
        <f t="shared" si="17"/>
        <v>0</v>
      </c>
      <c r="N191">
        <v>0</v>
      </c>
      <c r="O191" s="52">
        <f t="shared" si="18"/>
        <v>0</v>
      </c>
      <c r="Q191">
        <v>5000</v>
      </c>
      <c r="R191">
        <v>0</v>
      </c>
      <c r="S191" s="53">
        <f t="shared" si="19"/>
        <v>0</v>
      </c>
      <c r="U191" t="s">
        <v>276</v>
      </c>
      <c r="V191" s="55">
        <v>0</v>
      </c>
      <c r="AG191" s="13">
        <f t="shared" si="20"/>
        <v>0</v>
      </c>
      <c r="AH191" s="13" t="str">
        <f t="shared" si="21"/>
        <v/>
      </c>
      <c r="AI191" s="13">
        <f t="shared" si="22"/>
        <v>0</v>
      </c>
      <c r="AJ191" s="13">
        <f t="shared" si="23"/>
        <v>0</v>
      </c>
    </row>
    <row r="192" spans="1:36" x14ac:dyDescent="0.25">
      <c r="A192">
        <v>357</v>
      </c>
      <c r="B192" s="45" t="s">
        <v>394</v>
      </c>
      <c r="C192" s="46" t="s">
        <v>395</v>
      </c>
      <c r="D192" s="47" t="s">
        <v>396</v>
      </c>
      <c r="E192">
        <v>0</v>
      </c>
      <c r="F192">
        <v>0</v>
      </c>
      <c r="G192">
        <v>0</v>
      </c>
      <c r="H192" s="58">
        <f t="shared" si="16"/>
        <v>0</v>
      </c>
      <c r="I192">
        <v>0</v>
      </c>
      <c r="J192">
        <v>0</v>
      </c>
      <c r="L192" s="50">
        <f t="shared" si="17"/>
        <v>0</v>
      </c>
      <c r="N192">
        <v>0</v>
      </c>
      <c r="O192" s="52">
        <f t="shared" si="18"/>
        <v>0</v>
      </c>
      <c r="Q192">
        <v>6000</v>
      </c>
      <c r="R192">
        <v>0</v>
      </c>
      <c r="S192" s="53">
        <f t="shared" si="19"/>
        <v>0</v>
      </c>
      <c r="U192">
        <v>1</v>
      </c>
      <c r="V192" s="55">
        <v>0</v>
      </c>
      <c r="AG192" s="13">
        <f t="shared" si="20"/>
        <v>0</v>
      </c>
      <c r="AH192" s="13" t="str">
        <f t="shared" si="21"/>
        <v/>
      </c>
      <c r="AI192" s="13">
        <f t="shared" si="22"/>
        <v>0</v>
      </c>
      <c r="AJ192" s="13">
        <f t="shared" si="23"/>
        <v>0</v>
      </c>
    </row>
    <row r="193" spans="1:36" x14ac:dyDescent="0.25">
      <c r="A193">
        <v>358</v>
      </c>
      <c r="B193" s="45" t="s">
        <v>397</v>
      </c>
      <c r="C193" s="46" t="s">
        <v>398</v>
      </c>
      <c r="D193" s="47" t="s">
        <v>396</v>
      </c>
      <c r="E193">
        <v>12290</v>
      </c>
      <c r="F193">
        <v>0</v>
      </c>
      <c r="G193">
        <v>12290</v>
      </c>
      <c r="H193" s="58">
        <f t="shared" si="16"/>
        <v>0.98319999999999996</v>
      </c>
      <c r="I193">
        <v>0</v>
      </c>
      <c r="J193">
        <v>0</v>
      </c>
      <c r="L193" s="50">
        <f t="shared" si="17"/>
        <v>0</v>
      </c>
      <c r="N193">
        <v>0</v>
      </c>
      <c r="O193" s="52">
        <f t="shared" si="18"/>
        <v>0</v>
      </c>
      <c r="Q193">
        <v>12500</v>
      </c>
      <c r="R193">
        <v>0</v>
      </c>
      <c r="S193" s="53">
        <f t="shared" si="19"/>
        <v>0.98319999999999996</v>
      </c>
      <c r="U193">
        <v>1</v>
      </c>
      <c r="V193" s="55">
        <v>0</v>
      </c>
      <c r="AG193" s="13">
        <f t="shared" si="20"/>
        <v>0.98319999999999996</v>
      </c>
      <c r="AH193" s="13" t="str">
        <f t="shared" si="21"/>
        <v/>
      </c>
      <c r="AI193" s="13">
        <f t="shared" si="22"/>
        <v>0</v>
      </c>
      <c r="AJ193" s="13">
        <f t="shared" si="23"/>
        <v>12290</v>
      </c>
    </row>
    <row r="194" spans="1:36" x14ac:dyDescent="0.25">
      <c r="A194">
        <v>430</v>
      </c>
      <c r="B194" s="45" t="s">
        <v>399</v>
      </c>
      <c r="C194" s="46" t="s">
        <v>400</v>
      </c>
      <c r="D194" s="47" t="s">
        <v>396</v>
      </c>
      <c r="E194">
        <v>929.03890000000001</v>
      </c>
      <c r="F194">
        <v>0</v>
      </c>
      <c r="G194">
        <v>929.03890000000001</v>
      </c>
      <c r="H194" s="58">
        <f t="shared" si="16"/>
        <v>1.8580778</v>
      </c>
      <c r="I194">
        <v>0</v>
      </c>
      <c r="J194">
        <v>1500</v>
      </c>
      <c r="L194" s="50">
        <f t="shared" si="17"/>
        <v>3</v>
      </c>
      <c r="N194">
        <v>3</v>
      </c>
      <c r="O194" s="52">
        <f t="shared" si="18"/>
        <v>0</v>
      </c>
      <c r="Q194">
        <v>500</v>
      </c>
      <c r="R194">
        <v>-4</v>
      </c>
      <c r="S194" s="53">
        <f t="shared" si="19"/>
        <v>4.8580778000000002</v>
      </c>
      <c r="U194">
        <v>1</v>
      </c>
      <c r="V194" s="55">
        <v>4.0999999999999996</v>
      </c>
      <c r="AG194" s="13">
        <f t="shared" si="20"/>
        <v>4.8580778000000002</v>
      </c>
      <c r="AH194" s="13" t="str">
        <f t="shared" si="21"/>
        <v/>
      </c>
      <c r="AI194" s="13">
        <f t="shared" si="22"/>
        <v>3</v>
      </c>
      <c r="AJ194" s="13">
        <f t="shared" si="23"/>
        <v>929.03890000000001</v>
      </c>
    </row>
    <row r="195" spans="1:36" x14ac:dyDescent="0.25">
      <c r="A195">
        <v>437</v>
      </c>
      <c r="B195" s="45" t="s">
        <v>401</v>
      </c>
      <c r="C195" s="46" t="s">
        <v>402</v>
      </c>
      <c r="D195" s="47" t="s">
        <v>403</v>
      </c>
      <c r="E195">
        <v>27374.75</v>
      </c>
      <c r="F195">
        <v>0</v>
      </c>
      <c r="G195">
        <v>27374.75</v>
      </c>
      <c r="H195" s="58">
        <f t="shared" si="16"/>
        <v>1.169861111111111</v>
      </c>
      <c r="I195">
        <v>0</v>
      </c>
      <c r="J195">
        <v>0</v>
      </c>
      <c r="L195" s="50">
        <f t="shared" si="17"/>
        <v>0</v>
      </c>
      <c r="N195">
        <v>0</v>
      </c>
      <c r="O195" s="52">
        <f t="shared" si="18"/>
        <v>0</v>
      </c>
      <c r="Q195">
        <v>23400</v>
      </c>
      <c r="R195">
        <v>-1</v>
      </c>
      <c r="S195" s="53">
        <f t="shared" si="19"/>
        <v>1.169861111111111</v>
      </c>
      <c r="U195" t="s">
        <v>404</v>
      </c>
      <c r="V195" s="55">
        <v>0</v>
      </c>
      <c r="AG195" s="13">
        <f t="shared" si="20"/>
        <v>1.169861111111111</v>
      </c>
      <c r="AH195" s="13" t="str">
        <f t="shared" si="21"/>
        <v/>
      </c>
      <c r="AI195" s="13">
        <f t="shared" si="22"/>
        <v>0</v>
      </c>
      <c r="AJ195" s="13">
        <f t="shared" si="23"/>
        <v>27374.75</v>
      </c>
    </row>
    <row r="196" spans="1:36" x14ac:dyDescent="0.25">
      <c r="A196">
        <v>439</v>
      </c>
      <c r="B196" s="45" t="s">
        <v>405</v>
      </c>
      <c r="C196" s="46" t="s">
        <v>406</v>
      </c>
      <c r="D196" s="47" t="s">
        <v>403</v>
      </c>
      <c r="E196">
        <v>46553.875</v>
      </c>
      <c r="F196">
        <v>0</v>
      </c>
      <c r="G196">
        <v>46553.875</v>
      </c>
      <c r="H196" s="58">
        <f t="shared" si="16"/>
        <v>1.9894818376068375</v>
      </c>
      <c r="I196">
        <v>0</v>
      </c>
      <c r="J196">
        <v>0</v>
      </c>
      <c r="L196" s="50">
        <f t="shared" si="17"/>
        <v>0</v>
      </c>
      <c r="N196">
        <v>0</v>
      </c>
      <c r="O196" s="52">
        <f t="shared" si="18"/>
        <v>0</v>
      </c>
      <c r="Q196">
        <v>23400</v>
      </c>
      <c r="R196">
        <v>-1</v>
      </c>
      <c r="S196" s="53">
        <f t="shared" si="19"/>
        <v>1.9894818376068375</v>
      </c>
      <c r="U196" t="s">
        <v>407</v>
      </c>
      <c r="V196" s="55">
        <v>0</v>
      </c>
      <c r="AG196" s="13">
        <f t="shared" si="20"/>
        <v>1.9894818376068375</v>
      </c>
      <c r="AH196" s="13" t="str">
        <f t="shared" si="21"/>
        <v/>
      </c>
      <c r="AI196" s="13">
        <f t="shared" si="22"/>
        <v>0</v>
      </c>
      <c r="AJ196" s="13">
        <f t="shared" si="23"/>
        <v>46553.875</v>
      </c>
    </row>
    <row r="197" spans="1:36" x14ac:dyDescent="0.25">
      <c r="A197">
        <v>440</v>
      </c>
      <c r="B197" s="45" t="s">
        <v>408</v>
      </c>
      <c r="C197" s="46" t="s">
        <v>409</v>
      </c>
      <c r="D197" s="47" t="s">
        <v>403</v>
      </c>
      <c r="E197">
        <v>14502.875</v>
      </c>
      <c r="F197">
        <v>0</v>
      </c>
      <c r="G197">
        <v>14502.875</v>
      </c>
      <c r="H197" s="58">
        <f t="shared" ref="H197:H260" si="24">IF(AJ197="",0,AJ197/Q197)</f>
        <v>0.61978098290598294</v>
      </c>
      <c r="I197">
        <v>0</v>
      </c>
      <c r="J197">
        <v>0</v>
      </c>
      <c r="L197" s="50">
        <f t="shared" ref="L197:L260" si="25">IF(Q197=0,0, J197/Q197)</f>
        <v>0</v>
      </c>
      <c r="N197">
        <v>0</v>
      </c>
      <c r="O197" s="52">
        <f t="shared" ref="O197:O260" si="26">IF(Q197=0,0, I197/Q197)</f>
        <v>0</v>
      </c>
      <c r="Q197">
        <v>23400</v>
      </c>
      <c r="R197">
        <v>0</v>
      </c>
      <c r="S197" s="53">
        <f t="shared" ref="S197:S260" si="27">IF(H197="","", H197-O197+L197+W197)</f>
        <v>0.61978098290598294</v>
      </c>
      <c r="U197" t="s">
        <v>17</v>
      </c>
      <c r="V197" s="55">
        <v>0</v>
      </c>
      <c r="AG197" s="13">
        <f t="shared" ref="AG197:AG260" si="28">IF(S197="","", S197)</f>
        <v>0.61978098290598294</v>
      </c>
      <c r="AH197" s="13" t="str">
        <f t="shared" ref="AH197:AH260" si="29">IF(W197="","", W197)</f>
        <v/>
      </c>
      <c r="AI197" s="13">
        <f t="shared" ref="AI197:AI260" si="30">IF(L197="","", L197)</f>
        <v>0</v>
      </c>
      <c r="AJ197" s="13">
        <f t="shared" ref="AJ197:AJ260" si="31">IF(E197="","",IF(E197=0,G197,E197))</f>
        <v>14502.875</v>
      </c>
    </row>
    <row r="198" spans="1:36" x14ac:dyDescent="0.25">
      <c r="A198">
        <v>441</v>
      </c>
      <c r="B198" s="45" t="s">
        <v>410</v>
      </c>
      <c r="C198" s="46" t="s">
        <v>411</v>
      </c>
      <c r="D198" s="47" t="s">
        <v>403</v>
      </c>
      <c r="E198">
        <v>13479.375</v>
      </c>
      <c r="F198">
        <v>0</v>
      </c>
      <c r="G198">
        <v>13479.375</v>
      </c>
      <c r="H198" s="58">
        <f t="shared" si="24"/>
        <v>0.53489583333333335</v>
      </c>
      <c r="I198">
        <v>750</v>
      </c>
      <c r="J198">
        <v>0</v>
      </c>
      <c r="L198" s="50">
        <f t="shared" si="25"/>
        <v>0</v>
      </c>
      <c r="N198">
        <v>0</v>
      </c>
      <c r="O198" s="52">
        <f t="shared" si="26"/>
        <v>2.976190476190476E-2</v>
      </c>
      <c r="Q198">
        <v>25200</v>
      </c>
      <c r="R198">
        <v>0</v>
      </c>
      <c r="S198" s="53">
        <f t="shared" si="27"/>
        <v>0.50513392857142858</v>
      </c>
      <c r="U198" t="s">
        <v>17</v>
      </c>
      <c r="V198" s="55">
        <v>0</v>
      </c>
      <c r="AG198" s="13">
        <f t="shared" si="28"/>
        <v>0.50513392857142858</v>
      </c>
      <c r="AH198" s="13" t="str">
        <f t="shared" si="29"/>
        <v/>
      </c>
      <c r="AI198" s="13">
        <f t="shared" si="30"/>
        <v>0</v>
      </c>
      <c r="AJ198" s="13">
        <f t="shared" si="31"/>
        <v>13479.375</v>
      </c>
    </row>
    <row r="199" spans="1:36" x14ac:dyDescent="0.25">
      <c r="A199">
        <v>442</v>
      </c>
      <c r="B199" s="45" t="s">
        <v>412</v>
      </c>
      <c r="C199" s="46" t="s">
        <v>413</v>
      </c>
      <c r="D199" s="47" t="s">
        <v>403</v>
      </c>
      <c r="E199">
        <v>8543.375</v>
      </c>
      <c r="F199">
        <v>0</v>
      </c>
      <c r="G199">
        <v>8543.375</v>
      </c>
      <c r="H199" s="58">
        <f t="shared" si="24"/>
        <v>0.33902281746031748</v>
      </c>
      <c r="I199">
        <v>0</v>
      </c>
      <c r="J199">
        <v>0</v>
      </c>
      <c r="L199" s="50">
        <f t="shared" si="25"/>
        <v>0</v>
      </c>
      <c r="N199">
        <v>0</v>
      </c>
      <c r="O199" s="52">
        <f t="shared" si="26"/>
        <v>0</v>
      </c>
      <c r="Q199">
        <v>25200</v>
      </c>
      <c r="R199">
        <v>0</v>
      </c>
      <c r="S199" s="53">
        <f t="shared" si="27"/>
        <v>0.33902281746031748</v>
      </c>
      <c r="U199" t="s">
        <v>17</v>
      </c>
      <c r="V199" s="55">
        <v>0</v>
      </c>
      <c r="AG199" s="13">
        <f t="shared" si="28"/>
        <v>0.33902281746031748</v>
      </c>
      <c r="AH199" s="13" t="str">
        <f t="shared" si="29"/>
        <v/>
      </c>
      <c r="AI199" s="13">
        <f t="shared" si="30"/>
        <v>0</v>
      </c>
      <c r="AJ199" s="13">
        <f t="shared" si="31"/>
        <v>8543.375</v>
      </c>
    </row>
    <row r="200" spans="1:36" x14ac:dyDescent="0.25">
      <c r="A200">
        <v>446</v>
      </c>
      <c r="B200" s="45" t="s">
        <v>414</v>
      </c>
      <c r="C200" s="46" t="s">
        <v>415</v>
      </c>
      <c r="D200" s="47" t="s">
        <v>403</v>
      </c>
      <c r="E200">
        <v>18399.764999999999</v>
      </c>
      <c r="F200">
        <v>0</v>
      </c>
      <c r="G200">
        <v>18399.764999999999</v>
      </c>
      <c r="H200" s="58">
        <f t="shared" si="24"/>
        <v>0.66186205035971224</v>
      </c>
      <c r="I200">
        <v>1500</v>
      </c>
      <c r="J200">
        <v>0</v>
      </c>
      <c r="L200" s="50">
        <f t="shared" si="25"/>
        <v>0</v>
      </c>
      <c r="N200">
        <v>0</v>
      </c>
      <c r="O200" s="52">
        <f t="shared" si="26"/>
        <v>5.3956834532374098E-2</v>
      </c>
      <c r="Q200">
        <v>27800</v>
      </c>
      <c r="R200">
        <v>0</v>
      </c>
      <c r="S200" s="53">
        <f t="shared" si="27"/>
        <v>0.60790521582733814</v>
      </c>
      <c r="U200" t="s">
        <v>17</v>
      </c>
      <c r="V200" s="55">
        <v>0</v>
      </c>
      <c r="AG200" s="13">
        <f t="shared" si="28"/>
        <v>0.60790521582733814</v>
      </c>
      <c r="AH200" s="13" t="str">
        <f t="shared" si="29"/>
        <v/>
      </c>
      <c r="AI200" s="13">
        <f t="shared" si="30"/>
        <v>0</v>
      </c>
      <c r="AJ200" s="13">
        <f t="shared" si="31"/>
        <v>18399.764999999999</v>
      </c>
    </row>
    <row r="201" spans="1:36" x14ac:dyDescent="0.25">
      <c r="A201">
        <v>447</v>
      </c>
      <c r="B201" s="45" t="s">
        <v>416</v>
      </c>
      <c r="C201" s="46" t="s">
        <v>417</v>
      </c>
      <c r="D201" s="47" t="s">
        <v>403</v>
      </c>
      <c r="E201">
        <v>13962</v>
      </c>
      <c r="F201">
        <v>0</v>
      </c>
      <c r="G201">
        <v>13962</v>
      </c>
      <c r="H201" s="58">
        <f t="shared" si="24"/>
        <v>0.87811320754716982</v>
      </c>
      <c r="I201">
        <v>0</v>
      </c>
      <c r="J201">
        <v>0</v>
      </c>
      <c r="L201" s="50">
        <f t="shared" si="25"/>
        <v>0</v>
      </c>
      <c r="N201">
        <v>0</v>
      </c>
      <c r="O201" s="52">
        <f t="shared" si="26"/>
        <v>0</v>
      </c>
      <c r="Q201">
        <v>15900</v>
      </c>
      <c r="R201">
        <v>0</v>
      </c>
      <c r="S201" s="53">
        <f t="shared" si="27"/>
        <v>0.87811320754716982</v>
      </c>
      <c r="U201" t="s">
        <v>17</v>
      </c>
      <c r="V201" s="55">
        <v>0</v>
      </c>
      <c r="AG201" s="13">
        <f t="shared" si="28"/>
        <v>0.87811320754716982</v>
      </c>
      <c r="AH201" s="13" t="str">
        <f t="shared" si="29"/>
        <v/>
      </c>
      <c r="AI201" s="13">
        <f t="shared" si="30"/>
        <v>0</v>
      </c>
      <c r="AJ201" s="13">
        <f t="shared" si="31"/>
        <v>13962</v>
      </c>
    </row>
    <row r="202" spans="1:36" x14ac:dyDescent="0.25">
      <c r="A202">
        <v>448</v>
      </c>
      <c r="B202" s="45" t="s">
        <v>418</v>
      </c>
      <c r="C202" s="46" t="s">
        <v>419</v>
      </c>
      <c r="D202" s="47" t="s">
        <v>403</v>
      </c>
      <c r="E202">
        <v>13481</v>
      </c>
      <c r="F202">
        <v>0</v>
      </c>
      <c r="G202">
        <v>13481</v>
      </c>
      <c r="H202" s="58">
        <f t="shared" si="24"/>
        <v>0.84786163522012581</v>
      </c>
      <c r="I202">
        <v>0</v>
      </c>
      <c r="J202">
        <v>0</v>
      </c>
      <c r="L202" s="50">
        <f t="shared" si="25"/>
        <v>0</v>
      </c>
      <c r="N202">
        <v>0</v>
      </c>
      <c r="O202" s="52">
        <f t="shared" si="26"/>
        <v>0</v>
      </c>
      <c r="Q202">
        <v>15900</v>
      </c>
      <c r="R202">
        <v>0</v>
      </c>
      <c r="S202" s="53">
        <f t="shared" si="27"/>
        <v>0.84786163522012581</v>
      </c>
      <c r="U202" t="s">
        <v>17</v>
      </c>
      <c r="V202" s="55">
        <v>0</v>
      </c>
      <c r="AG202" s="13">
        <f t="shared" si="28"/>
        <v>0.84786163522012581</v>
      </c>
      <c r="AH202" s="13" t="str">
        <f t="shared" si="29"/>
        <v/>
      </c>
      <c r="AI202" s="13">
        <f t="shared" si="30"/>
        <v>0</v>
      </c>
      <c r="AJ202" s="13">
        <f t="shared" si="31"/>
        <v>13481</v>
      </c>
    </row>
    <row r="203" spans="1:36" x14ac:dyDescent="0.25">
      <c r="A203">
        <v>449</v>
      </c>
      <c r="B203" s="45" t="s">
        <v>420</v>
      </c>
      <c r="C203" s="46" t="s">
        <v>421</v>
      </c>
      <c r="D203" s="47" t="s">
        <v>403</v>
      </c>
      <c r="E203">
        <v>13820</v>
      </c>
      <c r="F203">
        <v>0</v>
      </c>
      <c r="G203">
        <v>13820</v>
      </c>
      <c r="H203" s="58">
        <f t="shared" si="24"/>
        <v>0.86918238993710695</v>
      </c>
      <c r="I203">
        <v>0</v>
      </c>
      <c r="J203">
        <v>0</v>
      </c>
      <c r="L203" s="50">
        <f t="shared" si="25"/>
        <v>0</v>
      </c>
      <c r="N203">
        <v>0</v>
      </c>
      <c r="O203" s="52">
        <f t="shared" si="26"/>
        <v>0</v>
      </c>
      <c r="Q203">
        <v>15900</v>
      </c>
      <c r="R203">
        <v>0</v>
      </c>
      <c r="S203" s="53">
        <f t="shared" si="27"/>
        <v>0.86918238993710695</v>
      </c>
      <c r="U203" t="s">
        <v>17</v>
      </c>
      <c r="V203" s="55">
        <v>0</v>
      </c>
      <c r="AG203" s="13">
        <f t="shared" si="28"/>
        <v>0.86918238993710695</v>
      </c>
      <c r="AH203" s="13" t="str">
        <f t="shared" si="29"/>
        <v/>
      </c>
      <c r="AI203" s="13">
        <f t="shared" si="30"/>
        <v>0</v>
      </c>
      <c r="AJ203" s="13">
        <f t="shared" si="31"/>
        <v>13820</v>
      </c>
    </row>
    <row r="204" spans="1:36" x14ac:dyDescent="0.25">
      <c r="A204">
        <v>450</v>
      </c>
      <c r="B204" s="45" t="s">
        <v>422</v>
      </c>
      <c r="C204" s="46" t="s">
        <v>423</v>
      </c>
      <c r="D204" s="47" t="s">
        <v>403</v>
      </c>
      <c r="E204">
        <v>4984</v>
      </c>
      <c r="F204">
        <v>0</v>
      </c>
      <c r="G204">
        <v>4984</v>
      </c>
      <c r="H204" s="58">
        <f t="shared" si="24"/>
        <v>0.31345911949685534</v>
      </c>
      <c r="I204">
        <v>0</v>
      </c>
      <c r="J204">
        <v>0</v>
      </c>
      <c r="L204" s="50">
        <f t="shared" si="25"/>
        <v>0</v>
      </c>
      <c r="N204">
        <v>0</v>
      </c>
      <c r="O204" s="52">
        <f t="shared" si="26"/>
        <v>0</v>
      </c>
      <c r="Q204">
        <v>15900</v>
      </c>
      <c r="R204">
        <v>0</v>
      </c>
      <c r="S204" s="53">
        <f t="shared" si="27"/>
        <v>0.31345911949685534</v>
      </c>
      <c r="U204" t="s">
        <v>17</v>
      </c>
      <c r="V204" s="55">
        <v>0</v>
      </c>
      <c r="AG204" s="13">
        <f t="shared" si="28"/>
        <v>0.31345911949685534</v>
      </c>
      <c r="AH204" s="13" t="str">
        <f t="shared" si="29"/>
        <v/>
      </c>
      <c r="AI204" s="13">
        <f t="shared" si="30"/>
        <v>0</v>
      </c>
      <c r="AJ204" s="13">
        <f t="shared" si="31"/>
        <v>4984</v>
      </c>
    </row>
    <row r="205" spans="1:36" x14ac:dyDescent="0.25">
      <c r="A205">
        <v>453</v>
      </c>
      <c r="B205" s="45" t="s">
        <v>424</v>
      </c>
      <c r="C205" s="46" t="s">
        <v>425</v>
      </c>
      <c r="D205" s="47" t="s">
        <v>403</v>
      </c>
      <c r="E205">
        <v>21518</v>
      </c>
      <c r="F205">
        <v>0</v>
      </c>
      <c r="G205">
        <v>21518</v>
      </c>
      <c r="H205" s="58">
        <f t="shared" si="24"/>
        <v>1.0246666666666666</v>
      </c>
      <c r="I205">
        <v>0</v>
      </c>
      <c r="J205">
        <v>0</v>
      </c>
      <c r="L205" s="50">
        <f t="shared" si="25"/>
        <v>0</v>
      </c>
      <c r="N205">
        <v>0</v>
      </c>
      <c r="O205" s="52">
        <f t="shared" si="26"/>
        <v>0</v>
      </c>
      <c r="Q205">
        <v>21000</v>
      </c>
      <c r="R205">
        <v>-1</v>
      </c>
      <c r="S205" s="53">
        <f t="shared" si="27"/>
        <v>1.0246666666666666</v>
      </c>
      <c r="U205" t="s">
        <v>407</v>
      </c>
      <c r="V205" s="55">
        <v>0</v>
      </c>
      <c r="AG205" s="13">
        <f t="shared" si="28"/>
        <v>1.0246666666666666</v>
      </c>
      <c r="AH205" s="13" t="str">
        <f t="shared" si="29"/>
        <v/>
      </c>
      <c r="AI205" s="13">
        <f t="shared" si="30"/>
        <v>0</v>
      </c>
      <c r="AJ205" s="13">
        <f t="shared" si="31"/>
        <v>21518</v>
      </c>
    </row>
    <row r="206" spans="1:36" x14ac:dyDescent="0.25">
      <c r="A206">
        <v>454</v>
      </c>
      <c r="B206" s="45" t="s">
        <v>426</v>
      </c>
      <c r="C206" s="46" t="s">
        <v>427</v>
      </c>
      <c r="D206" s="47" t="s">
        <v>403</v>
      </c>
      <c r="E206">
        <v>22669</v>
      </c>
      <c r="F206">
        <v>0</v>
      </c>
      <c r="G206">
        <v>22669</v>
      </c>
      <c r="H206" s="58">
        <f t="shared" si="24"/>
        <v>1.0794761904761905</v>
      </c>
      <c r="I206">
        <v>0</v>
      </c>
      <c r="J206">
        <v>0</v>
      </c>
      <c r="L206" s="50">
        <f t="shared" si="25"/>
        <v>0</v>
      </c>
      <c r="N206">
        <v>0</v>
      </c>
      <c r="O206" s="52">
        <f t="shared" si="26"/>
        <v>0</v>
      </c>
      <c r="Q206">
        <v>21000</v>
      </c>
      <c r="R206">
        <v>-1</v>
      </c>
      <c r="S206" s="53">
        <f t="shared" si="27"/>
        <v>1.0794761904761905</v>
      </c>
      <c r="U206" t="s">
        <v>407</v>
      </c>
      <c r="V206" s="55">
        <v>0</v>
      </c>
      <c r="AG206" s="13">
        <f t="shared" si="28"/>
        <v>1.0794761904761905</v>
      </c>
      <c r="AH206" s="13" t="str">
        <f t="shared" si="29"/>
        <v/>
      </c>
      <c r="AI206" s="13">
        <f t="shared" si="30"/>
        <v>0</v>
      </c>
      <c r="AJ206" s="13">
        <f t="shared" si="31"/>
        <v>22669</v>
      </c>
    </row>
    <row r="207" spans="1:36" x14ac:dyDescent="0.25">
      <c r="A207">
        <v>64</v>
      </c>
      <c r="B207" s="45" t="s">
        <v>428</v>
      </c>
      <c r="C207" s="46" t="s">
        <v>429</v>
      </c>
      <c r="D207" s="47" t="s">
        <v>430</v>
      </c>
      <c r="E207">
        <v>0.113</v>
      </c>
      <c r="F207">
        <v>0</v>
      </c>
      <c r="G207">
        <v>0.13850000000000001</v>
      </c>
      <c r="H207" s="58">
        <f t="shared" si="24"/>
        <v>1</v>
      </c>
      <c r="I207">
        <v>0</v>
      </c>
      <c r="J207">
        <v>0</v>
      </c>
      <c r="L207" s="50">
        <f t="shared" si="25"/>
        <v>0</v>
      </c>
      <c r="N207">
        <v>3</v>
      </c>
      <c r="O207" s="52">
        <f t="shared" si="26"/>
        <v>0</v>
      </c>
      <c r="Q207">
        <v>0.113</v>
      </c>
      <c r="R207">
        <v>26</v>
      </c>
      <c r="S207" s="53">
        <f t="shared" si="27"/>
        <v>1</v>
      </c>
      <c r="V207" s="55">
        <v>1.1000000000000001</v>
      </c>
      <c r="AG207" s="13">
        <f t="shared" si="28"/>
        <v>1</v>
      </c>
      <c r="AH207" s="13" t="str">
        <f t="shared" si="29"/>
        <v/>
      </c>
      <c r="AI207" s="13">
        <f t="shared" si="30"/>
        <v>0</v>
      </c>
      <c r="AJ207" s="13">
        <f t="shared" si="31"/>
        <v>0.113</v>
      </c>
    </row>
    <row r="208" spans="1:36" x14ac:dyDescent="0.25">
      <c r="A208">
        <v>70</v>
      </c>
      <c r="B208" s="45" t="s">
        <v>431</v>
      </c>
      <c r="C208" s="46" t="s">
        <v>432</v>
      </c>
      <c r="D208" s="47" t="s">
        <v>430</v>
      </c>
      <c r="E208">
        <v>1.2800000000000001E-2</v>
      </c>
      <c r="F208">
        <v>0</v>
      </c>
      <c r="G208">
        <v>1.2800000000000001E-2</v>
      </c>
      <c r="H208" s="58">
        <f t="shared" si="24"/>
        <v>0.11327433628318584</v>
      </c>
      <c r="I208">
        <v>0</v>
      </c>
      <c r="J208">
        <v>0</v>
      </c>
      <c r="L208" s="50">
        <f t="shared" si="25"/>
        <v>0</v>
      </c>
      <c r="N208">
        <v>3</v>
      </c>
      <c r="O208" s="52">
        <f t="shared" si="26"/>
        <v>0</v>
      </c>
      <c r="Q208">
        <v>0.113</v>
      </c>
      <c r="R208">
        <v>27</v>
      </c>
      <c r="S208" s="53">
        <f t="shared" si="27"/>
        <v>0.11327433628318584</v>
      </c>
      <c r="V208" s="55">
        <v>1.1000000000000001</v>
      </c>
      <c r="AG208" s="13">
        <f t="shared" si="28"/>
        <v>0.11327433628318584</v>
      </c>
      <c r="AH208" s="13" t="str">
        <f t="shared" si="29"/>
        <v/>
      </c>
      <c r="AI208" s="13">
        <f t="shared" si="30"/>
        <v>0</v>
      </c>
      <c r="AJ208" s="13">
        <f t="shared" si="31"/>
        <v>1.2800000000000001E-2</v>
      </c>
    </row>
    <row r="209" spans="1:36" x14ac:dyDescent="0.25">
      <c r="A209">
        <v>26</v>
      </c>
      <c r="B209" s="45" t="s">
        <v>433</v>
      </c>
      <c r="C209" s="46" t="s">
        <v>434</v>
      </c>
      <c r="D209" s="47" t="s">
        <v>435</v>
      </c>
      <c r="E209">
        <v>82.72</v>
      </c>
      <c r="F209">
        <v>0</v>
      </c>
      <c r="G209">
        <v>82.72</v>
      </c>
      <c r="H209" s="58">
        <f t="shared" si="24"/>
        <v>4</v>
      </c>
      <c r="I209">
        <v>47.325000000000003</v>
      </c>
      <c r="J209">
        <v>20.68</v>
      </c>
      <c r="L209" s="50">
        <f t="shared" si="25"/>
        <v>1</v>
      </c>
      <c r="N209">
        <v>4</v>
      </c>
      <c r="O209" s="52">
        <f t="shared" si="26"/>
        <v>2.288442940038685</v>
      </c>
      <c r="Q209">
        <v>20.68</v>
      </c>
      <c r="R209">
        <v>-2</v>
      </c>
      <c r="S209" s="53">
        <f t="shared" si="27"/>
        <v>2.711557059961315</v>
      </c>
      <c r="V209" s="55">
        <v>3.1</v>
      </c>
      <c r="AG209" s="13">
        <f t="shared" si="28"/>
        <v>2.711557059961315</v>
      </c>
      <c r="AH209" s="13" t="str">
        <f t="shared" si="29"/>
        <v/>
      </c>
      <c r="AI209" s="13">
        <f t="shared" si="30"/>
        <v>1</v>
      </c>
      <c r="AJ209" s="13">
        <f t="shared" si="31"/>
        <v>82.72</v>
      </c>
    </row>
    <row r="210" spans="1:36" x14ac:dyDescent="0.25">
      <c r="A210">
        <v>27</v>
      </c>
      <c r="B210" s="45" t="s">
        <v>436</v>
      </c>
      <c r="C210" s="46" t="s">
        <v>437</v>
      </c>
      <c r="D210" s="47" t="s">
        <v>435</v>
      </c>
      <c r="E210">
        <v>129.08000000000001</v>
      </c>
      <c r="F210">
        <v>0</v>
      </c>
      <c r="G210">
        <v>130.08000000000001</v>
      </c>
      <c r="H210" s="58">
        <f t="shared" si="24"/>
        <v>5.6913580246913584</v>
      </c>
      <c r="I210">
        <v>57.362000000000002</v>
      </c>
      <c r="J210">
        <v>45.36</v>
      </c>
      <c r="L210" s="50">
        <f t="shared" si="25"/>
        <v>2</v>
      </c>
      <c r="N210">
        <v>5</v>
      </c>
      <c r="O210" s="52">
        <f t="shared" si="26"/>
        <v>2.5291887125220458</v>
      </c>
      <c r="Q210">
        <v>22.68</v>
      </c>
      <c r="R210">
        <v>-4</v>
      </c>
      <c r="S210" s="53">
        <f t="shared" si="27"/>
        <v>5.1621693121693131</v>
      </c>
      <c r="U210">
        <v>1</v>
      </c>
      <c r="V210" s="55">
        <v>5.0999999999999996</v>
      </c>
      <c r="AG210" s="13">
        <f t="shared" si="28"/>
        <v>5.1621693121693131</v>
      </c>
      <c r="AH210" s="13" t="str">
        <f t="shared" si="29"/>
        <v/>
      </c>
      <c r="AI210" s="13">
        <f t="shared" si="30"/>
        <v>2</v>
      </c>
      <c r="AJ210" s="13">
        <f t="shared" si="31"/>
        <v>129.08000000000001</v>
      </c>
    </row>
    <row r="211" spans="1:36" x14ac:dyDescent="0.25">
      <c r="A211">
        <v>28</v>
      </c>
      <c r="B211" s="45" t="s">
        <v>438</v>
      </c>
      <c r="C211" s="46" t="s">
        <v>439</v>
      </c>
      <c r="D211" s="47" t="s">
        <v>435</v>
      </c>
      <c r="E211">
        <v>172.3</v>
      </c>
      <c r="F211">
        <v>0</v>
      </c>
      <c r="G211">
        <v>177.3</v>
      </c>
      <c r="H211" s="58">
        <f t="shared" si="24"/>
        <v>28.716666666666669</v>
      </c>
      <c r="I211">
        <v>65.799640999999994</v>
      </c>
      <c r="J211">
        <v>0</v>
      </c>
      <c r="L211" s="50">
        <f t="shared" si="25"/>
        <v>0</v>
      </c>
      <c r="N211">
        <v>20</v>
      </c>
      <c r="O211" s="52">
        <f t="shared" si="26"/>
        <v>10.966606833333332</v>
      </c>
      <c r="Q211">
        <v>6</v>
      </c>
      <c r="R211">
        <v>-15</v>
      </c>
      <c r="S211" s="53">
        <f t="shared" si="27"/>
        <v>17.750059833333339</v>
      </c>
      <c r="U211">
        <v>1</v>
      </c>
      <c r="V211" s="55">
        <v>20.100000000000001</v>
      </c>
      <c r="AG211" s="13">
        <f t="shared" si="28"/>
        <v>17.750059833333339</v>
      </c>
      <c r="AH211" s="13" t="str">
        <f t="shared" si="29"/>
        <v/>
      </c>
      <c r="AI211" s="13">
        <f t="shared" si="30"/>
        <v>0</v>
      </c>
      <c r="AJ211" s="13">
        <f t="shared" si="31"/>
        <v>172.3</v>
      </c>
    </row>
    <row r="212" spans="1:36" x14ac:dyDescent="0.25">
      <c r="A212">
        <v>29</v>
      </c>
      <c r="B212" s="45" t="s">
        <v>440</v>
      </c>
      <c r="C212" s="46" t="s">
        <v>441</v>
      </c>
      <c r="D212" s="47" t="s">
        <v>435</v>
      </c>
      <c r="E212">
        <v>0</v>
      </c>
      <c r="F212">
        <v>0</v>
      </c>
      <c r="G212">
        <v>0</v>
      </c>
      <c r="H212" s="58">
        <f t="shared" si="24"/>
        <v>0</v>
      </c>
      <c r="I212">
        <v>0</v>
      </c>
      <c r="J212">
        <v>0</v>
      </c>
      <c r="L212" s="50">
        <f t="shared" si="25"/>
        <v>0</v>
      </c>
      <c r="N212">
        <v>10</v>
      </c>
      <c r="O212" s="52">
        <f t="shared" si="26"/>
        <v>0</v>
      </c>
      <c r="Q212">
        <v>13.6</v>
      </c>
      <c r="R212">
        <v>1</v>
      </c>
      <c r="S212" s="53">
        <f t="shared" si="27"/>
        <v>0</v>
      </c>
      <c r="U212">
        <v>1</v>
      </c>
      <c r="V212" s="55">
        <v>0</v>
      </c>
      <c r="AG212" s="13">
        <f t="shared" si="28"/>
        <v>0</v>
      </c>
      <c r="AH212" s="13" t="str">
        <f t="shared" si="29"/>
        <v/>
      </c>
      <c r="AI212" s="13">
        <f t="shared" si="30"/>
        <v>0</v>
      </c>
      <c r="AJ212" s="13">
        <f t="shared" si="31"/>
        <v>0</v>
      </c>
    </row>
    <row r="213" spans="1:36" x14ac:dyDescent="0.25">
      <c r="A213">
        <v>30</v>
      </c>
      <c r="B213" s="45" t="s">
        <v>442</v>
      </c>
      <c r="C213" s="46" t="s">
        <v>443</v>
      </c>
      <c r="D213" s="47" t="s">
        <v>435</v>
      </c>
      <c r="E213">
        <v>41</v>
      </c>
      <c r="F213">
        <v>0</v>
      </c>
      <c r="G213">
        <v>41</v>
      </c>
      <c r="H213" s="58">
        <f t="shared" si="24"/>
        <v>3.4166666666666665</v>
      </c>
      <c r="I213">
        <v>9.1</v>
      </c>
      <c r="J213">
        <v>0</v>
      </c>
      <c r="L213" s="50">
        <f t="shared" si="25"/>
        <v>0</v>
      </c>
      <c r="N213">
        <v>5</v>
      </c>
      <c r="O213" s="52">
        <f t="shared" si="26"/>
        <v>0.7583333333333333</v>
      </c>
      <c r="Q213">
        <v>12</v>
      </c>
      <c r="R213">
        <v>-2</v>
      </c>
      <c r="S213" s="53">
        <f t="shared" si="27"/>
        <v>2.6583333333333332</v>
      </c>
      <c r="U213">
        <v>1</v>
      </c>
      <c r="V213" s="55">
        <v>5.0999999999999996</v>
      </c>
      <c r="AG213" s="13">
        <f t="shared" si="28"/>
        <v>2.6583333333333332</v>
      </c>
      <c r="AH213" s="13" t="str">
        <f t="shared" si="29"/>
        <v/>
      </c>
      <c r="AI213" s="13">
        <f t="shared" si="30"/>
        <v>0</v>
      </c>
      <c r="AJ213" s="13">
        <f t="shared" si="31"/>
        <v>41</v>
      </c>
    </row>
    <row r="214" spans="1:36" x14ac:dyDescent="0.25">
      <c r="A214">
        <v>31</v>
      </c>
      <c r="B214" s="45" t="s">
        <v>444</v>
      </c>
      <c r="C214" s="46" t="s">
        <v>445</v>
      </c>
      <c r="D214" s="47" t="s">
        <v>435</v>
      </c>
      <c r="E214">
        <v>136.05000000000001</v>
      </c>
      <c r="F214">
        <v>0</v>
      </c>
      <c r="G214">
        <v>136.05000000000001</v>
      </c>
      <c r="H214" s="58">
        <f t="shared" si="24"/>
        <v>9.9977954144620824</v>
      </c>
      <c r="I214">
        <v>52.568779999999997</v>
      </c>
      <c r="J214">
        <v>0</v>
      </c>
      <c r="L214" s="50">
        <f t="shared" si="25"/>
        <v>0</v>
      </c>
      <c r="N214">
        <v>10</v>
      </c>
      <c r="O214" s="52">
        <f t="shared" si="26"/>
        <v>3.8630790711346261</v>
      </c>
      <c r="Q214">
        <v>13.608000000000001</v>
      </c>
      <c r="R214">
        <v>-5</v>
      </c>
      <c r="S214" s="53">
        <f t="shared" si="27"/>
        <v>6.1347163433274563</v>
      </c>
      <c r="U214">
        <v>1</v>
      </c>
      <c r="V214" s="55">
        <v>6.1</v>
      </c>
      <c r="AG214" s="13">
        <f t="shared" si="28"/>
        <v>6.1347163433274563</v>
      </c>
      <c r="AH214" s="13" t="str">
        <f t="shared" si="29"/>
        <v/>
      </c>
      <c r="AI214" s="13">
        <f t="shared" si="30"/>
        <v>0</v>
      </c>
      <c r="AJ214" s="13">
        <f t="shared" si="31"/>
        <v>136.05000000000001</v>
      </c>
    </row>
    <row r="215" spans="1:36" x14ac:dyDescent="0.25">
      <c r="A215">
        <v>32</v>
      </c>
      <c r="B215" s="45" t="s">
        <v>446</v>
      </c>
      <c r="C215" s="46" t="s">
        <v>447</v>
      </c>
      <c r="D215" s="47" t="s">
        <v>435</v>
      </c>
      <c r="E215">
        <v>13</v>
      </c>
      <c r="F215">
        <v>0</v>
      </c>
      <c r="G215">
        <v>13</v>
      </c>
      <c r="H215" s="58">
        <f t="shared" si="24"/>
        <v>1.0833333333333333</v>
      </c>
      <c r="I215">
        <v>3.95</v>
      </c>
      <c r="J215">
        <v>12</v>
      </c>
      <c r="L215" s="50">
        <f t="shared" si="25"/>
        <v>1</v>
      </c>
      <c r="N215">
        <v>6</v>
      </c>
      <c r="O215" s="52">
        <f t="shared" si="26"/>
        <v>0.32916666666666666</v>
      </c>
      <c r="Q215">
        <v>12</v>
      </c>
      <c r="R215">
        <v>-1</v>
      </c>
      <c r="S215" s="53">
        <f t="shared" si="27"/>
        <v>1.7541666666666667</v>
      </c>
      <c r="U215">
        <v>1</v>
      </c>
      <c r="V215" s="55">
        <v>5.0999999999999996</v>
      </c>
      <c r="AG215" s="13">
        <f t="shared" si="28"/>
        <v>1.7541666666666667</v>
      </c>
      <c r="AH215" s="13" t="str">
        <f t="shared" si="29"/>
        <v/>
      </c>
      <c r="AI215" s="13">
        <f t="shared" si="30"/>
        <v>1</v>
      </c>
      <c r="AJ215" s="13">
        <f t="shared" si="31"/>
        <v>13</v>
      </c>
    </row>
    <row r="216" spans="1:36" x14ac:dyDescent="0.25">
      <c r="A216">
        <v>40</v>
      </c>
      <c r="B216" s="45" t="s">
        <v>448</v>
      </c>
      <c r="C216" s="46" t="s">
        <v>449</v>
      </c>
      <c r="D216" s="47" t="s">
        <v>435</v>
      </c>
      <c r="E216">
        <v>12.3</v>
      </c>
      <c r="F216">
        <v>0</v>
      </c>
      <c r="G216">
        <v>12.3</v>
      </c>
      <c r="H216" s="58">
        <f t="shared" si="24"/>
        <v>6.15</v>
      </c>
      <c r="I216">
        <v>19.684950000000001</v>
      </c>
      <c r="J216">
        <v>32</v>
      </c>
      <c r="L216" s="50">
        <f t="shared" si="25"/>
        <v>16</v>
      </c>
      <c r="N216">
        <v>12</v>
      </c>
      <c r="O216" s="52">
        <f t="shared" si="26"/>
        <v>9.8424750000000003</v>
      </c>
      <c r="Q216">
        <v>2</v>
      </c>
      <c r="R216">
        <v>-6</v>
      </c>
      <c r="S216" s="53">
        <f t="shared" si="27"/>
        <v>12.307525</v>
      </c>
      <c r="U216">
        <v>1</v>
      </c>
      <c r="V216" s="55">
        <v>12</v>
      </c>
      <c r="AG216" s="13">
        <f t="shared" si="28"/>
        <v>12.307525</v>
      </c>
      <c r="AH216" s="13" t="str">
        <f t="shared" si="29"/>
        <v/>
      </c>
      <c r="AI216" s="13">
        <f t="shared" si="30"/>
        <v>16</v>
      </c>
      <c r="AJ216" s="13">
        <f t="shared" si="31"/>
        <v>12.3</v>
      </c>
    </row>
    <row r="217" spans="1:36" x14ac:dyDescent="0.25">
      <c r="A217">
        <v>45</v>
      </c>
      <c r="B217" s="45" t="s">
        <v>450</v>
      </c>
      <c r="C217" s="46" t="s">
        <v>451</v>
      </c>
      <c r="D217" s="47" t="s">
        <v>435</v>
      </c>
      <c r="E217">
        <v>0</v>
      </c>
      <c r="F217">
        <v>0</v>
      </c>
      <c r="G217">
        <v>0</v>
      </c>
      <c r="H217" s="58">
        <f t="shared" si="24"/>
        <v>0</v>
      </c>
      <c r="I217">
        <v>0</v>
      </c>
      <c r="J217">
        <v>0</v>
      </c>
      <c r="L217" s="50">
        <f t="shared" si="25"/>
        <v>0</v>
      </c>
      <c r="N217">
        <v>0</v>
      </c>
      <c r="O217" s="52">
        <f t="shared" si="26"/>
        <v>0</v>
      </c>
      <c r="Q217">
        <v>300</v>
      </c>
      <c r="R217">
        <v>0</v>
      </c>
      <c r="S217" s="53">
        <f t="shared" si="27"/>
        <v>0</v>
      </c>
      <c r="U217">
        <v>1</v>
      </c>
      <c r="V217" s="55">
        <v>0</v>
      </c>
      <c r="AG217" s="13">
        <f t="shared" si="28"/>
        <v>0</v>
      </c>
      <c r="AH217" s="13" t="str">
        <f t="shared" si="29"/>
        <v/>
      </c>
      <c r="AI217" s="13">
        <f t="shared" si="30"/>
        <v>0</v>
      </c>
      <c r="AJ217" s="13">
        <f t="shared" si="31"/>
        <v>0</v>
      </c>
    </row>
    <row r="218" spans="1:36" x14ac:dyDescent="0.25">
      <c r="A218">
        <v>48</v>
      </c>
      <c r="B218" s="45" t="s">
        <v>452</v>
      </c>
      <c r="C218" s="46" t="s">
        <v>453</v>
      </c>
      <c r="D218" s="47" t="s">
        <v>435</v>
      </c>
      <c r="E218">
        <v>61</v>
      </c>
      <c r="F218">
        <v>0</v>
      </c>
      <c r="G218">
        <v>61</v>
      </c>
      <c r="H218" s="58">
        <f t="shared" si="24"/>
        <v>3.05</v>
      </c>
      <c r="I218">
        <v>15.878697000000001</v>
      </c>
      <c r="J218">
        <v>0</v>
      </c>
      <c r="L218" s="50">
        <f t="shared" si="25"/>
        <v>0</v>
      </c>
      <c r="N218">
        <v>5</v>
      </c>
      <c r="O218" s="52">
        <f t="shared" si="26"/>
        <v>0.79393485000000008</v>
      </c>
      <c r="Q218">
        <v>20</v>
      </c>
      <c r="R218">
        <v>-2</v>
      </c>
      <c r="S218" s="53">
        <f t="shared" si="27"/>
        <v>2.2560651499999995</v>
      </c>
      <c r="U218">
        <v>1</v>
      </c>
      <c r="V218" s="55">
        <v>4.0999999999999996</v>
      </c>
      <c r="AG218" s="13">
        <f t="shared" si="28"/>
        <v>2.2560651499999995</v>
      </c>
      <c r="AH218" s="13" t="str">
        <f t="shared" si="29"/>
        <v/>
      </c>
      <c r="AI218" s="13">
        <f t="shared" si="30"/>
        <v>0</v>
      </c>
      <c r="AJ218" s="13">
        <f t="shared" si="31"/>
        <v>61</v>
      </c>
    </row>
    <row r="219" spans="1:36" x14ac:dyDescent="0.25">
      <c r="A219">
        <v>55</v>
      </c>
      <c r="B219" s="45" t="s">
        <v>454</v>
      </c>
      <c r="C219" s="46" t="s">
        <v>455</v>
      </c>
      <c r="D219" s="47" t="s">
        <v>435</v>
      </c>
      <c r="E219">
        <v>0</v>
      </c>
      <c r="F219">
        <v>0</v>
      </c>
      <c r="G219">
        <v>886</v>
      </c>
      <c r="H219" s="58">
        <f t="shared" si="24"/>
        <v>1.8081632653061224</v>
      </c>
      <c r="I219">
        <v>0</v>
      </c>
      <c r="J219">
        <v>0</v>
      </c>
      <c r="L219" s="50">
        <f t="shared" si="25"/>
        <v>0</v>
      </c>
      <c r="N219">
        <v>0</v>
      </c>
      <c r="O219" s="52">
        <f t="shared" si="26"/>
        <v>0</v>
      </c>
      <c r="Q219">
        <v>490</v>
      </c>
      <c r="R219">
        <v>-1</v>
      </c>
      <c r="S219" s="53">
        <f t="shared" si="27"/>
        <v>1.8081632653061224</v>
      </c>
      <c r="U219">
        <v>490</v>
      </c>
      <c r="V219" s="55">
        <v>0</v>
      </c>
      <c r="AG219" s="13">
        <f t="shared" si="28"/>
        <v>1.8081632653061224</v>
      </c>
      <c r="AH219" s="13" t="str">
        <f t="shared" si="29"/>
        <v/>
      </c>
      <c r="AI219" s="13">
        <f t="shared" si="30"/>
        <v>0</v>
      </c>
      <c r="AJ219" s="13">
        <f t="shared" si="31"/>
        <v>886</v>
      </c>
    </row>
    <row r="220" spans="1:36" x14ac:dyDescent="0.25">
      <c r="A220">
        <v>58</v>
      </c>
      <c r="B220" s="45" t="s">
        <v>456</v>
      </c>
      <c r="C220" s="46" t="s">
        <v>457</v>
      </c>
      <c r="D220" s="47" t="s">
        <v>435</v>
      </c>
      <c r="E220">
        <v>0</v>
      </c>
      <c r="F220">
        <v>0</v>
      </c>
      <c r="G220">
        <v>0</v>
      </c>
      <c r="H220" s="58">
        <f t="shared" si="24"/>
        <v>0</v>
      </c>
      <c r="I220">
        <v>0</v>
      </c>
      <c r="J220">
        <v>0</v>
      </c>
      <c r="L220" s="50">
        <f t="shared" si="25"/>
        <v>0</v>
      </c>
      <c r="N220">
        <v>0</v>
      </c>
      <c r="O220" s="52">
        <f t="shared" si="26"/>
        <v>0</v>
      </c>
      <c r="Q220">
        <v>3</v>
      </c>
      <c r="R220">
        <v>0</v>
      </c>
      <c r="S220" s="53">
        <f t="shared" si="27"/>
        <v>0</v>
      </c>
      <c r="V220" s="55">
        <v>0</v>
      </c>
      <c r="AG220" s="13">
        <f t="shared" si="28"/>
        <v>0</v>
      </c>
      <c r="AH220" s="13" t="str">
        <f t="shared" si="29"/>
        <v/>
      </c>
      <c r="AI220" s="13">
        <f t="shared" si="30"/>
        <v>0</v>
      </c>
      <c r="AJ220" s="13">
        <f t="shared" si="31"/>
        <v>0</v>
      </c>
    </row>
    <row r="221" spans="1:36" x14ac:dyDescent="0.25">
      <c r="A221">
        <v>60</v>
      </c>
      <c r="B221" s="45" t="s">
        <v>458</v>
      </c>
      <c r="C221" s="46" t="s">
        <v>459</v>
      </c>
      <c r="D221" s="47" t="s">
        <v>435</v>
      </c>
      <c r="E221">
        <v>17</v>
      </c>
      <c r="F221">
        <v>0</v>
      </c>
      <c r="G221">
        <v>17</v>
      </c>
      <c r="H221" s="58">
        <f t="shared" si="24"/>
        <v>3.4</v>
      </c>
      <c r="I221">
        <v>0</v>
      </c>
      <c r="J221">
        <v>0</v>
      </c>
      <c r="L221" s="50">
        <f t="shared" si="25"/>
        <v>0</v>
      </c>
      <c r="N221">
        <v>5</v>
      </c>
      <c r="O221" s="52">
        <f t="shared" si="26"/>
        <v>0</v>
      </c>
      <c r="Q221">
        <v>5</v>
      </c>
      <c r="R221">
        <v>-2</v>
      </c>
      <c r="S221" s="53">
        <f t="shared" si="27"/>
        <v>3.4</v>
      </c>
      <c r="U221">
        <v>1</v>
      </c>
      <c r="V221" s="55"/>
      <c r="AG221" s="13">
        <f t="shared" si="28"/>
        <v>3.4</v>
      </c>
      <c r="AH221" s="13" t="str">
        <f t="shared" si="29"/>
        <v/>
      </c>
      <c r="AI221" s="13">
        <f t="shared" si="30"/>
        <v>0</v>
      </c>
      <c r="AJ221" s="13">
        <f t="shared" si="31"/>
        <v>17</v>
      </c>
    </row>
    <row r="222" spans="1:36" x14ac:dyDescent="0.25">
      <c r="A222">
        <v>93</v>
      </c>
      <c r="B222" s="45" t="s">
        <v>460</v>
      </c>
      <c r="C222" s="46" t="s">
        <v>461</v>
      </c>
      <c r="D222" s="47" t="s">
        <v>435</v>
      </c>
      <c r="E222">
        <v>143</v>
      </c>
      <c r="F222">
        <v>0</v>
      </c>
      <c r="G222">
        <v>143</v>
      </c>
      <c r="H222" s="58">
        <f t="shared" si="24"/>
        <v>28.6</v>
      </c>
      <c r="I222">
        <v>33.181986000000002</v>
      </c>
      <c r="J222">
        <v>40</v>
      </c>
      <c r="L222" s="50">
        <f t="shared" si="25"/>
        <v>8</v>
      </c>
      <c r="N222">
        <v>12</v>
      </c>
      <c r="O222" s="52">
        <f t="shared" si="26"/>
        <v>6.6363972000000002</v>
      </c>
      <c r="Q222">
        <v>5</v>
      </c>
      <c r="R222">
        <v>-27</v>
      </c>
      <c r="S222" s="53">
        <f t="shared" si="27"/>
        <v>29.9636028</v>
      </c>
      <c r="U222">
        <v>1</v>
      </c>
      <c r="V222" s="55">
        <v>6.1</v>
      </c>
      <c r="AG222" s="13">
        <f t="shared" si="28"/>
        <v>29.9636028</v>
      </c>
      <c r="AH222" s="13" t="str">
        <f t="shared" si="29"/>
        <v/>
      </c>
      <c r="AI222" s="13">
        <f t="shared" si="30"/>
        <v>8</v>
      </c>
      <c r="AJ222" s="13">
        <f t="shared" si="31"/>
        <v>143</v>
      </c>
    </row>
    <row r="223" spans="1:36" x14ac:dyDescent="0.25">
      <c r="A223">
        <v>95</v>
      </c>
      <c r="B223" s="45" t="s">
        <v>462</v>
      </c>
      <c r="C223" s="46" t="s">
        <v>463</v>
      </c>
      <c r="D223" s="47" t="s">
        <v>435</v>
      </c>
      <c r="E223">
        <v>7.5</v>
      </c>
      <c r="F223">
        <v>0</v>
      </c>
      <c r="G223">
        <v>7.5</v>
      </c>
      <c r="H223" s="58">
        <f t="shared" si="24"/>
        <v>1.5</v>
      </c>
      <c r="I223">
        <v>0</v>
      </c>
      <c r="J223">
        <v>0</v>
      </c>
      <c r="L223" s="50">
        <f t="shared" si="25"/>
        <v>0</v>
      </c>
      <c r="N223">
        <v>6</v>
      </c>
      <c r="O223" s="52">
        <f t="shared" si="26"/>
        <v>0</v>
      </c>
      <c r="Q223">
        <v>5</v>
      </c>
      <c r="R223">
        <v>0</v>
      </c>
      <c r="S223" s="53">
        <f t="shared" si="27"/>
        <v>1.5</v>
      </c>
      <c r="U223">
        <v>1</v>
      </c>
      <c r="V223" s="55">
        <v>0</v>
      </c>
      <c r="AG223" s="13">
        <f t="shared" si="28"/>
        <v>1.5</v>
      </c>
      <c r="AH223" s="13" t="str">
        <f t="shared" si="29"/>
        <v/>
      </c>
      <c r="AI223" s="13">
        <f t="shared" si="30"/>
        <v>0</v>
      </c>
      <c r="AJ223" s="13">
        <f t="shared" si="31"/>
        <v>7.5</v>
      </c>
    </row>
    <row r="224" spans="1:36" x14ac:dyDescent="0.25">
      <c r="A224">
        <v>98</v>
      </c>
      <c r="B224" s="45" t="s">
        <v>464</v>
      </c>
      <c r="C224" s="46" t="s">
        <v>465</v>
      </c>
      <c r="D224" s="47" t="s">
        <v>435</v>
      </c>
      <c r="E224">
        <v>84.15</v>
      </c>
      <c r="F224">
        <v>0</v>
      </c>
      <c r="G224">
        <v>84.15</v>
      </c>
      <c r="H224" s="58">
        <f t="shared" si="24"/>
        <v>16.830000000000002</v>
      </c>
      <c r="I224">
        <v>34.980651999999999</v>
      </c>
      <c r="J224">
        <v>70</v>
      </c>
      <c r="L224" s="50">
        <f t="shared" si="25"/>
        <v>14</v>
      </c>
      <c r="N224">
        <v>12</v>
      </c>
      <c r="O224" s="52">
        <f t="shared" si="26"/>
        <v>6.9961304000000002</v>
      </c>
      <c r="Q224">
        <v>5</v>
      </c>
      <c r="R224">
        <v>-21</v>
      </c>
      <c r="S224" s="53">
        <f t="shared" si="27"/>
        <v>23.8338696</v>
      </c>
      <c r="U224">
        <v>1</v>
      </c>
      <c r="V224" s="55">
        <v>6.1</v>
      </c>
      <c r="AG224" s="13">
        <f t="shared" si="28"/>
        <v>23.8338696</v>
      </c>
      <c r="AH224" s="13" t="str">
        <f t="shared" si="29"/>
        <v/>
      </c>
      <c r="AI224" s="13">
        <f t="shared" si="30"/>
        <v>14</v>
      </c>
      <c r="AJ224" s="13">
        <f t="shared" si="31"/>
        <v>84.15</v>
      </c>
    </row>
    <row r="225" spans="1:36" x14ac:dyDescent="0.25">
      <c r="A225">
        <v>101</v>
      </c>
      <c r="B225" s="45" t="s">
        <v>466</v>
      </c>
      <c r="C225" s="46" t="s">
        <v>467</v>
      </c>
      <c r="D225" s="47" t="s">
        <v>435</v>
      </c>
      <c r="E225">
        <v>60</v>
      </c>
      <c r="F225">
        <v>0</v>
      </c>
      <c r="G225">
        <v>60</v>
      </c>
      <c r="H225" s="58">
        <f t="shared" si="24"/>
        <v>12</v>
      </c>
      <c r="I225">
        <v>25.288499999999999</v>
      </c>
      <c r="J225">
        <v>35</v>
      </c>
      <c r="L225" s="50">
        <f t="shared" si="25"/>
        <v>7</v>
      </c>
      <c r="N225">
        <v>12</v>
      </c>
      <c r="O225" s="52">
        <f t="shared" si="26"/>
        <v>5.0576999999999996</v>
      </c>
      <c r="Q225">
        <v>5</v>
      </c>
      <c r="R225">
        <v>-11</v>
      </c>
      <c r="S225" s="53">
        <f t="shared" si="27"/>
        <v>13.942299999999999</v>
      </c>
      <c r="U225">
        <v>1</v>
      </c>
      <c r="V225" s="55">
        <v>6.1</v>
      </c>
      <c r="AG225" s="13">
        <f t="shared" si="28"/>
        <v>13.942299999999999</v>
      </c>
      <c r="AH225" s="13" t="str">
        <f t="shared" si="29"/>
        <v/>
      </c>
      <c r="AI225" s="13">
        <f t="shared" si="30"/>
        <v>7</v>
      </c>
      <c r="AJ225" s="13">
        <f t="shared" si="31"/>
        <v>60</v>
      </c>
    </row>
    <row r="226" spans="1:36" x14ac:dyDescent="0.25">
      <c r="A226">
        <v>126</v>
      </c>
      <c r="B226" s="45" t="s">
        <v>468</v>
      </c>
      <c r="C226" s="46" t="s">
        <v>469</v>
      </c>
      <c r="D226" s="47" t="s">
        <v>435</v>
      </c>
      <c r="E226">
        <v>1</v>
      </c>
      <c r="F226">
        <v>0</v>
      </c>
      <c r="G226">
        <v>1</v>
      </c>
      <c r="H226" s="58">
        <f t="shared" si="24"/>
        <v>1</v>
      </c>
      <c r="I226">
        <v>0</v>
      </c>
      <c r="J226">
        <v>0</v>
      </c>
      <c r="L226" s="50">
        <f t="shared" si="25"/>
        <v>0</v>
      </c>
      <c r="N226">
        <v>2</v>
      </c>
      <c r="O226" s="52">
        <f t="shared" si="26"/>
        <v>0</v>
      </c>
      <c r="Q226">
        <v>1</v>
      </c>
      <c r="R226">
        <v>1</v>
      </c>
      <c r="S226" s="53">
        <f t="shared" si="27"/>
        <v>1</v>
      </c>
      <c r="U226">
        <v>1</v>
      </c>
      <c r="V226" s="55">
        <v>0</v>
      </c>
      <c r="AG226" s="13">
        <f t="shared" si="28"/>
        <v>1</v>
      </c>
      <c r="AH226" s="13" t="str">
        <f t="shared" si="29"/>
        <v/>
      </c>
      <c r="AI226" s="13">
        <f t="shared" si="30"/>
        <v>0</v>
      </c>
      <c r="AJ226" s="13">
        <f t="shared" si="31"/>
        <v>1</v>
      </c>
    </row>
    <row r="227" spans="1:36" x14ac:dyDescent="0.25">
      <c r="A227">
        <v>127</v>
      </c>
      <c r="B227" s="45" t="s">
        <v>470</v>
      </c>
      <c r="C227" s="46" t="s">
        <v>471</v>
      </c>
      <c r="D227" s="47" t="s">
        <v>435</v>
      </c>
      <c r="E227">
        <v>4</v>
      </c>
      <c r="F227">
        <v>0</v>
      </c>
      <c r="G227">
        <v>4</v>
      </c>
      <c r="H227" s="58">
        <f t="shared" si="24"/>
        <v>4</v>
      </c>
      <c r="I227">
        <v>0</v>
      </c>
      <c r="J227">
        <v>0</v>
      </c>
      <c r="L227" s="50">
        <f t="shared" si="25"/>
        <v>0</v>
      </c>
      <c r="N227">
        <v>2</v>
      </c>
      <c r="O227" s="52">
        <f t="shared" si="26"/>
        <v>0</v>
      </c>
      <c r="Q227">
        <v>1</v>
      </c>
      <c r="R227">
        <v>-2</v>
      </c>
      <c r="S227" s="53">
        <f t="shared" si="27"/>
        <v>4</v>
      </c>
      <c r="U227">
        <v>1</v>
      </c>
      <c r="V227" s="55">
        <v>2.1</v>
      </c>
      <c r="AG227" s="13">
        <f t="shared" si="28"/>
        <v>4</v>
      </c>
      <c r="AH227" s="13" t="str">
        <f t="shared" si="29"/>
        <v/>
      </c>
      <c r="AI227" s="13">
        <f t="shared" si="30"/>
        <v>0</v>
      </c>
      <c r="AJ227" s="13">
        <f t="shared" si="31"/>
        <v>4</v>
      </c>
    </row>
    <row r="228" spans="1:36" x14ac:dyDescent="0.25">
      <c r="A228">
        <v>128</v>
      </c>
      <c r="B228" s="45" t="s">
        <v>472</v>
      </c>
      <c r="C228" s="46" t="s">
        <v>473</v>
      </c>
      <c r="D228" s="47" t="s">
        <v>435</v>
      </c>
      <c r="E228">
        <v>3254</v>
      </c>
      <c r="F228">
        <v>0</v>
      </c>
      <c r="G228">
        <v>3254</v>
      </c>
      <c r="H228" s="58">
        <f t="shared" si="24"/>
        <v>162.69999999999999</v>
      </c>
      <c r="I228">
        <v>699.61745900000005</v>
      </c>
      <c r="J228">
        <v>0</v>
      </c>
      <c r="L228" s="50">
        <f t="shared" si="25"/>
        <v>0</v>
      </c>
      <c r="N228">
        <v>100</v>
      </c>
      <c r="O228" s="52">
        <f t="shared" si="26"/>
        <v>34.980872950000006</v>
      </c>
      <c r="Q228">
        <v>20</v>
      </c>
      <c r="R228">
        <v>-122</v>
      </c>
      <c r="S228" s="53">
        <f t="shared" si="27"/>
        <v>127.71912704999998</v>
      </c>
      <c r="U228">
        <v>1</v>
      </c>
      <c r="V228" s="55">
        <v>100.1</v>
      </c>
      <c r="AG228" s="13">
        <f t="shared" si="28"/>
        <v>127.71912704999998</v>
      </c>
      <c r="AH228" s="13" t="str">
        <f t="shared" si="29"/>
        <v/>
      </c>
      <c r="AI228" s="13">
        <f t="shared" si="30"/>
        <v>0</v>
      </c>
      <c r="AJ228" s="13">
        <f t="shared" si="31"/>
        <v>3254</v>
      </c>
    </row>
    <row r="229" spans="1:36" x14ac:dyDescent="0.25">
      <c r="A229">
        <v>129</v>
      </c>
      <c r="B229" s="45" t="s">
        <v>474</v>
      </c>
      <c r="C229" s="46" t="s">
        <v>475</v>
      </c>
      <c r="D229" s="47" t="s">
        <v>435</v>
      </c>
      <c r="E229">
        <v>4390</v>
      </c>
      <c r="F229">
        <v>0</v>
      </c>
      <c r="G229">
        <v>4390</v>
      </c>
      <c r="H229" s="58">
        <f t="shared" si="24"/>
        <v>219.5</v>
      </c>
      <c r="I229">
        <v>2219.205434</v>
      </c>
      <c r="J229">
        <v>0</v>
      </c>
      <c r="L229" s="50">
        <f t="shared" si="25"/>
        <v>0</v>
      </c>
      <c r="N229">
        <v>100</v>
      </c>
      <c r="O229" s="52">
        <f t="shared" si="26"/>
        <v>110.96027169999999</v>
      </c>
      <c r="Q229">
        <v>20</v>
      </c>
      <c r="R229">
        <v>-103</v>
      </c>
      <c r="S229" s="53">
        <f t="shared" si="27"/>
        <v>108.53972830000001</v>
      </c>
      <c r="U229">
        <v>1</v>
      </c>
      <c r="V229" s="55">
        <v>100.1</v>
      </c>
      <c r="AG229" s="13">
        <f t="shared" si="28"/>
        <v>108.53972830000001</v>
      </c>
      <c r="AH229" s="13" t="str">
        <f t="shared" si="29"/>
        <v/>
      </c>
      <c r="AI229" s="13">
        <f t="shared" si="30"/>
        <v>0</v>
      </c>
      <c r="AJ229" s="13">
        <f t="shared" si="31"/>
        <v>4390</v>
      </c>
    </row>
    <row r="230" spans="1:36" x14ac:dyDescent="0.25">
      <c r="A230">
        <v>130</v>
      </c>
      <c r="B230" s="45" t="s">
        <v>476</v>
      </c>
      <c r="C230" s="46" t="s">
        <v>477</v>
      </c>
      <c r="D230" s="47" t="s">
        <v>435</v>
      </c>
      <c r="E230">
        <v>2803</v>
      </c>
      <c r="F230">
        <v>0</v>
      </c>
      <c r="G230">
        <v>3107</v>
      </c>
      <c r="H230" s="58">
        <f t="shared" si="24"/>
        <v>140.15</v>
      </c>
      <c r="I230">
        <v>2410.33655</v>
      </c>
      <c r="J230">
        <v>1000</v>
      </c>
      <c r="L230" s="50">
        <f t="shared" si="25"/>
        <v>50</v>
      </c>
      <c r="N230">
        <v>100</v>
      </c>
      <c r="O230" s="52">
        <f t="shared" si="26"/>
        <v>120.51682750000001</v>
      </c>
      <c r="Q230">
        <v>20</v>
      </c>
      <c r="R230">
        <v>-54</v>
      </c>
      <c r="S230" s="53">
        <f t="shared" si="27"/>
        <v>69.633172500000001</v>
      </c>
      <c r="U230">
        <v>1</v>
      </c>
      <c r="V230" s="55">
        <v>100.1</v>
      </c>
      <c r="AG230" s="13">
        <f t="shared" si="28"/>
        <v>69.633172500000001</v>
      </c>
      <c r="AH230" s="13" t="str">
        <f t="shared" si="29"/>
        <v/>
      </c>
      <c r="AI230" s="13">
        <f t="shared" si="30"/>
        <v>50</v>
      </c>
      <c r="AJ230" s="13">
        <f t="shared" si="31"/>
        <v>2803</v>
      </c>
    </row>
    <row r="231" spans="1:36" x14ac:dyDescent="0.25">
      <c r="A231">
        <v>131</v>
      </c>
      <c r="B231" s="45" t="s">
        <v>478</v>
      </c>
      <c r="C231" s="46" t="s">
        <v>479</v>
      </c>
      <c r="D231" s="47" t="s">
        <v>435</v>
      </c>
      <c r="E231">
        <v>79</v>
      </c>
      <c r="F231">
        <v>0</v>
      </c>
      <c r="G231">
        <v>81</v>
      </c>
      <c r="H231" s="58">
        <f t="shared" si="24"/>
        <v>1.9750000000000001</v>
      </c>
      <c r="I231">
        <v>19.519672</v>
      </c>
      <c r="J231">
        <v>0</v>
      </c>
      <c r="L231" s="50">
        <f t="shared" si="25"/>
        <v>0</v>
      </c>
      <c r="N231">
        <v>2</v>
      </c>
      <c r="O231" s="52">
        <f t="shared" si="26"/>
        <v>0.48799179999999998</v>
      </c>
      <c r="Q231">
        <v>40</v>
      </c>
      <c r="R231">
        <v>-1</v>
      </c>
      <c r="S231" s="53">
        <f t="shared" si="27"/>
        <v>1.4870082</v>
      </c>
      <c r="U231">
        <v>1</v>
      </c>
      <c r="V231" s="55">
        <v>2.1</v>
      </c>
      <c r="AG231" s="13">
        <f t="shared" si="28"/>
        <v>1.4870082</v>
      </c>
      <c r="AH231" s="13" t="str">
        <f t="shared" si="29"/>
        <v/>
      </c>
      <c r="AI231" s="13">
        <f t="shared" si="30"/>
        <v>0</v>
      </c>
      <c r="AJ231" s="13">
        <f t="shared" si="31"/>
        <v>79</v>
      </c>
    </row>
    <row r="232" spans="1:36" x14ac:dyDescent="0.25">
      <c r="A232">
        <v>133</v>
      </c>
      <c r="B232" s="45" t="s">
        <v>480</v>
      </c>
      <c r="C232" s="46" t="s">
        <v>481</v>
      </c>
      <c r="D232" s="47" t="s">
        <v>435</v>
      </c>
      <c r="E232">
        <v>288</v>
      </c>
      <c r="F232">
        <v>0</v>
      </c>
      <c r="G232">
        <v>375</v>
      </c>
      <c r="H232" s="58">
        <f t="shared" si="24"/>
        <v>14.4</v>
      </c>
      <c r="I232">
        <v>172.1337</v>
      </c>
      <c r="J232">
        <v>0</v>
      </c>
      <c r="L232" s="50">
        <f t="shared" si="25"/>
        <v>0</v>
      </c>
      <c r="N232">
        <v>12</v>
      </c>
      <c r="O232" s="52">
        <f t="shared" si="26"/>
        <v>8.6066850000000006</v>
      </c>
      <c r="Q232">
        <v>20</v>
      </c>
      <c r="R232">
        <v>-9</v>
      </c>
      <c r="S232" s="53">
        <f t="shared" si="27"/>
        <v>5.7933149999999998</v>
      </c>
      <c r="U232">
        <v>1</v>
      </c>
      <c r="V232" s="55">
        <v>10.1</v>
      </c>
      <c r="AG232" s="13">
        <f t="shared" si="28"/>
        <v>5.7933149999999998</v>
      </c>
      <c r="AH232" s="13" t="str">
        <f t="shared" si="29"/>
        <v/>
      </c>
      <c r="AI232" s="13">
        <f t="shared" si="30"/>
        <v>0</v>
      </c>
      <c r="AJ232" s="13">
        <f t="shared" si="31"/>
        <v>288</v>
      </c>
    </row>
    <row r="233" spans="1:36" x14ac:dyDescent="0.25">
      <c r="A233">
        <v>135</v>
      </c>
      <c r="B233" s="45" t="s">
        <v>482</v>
      </c>
      <c r="C233" s="46" t="s">
        <v>483</v>
      </c>
      <c r="D233" s="47" t="s">
        <v>435</v>
      </c>
      <c r="E233">
        <v>0</v>
      </c>
      <c r="F233">
        <v>0</v>
      </c>
      <c r="G233">
        <v>0</v>
      </c>
      <c r="H233" s="58">
        <f t="shared" si="24"/>
        <v>0</v>
      </c>
      <c r="I233">
        <v>0</v>
      </c>
      <c r="J233">
        <v>0</v>
      </c>
      <c r="L233" s="50">
        <f t="shared" si="25"/>
        <v>0</v>
      </c>
      <c r="N233">
        <v>2</v>
      </c>
      <c r="O233" s="52">
        <f t="shared" si="26"/>
        <v>0</v>
      </c>
      <c r="Q233">
        <v>25</v>
      </c>
      <c r="R233">
        <v>1</v>
      </c>
      <c r="S233" s="53">
        <f t="shared" si="27"/>
        <v>0</v>
      </c>
      <c r="U233">
        <v>1</v>
      </c>
      <c r="V233" s="55">
        <v>0</v>
      </c>
      <c r="AG233" s="13">
        <f t="shared" si="28"/>
        <v>0</v>
      </c>
      <c r="AH233" s="13" t="str">
        <f t="shared" si="29"/>
        <v/>
      </c>
      <c r="AI233" s="13">
        <f t="shared" si="30"/>
        <v>0</v>
      </c>
      <c r="AJ233" s="13">
        <f t="shared" si="31"/>
        <v>0</v>
      </c>
    </row>
    <row r="234" spans="1:36" x14ac:dyDescent="0.25">
      <c r="A234">
        <v>136</v>
      </c>
      <c r="B234" s="45" t="s">
        <v>484</v>
      </c>
      <c r="C234" s="46" t="s">
        <v>485</v>
      </c>
      <c r="D234" s="47" t="s">
        <v>435</v>
      </c>
      <c r="E234">
        <v>0</v>
      </c>
      <c r="F234">
        <v>0</v>
      </c>
      <c r="G234">
        <v>0</v>
      </c>
      <c r="H234" s="58">
        <f t="shared" si="24"/>
        <v>0</v>
      </c>
      <c r="I234">
        <v>0</v>
      </c>
      <c r="J234">
        <v>0</v>
      </c>
      <c r="L234" s="50">
        <f t="shared" si="25"/>
        <v>0</v>
      </c>
      <c r="N234">
        <v>1</v>
      </c>
      <c r="O234" s="52">
        <f t="shared" si="26"/>
        <v>0</v>
      </c>
      <c r="Q234">
        <v>22.681000000000001</v>
      </c>
      <c r="R234">
        <v>1</v>
      </c>
      <c r="S234" s="53">
        <f t="shared" si="27"/>
        <v>0</v>
      </c>
      <c r="U234">
        <v>1</v>
      </c>
      <c r="V234" s="55">
        <v>0</v>
      </c>
      <c r="AG234" s="13">
        <f t="shared" si="28"/>
        <v>0</v>
      </c>
      <c r="AH234" s="13" t="str">
        <f t="shared" si="29"/>
        <v/>
      </c>
      <c r="AI234" s="13">
        <f t="shared" si="30"/>
        <v>0</v>
      </c>
      <c r="AJ234" s="13">
        <f t="shared" si="31"/>
        <v>0</v>
      </c>
    </row>
    <row r="235" spans="1:36" x14ac:dyDescent="0.25">
      <c r="A235">
        <v>215</v>
      </c>
      <c r="B235" s="45" t="s">
        <v>486</v>
      </c>
      <c r="C235" s="46" t="s">
        <v>487</v>
      </c>
      <c r="D235" s="47" t="s">
        <v>435</v>
      </c>
      <c r="E235">
        <v>3</v>
      </c>
      <c r="F235">
        <v>0</v>
      </c>
      <c r="G235">
        <v>3</v>
      </c>
      <c r="H235" s="58">
        <f t="shared" si="24"/>
        <v>0.15</v>
      </c>
      <c r="I235">
        <v>0</v>
      </c>
      <c r="J235">
        <v>0</v>
      </c>
      <c r="L235" s="50">
        <f t="shared" si="25"/>
        <v>0</v>
      </c>
      <c r="N235">
        <v>30</v>
      </c>
      <c r="O235" s="52">
        <f t="shared" si="26"/>
        <v>0</v>
      </c>
      <c r="Q235">
        <v>20</v>
      </c>
      <c r="R235">
        <v>2</v>
      </c>
      <c r="S235" s="53">
        <f t="shared" si="27"/>
        <v>0.15</v>
      </c>
      <c r="V235" s="55">
        <v>1.1000000000000001</v>
      </c>
      <c r="AG235" s="13">
        <f t="shared" si="28"/>
        <v>0.15</v>
      </c>
      <c r="AH235" s="13" t="str">
        <f t="shared" si="29"/>
        <v/>
      </c>
      <c r="AI235" s="13">
        <f t="shared" si="30"/>
        <v>0</v>
      </c>
      <c r="AJ235" s="13">
        <f t="shared" si="31"/>
        <v>3</v>
      </c>
    </row>
    <row r="236" spans="1:36" x14ac:dyDescent="0.25">
      <c r="A236">
        <v>274</v>
      </c>
      <c r="B236" s="45" t="s">
        <v>488</v>
      </c>
      <c r="C236" s="46" t="s">
        <v>489</v>
      </c>
      <c r="D236" s="47" t="s">
        <v>435</v>
      </c>
      <c r="E236">
        <v>12</v>
      </c>
      <c r="F236">
        <v>0</v>
      </c>
      <c r="G236">
        <v>12</v>
      </c>
      <c r="H236" s="58">
        <f t="shared" si="24"/>
        <v>1.2</v>
      </c>
      <c r="I236">
        <v>1.0249999999999999</v>
      </c>
      <c r="J236">
        <v>0</v>
      </c>
      <c r="L236" s="50">
        <f t="shared" si="25"/>
        <v>0</v>
      </c>
      <c r="N236">
        <v>1</v>
      </c>
      <c r="O236" s="52">
        <f t="shared" si="26"/>
        <v>0.10249999999999999</v>
      </c>
      <c r="Q236">
        <v>10</v>
      </c>
      <c r="R236">
        <v>0</v>
      </c>
      <c r="S236" s="53">
        <f t="shared" si="27"/>
        <v>1.0974999999999999</v>
      </c>
      <c r="U236">
        <v>1</v>
      </c>
      <c r="V236" s="55">
        <v>1.1000000000000001</v>
      </c>
      <c r="AG236" s="13">
        <f t="shared" si="28"/>
        <v>1.0974999999999999</v>
      </c>
      <c r="AH236" s="13" t="str">
        <f t="shared" si="29"/>
        <v/>
      </c>
      <c r="AI236" s="13">
        <f t="shared" si="30"/>
        <v>0</v>
      </c>
      <c r="AJ236" s="13">
        <f t="shared" si="31"/>
        <v>12</v>
      </c>
    </row>
    <row r="237" spans="1:36" x14ac:dyDescent="0.25">
      <c r="A237">
        <v>279</v>
      </c>
      <c r="B237" s="45" t="s">
        <v>490</v>
      </c>
      <c r="C237" s="46" t="s">
        <v>491</v>
      </c>
      <c r="D237" s="47" t="s">
        <v>435</v>
      </c>
      <c r="E237">
        <v>2</v>
      </c>
      <c r="F237">
        <v>0</v>
      </c>
      <c r="G237">
        <v>2</v>
      </c>
      <c r="H237" s="58">
        <f t="shared" si="24"/>
        <v>1</v>
      </c>
      <c r="I237">
        <v>0</v>
      </c>
      <c r="J237">
        <v>0</v>
      </c>
      <c r="L237" s="50">
        <f t="shared" si="25"/>
        <v>0</v>
      </c>
      <c r="N237">
        <v>4</v>
      </c>
      <c r="O237" s="52">
        <f t="shared" si="26"/>
        <v>0</v>
      </c>
      <c r="Q237">
        <v>2</v>
      </c>
      <c r="R237">
        <v>1</v>
      </c>
      <c r="S237" s="53">
        <f t="shared" si="27"/>
        <v>1</v>
      </c>
      <c r="U237">
        <v>1</v>
      </c>
      <c r="V237" s="55">
        <v>0</v>
      </c>
      <c r="AG237" s="13">
        <f t="shared" si="28"/>
        <v>1</v>
      </c>
      <c r="AH237" s="13" t="str">
        <f t="shared" si="29"/>
        <v/>
      </c>
      <c r="AI237" s="13">
        <f t="shared" si="30"/>
        <v>0</v>
      </c>
      <c r="AJ237" s="13">
        <f t="shared" si="31"/>
        <v>2</v>
      </c>
    </row>
    <row r="238" spans="1:36" x14ac:dyDescent="0.25">
      <c r="A238">
        <v>320</v>
      </c>
      <c r="B238" s="45" t="s">
        <v>492</v>
      </c>
      <c r="C238" s="46" t="s">
        <v>493</v>
      </c>
      <c r="D238" s="47" t="s">
        <v>494</v>
      </c>
      <c r="E238">
        <v>43</v>
      </c>
      <c r="F238">
        <v>0</v>
      </c>
      <c r="G238">
        <v>43</v>
      </c>
      <c r="H238" s="58">
        <f t="shared" si="24"/>
        <v>43</v>
      </c>
      <c r="I238">
        <v>5</v>
      </c>
      <c r="J238">
        <v>0</v>
      </c>
      <c r="L238" s="50">
        <f t="shared" si="25"/>
        <v>0</v>
      </c>
      <c r="N238">
        <v>500</v>
      </c>
      <c r="O238" s="52">
        <f t="shared" si="26"/>
        <v>5</v>
      </c>
      <c r="Q238">
        <v>1</v>
      </c>
      <c r="R238">
        <v>462</v>
      </c>
      <c r="S238" s="53">
        <f t="shared" si="27"/>
        <v>38</v>
      </c>
      <c r="U238">
        <v>1</v>
      </c>
      <c r="V238" s="55">
        <v>100.1</v>
      </c>
      <c r="AG238" s="13">
        <f t="shared" si="28"/>
        <v>38</v>
      </c>
      <c r="AH238" s="13" t="str">
        <f t="shared" si="29"/>
        <v/>
      </c>
      <c r="AI238" s="13">
        <f t="shared" si="30"/>
        <v>0</v>
      </c>
      <c r="AJ238" s="13">
        <f t="shared" si="31"/>
        <v>43</v>
      </c>
    </row>
    <row r="239" spans="1:36" x14ac:dyDescent="0.25">
      <c r="A239">
        <v>339</v>
      </c>
      <c r="B239" s="45" t="s">
        <v>495</v>
      </c>
      <c r="C239" s="46" t="s">
        <v>496</v>
      </c>
      <c r="D239" s="47" t="s">
        <v>494</v>
      </c>
      <c r="E239">
        <v>89</v>
      </c>
      <c r="F239">
        <v>0</v>
      </c>
      <c r="G239">
        <v>89</v>
      </c>
      <c r="H239" s="58">
        <f t="shared" si="24"/>
        <v>89</v>
      </c>
      <c r="I239">
        <v>5</v>
      </c>
      <c r="J239">
        <v>0</v>
      </c>
      <c r="L239" s="50">
        <f t="shared" si="25"/>
        <v>0</v>
      </c>
      <c r="N239">
        <v>250</v>
      </c>
      <c r="O239" s="52">
        <f t="shared" si="26"/>
        <v>5</v>
      </c>
      <c r="Q239">
        <v>1</v>
      </c>
      <c r="R239">
        <v>166</v>
      </c>
      <c r="S239" s="53">
        <f t="shared" si="27"/>
        <v>84</v>
      </c>
      <c r="U239">
        <v>1</v>
      </c>
      <c r="V239" s="55">
        <v>100.1</v>
      </c>
      <c r="AG239" s="13">
        <f t="shared" si="28"/>
        <v>84</v>
      </c>
      <c r="AH239" s="13" t="str">
        <f t="shared" si="29"/>
        <v/>
      </c>
      <c r="AI239" s="13">
        <f t="shared" si="30"/>
        <v>0</v>
      </c>
      <c r="AJ239" s="13">
        <f t="shared" si="31"/>
        <v>89</v>
      </c>
    </row>
    <row r="240" spans="1:36" x14ac:dyDescent="0.25">
      <c r="A240">
        <v>14</v>
      </c>
      <c r="B240" s="45" t="s">
        <v>497</v>
      </c>
      <c r="C240" s="46" t="s">
        <v>498</v>
      </c>
      <c r="D240" s="47" t="s">
        <v>499</v>
      </c>
      <c r="E240">
        <v>0</v>
      </c>
      <c r="F240">
        <v>0</v>
      </c>
      <c r="G240">
        <v>0</v>
      </c>
      <c r="H240" s="58">
        <f t="shared" si="24"/>
        <v>0</v>
      </c>
      <c r="I240">
        <v>0</v>
      </c>
      <c r="J240">
        <v>0</v>
      </c>
      <c r="L240" s="50">
        <f t="shared" si="25"/>
        <v>0</v>
      </c>
      <c r="N240">
        <v>0</v>
      </c>
      <c r="O240" s="52">
        <f t="shared" si="26"/>
        <v>0</v>
      </c>
      <c r="Q240">
        <v>15</v>
      </c>
      <c r="R240">
        <v>0</v>
      </c>
      <c r="S240" s="53">
        <f t="shared" si="27"/>
        <v>0</v>
      </c>
      <c r="V240" s="55">
        <v>0</v>
      </c>
      <c r="AG240" s="13">
        <f t="shared" si="28"/>
        <v>0</v>
      </c>
      <c r="AH240" s="13" t="str">
        <f t="shared" si="29"/>
        <v/>
      </c>
      <c r="AI240" s="13">
        <f t="shared" si="30"/>
        <v>0</v>
      </c>
      <c r="AJ240" s="13">
        <f t="shared" si="31"/>
        <v>0</v>
      </c>
    </row>
    <row r="241" spans="1:36" x14ac:dyDescent="0.25">
      <c r="A241">
        <v>107</v>
      </c>
      <c r="B241" s="45" t="s">
        <v>500</v>
      </c>
      <c r="C241" s="46" t="s">
        <v>501</v>
      </c>
      <c r="D241" s="47" t="s">
        <v>499</v>
      </c>
      <c r="E241">
        <v>0</v>
      </c>
      <c r="F241">
        <v>0</v>
      </c>
      <c r="G241">
        <v>0</v>
      </c>
      <c r="H241" s="58">
        <f t="shared" si="24"/>
        <v>0</v>
      </c>
      <c r="I241">
        <v>0</v>
      </c>
      <c r="J241">
        <v>0</v>
      </c>
      <c r="L241" s="50">
        <f t="shared" si="25"/>
        <v>0</v>
      </c>
      <c r="N241">
        <v>0</v>
      </c>
      <c r="O241" s="52">
        <f t="shared" si="26"/>
        <v>0</v>
      </c>
      <c r="Q241">
        <v>3000</v>
      </c>
      <c r="R241">
        <v>0</v>
      </c>
      <c r="S241" s="53">
        <f t="shared" si="27"/>
        <v>0</v>
      </c>
      <c r="U241">
        <v>1</v>
      </c>
      <c r="V241" s="55">
        <v>0</v>
      </c>
      <c r="AG241" s="13">
        <f t="shared" si="28"/>
        <v>0</v>
      </c>
      <c r="AH241" s="13" t="str">
        <f t="shared" si="29"/>
        <v/>
      </c>
      <c r="AI241" s="13">
        <f t="shared" si="30"/>
        <v>0</v>
      </c>
      <c r="AJ241" s="13">
        <f t="shared" si="31"/>
        <v>0</v>
      </c>
    </row>
    <row r="242" spans="1:36" x14ac:dyDescent="0.25">
      <c r="A242">
        <v>110</v>
      </c>
      <c r="B242" s="45" t="s">
        <v>502</v>
      </c>
      <c r="C242" s="46" t="s">
        <v>503</v>
      </c>
      <c r="D242" s="47" t="s">
        <v>499</v>
      </c>
      <c r="E242">
        <v>0</v>
      </c>
      <c r="F242">
        <v>0</v>
      </c>
      <c r="G242">
        <v>0</v>
      </c>
      <c r="H242" s="58">
        <f t="shared" si="24"/>
        <v>0</v>
      </c>
      <c r="I242">
        <v>0</v>
      </c>
      <c r="J242">
        <v>0</v>
      </c>
      <c r="L242" s="50">
        <f t="shared" si="25"/>
        <v>0</v>
      </c>
      <c r="N242">
        <v>1</v>
      </c>
      <c r="O242" s="52">
        <f t="shared" si="26"/>
        <v>0</v>
      </c>
      <c r="Q242">
        <v>0.43</v>
      </c>
      <c r="R242">
        <v>3</v>
      </c>
      <c r="S242" s="53">
        <f t="shared" si="27"/>
        <v>0</v>
      </c>
      <c r="U242">
        <v>1</v>
      </c>
      <c r="V242" s="55">
        <v>0</v>
      </c>
      <c r="AG242" s="13">
        <f t="shared" si="28"/>
        <v>0</v>
      </c>
      <c r="AH242" s="13" t="str">
        <f t="shared" si="29"/>
        <v/>
      </c>
      <c r="AI242" s="13">
        <f t="shared" si="30"/>
        <v>0</v>
      </c>
      <c r="AJ242" s="13">
        <f t="shared" si="31"/>
        <v>0</v>
      </c>
    </row>
    <row r="243" spans="1:36" x14ac:dyDescent="0.25">
      <c r="A243">
        <v>111</v>
      </c>
      <c r="B243" s="45" t="s">
        <v>504</v>
      </c>
      <c r="C243" s="46" t="s">
        <v>505</v>
      </c>
      <c r="D243" s="47" t="s">
        <v>499</v>
      </c>
      <c r="E243">
        <v>1.25</v>
      </c>
      <c r="F243">
        <v>0</v>
      </c>
      <c r="G243">
        <v>1.25</v>
      </c>
      <c r="H243" s="58">
        <f t="shared" si="24"/>
        <v>2.4509803921568629</v>
      </c>
      <c r="I243">
        <v>0</v>
      </c>
      <c r="J243">
        <v>0</v>
      </c>
      <c r="L243" s="50">
        <f t="shared" si="25"/>
        <v>0</v>
      </c>
      <c r="N243">
        <v>1</v>
      </c>
      <c r="O243" s="52">
        <f t="shared" si="26"/>
        <v>0</v>
      </c>
      <c r="Q243">
        <v>0.51</v>
      </c>
      <c r="R243">
        <v>0</v>
      </c>
      <c r="S243" s="53">
        <f t="shared" si="27"/>
        <v>2.4509803921568629</v>
      </c>
      <c r="U243">
        <v>1</v>
      </c>
      <c r="V243" s="55">
        <v>0</v>
      </c>
      <c r="AG243" s="13">
        <f t="shared" si="28"/>
        <v>2.4509803921568629</v>
      </c>
      <c r="AH243" s="13" t="str">
        <f t="shared" si="29"/>
        <v/>
      </c>
      <c r="AI243" s="13">
        <f t="shared" si="30"/>
        <v>0</v>
      </c>
      <c r="AJ243" s="13">
        <f t="shared" si="31"/>
        <v>1.25</v>
      </c>
    </row>
    <row r="244" spans="1:36" x14ac:dyDescent="0.25">
      <c r="A244">
        <v>112</v>
      </c>
      <c r="B244" s="45" t="s">
        <v>506</v>
      </c>
      <c r="C244" s="46" t="s">
        <v>507</v>
      </c>
      <c r="D244" s="47" t="s">
        <v>499</v>
      </c>
      <c r="E244">
        <v>319</v>
      </c>
      <c r="F244">
        <v>0</v>
      </c>
      <c r="G244">
        <v>319</v>
      </c>
      <c r="H244" s="58">
        <f t="shared" si="24"/>
        <v>15.95</v>
      </c>
      <c r="I244">
        <v>107.466818</v>
      </c>
      <c r="J244">
        <v>0</v>
      </c>
      <c r="L244" s="50">
        <f t="shared" si="25"/>
        <v>0</v>
      </c>
      <c r="N244">
        <v>7</v>
      </c>
      <c r="O244" s="52">
        <f t="shared" si="26"/>
        <v>5.3733409000000005</v>
      </c>
      <c r="Q244">
        <v>20</v>
      </c>
      <c r="R244">
        <v>-10</v>
      </c>
      <c r="S244" s="53">
        <f t="shared" si="27"/>
        <v>10.576659099999999</v>
      </c>
      <c r="U244">
        <v>1</v>
      </c>
      <c r="V244" s="55">
        <v>10.1</v>
      </c>
      <c r="AG244" s="13">
        <f t="shared" si="28"/>
        <v>10.576659099999999</v>
      </c>
      <c r="AH244" s="13" t="str">
        <f t="shared" si="29"/>
        <v/>
      </c>
      <c r="AI244" s="13">
        <f t="shared" si="30"/>
        <v>0</v>
      </c>
      <c r="AJ244" s="13">
        <f t="shared" si="31"/>
        <v>319</v>
      </c>
    </row>
    <row r="245" spans="1:36" x14ac:dyDescent="0.25">
      <c r="A245">
        <v>114</v>
      </c>
      <c r="B245" s="45" t="s">
        <v>508</v>
      </c>
      <c r="C245" s="46" t="s">
        <v>509</v>
      </c>
      <c r="D245" s="47" t="s">
        <v>499</v>
      </c>
      <c r="E245">
        <v>2</v>
      </c>
      <c r="F245">
        <v>0</v>
      </c>
      <c r="G245">
        <v>2</v>
      </c>
      <c r="H245" s="58">
        <f t="shared" si="24"/>
        <v>2</v>
      </c>
      <c r="I245">
        <v>0.31752000000000002</v>
      </c>
      <c r="J245">
        <v>0</v>
      </c>
      <c r="L245" s="50">
        <f t="shared" si="25"/>
        <v>0</v>
      </c>
      <c r="N245">
        <v>7</v>
      </c>
      <c r="O245" s="52">
        <f t="shared" si="26"/>
        <v>0.31752000000000002</v>
      </c>
      <c r="Q245">
        <v>1</v>
      </c>
      <c r="R245">
        <v>6</v>
      </c>
      <c r="S245" s="53">
        <f t="shared" si="27"/>
        <v>1.68248</v>
      </c>
      <c r="U245">
        <v>1</v>
      </c>
      <c r="V245" s="55">
        <v>2.1</v>
      </c>
      <c r="AG245" s="13">
        <f t="shared" si="28"/>
        <v>1.68248</v>
      </c>
      <c r="AH245" s="13" t="str">
        <f t="shared" si="29"/>
        <v/>
      </c>
      <c r="AI245" s="13">
        <f t="shared" si="30"/>
        <v>0</v>
      </c>
      <c r="AJ245" s="13">
        <f t="shared" si="31"/>
        <v>2</v>
      </c>
    </row>
    <row r="246" spans="1:36" x14ac:dyDescent="0.25">
      <c r="A246">
        <v>154</v>
      </c>
      <c r="B246" s="45" t="s">
        <v>510</v>
      </c>
      <c r="C246" s="46" t="s">
        <v>511</v>
      </c>
      <c r="D246" s="47" t="s">
        <v>499</v>
      </c>
      <c r="E246">
        <v>0</v>
      </c>
      <c r="F246">
        <v>0</v>
      </c>
      <c r="G246">
        <v>0</v>
      </c>
      <c r="H246" s="58">
        <f t="shared" si="24"/>
        <v>0</v>
      </c>
      <c r="I246">
        <v>0</v>
      </c>
      <c r="J246">
        <v>0</v>
      </c>
      <c r="L246" s="50">
        <f t="shared" si="25"/>
        <v>0</v>
      </c>
      <c r="N246">
        <v>2</v>
      </c>
      <c r="O246" s="52">
        <f t="shared" si="26"/>
        <v>0</v>
      </c>
      <c r="Q246">
        <v>4.5999999999999996</v>
      </c>
      <c r="R246">
        <v>1</v>
      </c>
      <c r="S246" s="53">
        <f t="shared" si="27"/>
        <v>0</v>
      </c>
      <c r="U246">
        <v>1</v>
      </c>
      <c r="V246" s="55">
        <v>0</v>
      </c>
      <c r="AG246" s="13">
        <f t="shared" si="28"/>
        <v>0</v>
      </c>
      <c r="AH246" s="13" t="str">
        <f t="shared" si="29"/>
        <v/>
      </c>
      <c r="AI246" s="13">
        <f t="shared" si="30"/>
        <v>0</v>
      </c>
      <c r="AJ246" s="13">
        <f t="shared" si="31"/>
        <v>0</v>
      </c>
    </row>
    <row r="247" spans="1:36" x14ac:dyDescent="0.25">
      <c r="A247">
        <v>169</v>
      </c>
      <c r="B247" s="45" t="s">
        <v>512</v>
      </c>
      <c r="C247" s="46" t="s">
        <v>513</v>
      </c>
      <c r="D247" s="47" t="s">
        <v>499</v>
      </c>
      <c r="E247">
        <v>16</v>
      </c>
      <c r="F247">
        <v>0</v>
      </c>
      <c r="G247">
        <v>16</v>
      </c>
      <c r="H247" s="58">
        <f t="shared" si="24"/>
        <v>0.8</v>
      </c>
      <c r="I247">
        <v>9.0971250000000001</v>
      </c>
      <c r="J247">
        <v>20</v>
      </c>
      <c r="L247" s="50">
        <f t="shared" si="25"/>
        <v>1</v>
      </c>
      <c r="N247">
        <v>3</v>
      </c>
      <c r="O247" s="52">
        <f t="shared" si="26"/>
        <v>0.45485625000000002</v>
      </c>
      <c r="Q247">
        <v>20</v>
      </c>
      <c r="R247">
        <v>-1</v>
      </c>
      <c r="S247" s="53">
        <f t="shared" si="27"/>
        <v>1.3451437500000001</v>
      </c>
      <c r="U247">
        <v>1</v>
      </c>
      <c r="V247" s="55">
        <v>1.1000000000000001</v>
      </c>
      <c r="AG247" s="13">
        <f t="shared" si="28"/>
        <v>1.3451437500000001</v>
      </c>
      <c r="AH247" s="13" t="str">
        <f t="shared" si="29"/>
        <v/>
      </c>
      <c r="AI247" s="13">
        <f t="shared" si="30"/>
        <v>1</v>
      </c>
      <c r="AJ247" s="13">
        <f t="shared" si="31"/>
        <v>16</v>
      </c>
    </row>
    <row r="248" spans="1:36" x14ac:dyDescent="0.25">
      <c r="A248">
        <v>175</v>
      </c>
      <c r="B248" s="45" t="s">
        <v>514</v>
      </c>
      <c r="C248" s="46" t="s">
        <v>515</v>
      </c>
      <c r="D248" s="47" t="s">
        <v>499</v>
      </c>
      <c r="E248">
        <v>0</v>
      </c>
      <c r="F248">
        <v>0</v>
      </c>
      <c r="G248">
        <v>0</v>
      </c>
      <c r="H248" s="58">
        <f t="shared" si="24"/>
        <v>0</v>
      </c>
      <c r="I248">
        <v>0</v>
      </c>
      <c r="J248">
        <v>0</v>
      </c>
      <c r="L248" s="50">
        <f t="shared" si="25"/>
        <v>0</v>
      </c>
      <c r="N248">
        <v>0</v>
      </c>
      <c r="O248" s="52">
        <f t="shared" si="26"/>
        <v>0</v>
      </c>
      <c r="Q248">
        <v>11.34</v>
      </c>
      <c r="R248">
        <v>0</v>
      </c>
      <c r="S248" s="53">
        <f t="shared" si="27"/>
        <v>0</v>
      </c>
      <c r="U248">
        <v>1</v>
      </c>
      <c r="V248" s="55">
        <v>0</v>
      </c>
      <c r="AG248" s="13">
        <f t="shared" si="28"/>
        <v>0</v>
      </c>
      <c r="AH248" s="13" t="str">
        <f t="shared" si="29"/>
        <v/>
      </c>
      <c r="AI248" s="13">
        <f t="shared" si="30"/>
        <v>0</v>
      </c>
      <c r="AJ248" s="13">
        <f t="shared" si="31"/>
        <v>0</v>
      </c>
    </row>
    <row r="249" spans="1:36" x14ac:dyDescent="0.25">
      <c r="A249">
        <v>177</v>
      </c>
      <c r="B249" s="45" t="s">
        <v>516</v>
      </c>
      <c r="C249" s="46" t="s">
        <v>517</v>
      </c>
      <c r="D249" s="47" t="s">
        <v>499</v>
      </c>
      <c r="E249">
        <v>15.2</v>
      </c>
      <c r="F249">
        <v>0</v>
      </c>
      <c r="G249">
        <v>15.200100000000001</v>
      </c>
      <c r="H249" s="58">
        <f t="shared" si="24"/>
        <v>4</v>
      </c>
      <c r="I249">
        <v>11.939583000000001</v>
      </c>
      <c r="J249">
        <v>15.2</v>
      </c>
      <c r="L249" s="50">
        <f t="shared" si="25"/>
        <v>4</v>
      </c>
      <c r="N249">
        <v>8</v>
      </c>
      <c r="O249" s="52">
        <f t="shared" si="26"/>
        <v>3.1419955263157897</v>
      </c>
      <c r="Q249">
        <v>3.8</v>
      </c>
      <c r="R249">
        <v>-2</v>
      </c>
      <c r="S249" s="53">
        <f t="shared" si="27"/>
        <v>4.8580044736842103</v>
      </c>
      <c r="U249">
        <v>1</v>
      </c>
      <c r="V249" s="55">
        <v>5.0999999999999996</v>
      </c>
      <c r="AG249" s="13">
        <f t="shared" si="28"/>
        <v>4.8580044736842103</v>
      </c>
      <c r="AH249" s="13" t="str">
        <f t="shared" si="29"/>
        <v/>
      </c>
      <c r="AI249" s="13">
        <f t="shared" si="30"/>
        <v>4</v>
      </c>
      <c r="AJ249" s="13">
        <f t="shared" si="31"/>
        <v>15.2</v>
      </c>
    </row>
    <row r="250" spans="1:36" x14ac:dyDescent="0.25">
      <c r="A250">
        <v>205</v>
      </c>
      <c r="B250" s="45" t="s">
        <v>518</v>
      </c>
      <c r="C250" s="46" t="s">
        <v>519</v>
      </c>
      <c r="D250" s="47" t="s">
        <v>499</v>
      </c>
      <c r="E250">
        <v>111</v>
      </c>
      <c r="F250">
        <v>0</v>
      </c>
      <c r="G250">
        <v>111</v>
      </c>
      <c r="H250" s="58">
        <f t="shared" si="24"/>
        <v>5.55</v>
      </c>
      <c r="I250">
        <v>18.139102999999999</v>
      </c>
      <c r="J250">
        <v>0</v>
      </c>
      <c r="L250" s="50">
        <f t="shared" si="25"/>
        <v>0</v>
      </c>
      <c r="N250">
        <v>2</v>
      </c>
      <c r="O250" s="52">
        <f t="shared" si="26"/>
        <v>0.90695514999999993</v>
      </c>
      <c r="Q250">
        <v>20</v>
      </c>
      <c r="R250">
        <v>-4</v>
      </c>
      <c r="S250" s="53">
        <f t="shared" si="27"/>
        <v>4.6430448499999999</v>
      </c>
      <c r="U250">
        <v>1</v>
      </c>
      <c r="V250" s="55">
        <v>5.0999999999999996</v>
      </c>
      <c r="AG250" s="13">
        <f t="shared" si="28"/>
        <v>4.6430448499999999</v>
      </c>
      <c r="AH250" s="13" t="str">
        <f t="shared" si="29"/>
        <v/>
      </c>
      <c r="AI250" s="13">
        <f t="shared" si="30"/>
        <v>0</v>
      </c>
      <c r="AJ250" s="13">
        <f t="shared" si="31"/>
        <v>111</v>
      </c>
    </row>
    <row r="251" spans="1:36" x14ac:dyDescent="0.25">
      <c r="B251" s="45" t="s">
        <v>520</v>
      </c>
      <c r="C251" s="46" t="s">
        <v>521</v>
      </c>
      <c r="D251" s="59" t="s">
        <v>499</v>
      </c>
      <c r="H251" s="58">
        <f t="shared" si="24"/>
        <v>0</v>
      </c>
      <c r="L251" s="50">
        <f t="shared" si="25"/>
        <v>0</v>
      </c>
      <c r="O251" s="52">
        <f t="shared" si="26"/>
        <v>0</v>
      </c>
      <c r="S251" s="53">
        <f t="shared" si="27"/>
        <v>0</v>
      </c>
      <c r="V251" s="55">
        <v>0</v>
      </c>
      <c r="AG251" s="13">
        <f t="shared" si="28"/>
        <v>0</v>
      </c>
      <c r="AH251" s="13" t="str">
        <f t="shared" si="29"/>
        <v/>
      </c>
      <c r="AI251" s="13">
        <f t="shared" si="30"/>
        <v>0</v>
      </c>
      <c r="AJ251" s="13" t="str">
        <f t="shared" si="31"/>
        <v/>
      </c>
    </row>
    <row r="252" spans="1:36" x14ac:dyDescent="0.25">
      <c r="B252" s="45" t="s">
        <v>522</v>
      </c>
      <c r="C252" s="46" t="s">
        <v>523</v>
      </c>
      <c r="D252" s="59" t="s">
        <v>499</v>
      </c>
      <c r="H252" s="58">
        <f t="shared" si="24"/>
        <v>0</v>
      </c>
      <c r="L252" s="50">
        <f t="shared" si="25"/>
        <v>0</v>
      </c>
      <c r="O252" s="52">
        <f t="shared" si="26"/>
        <v>0</v>
      </c>
      <c r="S252" s="53">
        <f t="shared" si="27"/>
        <v>0</v>
      </c>
      <c r="V252" s="55">
        <v>0</v>
      </c>
      <c r="AG252" s="13">
        <f t="shared" si="28"/>
        <v>0</v>
      </c>
      <c r="AH252" s="13" t="str">
        <f t="shared" si="29"/>
        <v/>
      </c>
      <c r="AI252" s="13">
        <f t="shared" si="30"/>
        <v>0</v>
      </c>
      <c r="AJ252" s="13" t="str">
        <f t="shared" si="31"/>
        <v/>
      </c>
    </row>
    <row r="253" spans="1:36" x14ac:dyDescent="0.25">
      <c r="A253">
        <v>343</v>
      </c>
      <c r="B253" s="45" t="s">
        <v>524</v>
      </c>
      <c r="C253" s="46" t="s">
        <v>525</v>
      </c>
      <c r="D253" s="47" t="s">
        <v>526</v>
      </c>
      <c r="E253">
        <v>8000</v>
      </c>
      <c r="F253">
        <v>0</v>
      </c>
      <c r="G253">
        <v>8000</v>
      </c>
      <c r="H253" s="58">
        <f t="shared" si="24"/>
        <v>20</v>
      </c>
      <c r="I253">
        <v>0</v>
      </c>
      <c r="J253">
        <v>0</v>
      </c>
      <c r="L253" s="50">
        <f t="shared" si="25"/>
        <v>0</v>
      </c>
      <c r="N253">
        <v>0</v>
      </c>
      <c r="O253" s="52">
        <f t="shared" si="26"/>
        <v>0</v>
      </c>
      <c r="Q253">
        <v>400</v>
      </c>
      <c r="R253">
        <v>-20</v>
      </c>
      <c r="S253" s="53">
        <f t="shared" si="27"/>
        <v>20</v>
      </c>
      <c r="U253">
        <v>1</v>
      </c>
      <c r="V253" s="55">
        <v>0</v>
      </c>
      <c r="AG253" s="13">
        <f t="shared" si="28"/>
        <v>20</v>
      </c>
      <c r="AH253" s="13" t="str">
        <f t="shared" si="29"/>
        <v/>
      </c>
      <c r="AI253" s="13">
        <f t="shared" si="30"/>
        <v>0</v>
      </c>
      <c r="AJ253" s="13">
        <f t="shared" si="31"/>
        <v>8000</v>
      </c>
    </row>
    <row r="254" spans="1:36" x14ac:dyDescent="0.25">
      <c r="A254">
        <v>348</v>
      </c>
      <c r="B254" s="45" t="s">
        <v>527</v>
      </c>
      <c r="C254" s="46" t="s">
        <v>528</v>
      </c>
      <c r="D254" s="47" t="s">
        <v>526</v>
      </c>
      <c r="E254">
        <v>10376.1</v>
      </c>
      <c r="F254">
        <v>0</v>
      </c>
      <c r="G254">
        <v>10376.1</v>
      </c>
      <c r="H254" s="58">
        <f t="shared" si="24"/>
        <v>34.587000000000003</v>
      </c>
      <c r="I254">
        <v>7640</v>
      </c>
      <c r="J254">
        <v>0</v>
      </c>
      <c r="L254" s="50">
        <f t="shared" si="25"/>
        <v>0</v>
      </c>
      <c r="N254">
        <v>20</v>
      </c>
      <c r="O254" s="52">
        <f t="shared" si="26"/>
        <v>25.466666666666665</v>
      </c>
      <c r="Q254">
        <v>300</v>
      </c>
      <c r="R254">
        <v>-5</v>
      </c>
      <c r="S254" s="53">
        <f t="shared" si="27"/>
        <v>9.1203333333333383</v>
      </c>
      <c r="U254">
        <v>1</v>
      </c>
      <c r="V254" s="55">
        <v>40.1</v>
      </c>
      <c r="AG254" s="13">
        <f t="shared" si="28"/>
        <v>9.1203333333333383</v>
      </c>
      <c r="AH254" s="13" t="str">
        <f t="shared" si="29"/>
        <v/>
      </c>
      <c r="AI254" s="13">
        <f t="shared" si="30"/>
        <v>0</v>
      </c>
      <c r="AJ254" s="13">
        <f t="shared" si="31"/>
        <v>10376.1</v>
      </c>
    </row>
    <row r="255" spans="1:36" x14ac:dyDescent="0.25">
      <c r="A255">
        <v>349</v>
      </c>
      <c r="B255" s="45" t="s">
        <v>529</v>
      </c>
      <c r="C255" s="46" t="s">
        <v>530</v>
      </c>
      <c r="D255" s="47" t="s">
        <v>526</v>
      </c>
      <c r="E255">
        <v>5362.01</v>
      </c>
      <c r="F255">
        <v>0</v>
      </c>
      <c r="G255">
        <v>5362.01</v>
      </c>
      <c r="H255" s="58">
        <f t="shared" si="24"/>
        <v>10.724020000000001</v>
      </c>
      <c r="I255">
        <v>150</v>
      </c>
      <c r="J255">
        <v>0</v>
      </c>
      <c r="L255" s="50">
        <f t="shared" si="25"/>
        <v>0</v>
      </c>
      <c r="N255">
        <v>4</v>
      </c>
      <c r="O255" s="52">
        <f t="shared" si="26"/>
        <v>0.3</v>
      </c>
      <c r="Q255">
        <v>500</v>
      </c>
      <c r="R255">
        <v>-10</v>
      </c>
      <c r="S255" s="53">
        <f t="shared" si="27"/>
        <v>10.424020000000001</v>
      </c>
      <c r="U255">
        <v>1</v>
      </c>
      <c r="V255" s="55">
        <v>8.1</v>
      </c>
      <c r="AG255" s="13">
        <f t="shared" si="28"/>
        <v>10.424020000000001</v>
      </c>
      <c r="AH255" s="13" t="str">
        <f t="shared" si="29"/>
        <v/>
      </c>
      <c r="AI255" s="13">
        <f t="shared" si="30"/>
        <v>0</v>
      </c>
      <c r="AJ255" s="13">
        <f t="shared" si="31"/>
        <v>5362.01</v>
      </c>
    </row>
    <row r="256" spans="1:36" x14ac:dyDescent="0.25">
      <c r="A256">
        <v>350</v>
      </c>
      <c r="B256" s="45" t="s">
        <v>531</v>
      </c>
      <c r="C256" s="46" t="s">
        <v>532</v>
      </c>
      <c r="D256" s="47" t="s">
        <v>526</v>
      </c>
      <c r="E256">
        <v>2924</v>
      </c>
      <c r="F256">
        <v>0</v>
      </c>
      <c r="G256">
        <v>2924</v>
      </c>
      <c r="H256" s="58">
        <f t="shared" si="24"/>
        <v>2.4366666666666665</v>
      </c>
      <c r="I256">
        <v>360</v>
      </c>
      <c r="J256">
        <v>0</v>
      </c>
      <c r="L256" s="50">
        <f t="shared" si="25"/>
        <v>0</v>
      </c>
      <c r="N256">
        <v>2</v>
      </c>
      <c r="O256" s="52">
        <f t="shared" si="26"/>
        <v>0.3</v>
      </c>
      <c r="Q256">
        <v>1200</v>
      </c>
      <c r="R256">
        <v>-2</v>
      </c>
      <c r="S256" s="53">
        <f t="shared" si="27"/>
        <v>2.1366666666666667</v>
      </c>
      <c r="U256">
        <v>1</v>
      </c>
      <c r="V256" s="55">
        <v>0</v>
      </c>
      <c r="AG256" s="13">
        <f t="shared" si="28"/>
        <v>2.1366666666666667</v>
      </c>
      <c r="AH256" s="13" t="str">
        <f t="shared" si="29"/>
        <v/>
      </c>
      <c r="AI256" s="13">
        <f t="shared" si="30"/>
        <v>0</v>
      </c>
      <c r="AJ256" s="13">
        <f t="shared" si="31"/>
        <v>2924</v>
      </c>
    </row>
    <row r="257" spans="1:36" x14ac:dyDescent="0.25">
      <c r="A257">
        <v>351</v>
      </c>
      <c r="B257" s="45" t="s">
        <v>533</v>
      </c>
      <c r="C257" s="46" t="s">
        <v>534</v>
      </c>
      <c r="D257" s="47" t="s">
        <v>526</v>
      </c>
      <c r="E257">
        <v>0</v>
      </c>
      <c r="F257">
        <v>0</v>
      </c>
      <c r="G257">
        <v>0</v>
      </c>
      <c r="H257" s="58">
        <f t="shared" si="24"/>
        <v>0</v>
      </c>
      <c r="I257">
        <v>0</v>
      </c>
      <c r="J257">
        <v>0</v>
      </c>
      <c r="L257" s="50">
        <f t="shared" si="25"/>
        <v>0</v>
      </c>
      <c r="N257">
        <v>0</v>
      </c>
      <c r="O257" s="52">
        <f t="shared" si="26"/>
        <v>0</v>
      </c>
      <c r="Q257">
        <v>1000</v>
      </c>
      <c r="R257">
        <v>0</v>
      </c>
      <c r="S257" s="53">
        <f t="shared" si="27"/>
        <v>0</v>
      </c>
      <c r="U257">
        <v>1</v>
      </c>
      <c r="V257" s="55">
        <v>0</v>
      </c>
      <c r="AG257" s="13">
        <f t="shared" si="28"/>
        <v>0</v>
      </c>
      <c r="AH257" s="13" t="str">
        <f t="shared" si="29"/>
        <v/>
      </c>
      <c r="AI257" s="13">
        <f t="shared" si="30"/>
        <v>0</v>
      </c>
      <c r="AJ257" s="13">
        <f t="shared" si="31"/>
        <v>0</v>
      </c>
    </row>
    <row r="258" spans="1:36" x14ac:dyDescent="0.25">
      <c r="A258">
        <v>352</v>
      </c>
      <c r="B258" s="45" t="s">
        <v>535</v>
      </c>
      <c r="C258" s="46" t="s">
        <v>536</v>
      </c>
      <c r="D258" s="47" t="s">
        <v>526</v>
      </c>
      <c r="E258">
        <v>0</v>
      </c>
      <c r="F258">
        <v>0</v>
      </c>
      <c r="G258">
        <v>0</v>
      </c>
      <c r="H258" s="58">
        <f t="shared" si="24"/>
        <v>0</v>
      </c>
      <c r="I258">
        <v>0</v>
      </c>
      <c r="J258">
        <v>0</v>
      </c>
      <c r="L258" s="50">
        <f t="shared" si="25"/>
        <v>0</v>
      </c>
      <c r="N258">
        <v>0</v>
      </c>
      <c r="O258" s="52">
        <f t="shared" si="26"/>
        <v>0</v>
      </c>
      <c r="Q258">
        <v>1000</v>
      </c>
      <c r="R258">
        <v>0</v>
      </c>
      <c r="S258" s="53">
        <f t="shared" si="27"/>
        <v>0</v>
      </c>
      <c r="U258">
        <v>1</v>
      </c>
      <c r="V258" s="55">
        <v>0</v>
      </c>
      <c r="AG258" s="13">
        <f t="shared" si="28"/>
        <v>0</v>
      </c>
      <c r="AH258" s="13" t="str">
        <f t="shared" si="29"/>
        <v/>
      </c>
      <c r="AI258" s="13">
        <f t="shared" si="30"/>
        <v>0</v>
      </c>
      <c r="AJ258" s="13">
        <f t="shared" si="31"/>
        <v>0</v>
      </c>
    </row>
    <row r="259" spans="1:36" x14ac:dyDescent="0.25">
      <c r="A259">
        <v>395</v>
      </c>
      <c r="B259" s="45" t="s">
        <v>537</v>
      </c>
      <c r="C259" s="46" t="s">
        <v>538</v>
      </c>
      <c r="D259" s="47" t="s">
        <v>526</v>
      </c>
      <c r="E259">
        <v>6012</v>
      </c>
      <c r="F259">
        <v>0</v>
      </c>
      <c r="G259">
        <v>6012</v>
      </c>
      <c r="H259" s="58">
        <f t="shared" si="24"/>
        <v>20.04</v>
      </c>
      <c r="I259">
        <v>450</v>
      </c>
      <c r="J259">
        <v>0</v>
      </c>
      <c r="L259" s="50">
        <f t="shared" si="25"/>
        <v>0</v>
      </c>
      <c r="N259">
        <v>20</v>
      </c>
      <c r="O259" s="52">
        <f t="shared" si="26"/>
        <v>1.5</v>
      </c>
      <c r="Q259">
        <v>300</v>
      </c>
      <c r="R259">
        <v>-18</v>
      </c>
      <c r="S259" s="53">
        <f t="shared" si="27"/>
        <v>18.54</v>
      </c>
      <c r="U259">
        <v>1</v>
      </c>
      <c r="V259" s="55">
        <v>0</v>
      </c>
      <c r="AG259" s="13">
        <f t="shared" si="28"/>
        <v>18.54</v>
      </c>
      <c r="AH259" s="13" t="str">
        <f t="shared" si="29"/>
        <v/>
      </c>
      <c r="AI259" s="13">
        <f t="shared" si="30"/>
        <v>0</v>
      </c>
      <c r="AJ259" s="13">
        <f t="shared" si="31"/>
        <v>6012</v>
      </c>
    </row>
    <row r="260" spans="1:36" x14ac:dyDescent="0.25">
      <c r="A260">
        <v>406</v>
      </c>
      <c r="B260" s="45" t="s">
        <v>539</v>
      </c>
      <c r="C260" s="46" t="s">
        <v>540</v>
      </c>
      <c r="D260" s="47" t="s">
        <v>541</v>
      </c>
      <c r="E260">
        <v>67115</v>
      </c>
      <c r="F260">
        <v>0</v>
      </c>
      <c r="G260">
        <v>67115</v>
      </c>
      <c r="H260" s="58">
        <f t="shared" si="24"/>
        <v>33.557499999999997</v>
      </c>
      <c r="I260">
        <v>0</v>
      </c>
      <c r="J260">
        <v>0</v>
      </c>
      <c r="L260" s="50">
        <f t="shared" si="25"/>
        <v>0</v>
      </c>
      <c r="N260">
        <v>5</v>
      </c>
      <c r="O260" s="52">
        <f t="shared" si="26"/>
        <v>0</v>
      </c>
      <c r="Q260">
        <v>2000</v>
      </c>
      <c r="R260">
        <v>-33</v>
      </c>
      <c r="S260" s="53">
        <f t="shared" si="27"/>
        <v>33.557499999999997</v>
      </c>
      <c r="U260">
        <v>1</v>
      </c>
      <c r="V260" s="55">
        <v>0</v>
      </c>
      <c r="AG260" s="13">
        <f t="shared" si="28"/>
        <v>33.557499999999997</v>
      </c>
      <c r="AH260" s="13" t="str">
        <f t="shared" si="29"/>
        <v/>
      </c>
      <c r="AI260" s="13">
        <f t="shared" si="30"/>
        <v>0</v>
      </c>
      <c r="AJ260" s="13">
        <f t="shared" si="31"/>
        <v>67115</v>
      </c>
    </row>
    <row r="261" spans="1:36" x14ac:dyDescent="0.25">
      <c r="A261">
        <v>1</v>
      </c>
      <c r="B261" s="45" t="s">
        <v>542</v>
      </c>
      <c r="C261" s="46" t="s">
        <v>543</v>
      </c>
      <c r="D261" s="47" t="s">
        <v>544</v>
      </c>
      <c r="E261">
        <v>249.48</v>
      </c>
      <c r="F261">
        <v>0</v>
      </c>
      <c r="G261">
        <v>249.48</v>
      </c>
      <c r="H261" s="58">
        <f t="shared" ref="H261:H324" si="32">IF(AJ261="",0,AJ261/Q261)</f>
        <v>11</v>
      </c>
      <c r="I261">
        <v>64.309200000000004</v>
      </c>
      <c r="J261">
        <v>0</v>
      </c>
      <c r="L261" s="50">
        <f t="shared" ref="L261:L324" si="33">IF(Q261=0,0, J261/Q261)</f>
        <v>0</v>
      </c>
      <c r="N261">
        <v>0</v>
      </c>
      <c r="O261" s="52">
        <f t="shared" ref="O261:O324" si="34">IF(Q261=0,0, I261/Q261)</f>
        <v>2.8355026455026455</v>
      </c>
      <c r="Q261">
        <v>22.68</v>
      </c>
      <c r="R261">
        <v>-8</v>
      </c>
      <c r="S261" s="53">
        <f t="shared" ref="S261:S324" si="35">IF(H261="","", H261-O261+L261+W261)</f>
        <v>8.1644973544973549</v>
      </c>
      <c r="U261">
        <v>1</v>
      </c>
      <c r="V261" s="55">
        <v>8.1</v>
      </c>
      <c r="AG261" s="13">
        <f t="shared" ref="AG261:AG324" si="36">IF(S261="","", S261)</f>
        <v>8.1644973544973549</v>
      </c>
      <c r="AH261" s="13" t="str">
        <f t="shared" ref="AH261:AH324" si="37">IF(W261="","", W261)</f>
        <v/>
      </c>
      <c r="AI261" s="13">
        <f t="shared" ref="AI261:AI324" si="38">IF(L261="","", L261)</f>
        <v>0</v>
      </c>
      <c r="AJ261" s="13">
        <f t="shared" ref="AJ261:AJ324" si="39">IF(E261="","",IF(E261=0,G261,E261))</f>
        <v>249.48</v>
      </c>
    </row>
    <row r="262" spans="1:36" x14ac:dyDescent="0.25">
      <c r="A262">
        <v>22</v>
      </c>
      <c r="B262" s="45" t="s">
        <v>545</v>
      </c>
      <c r="C262" s="46" t="s">
        <v>546</v>
      </c>
      <c r="D262" s="47" t="s">
        <v>547</v>
      </c>
      <c r="E262">
        <v>701908.76950000005</v>
      </c>
      <c r="F262">
        <v>0</v>
      </c>
      <c r="G262">
        <v>701908.76950000005</v>
      </c>
      <c r="H262" s="58">
        <f t="shared" si="32"/>
        <v>701908.76950000005</v>
      </c>
      <c r="I262">
        <v>4222.4002060000003</v>
      </c>
      <c r="J262">
        <v>0</v>
      </c>
      <c r="L262" s="50">
        <f t="shared" si="33"/>
        <v>0</v>
      </c>
      <c r="N262">
        <v>0</v>
      </c>
      <c r="O262" s="52">
        <f t="shared" si="34"/>
        <v>4222.4002060000003</v>
      </c>
      <c r="Q262">
        <v>1</v>
      </c>
      <c r="R262">
        <v>-696463</v>
      </c>
      <c r="S262" s="53">
        <f t="shared" si="35"/>
        <v>697686.36929400009</v>
      </c>
      <c r="V262" s="55">
        <v>0</v>
      </c>
      <c r="AG262" s="13">
        <f t="shared" si="36"/>
        <v>697686.36929400009</v>
      </c>
      <c r="AH262" s="13" t="str">
        <f t="shared" si="37"/>
        <v/>
      </c>
      <c r="AI262" s="13">
        <f t="shared" si="38"/>
        <v>0</v>
      </c>
      <c r="AJ262" s="13">
        <f t="shared" si="39"/>
        <v>701908.76950000005</v>
      </c>
    </row>
    <row r="263" spans="1:36" x14ac:dyDescent="0.25">
      <c r="A263">
        <v>266</v>
      </c>
      <c r="B263" s="45" t="s">
        <v>548</v>
      </c>
      <c r="C263" s="46" t="s">
        <v>549</v>
      </c>
      <c r="D263" s="47" t="s">
        <v>550</v>
      </c>
      <c r="E263">
        <v>9834</v>
      </c>
      <c r="F263">
        <v>0</v>
      </c>
      <c r="G263">
        <v>9834</v>
      </c>
      <c r="H263" s="58">
        <f t="shared" si="32"/>
        <v>245.85</v>
      </c>
      <c r="I263">
        <v>4546.1955479999997</v>
      </c>
      <c r="J263">
        <v>0</v>
      </c>
      <c r="L263" s="50">
        <f t="shared" si="33"/>
        <v>0</v>
      </c>
      <c r="N263">
        <v>100</v>
      </c>
      <c r="O263" s="52">
        <f t="shared" si="34"/>
        <v>113.65488869999999</v>
      </c>
      <c r="Q263">
        <v>40</v>
      </c>
      <c r="R263">
        <v>-102</v>
      </c>
      <c r="S263" s="53">
        <f t="shared" si="35"/>
        <v>132.19511130000001</v>
      </c>
      <c r="U263">
        <v>1</v>
      </c>
      <c r="V263" s="55">
        <v>200.1</v>
      </c>
      <c r="AG263" s="13">
        <f t="shared" si="36"/>
        <v>132.19511130000001</v>
      </c>
      <c r="AH263" s="13" t="str">
        <f t="shared" si="37"/>
        <v/>
      </c>
      <c r="AI263" s="13">
        <f t="shared" si="38"/>
        <v>0</v>
      </c>
      <c r="AJ263" s="13">
        <f t="shared" si="39"/>
        <v>9834</v>
      </c>
    </row>
    <row r="264" spans="1:36" x14ac:dyDescent="0.25">
      <c r="A264">
        <v>267</v>
      </c>
      <c r="B264" s="45" t="s">
        <v>551</v>
      </c>
      <c r="C264" s="46" t="s">
        <v>552</v>
      </c>
      <c r="D264" s="47" t="s">
        <v>550</v>
      </c>
      <c r="E264">
        <v>840</v>
      </c>
      <c r="F264">
        <v>0</v>
      </c>
      <c r="G264">
        <v>850</v>
      </c>
      <c r="H264" s="58">
        <f t="shared" si="32"/>
        <v>21</v>
      </c>
      <c r="I264">
        <v>186.243875</v>
      </c>
      <c r="J264">
        <v>0</v>
      </c>
      <c r="L264" s="50">
        <f t="shared" si="33"/>
        <v>0</v>
      </c>
      <c r="N264">
        <v>50</v>
      </c>
      <c r="O264" s="52">
        <f t="shared" si="34"/>
        <v>4.6560968750000002</v>
      </c>
      <c r="Q264">
        <v>40</v>
      </c>
      <c r="R264">
        <v>-15</v>
      </c>
      <c r="S264" s="53">
        <f t="shared" si="35"/>
        <v>16.343903125000001</v>
      </c>
      <c r="U264">
        <v>1</v>
      </c>
      <c r="V264" s="55">
        <v>20.100000000000001</v>
      </c>
      <c r="AG264" s="13">
        <f t="shared" si="36"/>
        <v>16.343903125000001</v>
      </c>
      <c r="AH264" s="13" t="str">
        <f t="shared" si="37"/>
        <v/>
      </c>
      <c r="AI264" s="13">
        <f t="shared" si="38"/>
        <v>0</v>
      </c>
      <c r="AJ264" s="13">
        <f t="shared" si="39"/>
        <v>840</v>
      </c>
    </row>
    <row r="265" spans="1:36" x14ac:dyDescent="0.25">
      <c r="A265">
        <v>275</v>
      </c>
      <c r="B265" s="45" t="s">
        <v>553</v>
      </c>
      <c r="C265" s="46" t="s">
        <v>554</v>
      </c>
      <c r="D265" s="47" t="s">
        <v>550</v>
      </c>
      <c r="E265">
        <v>1706</v>
      </c>
      <c r="F265">
        <v>0</v>
      </c>
      <c r="G265">
        <v>1760</v>
      </c>
      <c r="H265" s="58">
        <f t="shared" si="32"/>
        <v>42.65</v>
      </c>
      <c r="I265">
        <v>242.10763</v>
      </c>
      <c r="J265">
        <v>0</v>
      </c>
      <c r="L265" s="50">
        <f t="shared" si="33"/>
        <v>0</v>
      </c>
      <c r="N265">
        <v>15</v>
      </c>
      <c r="O265" s="52">
        <f t="shared" si="34"/>
        <v>6.05269075</v>
      </c>
      <c r="Q265">
        <v>40</v>
      </c>
      <c r="R265">
        <v>-32</v>
      </c>
      <c r="S265" s="53">
        <f t="shared" si="35"/>
        <v>36.597309249999995</v>
      </c>
      <c r="U265">
        <v>1</v>
      </c>
      <c r="V265" s="55">
        <v>20.100000000000001</v>
      </c>
      <c r="AG265" s="13">
        <f t="shared" si="36"/>
        <v>36.597309249999995</v>
      </c>
      <c r="AH265" s="13" t="str">
        <f t="shared" si="37"/>
        <v/>
      </c>
      <c r="AI265" s="13">
        <f t="shared" si="38"/>
        <v>0</v>
      </c>
      <c r="AJ265" s="13">
        <f t="shared" si="39"/>
        <v>1706</v>
      </c>
    </row>
    <row r="266" spans="1:36" x14ac:dyDescent="0.25">
      <c r="A266">
        <v>276</v>
      </c>
      <c r="B266" s="45" t="s">
        <v>555</v>
      </c>
      <c r="C266" s="46" t="s">
        <v>556</v>
      </c>
      <c r="D266" s="47" t="s">
        <v>550</v>
      </c>
      <c r="E266">
        <v>6737</v>
      </c>
      <c r="F266">
        <v>0</v>
      </c>
      <c r="G266">
        <v>7135</v>
      </c>
      <c r="H266" s="58">
        <f t="shared" si="32"/>
        <v>168.42500000000001</v>
      </c>
      <c r="I266">
        <v>3714.6561579999998</v>
      </c>
      <c r="J266">
        <v>0</v>
      </c>
      <c r="L266" s="50">
        <f t="shared" si="33"/>
        <v>0</v>
      </c>
      <c r="N266">
        <v>100</v>
      </c>
      <c r="O266" s="52">
        <f t="shared" si="34"/>
        <v>92.866403949999992</v>
      </c>
      <c r="Q266">
        <v>40</v>
      </c>
      <c r="R266">
        <v>-71</v>
      </c>
      <c r="S266" s="53">
        <f t="shared" si="35"/>
        <v>75.55859605000002</v>
      </c>
      <c r="U266">
        <v>1</v>
      </c>
      <c r="V266" s="55">
        <v>200.1</v>
      </c>
      <c r="AG266" s="13">
        <f t="shared" si="36"/>
        <v>75.55859605000002</v>
      </c>
      <c r="AH266" s="13" t="str">
        <f t="shared" si="37"/>
        <v/>
      </c>
      <c r="AI266" s="13">
        <f t="shared" si="38"/>
        <v>0</v>
      </c>
      <c r="AJ266" s="13">
        <f t="shared" si="39"/>
        <v>6737</v>
      </c>
    </row>
    <row r="267" spans="1:36" x14ac:dyDescent="0.25">
      <c r="A267">
        <v>315</v>
      </c>
      <c r="B267" s="45" t="s">
        <v>557</v>
      </c>
      <c r="C267" s="46" t="s">
        <v>558</v>
      </c>
      <c r="D267" s="47" t="s">
        <v>559</v>
      </c>
      <c r="E267">
        <v>0</v>
      </c>
      <c r="F267">
        <v>0</v>
      </c>
      <c r="G267">
        <v>0</v>
      </c>
      <c r="H267" s="58">
        <f t="shared" si="32"/>
        <v>0</v>
      </c>
      <c r="I267">
        <v>0</v>
      </c>
      <c r="J267">
        <v>0</v>
      </c>
      <c r="L267" s="50">
        <f t="shared" si="33"/>
        <v>0</v>
      </c>
      <c r="N267">
        <v>0</v>
      </c>
      <c r="O267" s="52">
        <f t="shared" si="34"/>
        <v>0</v>
      </c>
      <c r="Q267">
        <v>325</v>
      </c>
      <c r="R267">
        <v>0</v>
      </c>
      <c r="S267" s="53">
        <f t="shared" si="35"/>
        <v>0</v>
      </c>
      <c r="U267">
        <v>1</v>
      </c>
      <c r="V267" s="55">
        <v>0</v>
      </c>
      <c r="AG267" s="13">
        <f t="shared" si="36"/>
        <v>0</v>
      </c>
      <c r="AH267" s="13" t="str">
        <f t="shared" si="37"/>
        <v/>
      </c>
      <c r="AI267" s="13">
        <f t="shared" si="38"/>
        <v>0</v>
      </c>
      <c r="AJ267" s="13">
        <f t="shared" si="39"/>
        <v>0</v>
      </c>
    </row>
    <row r="268" spans="1:36" x14ac:dyDescent="0.25">
      <c r="A268">
        <v>316</v>
      </c>
      <c r="B268" s="45" t="s">
        <v>560</v>
      </c>
      <c r="C268" s="46" t="s">
        <v>561</v>
      </c>
      <c r="D268" s="47" t="s">
        <v>559</v>
      </c>
      <c r="E268">
        <v>0</v>
      </c>
      <c r="F268">
        <v>0</v>
      </c>
      <c r="G268">
        <v>0</v>
      </c>
      <c r="H268" s="58">
        <f t="shared" si="32"/>
        <v>0</v>
      </c>
      <c r="I268">
        <v>0</v>
      </c>
      <c r="J268">
        <v>0</v>
      </c>
      <c r="L268" s="50">
        <f t="shared" si="33"/>
        <v>0</v>
      </c>
      <c r="N268">
        <v>0</v>
      </c>
      <c r="O268" s="52">
        <f t="shared" si="34"/>
        <v>0</v>
      </c>
      <c r="Q268">
        <v>325</v>
      </c>
      <c r="R268">
        <v>0</v>
      </c>
      <c r="S268" s="53">
        <f t="shared" si="35"/>
        <v>0</v>
      </c>
      <c r="U268">
        <v>1</v>
      </c>
      <c r="V268" s="55">
        <v>0</v>
      </c>
      <c r="AG268" s="13">
        <f t="shared" si="36"/>
        <v>0</v>
      </c>
      <c r="AH268" s="13" t="str">
        <f t="shared" si="37"/>
        <v/>
      </c>
      <c r="AI268" s="13">
        <f t="shared" si="38"/>
        <v>0</v>
      </c>
      <c r="AJ268" s="13">
        <f t="shared" si="39"/>
        <v>0</v>
      </c>
    </row>
    <row r="269" spans="1:36" x14ac:dyDescent="0.25">
      <c r="A269">
        <v>317</v>
      </c>
      <c r="B269" s="45" t="s">
        <v>562</v>
      </c>
      <c r="C269" s="46" t="s">
        <v>563</v>
      </c>
      <c r="D269" s="47" t="s">
        <v>559</v>
      </c>
      <c r="E269">
        <v>0</v>
      </c>
      <c r="F269">
        <v>0</v>
      </c>
      <c r="G269">
        <v>0</v>
      </c>
      <c r="H269" s="58">
        <f t="shared" si="32"/>
        <v>0</v>
      </c>
      <c r="I269">
        <v>0</v>
      </c>
      <c r="J269">
        <v>0</v>
      </c>
      <c r="L269" s="50">
        <f t="shared" si="33"/>
        <v>0</v>
      </c>
      <c r="N269">
        <v>0</v>
      </c>
      <c r="O269" s="52">
        <f t="shared" si="34"/>
        <v>0</v>
      </c>
      <c r="Q269">
        <v>325</v>
      </c>
      <c r="R269">
        <v>0</v>
      </c>
      <c r="S269" s="53">
        <f t="shared" si="35"/>
        <v>0</v>
      </c>
      <c r="U269">
        <v>1</v>
      </c>
      <c r="V269" s="55">
        <v>0</v>
      </c>
      <c r="AG269" s="13">
        <f t="shared" si="36"/>
        <v>0</v>
      </c>
      <c r="AH269" s="13" t="str">
        <f t="shared" si="37"/>
        <v/>
      </c>
      <c r="AI269" s="13">
        <f t="shared" si="38"/>
        <v>0</v>
      </c>
      <c r="AJ269" s="13">
        <f t="shared" si="39"/>
        <v>0</v>
      </c>
    </row>
    <row r="270" spans="1:36" x14ac:dyDescent="0.25">
      <c r="A270">
        <v>318</v>
      </c>
      <c r="B270" s="45" t="s">
        <v>564</v>
      </c>
      <c r="C270" s="46" t="s">
        <v>565</v>
      </c>
      <c r="D270" s="47" t="s">
        <v>559</v>
      </c>
      <c r="E270">
        <v>0</v>
      </c>
      <c r="F270">
        <v>0</v>
      </c>
      <c r="G270">
        <v>0</v>
      </c>
      <c r="H270" s="58">
        <f t="shared" si="32"/>
        <v>0</v>
      </c>
      <c r="I270">
        <v>0</v>
      </c>
      <c r="J270">
        <v>0</v>
      </c>
      <c r="L270" s="50">
        <f t="shared" si="33"/>
        <v>0</v>
      </c>
      <c r="N270">
        <v>0</v>
      </c>
      <c r="O270" s="52">
        <f t="shared" si="34"/>
        <v>0</v>
      </c>
      <c r="Q270">
        <v>325</v>
      </c>
      <c r="R270">
        <v>0</v>
      </c>
      <c r="S270" s="53">
        <f t="shared" si="35"/>
        <v>0</v>
      </c>
      <c r="U270">
        <v>1</v>
      </c>
      <c r="V270" s="55">
        <v>0</v>
      </c>
      <c r="AG270" s="13">
        <f t="shared" si="36"/>
        <v>0</v>
      </c>
      <c r="AH270" s="13" t="str">
        <f t="shared" si="37"/>
        <v/>
      </c>
      <c r="AI270" s="13">
        <f t="shared" si="38"/>
        <v>0</v>
      </c>
      <c r="AJ270" s="13">
        <f t="shared" si="39"/>
        <v>0</v>
      </c>
    </row>
    <row r="271" spans="1:36" x14ac:dyDescent="0.25">
      <c r="A271">
        <v>398</v>
      </c>
      <c r="B271" s="45" t="s">
        <v>566</v>
      </c>
      <c r="C271" s="46" t="s">
        <v>567</v>
      </c>
      <c r="D271" s="47" t="s">
        <v>559</v>
      </c>
      <c r="E271">
        <v>30499</v>
      </c>
      <c r="F271">
        <v>0</v>
      </c>
      <c r="G271">
        <v>30499</v>
      </c>
      <c r="H271" s="58">
        <f t="shared" si="32"/>
        <v>76.247500000000002</v>
      </c>
      <c r="I271">
        <v>0</v>
      </c>
      <c r="J271">
        <v>0</v>
      </c>
      <c r="L271" s="50">
        <f t="shared" si="33"/>
        <v>0</v>
      </c>
      <c r="N271">
        <v>15</v>
      </c>
      <c r="O271" s="52">
        <f t="shared" si="34"/>
        <v>0</v>
      </c>
      <c r="Q271">
        <v>400</v>
      </c>
      <c r="R271">
        <v>-69</v>
      </c>
      <c r="S271" s="53">
        <f t="shared" si="35"/>
        <v>76.247500000000002</v>
      </c>
      <c r="U271">
        <v>1</v>
      </c>
      <c r="V271" s="55">
        <v>0</v>
      </c>
      <c r="AG271" s="13">
        <f t="shared" si="36"/>
        <v>76.247500000000002</v>
      </c>
      <c r="AH271" s="13" t="str">
        <f t="shared" si="37"/>
        <v/>
      </c>
      <c r="AI271" s="13">
        <f t="shared" si="38"/>
        <v>0</v>
      </c>
      <c r="AJ271" s="13">
        <f t="shared" si="39"/>
        <v>30499</v>
      </c>
    </row>
    <row r="272" spans="1:36" x14ac:dyDescent="0.25">
      <c r="A272">
        <v>291</v>
      </c>
      <c r="B272" s="45" t="s">
        <v>568</v>
      </c>
      <c r="C272" s="46" t="s">
        <v>569</v>
      </c>
      <c r="D272" s="47" t="s">
        <v>570</v>
      </c>
      <c r="E272">
        <v>607.09079999999994</v>
      </c>
      <c r="F272">
        <v>0</v>
      </c>
      <c r="G272">
        <v>607.09079999999994</v>
      </c>
      <c r="H272" s="58">
        <f t="shared" si="32"/>
        <v>2.2306393298059959</v>
      </c>
      <c r="I272">
        <v>66.244799999999998</v>
      </c>
      <c r="J272">
        <v>0</v>
      </c>
      <c r="L272" s="50">
        <f t="shared" si="33"/>
        <v>0</v>
      </c>
      <c r="N272">
        <v>100</v>
      </c>
      <c r="O272" s="52">
        <f t="shared" si="34"/>
        <v>0.2434038800705467</v>
      </c>
      <c r="Q272">
        <v>272.16000000000003</v>
      </c>
      <c r="R272">
        <v>-1</v>
      </c>
      <c r="S272" s="53">
        <f t="shared" si="35"/>
        <v>1.9872354497354492</v>
      </c>
      <c r="U272">
        <v>1</v>
      </c>
      <c r="V272" s="55">
        <v>10.1</v>
      </c>
      <c r="AG272" s="13">
        <f t="shared" si="36"/>
        <v>1.9872354497354492</v>
      </c>
      <c r="AH272" s="13" t="str">
        <f t="shared" si="37"/>
        <v/>
      </c>
      <c r="AI272" s="13">
        <f t="shared" si="38"/>
        <v>0</v>
      </c>
      <c r="AJ272" s="13">
        <f t="shared" si="39"/>
        <v>607.09079999999994</v>
      </c>
    </row>
    <row r="273" spans="1:36" x14ac:dyDescent="0.25">
      <c r="A273">
        <v>213</v>
      </c>
      <c r="B273" s="45" t="s">
        <v>571</v>
      </c>
      <c r="C273" s="46" t="s">
        <v>572</v>
      </c>
      <c r="D273" s="47" t="s">
        <v>573</v>
      </c>
      <c r="E273">
        <v>290.16000000000003</v>
      </c>
      <c r="F273">
        <v>0</v>
      </c>
      <c r="G273">
        <v>294.84019999999998</v>
      </c>
      <c r="H273" s="58">
        <f t="shared" si="32"/>
        <v>12.793650793650794</v>
      </c>
      <c r="I273">
        <v>49.726624000000001</v>
      </c>
      <c r="J273">
        <v>0</v>
      </c>
      <c r="L273" s="50">
        <f t="shared" si="33"/>
        <v>0</v>
      </c>
      <c r="N273">
        <v>5</v>
      </c>
      <c r="O273" s="52">
        <f t="shared" si="34"/>
        <v>2.1925319223985893</v>
      </c>
      <c r="Q273">
        <v>22.68</v>
      </c>
      <c r="R273">
        <v>-10</v>
      </c>
      <c r="S273" s="53">
        <f t="shared" si="35"/>
        <v>10.601118871252204</v>
      </c>
      <c r="U273">
        <v>1</v>
      </c>
      <c r="V273" s="55">
        <v>8.1</v>
      </c>
      <c r="AG273" s="13">
        <f t="shared" si="36"/>
        <v>10.601118871252204</v>
      </c>
      <c r="AH273" s="13" t="str">
        <f t="shared" si="37"/>
        <v/>
      </c>
      <c r="AI273" s="13">
        <f t="shared" si="38"/>
        <v>0</v>
      </c>
      <c r="AJ273" s="13">
        <f t="shared" si="39"/>
        <v>290.16000000000003</v>
      </c>
    </row>
    <row r="274" spans="1:36" x14ac:dyDescent="0.25">
      <c r="A274">
        <v>234</v>
      </c>
      <c r="B274" s="45" t="s">
        <v>574</v>
      </c>
      <c r="C274" s="46" t="s">
        <v>575</v>
      </c>
      <c r="D274" s="47" t="s">
        <v>573</v>
      </c>
      <c r="E274">
        <v>0</v>
      </c>
      <c r="F274">
        <v>0</v>
      </c>
      <c r="G274">
        <v>0</v>
      </c>
      <c r="H274" s="58">
        <f t="shared" si="32"/>
        <v>0</v>
      </c>
      <c r="I274">
        <v>0</v>
      </c>
      <c r="J274">
        <v>0</v>
      </c>
      <c r="L274" s="50">
        <f t="shared" si="33"/>
        <v>0</v>
      </c>
      <c r="N274">
        <v>7</v>
      </c>
      <c r="O274" s="52">
        <f t="shared" si="34"/>
        <v>0</v>
      </c>
      <c r="Q274">
        <v>1</v>
      </c>
      <c r="R274">
        <v>7</v>
      </c>
      <c r="S274" s="53">
        <f t="shared" si="35"/>
        <v>0</v>
      </c>
      <c r="U274">
        <v>1</v>
      </c>
      <c r="V274" s="55">
        <v>10.1</v>
      </c>
      <c r="AG274" s="13">
        <f t="shared" si="36"/>
        <v>0</v>
      </c>
      <c r="AH274" s="13" t="str">
        <f t="shared" si="37"/>
        <v/>
      </c>
      <c r="AI274" s="13">
        <f t="shared" si="38"/>
        <v>0</v>
      </c>
      <c r="AJ274" s="13">
        <f t="shared" si="39"/>
        <v>0</v>
      </c>
    </row>
    <row r="275" spans="1:36" x14ac:dyDescent="0.25">
      <c r="A275">
        <v>235</v>
      </c>
      <c r="B275" s="45" t="s">
        <v>576</v>
      </c>
      <c r="C275" s="46" t="s">
        <v>577</v>
      </c>
      <c r="D275" s="47" t="s">
        <v>573</v>
      </c>
      <c r="E275">
        <v>0</v>
      </c>
      <c r="F275">
        <v>0</v>
      </c>
      <c r="G275">
        <v>0</v>
      </c>
      <c r="H275" s="58">
        <f t="shared" si="32"/>
        <v>0</v>
      </c>
      <c r="I275">
        <v>0</v>
      </c>
      <c r="J275">
        <v>0</v>
      </c>
      <c r="L275" s="50">
        <f t="shared" si="33"/>
        <v>0</v>
      </c>
      <c r="N275">
        <v>7</v>
      </c>
      <c r="O275" s="52">
        <f t="shared" si="34"/>
        <v>0</v>
      </c>
      <c r="Q275">
        <v>1</v>
      </c>
      <c r="R275">
        <v>7</v>
      </c>
      <c r="S275" s="53">
        <f t="shared" si="35"/>
        <v>0</v>
      </c>
      <c r="U275">
        <v>1</v>
      </c>
      <c r="V275" s="55">
        <v>10.1</v>
      </c>
      <c r="AG275" s="13">
        <f t="shared" si="36"/>
        <v>0</v>
      </c>
      <c r="AH275" s="13" t="str">
        <f t="shared" si="37"/>
        <v/>
      </c>
      <c r="AI275" s="13">
        <f t="shared" si="38"/>
        <v>0</v>
      </c>
      <c r="AJ275" s="13">
        <f t="shared" si="39"/>
        <v>0</v>
      </c>
    </row>
    <row r="276" spans="1:36" x14ac:dyDescent="0.25">
      <c r="A276">
        <v>236</v>
      </c>
      <c r="B276" s="45" t="s">
        <v>578</v>
      </c>
      <c r="C276" s="46" t="s">
        <v>579</v>
      </c>
      <c r="D276" s="47" t="s">
        <v>573</v>
      </c>
      <c r="E276">
        <v>0</v>
      </c>
      <c r="F276">
        <v>0</v>
      </c>
      <c r="G276">
        <v>0</v>
      </c>
      <c r="H276" s="58">
        <f t="shared" si="32"/>
        <v>0</v>
      </c>
      <c r="I276">
        <v>0</v>
      </c>
      <c r="J276">
        <v>0</v>
      </c>
      <c r="L276" s="50">
        <f t="shared" si="33"/>
        <v>0</v>
      </c>
      <c r="N276">
        <v>7</v>
      </c>
      <c r="O276" s="52">
        <f t="shared" si="34"/>
        <v>0</v>
      </c>
      <c r="Q276">
        <v>1</v>
      </c>
      <c r="R276">
        <v>7</v>
      </c>
      <c r="S276" s="53">
        <f t="shared" si="35"/>
        <v>0</v>
      </c>
      <c r="U276">
        <v>1</v>
      </c>
      <c r="V276" s="55">
        <v>0</v>
      </c>
      <c r="AG276" s="13">
        <f t="shared" si="36"/>
        <v>0</v>
      </c>
      <c r="AH276" s="13" t="str">
        <f t="shared" si="37"/>
        <v/>
      </c>
      <c r="AI276" s="13">
        <f t="shared" si="38"/>
        <v>0</v>
      </c>
      <c r="AJ276" s="13">
        <f t="shared" si="39"/>
        <v>0</v>
      </c>
    </row>
    <row r="277" spans="1:36" x14ac:dyDescent="0.25">
      <c r="A277">
        <v>46</v>
      </c>
      <c r="B277" s="45" t="s">
        <v>580</v>
      </c>
      <c r="C277" s="46" t="s">
        <v>581</v>
      </c>
      <c r="D277" s="47" t="s">
        <v>582</v>
      </c>
      <c r="E277">
        <v>366</v>
      </c>
      <c r="F277">
        <v>0</v>
      </c>
      <c r="G277">
        <v>366</v>
      </c>
      <c r="H277" s="58">
        <f t="shared" si="32"/>
        <v>45.75</v>
      </c>
      <c r="I277">
        <v>115.35097</v>
      </c>
      <c r="J277">
        <v>0</v>
      </c>
      <c r="L277" s="50">
        <f t="shared" si="33"/>
        <v>0</v>
      </c>
      <c r="N277">
        <v>8</v>
      </c>
      <c r="O277" s="52">
        <f t="shared" si="34"/>
        <v>14.41887125</v>
      </c>
      <c r="Q277">
        <v>8</v>
      </c>
      <c r="R277">
        <v>-30</v>
      </c>
      <c r="S277" s="53">
        <f t="shared" si="35"/>
        <v>31.331128749999998</v>
      </c>
      <c r="V277" s="55">
        <v>8.1</v>
      </c>
      <c r="AG277" s="13">
        <f t="shared" si="36"/>
        <v>31.331128749999998</v>
      </c>
      <c r="AH277" s="13" t="str">
        <f t="shared" si="37"/>
        <v/>
      </c>
      <c r="AI277" s="13">
        <f t="shared" si="38"/>
        <v>0</v>
      </c>
      <c r="AJ277" s="13">
        <f t="shared" si="39"/>
        <v>366</v>
      </c>
    </row>
    <row r="278" spans="1:36" x14ac:dyDescent="0.25">
      <c r="A278">
        <v>94</v>
      </c>
      <c r="B278" s="45" t="s">
        <v>583</v>
      </c>
      <c r="C278" s="46" t="s">
        <v>584</v>
      </c>
      <c r="D278" s="47" t="s">
        <v>582</v>
      </c>
      <c r="E278">
        <v>0</v>
      </c>
      <c r="F278">
        <v>0</v>
      </c>
      <c r="G278">
        <v>0</v>
      </c>
      <c r="H278" s="58">
        <f t="shared" si="32"/>
        <v>0</v>
      </c>
      <c r="I278">
        <v>0</v>
      </c>
      <c r="J278">
        <v>0</v>
      </c>
      <c r="L278" s="50">
        <f t="shared" si="33"/>
        <v>0</v>
      </c>
      <c r="N278">
        <v>12</v>
      </c>
      <c r="O278" s="52">
        <f t="shared" si="34"/>
        <v>0</v>
      </c>
      <c r="Q278">
        <v>1</v>
      </c>
      <c r="R278">
        <v>12</v>
      </c>
      <c r="S278" s="53">
        <f t="shared" si="35"/>
        <v>0</v>
      </c>
      <c r="U278">
        <v>1</v>
      </c>
      <c r="V278" s="55">
        <v>0</v>
      </c>
      <c r="AG278" s="13">
        <f t="shared" si="36"/>
        <v>0</v>
      </c>
      <c r="AH278" s="13" t="str">
        <f t="shared" si="37"/>
        <v/>
      </c>
      <c r="AI278" s="13">
        <f t="shared" si="38"/>
        <v>0</v>
      </c>
      <c r="AJ278" s="13">
        <f t="shared" si="39"/>
        <v>0</v>
      </c>
    </row>
    <row r="279" spans="1:36" x14ac:dyDescent="0.25">
      <c r="A279">
        <v>178</v>
      </c>
      <c r="B279" s="45" t="s">
        <v>585</v>
      </c>
      <c r="C279" s="46" t="s">
        <v>586</v>
      </c>
      <c r="D279" s="47" t="s">
        <v>582</v>
      </c>
      <c r="E279">
        <v>40</v>
      </c>
      <c r="F279">
        <v>0</v>
      </c>
      <c r="G279">
        <v>40</v>
      </c>
      <c r="H279" s="58">
        <f t="shared" si="32"/>
        <v>8</v>
      </c>
      <c r="I279">
        <v>18.532363</v>
      </c>
      <c r="J279">
        <v>0</v>
      </c>
      <c r="L279" s="50">
        <f t="shared" si="33"/>
        <v>0</v>
      </c>
      <c r="N279">
        <v>4</v>
      </c>
      <c r="O279" s="52">
        <f t="shared" si="34"/>
        <v>3.7064726000000001</v>
      </c>
      <c r="Q279">
        <v>5</v>
      </c>
      <c r="R279">
        <v>-3</v>
      </c>
      <c r="S279" s="53">
        <f t="shared" si="35"/>
        <v>4.2935274000000003</v>
      </c>
      <c r="U279">
        <v>1</v>
      </c>
      <c r="V279" s="55">
        <v>6.1</v>
      </c>
      <c r="AG279" s="13">
        <f t="shared" si="36"/>
        <v>4.2935274000000003</v>
      </c>
      <c r="AH279" s="13" t="str">
        <f t="shared" si="37"/>
        <v/>
      </c>
      <c r="AI279" s="13">
        <f t="shared" si="38"/>
        <v>0</v>
      </c>
      <c r="AJ279" s="13">
        <f t="shared" si="39"/>
        <v>40</v>
      </c>
    </row>
    <row r="280" spans="1:36" x14ac:dyDescent="0.25">
      <c r="A280">
        <v>190</v>
      </c>
      <c r="B280" s="45" t="s">
        <v>587</v>
      </c>
      <c r="C280" s="46" t="s">
        <v>588</v>
      </c>
      <c r="D280" s="47" t="s">
        <v>582</v>
      </c>
      <c r="E280">
        <v>0.52439999999999998</v>
      </c>
      <c r="F280">
        <v>0</v>
      </c>
      <c r="G280">
        <v>0.52439999999999998</v>
      </c>
      <c r="H280" s="58">
        <f t="shared" si="32"/>
        <v>2.2999999999999998</v>
      </c>
      <c r="I280">
        <v>8.9837E-2</v>
      </c>
      <c r="J280">
        <v>0</v>
      </c>
      <c r="L280" s="50">
        <f t="shared" si="33"/>
        <v>0</v>
      </c>
      <c r="N280">
        <v>0</v>
      </c>
      <c r="O280" s="52">
        <f t="shared" si="34"/>
        <v>0.39402192982456141</v>
      </c>
      <c r="Q280">
        <v>0.22800000000000001</v>
      </c>
      <c r="R280">
        <v>-1</v>
      </c>
      <c r="S280" s="53">
        <f t="shared" si="35"/>
        <v>1.9059780701754385</v>
      </c>
      <c r="U280">
        <v>1</v>
      </c>
      <c r="V280" s="55">
        <v>1.1000000000000001</v>
      </c>
      <c r="AG280" s="13">
        <f t="shared" si="36"/>
        <v>1.9059780701754385</v>
      </c>
      <c r="AH280" s="13" t="str">
        <f t="shared" si="37"/>
        <v/>
      </c>
      <c r="AI280" s="13">
        <f t="shared" si="38"/>
        <v>0</v>
      </c>
      <c r="AJ280" s="13">
        <f t="shared" si="39"/>
        <v>0.52439999999999998</v>
      </c>
    </row>
    <row r="281" spans="1:36" x14ac:dyDescent="0.25">
      <c r="A281">
        <v>192</v>
      </c>
      <c r="B281" s="45" t="s">
        <v>589</v>
      </c>
      <c r="C281" s="46" t="s">
        <v>590</v>
      </c>
      <c r="D281" s="47" t="s">
        <v>582</v>
      </c>
      <c r="E281">
        <v>46.74</v>
      </c>
      <c r="F281">
        <v>0</v>
      </c>
      <c r="G281">
        <v>49.2</v>
      </c>
      <c r="H281" s="58">
        <f t="shared" si="32"/>
        <v>4.75</v>
      </c>
      <c r="I281">
        <v>10.929976</v>
      </c>
      <c r="J281">
        <v>0</v>
      </c>
      <c r="L281" s="50">
        <f t="shared" si="33"/>
        <v>0</v>
      </c>
      <c r="N281">
        <v>10</v>
      </c>
      <c r="O281" s="52">
        <f t="shared" si="34"/>
        <v>1.1107699186991871</v>
      </c>
      <c r="Q281">
        <v>9.84</v>
      </c>
      <c r="R281">
        <v>-2</v>
      </c>
      <c r="S281" s="53">
        <f t="shared" si="35"/>
        <v>3.6392300813008127</v>
      </c>
      <c r="U281">
        <v>12</v>
      </c>
      <c r="V281" s="55">
        <v>3.1</v>
      </c>
      <c r="AG281" s="13">
        <f t="shared" si="36"/>
        <v>3.6392300813008127</v>
      </c>
      <c r="AH281" s="13" t="str">
        <f t="shared" si="37"/>
        <v/>
      </c>
      <c r="AI281" s="13">
        <f t="shared" si="38"/>
        <v>0</v>
      </c>
      <c r="AJ281" s="13">
        <f t="shared" si="39"/>
        <v>46.74</v>
      </c>
    </row>
    <row r="282" spans="1:36" x14ac:dyDescent="0.25">
      <c r="A282">
        <v>89</v>
      </c>
      <c r="B282" s="45" t="s">
        <v>591</v>
      </c>
      <c r="C282" s="46" t="s">
        <v>592</v>
      </c>
      <c r="D282" s="47" t="s">
        <v>593</v>
      </c>
      <c r="E282">
        <v>43.98</v>
      </c>
      <c r="F282">
        <v>0</v>
      </c>
      <c r="G282">
        <v>43.98</v>
      </c>
      <c r="H282" s="58">
        <f t="shared" si="32"/>
        <v>4.3979999999999997</v>
      </c>
      <c r="I282">
        <v>7.7724000000000002</v>
      </c>
      <c r="J282">
        <v>0</v>
      </c>
      <c r="L282" s="50">
        <f t="shared" si="33"/>
        <v>0</v>
      </c>
      <c r="N282">
        <v>3</v>
      </c>
      <c r="O282" s="52">
        <f t="shared" si="34"/>
        <v>0.77724000000000004</v>
      </c>
      <c r="Q282">
        <v>10</v>
      </c>
      <c r="R282">
        <v>-3</v>
      </c>
      <c r="S282" s="53">
        <f t="shared" si="35"/>
        <v>3.6207599999999998</v>
      </c>
      <c r="U282">
        <v>1</v>
      </c>
      <c r="V282" s="55">
        <v>5.0999999999999996</v>
      </c>
      <c r="AG282" s="13">
        <f t="shared" si="36"/>
        <v>3.6207599999999998</v>
      </c>
      <c r="AH282" s="13" t="str">
        <f t="shared" si="37"/>
        <v/>
      </c>
      <c r="AI282" s="13">
        <f t="shared" si="38"/>
        <v>0</v>
      </c>
      <c r="AJ282" s="13">
        <f t="shared" si="39"/>
        <v>43.98</v>
      </c>
    </row>
    <row r="283" spans="1:36" x14ac:dyDescent="0.25">
      <c r="A283">
        <v>90</v>
      </c>
      <c r="B283" s="45" t="s">
        <v>594</v>
      </c>
      <c r="C283" s="46" t="s">
        <v>595</v>
      </c>
      <c r="D283" s="47" t="s">
        <v>593</v>
      </c>
      <c r="E283">
        <v>0</v>
      </c>
      <c r="F283">
        <v>0</v>
      </c>
      <c r="G283">
        <v>0</v>
      </c>
      <c r="H283" s="58">
        <f t="shared" si="32"/>
        <v>0</v>
      </c>
      <c r="I283">
        <v>0</v>
      </c>
      <c r="J283">
        <v>0</v>
      </c>
      <c r="L283" s="50">
        <f t="shared" si="33"/>
        <v>0</v>
      </c>
      <c r="N283">
        <v>12</v>
      </c>
      <c r="O283" s="52">
        <f t="shared" si="34"/>
        <v>0</v>
      </c>
      <c r="Q283">
        <v>15</v>
      </c>
      <c r="R283">
        <v>1</v>
      </c>
      <c r="S283" s="53">
        <f t="shared" si="35"/>
        <v>0</v>
      </c>
      <c r="U283">
        <v>1</v>
      </c>
      <c r="V283" s="55">
        <v>0</v>
      </c>
      <c r="AG283" s="13">
        <f t="shared" si="36"/>
        <v>0</v>
      </c>
      <c r="AH283" s="13" t="str">
        <f t="shared" si="37"/>
        <v/>
      </c>
      <c r="AI283" s="13">
        <f t="shared" si="38"/>
        <v>0</v>
      </c>
      <c r="AJ283" s="13">
        <f t="shared" si="39"/>
        <v>0</v>
      </c>
    </row>
    <row r="284" spans="1:36" x14ac:dyDescent="0.25">
      <c r="A284">
        <v>261</v>
      </c>
      <c r="B284" s="45" t="s">
        <v>596</v>
      </c>
      <c r="C284" s="46" t="s">
        <v>597</v>
      </c>
      <c r="D284" s="47" t="s">
        <v>593</v>
      </c>
      <c r="E284">
        <v>0</v>
      </c>
      <c r="F284">
        <v>0</v>
      </c>
      <c r="G284">
        <v>0</v>
      </c>
      <c r="H284" s="58">
        <f t="shared" si="32"/>
        <v>0</v>
      </c>
      <c r="I284">
        <v>0</v>
      </c>
      <c r="J284">
        <v>0</v>
      </c>
      <c r="L284" s="50">
        <f t="shared" si="33"/>
        <v>0</v>
      </c>
      <c r="N284">
        <v>5</v>
      </c>
      <c r="O284" s="52">
        <f t="shared" si="34"/>
        <v>0</v>
      </c>
      <c r="Q284">
        <v>15</v>
      </c>
      <c r="R284">
        <v>1</v>
      </c>
      <c r="S284" s="53">
        <f t="shared" si="35"/>
        <v>0</v>
      </c>
      <c r="U284">
        <v>1</v>
      </c>
      <c r="V284" s="55">
        <v>0</v>
      </c>
      <c r="AG284" s="13">
        <f t="shared" si="36"/>
        <v>0</v>
      </c>
      <c r="AH284" s="13" t="str">
        <f t="shared" si="37"/>
        <v/>
      </c>
      <c r="AI284" s="13">
        <f t="shared" si="38"/>
        <v>0</v>
      </c>
      <c r="AJ284" s="13">
        <f t="shared" si="39"/>
        <v>0</v>
      </c>
    </row>
    <row r="285" spans="1:36" x14ac:dyDescent="0.25">
      <c r="A285">
        <v>278</v>
      </c>
      <c r="B285" s="45" t="s">
        <v>598</v>
      </c>
      <c r="C285" s="46" t="s">
        <v>599</v>
      </c>
      <c r="D285" s="47" t="s">
        <v>593</v>
      </c>
      <c r="E285">
        <v>0</v>
      </c>
      <c r="F285">
        <v>0</v>
      </c>
      <c r="G285">
        <v>0</v>
      </c>
      <c r="H285" s="58">
        <f t="shared" si="32"/>
        <v>0</v>
      </c>
      <c r="I285">
        <v>0</v>
      </c>
      <c r="J285">
        <v>0</v>
      </c>
      <c r="L285" s="50">
        <f t="shared" si="33"/>
        <v>0</v>
      </c>
      <c r="N285">
        <v>0</v>
      </c>
      <c r="O285" s="52">
        <f t="shared" si="34"/>
        <v>0</v>
      </c>
      <c r="Q285">
        <v>15</v>
      </c>
      <c r="R285">
        <v>0</v>
      </c>
      <c r="S285" s="53">
        <f t="shared" si="35"/>
        <v>0</v>
      </c>
      <c r="U285">
        <v>1</v>
      </c>
      <c r="V285" s="55">
        <v>0</v>
      </c>
      <c r="AG285" s="13">
        <f t="shared" si="36"/>
        <v>0</v>
      </c>
      <c r="AH285" s="13" t="str">
        <f t="shared" si="37"/>
        <v/>
      </c>
      <c r="AI285" s="13">
        <f t="shared" si="38"/>
        <v>0</v>
      </c>
      <c r="AJ285" s="13">
        <f t="shared" si="39"/>
        <v>0</v>
      </c>
    </row>
    <row r="286" spans="1:36" x14ac:dyDescent="0.25">
      <c r="A286">
        <v>74</v>
      </c>
      <c r="B286" s="45" t="s">
        <v>600</v>
      </c>
      <c r="C286" s="46" t="s">
        <v>601</v>
      </c>
      <c r="D286" s="47" t="s">
        <v>602</v>
      </c>
      <c r="E286">
        <v>91</v>
      </c>
      <c r="F286">
        <v>0</v>
      </c>
      <c r="G286">
        <v>91</v>
      </c>
      <c r="H286" s="58">
        <f t="shared" si="32"/>
        <v>5</v>
      </c>
      <c r="I286">
        <v>39.494399999999999</v>
      </c>
      <c r="J286">
        <v>0</v>
      </c>
      <c r="L286" s="50">
        <f t="shared" si="33"/>
        <v>0</v>
      </c>
      <c r="N286">
        <v>2</v>
      </c>
      <c r="O286" s="52">
        <f t="shared" si="34"/>
        <v>2.1700219780219778</v>
      </c>
      <c r="Q286">
        <v>18.2</v>
      </c>
      <c r="R286">
        <v>-2</v>
      </c>
      <c r="S286" s="53">
        <f t="shared" si="35"/>
        <v>2.8299780219780222</v>
      </c>
      <c r="U286">
        <v>1</v>
      </c>
      <c r="V286" s="55">
        <v>2</v>
      </c>
      <c r="AG286" s="13">
        <f t="shared" si="36"/>
        <v>2.8299780219780222</v>
      </c>
      <c r="AH286" s="13" t="str">
        <f t="shared" si="37"/>
        <v/>
      </c>
      <c r="AI286" s="13">
        <f t="shared" si="38"/>
        <v>0</v>
      </c>
      <c r="AJ286" s="13">
        <f t="shared" si="39"/>
        <v>91</v>
      </c>
    </row>
    <row r="287" spans="1:36" x14ac:dyDescent="0.25">
      <c r="A287">
        <v>160</v>
      </c>
      <c r="B287" s="45" t="s">
        <v>520</v>
      </c>
      <c r="C287" s="46" t="s">
        <v>521</v>
      </c>
      <c r="D287" s="47" t="s">
        <v>603</v>
      </c>
      <c r="E287">
        <v>2108.23</v>
      </c>
      <c r="F287">
        <v>0</v>
      </c>
      <c r="G287">
        <v>2108.23</v>
      </c>
      <c r="H287" s="58">
        <f t="shared" si="32"/>
        <v>105.4115</v>
      </c>
      <c r="I287">
        <v>818.69137699999999</v>
      </c>
      <c r="J287">
        <v>1400</v>
      </c>
      <c r="L287" s="50">
        <f t="shared" si="33"/>
        <v>70</v>
      </c>
      <c r="N287">
        <v>50</v>
      </c>
      <c r="O287" s="52">
        <f t="shared" si="34"/>
        <v>40.934568849999998</v>
      </c>
      <c r="Q287">
        <v>20</v>
      </c>
      <c r="R287">
        <v>-131</v>
      </c>
      <c r="S287" s="53">
        <f t="shared" si="35"/>
        <v>134.47693115000001</v>
      </c>
      <c r="U287">
        <v>1</v>
      </c>
      <c r="V287" s="55">
        <v>0</v>
      </c>
      <c r="AG287" s="13">
        <f t="shared" si="36"/>
        <v>134.47693115000001</v>
      </c>
      <c r="AH287" s="13" t="str">
        <f t="shared" si="37"/>
        <v/>
      </c>
      <c r="AI287" s="13">
        <f t="shared" si="38"/>
        <v>70</v>
      </c>
      <c r="AJ287" s="13">
        <f t="shared" si="39"/>
        <v>2108.23</v>
      </c>
    </row>
    <row r="288" spans="1:36" x14ac:dyDescent="0.25">
      <c r="A288">
        <v>115</v>
      </c>
      <c r="B288" s="45" t="s">
        <v>604</v>
      </c>
      <c r="C288" s="46" t="s">
        <v>605</v>
      </c>
      <c r="D288" s="47" t="s">
        <v>606</v>
      </c>
      <c r="E288">
        <v>20</v>
      </c>
      <c r="F288">
        <v>0</v>
      </c>
      <c r="G288">
        <v>20.100000000000001</v>
      </c>
      <c r="H288" s="58">
        <f t="shared" si="32"/>
        <v>2</v>
      </c>
      <c r="I288">
        <v>7.4795610000000003</v>
      </c>
      <c r="J288">
        <v>0</v>
      </c>
      <c r="L288" s="50">
        <f t="shared" si="33"/>
        <v>0</v>
      </c>
      <c r="N288">
        <v>3</v>
      </c>
      <c r="O288" s="52">
        <f t="shared" si="34"/>
        <v>0.74795610000000001</v>
      </c>
      <c r="Q288">
        <v>10</v>
      </c>
      <c r="R288">
        <v>0</v>
      </c>
      <c r="S288" s="53">
        <f t="shared" si="35"/>
        <v>1.2520438999999999</v>
      </c>
      <c r="U288">
        <v>1</v>
      </c>
      <c r="V288" s="55">
        <v>1.1000000000000001</v>
      </c>
      <c r="AG288" s="13">
        <f t="shared" si="36"/>
        <v>1.2520438999999999</v>
      </c>
      <c r="AH288" s="13" t="str">
        <f t="shared" si="37"/>
        <v/>
      </c>
      <c r="AI288" s="13">
        <f t="shared" si="38"/>
        <v>0</v>
      </c>
      <c r="AJ288" s="13">
        <f t="shared" si="39"/>
        <v>20</v>
      </c>
    </row>
    <row r="289" spans="1:36" x14ac:dyDescent="0.25">
      <c r="A289">
        <v>116</v>
      </c>
      <c r="B289" s="45" t="s">
        <v>607</v>
      </c>
      <c r="C289" s="46" t="s">
        <v>608</v>
      </c>
      <c r="D289" s="47" t="s">
        <v>606</v>
      </c>
      <c r="E289">
        <v>13.5</v>
      </c>
      <c r="F289">
        <v>0</v>
      </c>
      <c r="G289">
        <v>13.5</v>
      </c>
      <c r="H289" s="58">
        <f t="shared" si="32"/>
        <v>1.35</v>
      </c>
      <c r="I289">
        <v>5.3418E-2</v>
      </c>
      <c r="J289">
        <v>0</v>
      </c>
      <c r="L289" s="50">
        <f t="shared" si="33"/>
        <v>0</v>
      </c>
      <c r="N289">
        <v>1</v>
      </c>
      <c r="O289" s="52">
        <f t="shared" si="34"/>
        <v>5.3417999999999998E-3</v>
      </c>
      <c r="Q289">
        <v>10</v>
      </c>
      <c r="R289">
        <v>-1</v>
      </c>
      <c r="S289" s="53">
        <f t="shared" si="35"/>
        <v>1.3446582</v>
      </c>
      <c r="U289">
        <v>1</v>
      </c>
      <c r="V289" s="55">
        <v>2.1</v>
      </c>
      <c r="AG289" s="13">
        <f t="shared" si="36"/>
        <v>1.3446582</v>
      </c>
      <c r="AH289" s="13" t="str">
        <f t="shared" si="37"/>
        <v/>
      </c>
      <c r="AI289" s="13">
        <f t="shared" si="38"/>
        <v>0</v>
      </c>
      <c r="AJ289" s="13">
        <f t="shared" si="39"/>
        <v>13.5</v>
      </c>
    </row>
    <row r="290" spans="1:36" x14ac:dyDescent="0.25">
      <c r="A290">
        <v>119</v>
      </c>
      <c r="B290" s="45" t="s">
        <v>609</v>
      </c>
      <c r="C290" s="46" t="s">
        <v>610</v>
      </c>
      <c r="D290" s="47" t="s">
        <v>606</v>
      </c>
      <c r="E290">
        <v>26</v>
      </c>
      <c r="F290">
        <v>0</v>
      </c>
      <c r="G290">
        <v>26</v>
      </c>
      <c r="H290" s="58">
        <f t="shared" si="32"/>
        <v>2.6</v>
      </c>
      <c r="I290">
        <v>1.2276</v>
      </c>
      <c r="J290">
        <v>0</v>
      </c>
      <c r="L290" s="50">
        <f t="shared" si="33"/>
        <v>0</v>
      </c>
      <c r="N290">
        <v>4</v>
      </c>
      <c r="O290" s="52">
        <f t="shared" si="34"/>
        <v>0.12276000000000001</v>
      </c>
      <c r="Q290">
        <v>10</v>
      </c>
      <c r="R290">
        <v>-2</v>
      </c>
      <c r="S290" s="53">
        <f t="shared" si="35"/>
        <v>2.4772400000000001</v>
      </c>
      <c r="U290">
        <v>1</v>
      </c>
      <c r="V290" s="55">
        <v>1.1000000000000001</v>
      </c>
      <c r="AG290" s="13">
        <f t="shared" si="36"/>
        <v>2.4772400000000001</v>
      </c>
      <c r="AH290" s="13" t="str">
        <f t="shared" si="37"/>
        <v/>
      </c>
      <c r="AI290" s="13">
        <f t="shared" si="38"/>
        <v>0</v>
      </c>
      <c r="AJ290" s="13">
        <f t="shared" si="39"/>
        <v>26</v>
      </c>
    </row>
    <row r="291" spans="1:36" x14ac:dyDescent="0.25">
      <c r="A291">
        <v>121</v>
      </c>
      <c r="B291" s="45" t="s">
        <v>611</v>
      </c>
      <c r="C291" s="46" t="s">
        <v>612</v>
      </c>
      <c r="D291" s="47" t="s">
        <v>606</v>
      </c>
      <c r="E291">
        <v>13</v>
      </c>
      <c r="F291">
        <v>0</v>
      </c>
      <c r="G291">
        <v>13</v>
      </c>
      <c r="H291" s="58">
        <f t="shared" si="32"/>
        <v>1.3</v>
      </c>
      <c r="I291">
        <v>7.8350000000000003E-2</v>
      </c>
      <c r="J291">
        <v>0</v>
      </c>
      <c r="L291" s="50">
        <f t="shared" si="33"/>
        <v>0</v>
      </c>
      <c r="N291">
        <v>2</v>
      </c>
      <c r="O291" s="52">
        <f t="shared" si="34"/>
        <v>7.835E-3</v>
      </c>
      <c r="Q291">
        <v>10</v>
      </c>
      <c r="R291">
        <v>-1</v>
      </c>
      <c r="S291" s="53">
        <f t="shared" si="35"/>
        <v>1.292165</v>
      </c>
      <c r="U291">
        <v>10</v>
      </c>
      <c r="V291" s="55">
        <v>1.1000000000000001</v>
      </c>
      <c r="AG291" s="13">
        <f t="shared" si="36"/>
        <v>1.292165</v>
      </c>
      <c r="AH291" s="13" t="str">
        <f t="shared" si="37"/>
        <v/>
      </c>
      <c r="AI291" s="13">
        <f t="shared" si="38"/>
        <v>0</v>
      </c>
      <c r="AJ291" s="13">
        <f t="shared" si="39"/>
        <v>13</v>
      </c>
    </row>
    <row r="292" spans="1:36" x14ac:dyDescent="0.25">
      <c r="A292">
        <v>122</v>
      </c>
      <c r="B292" s="45" t="s">
        <v>613</v>
      </c>
      <c r="C292" s="46" t="s">
        <v>614</v>
      </c>
      <c r="D292" s="47" t="s">
        <v>606</v>
      </c>
      <c r="E292">
        <v>6</v>
      </c>
      <c r="F292">
        <v>0</v>
      </c>
      <c r="G292">
        <v>6</v>
      </c>
      <c r="H292" s="58">
        <f t="shared" si="32"/>
        <v>0.75</v>
      </c>
      <c r="I292">
        <v>0</v>
      </c>
      <c r="J292">
        <v>0</v>
      </c>
      <c r="L292" s="50">
        <f t="shared" si="33"/>
        <v>0</v>
      </c>
      <c r="N292">
        <v>2</v>
      </c>
      <c r="O292" s="52">
        <f t="shared" si="34"/>
        <v>0</v>
      </c>
      <c r="Q292">
        <v>8</v>
      </c>
      <c r="R292">
        <v>0</v>
      </c>
      <c r="S292" s="53">
        <f t="shared" si="35"/>
        <v>0.75</v>
      </c>
      <c r="U292">
        <v>8</v>
      </c>
      <c r="V292" s="55">
        <v>1.1000000000000001</v>
      </c>
      <c r="AG292" s="13">
        <f t="shared" si="36"/>
        <v>0.75</v>
      </c>
      <c r="AH292" s="13" t="str">
        <f t="shared" si="37"/>
        <v/>
      </c>
      <c r="AI292" s="13">
        <f t="shared" si="38"/>
        <v>0</v>
      </c>
      <c r="AJ292" s="13">
        <f t="shared" si="39"/>
        <v>6</v>
      </c>
    </row>
    <row r="293" spans="1:36" x14ac:dyDescent="0.25">
      <c r="A293">
        <v>123</v>
      </c>
      <c r="B293" s="45" t="s">
        <v>615</v>
      </c>
      <c r="C293" s="46" t="s">
        <v>616</v>
      </c>
      <c r="D293" s="47" t="s">
        <v>606</v>
      </c>
      <c r="E293">
        <v>0</v>
      </c>
      <c r="F293">
        <v>0</v>
      </c>
      <c r="G293">
        <v>0</v>
      </c>
      <c r="H293" s="58">
        <f t="shared" si="32"/>
        <v>0</v>
      </c>
      <c r="I293">
        <v>0</v>
      </c>
      <c r="J293">
        <v>0</v>
      </c>
      <c r="L293" s="50">
        <f t="shared" si="33"/>
        <v>0</v>
      </c>
      <c r="N293">
        <v>6</v>
      </c>
      <c r="O293" s="52">
        <f t="shared" si="34"/>
        <v>0</v>
      </c>
      <c r="Q293">
        <v>4</v>
      </c>
      <c r="R293">
        <v>2</v>
      </c>
      <c r="S293" s="53">
        <f t="shared" si="35"/>
        <v>0</v>
      </c>
      <c r="U293">
        <v>1</v>
      </c>
      <c r="V293" s="55">
        <v>1.1000000000000001</v>
      </c>
      <c r="AG293" s="13">
        <f t="shared" si="36"/>
        <v>0</v>
      </c>
      <c r="AH293" s="13" t="str">
        <f t="shared" si="37"/>
        <v/>
      </c>
      <c r="AI293" s="13">
        <f t="shared" si="38"/>
        <v>0</v>
      </c>
      <c r="AJ293" s="13">
        <f t="shared" si="39"/>
        <v>0</v>
      </c>
    </row>
    <row r="294" spans="1:36" x14ac:dyDescent="0.25">
      <c r="A294">
        <v>125</v>
      </c>
      <c r="B294" s="45" t="s">
        <v>617</v>
      </c>
      <c r="C294" s="46" t="s">
        <v>618</v>
      </c>
      <c r="D294" s="47" t="s">
        <v>606</v>
      </c>
      <c r="E294">
        <v>8</v>
      </c>
      <c r="F294">
        <v>0</v>
      </c>
      <c r="G294">
        <v>8</v>
      </c>
      <c r="H294" s="58">
        <f t="shared" si="32"/>
        <v>0.8</v>
      </c>
      <c r="I294">
        <v>0</v>
      </c>
      <c r="J294">
        <v>0</v>
      </c>
      <c r="L294" s="50">
        <f t="shared" si="33"/>
        <v>0</v>
      </c>
      <c r="N294">
        <v>2</v>
      </c>
      <c r="O294" s="52">
        <f t="shared" si="34"/>
        <v>0</v>
      </c>
      <c r="Q294">
        <v>10</v>
      </c>
      <c r="R294">
        <v>0</v>
      </c>
      <c r="S294" s="53">
        <f t="shared" si="35"/>
        <v>0.8</v>
      </c>
      <c r="V294" s="55">
        <v>1.1000000000000001</v>
      </c>
      <c r="AG294" s="13">
        <f t="shared" si="36"/>
        <v>0.8</v>
      </c>
      <c r="AH294" s="13" t="str">
        <f t="shared" si="37"/>
        <v/>
      </c>
      <c r="AI294" s="13">
        <f t="shared" si="38"/>
        <v>0</v>
      </c>
      <c r="AJ294" s="13">
        <f t="shared" si="39"/>
        <v>8</v>
      </c>
    </row>
    <row r="295" spans="1:36" x14ac:dyDescent="0.25">
      <c r="A295">
        <v>208</v>
      </c>
      <c r="B295" s="45" t="s">
        <v>619</v>
      </c>
      <c r="C295" s="46" t="s">
        <v>620</v>
      </c>
      <c r="D295" s="47" t="s">
        <v>621</v>
      </c>
      <c r="E295">
        <v>3266</v>
      </c>
      <c r="F295">
        <v>0</v>
      </c>
      <c r="G295">
        <v>3266</v>
      </c>
      <c r="H295" s="58">
        <f t="shared" si="32"/>
        <v>130.63999999999999</v>
      </c>
      <c r="I295">
        <v>240.23450700000001</v>
      </c>
      <c r="J295">
        <v>0</v>
      </c>
      <c r="L295" s="50">
        <f t="shared" si="33"/>
        <v>0</v>
      </c>
      <c r="N295">
        <v>40</v>
      </c>
      <c r="O295" s="52">
        <f t="shared" si="34"/>
        <v>9.6093802799999999</v>
      </c>
      <c r="Q295">
        <v>25</v>
      </c>
      <c r="R295">
        <v>-119</v>
      </c>
      <c r="S295" s="53">
        <f t="shared" si="35"/>
        <v>121.03061971999999</v>
      </c>
      <c r="U295">
        <v>1</v>
      </c>
      <c r="V295" s="55">
        <v>40.1</v>
      </c>
      <c r="AG295" s="13">
        <f t="shared" si="36"/>
        <v>121.03061971999999</v>
      </c>
      <c r="AH295" s="13" t="str">
        <f t="shared" si="37"/>
        <v/>
      </c>
      <c r="AI295" s="13">
        <f t="shared" si="38"/>
        <v>0</v>
      </c>
      <c r="AJ295" s="13">
        <f t="shared" si="39"/>
        <v>3266</v>
      </c>
    </row>
    <row r="296" spans="1:36" x14ac:dyDescent="0.25">
      <c r="A296">
        <v>139</v>
      </c>
      <c r="B296" s="45" t="s">
        <v>622</v>
      </c>
      <c r="C296" s="46" t="s">
        <v>623</v>
      </c>
      <c r="D296" s="47" t="s">
        <v>624</v>
      </c>
      <c r="E296">
        <v>275.95</v>
      </c>
      <c r="F296">
        <v>0</v>
      </c>
      <c r="G296">
        <v>275.95</v>
      </c>
      <c r="H296" s="58">
        <f t="shared" si="32"/>
        <v>11.038</v>
      </c>
      <c r="I296">
        <v>322.85382099999998</v>
      </c>
      <c r="J296">
        <v>0</v>
      </c>
      <c r="L296" s="50">
        <f t="shared" si="33"/>
        <v>0</v>
      </c>
      <c r="N296">
        <v>10</v>
      </c>
      <c r="O296" s="52">
        <f t="shared" si="34"/>
        <v>12.91415284</v>
      </c>
      <c r="Q296">
        <v>25</v>
      </c>
      <c r="R296">
        <v>3</v>
      </c>
      <c r="S296" s="53">
        <f t="shared" si="35"/>
        <v>-1.8761528399999996</v>
      </c>
      <c r="U296">
        <v>1</v>
      </c>
      <c r="V296" s="55">
        <v>15.1</v>
      </c>
      <c r="AG296" s="13">
        <f t="shared" si="36"/>
        <v>-1.8761528399999996</v>
      </c>
      <c r="AH296" s="13" t="str">
        <f t="shared" si="37"/>
        <v/>
      </c>
      <c r="AI296" s="13">
        <f t="shared" si="38"/>
        <v>0</v>
      </c>
      <c r="AJ296" s="13">
        <f t="shared" si="39"/>
        <v>275.95</v>
      </c>
    </row>
    <row r="297" spans="1:36" x14ac:dyDescent="0.25">
      <c r="A297">
        <v>141</v>
      </c>
      <c r="B297" s="45" t="s">
        <v>625</v>
      </c>
      <c r="C297" s="46" t="s">
        <v>626</v>
      </c>
      <c r="D297" s="47" t="s">
        <v>624</v>
      </c>
      <c r="E297">
        <v>24</v>
      </c>
      <c r="F297">
        <v>0</v>
      </c>
      <c r="G297">
        <v>24</v>
      </c>
      <c r="H297" s="58">
        <f t="shared" si="32"/>
        <v>16</v>
      </c>
      <c r="I297">
        <v>0</v>
      </c>
      <c r="J297">
        <v>0</v>
      </c>
      <c r="L297" s="50">
        <f t="shared" si="33"/>
        <v>0</v>
      </c>
      <c r="N297">
        <v>0</v>
      </c>
      <c r="O297" s="52">
        <f t="shared" si="34"/>
        <v>0</v>
      </c>
      <c r="Q297">
        <v>1.5</v>
      </c>
      <c r="R297">
        <v>-16</v>
      </c>
      <c r="S297" s="53">
        <f t="shared" si="35"/>
        <v>16</v>
      </c>
      <c r="U297">
        <v>100</v>
      </c>
      <c r="V297" s="55">
        <v>8.1</v>
      </c>
      <c r="AG297" s="13">
        <f t="shared" si="36"/>
        <v>16</v>
      </c>
      <c r="AH297" s="13" t="str">
        <f t="shared" si="37"/>
        <v/>
      </c>
      <c r="AI297" s="13">
        <f t="shared" si="38"/>
        <v>0</v>
      </c>
      <c r="AJ297" s="13">
        <f t="shared" si="39"/>
        <v>24</v>
      </c>
    </row>
    <row r="298" spans="1:36" x14ac:dyDescent="0.25">
      <c r="A298">
        <v>142</v>
      </c>
      <c r="B298" s="45" t="s">
        <v>627</v>
      </c>
      <c r="C298" s="46" t="s">
        <v>628</v>
      </c>
      <c r="D298" s="47" t="s">
        <v>624</v>
      </c>
      <c r="E298">
        <v>3140</v>
      </c>
      <c r="F298">
        <v>0</v>
      </c>
      <c r="G298">
        <v>3140</v>
      </c>
      <c r="H298" s="58">
        <f t="shared" si="32"/>
        <v>314</v>
      </c>
      <c r="I298">
        <v>1261.0496330000001</v>
      </c>
      <c r="J298">
        <v>900</v>
      </c>
      <c r="L298" s="50">
        <f t="shared" si="33"/>
        <v>90</v>
      </c>
      <c r="N298">
        <v>0</v>
      </c>
      <c r="O298" s="52">
        <f t="shared" si="34"/>
        <v>126.10496330000001</v>
      </c>
      <c r="Q298">
        <v>10</v>
      </c>
      <c r="R298">
        <v>-277</v>
      </c>
      <c r="S298" s="53">
        <f t="shared" si="35"/>
        <v>277.89503669999999</v>
      </c>
      <c r="U298">
        <v>1</v>
      </c>
      <c r="V298" s="55">
        <v>20.100000000000001</v>
      </c>
      <c r="AG298" s="13">
        <f t="shared" si="36"/>
        <v>277.89503669999999</v>
      </c>
      <c r="AH298" s="13" t="str">
        <f t="shared" si="37"/>
        <v/>
      </c>
      <c r="AI298" s="13">
        <f t="shared" si="38"/>
        <v>90</v>
      </c>
      <c r="AJ298" s="13">
        <f t="shared" si="39"/>
        <v>3140</v>
      </c>
    </row>
    <row r="299" spans="1:36" x14ac:dyDescent="0.25">
      <c r="A299">
        <v>143</v>
      </c>
      <c r="B299" s="45" t="s">
        <v>629</v>
      </c>
      <c r="C299" s="46" t="s">
        <v>630</v>
      </c>
      <c r="D299" s="47" t="s">
        <v>624</v>
      </c>
      <c r="E299">
        <v>2231.5</v>
      </c>
      <c r="F299">
        <v>0</v>
      </c>
      <c r="G299">
        <v>3595</v>
      </c>
      <c r="H299" s="58">
        <f t="shared" si="32"/>
        <v>223.15</v>
      </c>
      <c r="I299">
        <v>1137.150592</v>
      </c>
      <c r="J299">
        <v>0</v>
      </c>
      <c r="L299" s="50">
        <f t="shared" si="33"/>
        <v>0</v>
      </c>
      <c r="N299">
        <v>0</v>
      </c>
      <c r="O299" s="52">
        <f t="shared" si="34"/>
        <v>113.7150592</v>
      </c>
      <c r="Q299">
        <v>10</v>
      </c>
      <c r="R299">
        <v>-120</v>
      </c>
      <c r="S299" s="53">
        <f t="shared" si="35"/>
        <v>109.43494080000001</v>
      </c>
      <c r="U299">
        <v>1</v>
      </c>
      <c r="V299" s="55">
        <v>30.1</v>
      </c>
      <c r="AG299" s="13">
        <f t="shared" si="36"/>
        <v>109.43494080000001</v>
      </c>
      <c r="AH299" s="13" t="str">
        <f t="shared" si="37"/>
        <v/>
      </c>
      <c r="AI299" s="13">
        <f t="shared" si="38"/>
        <v>0</v>
      </c>
      <c r="AJ299" s="13">
        <f t="shared" si="39"/>
        <v>2231.5</v>
      </c>
    </row>
    <row r="300" spans="1:36" x14ac:dyDescent="0.25">
      <c r="A300">
        <v>145</v>
      </c>
      <c r="B300" s="45" t="s">
        <v>631</v>
      </c>
      <c r="C300" s="46" t="s">
        <v>632</v>
      </c>
      <c r="D300" s="47" t="s">
        <v>624</v>
      </c>
      <c r="E300">
        <v>0</v>
      </c>
      <c r="F300">
        <v>0</v>
      </c>
      <c r="G300">
        <v>0</v>
      </c>
      <c r="H300" s="58">
        <f t="shared" si="32"/>
        <v>0</v>
      </c>
      <c r="I300">
        <v>0</v>
      </c>
      <c r="J300">
        <v>0</v>
      </c>
      <c r="L300" s="50">
        <f t="shared" si="33"/>
        <v>0</v>
      </c>
      <c r="N300">
        <v>0</v>
      </c>
      <c r="O300" s="52">
        <f t="shared" si="34"/>
        <v>0</v>
      </c>
      <c r="Q300">
        <v>1.5</v>
      </c>
      <c r="R300">
        <v>0</v>
      </c>
      <c r="S300" s="53">
        <f t="shared" si="35"/>
        <v>0</v>
      </c>
      <c r="U300">
        <v>100</v>
      </c>
      <c r="V300" s="55">
        <v>0</v>
      </c>
      <c r="AG300" s="13">
        <f t="shared" si="36"/>
        <v>0</v>
      </c>
      <c r="AH300" s="13" t="str">
        <f t="shared" si="37"/>
        <v/>
      </c>
      <c r="AI300" s="13">
        <f t="shared" si="38"/>
        <v>0</v>
      </c>
      <c r="AJ300" s="13">
        <f t="shared" si="39"/>
        <v>0</v>
      </c>
    </row>
    <row r="301" spans="1:36" x14ac:dyDescent="0.25">
      <c r="A301">
        <v>146</v>
      </c>
      <c r="B301" s="45" t="s">
        <v>633</v>
      </c>
      <c r="C301" s="46" t="s">
        <v>634</v>
      </c>
      <c r="D301" s="47" t="s">
        <v>624</v>
      </c>
      <c r="E301">
        <v>0</v>
      </c>
      <c r="F301">
        <v>0</v>
      </c>
      <c r="G301">
        <v>0</v>
      </c>
      <c r="H301" s="58">
        <f t="shared" si="32"/>
        <v>0</v>
      </c>
      <c r="I301">
        <v>0</v>
      </c>
      <c r="J301">
        <v>0</v>
      </c>
      <c r="L301" s="50">
        <f t="shared" si="33"/>
        <v>0</v>
      </c>
      <c r="N301">
        <v>0</v>
      </c>
      <c r="O301" s="52">
        <f t="shared" si="34"/>
        <v>0</v>
      </c>
      <c r="Q301">
        <v>2</v>
      </c>
      <c r="R301">
        <v>0</v>
      </c>
      <c r="S301" s="53">
        <f t="shared" si="35"/>
        <v>0</v>
      </c>
      <c r="U301">
        <v>1</v>
      </c>
      <c r="V301" s="55">
        <v>0</v>
      </c>
      <c r="AG301" s="13">
        <f t="shared" si="36"/>
        <v>0</v>
      </c>
      <c r="AH301" s="13" t="str">
        <f t="shared" si="37"/>
        <v/>
      </c>
      <c r="AI301" s="13">
        <f t="shared" si="38"/>
        <v>0</v>
      </c>
      <c r="AJ301" s="13">
        <f t="shared" si="39"/>
        <v>0</v>
      </c>
    </row>
    <row r="302" spans="1:36" x14ac:dyDescent="0.25">
      <c r="A302">
        <v>147</v>
      </c>
      <c r="B302" s="45" t="s">
        <v>635</v>
      </c>
      <c r="C302" s="46" t="s">
        <v>636</v>
      </c>
      <c r="D302" s="47" t="s">
        <v>624</v>
      </c>
      <c r="E302">
        <v>3141.68</v>
      </c>
      <c r="F302">
        <v>0</v>
      </c>
      <c r="G302">
        <v>3281</v>
      </c>
      <c r="H302" s="58">
        <f t="shared" si="32"/>
        <v>157.084</v>
      </c>
      <c r="I302">
        <v>839.63294900000005</v>
      </c>
      <c r="J302">
        <v>0</v>
      </c>
      <c r="L302" s="50">
        <f t="shared" si="33"/>
        <v>0</v>
      </c>
      <c r="N302">
        <v>0</v>
      </c>
      <c r="O302" s="52">
        <f t="shared" si="34"/>
        <v>41.981647450000004</v>
      </c>
      <c r="Q302">
        <v>20</v>
      </c>
      <c r="R302">
        <v>-98</v>
      </c>
      <c r="S302" s="53">
        <f t="shared" si="35"/>
        <v>115.10235255000001</v>
      </c>
      <c r="U302">
        <v>1</v>
      </c>
      <c r="V302" s="55">
        <v>30.1</v>
      </c>
      <c r="AG302" s="13">
        <f t="shared" si="36"/>
        <v>115.10235255000001</v>
      </c>
      <c r="AH302" s="13" t="str">
        <f t="shared" si="37"/>
        <v/>
      </c>
      <c r="AI302" s="13">
        <f t="shared" si="38"/>
        <v>0</v>
      </c>
      <c r="AJ302" s="13">
        <f t="shared" si="39"/>
        <v>3141.68</v>
      </c>
    </row>
    <row r="303" spans="1:36" x14ac:dyDescent="0.25">
      <c r="A303">
        <v>151</v>
      </c>
      <c r="B303" s="45" t="s">
        <v>637</v>
      </c>
      <c r="C303" s="46" t="s">
        <v>638</v>
      </c>
      <c r="D303" s="47" t="s">
        <v>624</v>
      </c>
      <c r="E303">
        <v>150</v>
      </c>
      <c r="F303">
        <v>0</v>
      </c>
      <c r="G303">
        <v>150</v>
      </c>
      <c r="H303" s="58">
        <f t="shared" si="32"/>
        <v>75</v>
      </c>
      <c r="I303">
        <v>96.222149999999999</v>
      </c>
      <c r="J303">
        <v>0</v>
      </c>
      <c r="L303" s="50">
        <f t="shared" si="33"/>
        <v>0</v>
      </c>
      <c r="N303">
        <v>6</v>
      </c>
      <c r="O303" s="52">
        <f t="shared" si="34"/>
        <v>48.111075</v>
      </c>
      <c r="Q303">
        <v>2</v>
      </c>
      <c r="R303">
        <v>-23</v>
      </c>
      <c r="S303" s="53">
        <f t="shared" si="35"/>
        <v>26.888925</v>
      </c>
      <c r="U303">
        <v>6</v>
      </c>
      <c r="V303" s="55">
        <v>12.1</v>
      </c>
      <c r="AG303" s="13">
        <f t="shared" si="36"/>
        <v>26.888925</v>
      </c>
      <c r="AH303" s="13" t="str">
        <f t="shared" si="37"/>
        <v/>
      </c>
      <c r="AI303" s="13">
        <f t="shared" si="38"/>
        <v>0</v>
      </c>
      <c r="AJ303" s="13">
        <f t="shared" si="39"/>
        <v>150</v>
      </c>
    </row>
    <row r="304" spans="1:36" x14ac:dyDescent="0.25">
      <c r="A304">
        <v>162</v>
      </c>
      <c r="B304" s="45" t="s">
        <v>639</v>
      </c>
      <c r="C304" s="46" t="s">
        <v>640</v>
      </c>
      <c r="D304" s="47" t="s">
        <v>624</v>
      </c>
      <c r="E304">
        <v>0</v>
      </c>
      <c r="F304">
        <v>0</v>
      </c>
      <c r="G304">
        <v>0</v>
      </c>
      <c r="H304" s="58">
        <f t="shared" si="32"/>
        <v>0</v>
      </c>
      <c r="I304">
        <v>0</v>
      </c>
      <c r="J304">
        <v>0</v>
      </c>
      <c r="L304" s="50">
        <f t="shared" si="33"/>
        <v>0</v>
      </c>
      <c r="N304">
        <v>0</v>
      </c>
      <c r="O304" s="52">
        <f t="shared" si="34"/>
        <v>0</v>
      </c>
      <c r="Q304">
        <v>1</v>
      </c>
      <c r="R304">
        <v>0</v>
      </c>
      <c r="S304" s="53">
        <f t="shared" si="35"/>
        <v>0</v>
      </c>
      <c r="U304">
        <v>1</v>
      </c>
      <c r="V304" s="55">
        <v>0</v>
      </c>
      <c r="AG304" s="13">
        <f t="shared" si="36"/>
        <v>0</v>
      </c>
      <c r="AH304" s="13" t="str">
        <f t="shared" si="37"/>
        <v/>
      </c>
      <c r="AI304" s="13">
        <f t="shared" si="38"/>
        <v>0</v>
      </c>
      <c r="AJ304" s="13">
        <f t="shared" si="39"/>
        <v>0</v>
      </c>
    </row>
    <row r="305" spans="1:36" x14ac:dyDescent="0.25">
      <c r="B305" s="45" t="s">
        <v>631</v>
      </c>
      <c r="C305" s="46" t="s">
        <v>641</v>
      </c>
      <c r="D305" s="59" t="s">
        <v>624</v>
      </c>
      <c r="H305" s="58">
        <f t="shared" si="32"/>
        <v>0</v>
      </c>
      <c r="L305" s="50">
        <f t="shared" si="33"/>
        <v>0</v>
      </c>
      <c r="O305" s="52">
        <f t="shared" si="34"/>
        <v>0</v>
      </c>
      <c r="S305" s="53">
        <f t="shared" si="35"/>
        <v>0</v>
      </c>
      <c r="V305" s="55">
        <v>0</v>
      </c>
      <c r="AG305" s="13">
        <f t="shared" si="36"/>
        <v>0</v>
      </c>
      <c r="AH305" s="13" t="str">
        <f t="shared" si="37"/>
        <v/>
      </c>
      <c r="AI305" s="13">
        <f t="shared" si="38"/>
        <v>0</v>
      </c>
      <c r="AJ305" s="13" t="str">
        <f t="shared" si="39"/>
        <v/>
      </c>
    </row>
    <row r="306" spans="1:36" x14ac:dyDescent="0.25">
      <c r="A306">
        <v>301</v>
      </c>
      <c r="B306" s="45" t="s">
        <v>642</v>
      </c>
      <c r="C306" s="46" t="s">
        <v>643</v>
      </c>
      <c r="D306" s="47" t="s">
        <v>644</v>
      </c>
      <c r="E306">
        <v>1500</v>
      </c>
      <c r="F306">
        <v>0</v>
      </c>
      <c r="G306">
        <v>1500</v>
      </c>
      <c r="H306" s="58">
        <f t="shared" si="32"/>
        <v>5</v>
      </c>
      <c r="I306">
        <v>0</v>
      </c>
      <c r="J306">
        <v>0</v>
      </c>
      <c r="L306" s="50">
        <f t="shared" si="33"/>
        <v>0</v>
      </c>
      <c r="N306">
        <v>500</v>
      </c>
      <c r="O306" s="52">
        <f t="shared" si="34"/>
        <v>0</v>
      </c>
      <c r="Q306">
        <v>300</v>
      </c>
      <c r="R306">
        <v>-3</v>
      </c>
      <c r="S306" s="53">
        <f t="shared" si="35"/>
        <v>5</v>
      </c>
      <c r="U306">
        <v>1</v>
      </c>
      <c r="V306" s="55">
        <v>10.1</v>
      </c>
      <c r="AG306" s="13">
        <f t="shared" si="36"/>
        <v>5</v>
      </c>
      <c r="AH306" s="13" t="str">
        <f t="shared" si="37"/>
        <v/>
      </c>
      <c r="AI306" s="13">
        <f t="shared" si="38"/>
        <v>0</v>
      </c>
      <c r="AJ306" s="13">
        <f t="shared" si="39"/>
        <v>1500</v>
      </c>
    </row>
    <row r="307" spans="1:36" x14ac:dyDescent="0.25">
      <c r="A307">
        <v>302</v>
      </c>
      <c r="B307" s="45" t="s">
        <v>645</v>
      </c>
      <c r="C307" s="46" t="s">
        <v>646</v>
      </c>
      <c r="D307" s="47" t="s">
        <v>644</v>
      </c>
      <c r="E307">
        <v>9090</v>
      </c>
      <c r="F307">
        <v>0</v>
      </c>
      <c r="G307">
        <v>9090</v>
      </c>
      <c r="H307" s="58">
        <f t="shared" si="32"/>
        <v>30.3</v>
      </c>
      <c r="I307">
        <v>0</v>
      </c>
      <c r="J307">
        <v>0</v>
      </c>
      <c r="L307" s="50">
        <f t="shared" si="33"/>
        <v>0</v>
      </c>
      <c r="N307">
        <v>500</v>
      </c>
      <c r="O307" s="52">
        <f t="shared" si="34"/>
        <v>0</v>
      </c>
      <c r="Q307">
        <v>300</v>
      </c>
      <c r="R307">
        <v>-28</v>
      </c>
      <c r="S307" s="53">
        <f t="shared" si="35"/>
        <v>30.3</v>
      </c>
      <c r="U307">
        <v>1</v>
      </c>
      <c r="V307" s="55">
        <v>10.1</v>
      </c>
      <c r="AG307" s="13">
        <f t="shared" si="36"/>
        <v>30.3</v>
      </c>
      <c r="AH307" s="13" t="str">
        <f t="shared" si="37"/>
        <v/>
      </c>
      <c r="AI307" s="13">
        <f t="shared" si="38"/>
        <v>0</v>
      </c>
      <c r="AJ307" s="13">
        <f t="shared" si="39"/>
        <v>9090</v>
      </c>
    </row>
    <row r="308" spans="1:36" x14ac:dyDescent="0.25">
      <c r="A308">
        <v>303</v>
      </c>
      <c r="B308" s="45" t="s">
        <v>647</v>
      </c>
      <c r="C308" s="46" t="s">
        <v>648</v>
      </c>
      <c r="D308" s="47" t="s">
        <v>644</v>
      </c>
      <c r="E308">
        <v>0</v>
      </c>
      <c r="F308">
        <v>0</v>
      </c>
      <c r="G308">
        <v>0</v>
      </c>
      <c r="H308" s="58">
        <f t="shared" si="32"/>
        <v>0</v>
      </c>
      <c r="I308">
        <v>0</v>
      </c>
      <c r="J308">
        <v>0</v>
      </c>
      <c r="L308" s="50">
        <f t="shared" si="33"/>
        <v>0</v>
      </c>
      <c r="N308">
        <v>500</v>
      </c>
      <c r="O308" s="52">
        <f t="shared" si="34"/>
        <v>0</v>
      </c>
      <c r="Q308">
        <v>275</v>
      </c>
      <c r="R308">
        <v>2</v>
      </c>
      <c r="S308" s="53">
        <f t="shared" si="35"/>
        <v>0</v>
      </c>
      <c r="U308">
        <v>1</v>
      </c>
      <c r="V308" s="55">
        <v>0</v>
      </c>
      <c r="AG308" s="13">
        <f t="shared" si="36"/>
        <v>0</v>
      </c>
      <c r="AH308" s="13" t="str">
        <f t="shared" si="37"/>
        <v/>
      </c>
      <c r="AI308" s="13">
        <f t="shared" si="38"/>
        <v>0</v>
      </c>
      <c r="AJ308" s="13">
        <f t="shared" si="39"/>
        <v>0</v>
      </c>
    </row>
    <row r="309" spans="1:36" x14ac:dyDescent="0.25">
      <c r="A309">
        <v>305</v>
      </c>
      <c r="B309" s="45" t="s">
        <v>649</v>
      </c>
      <c r="C309" s="46" t="s">
        <v>650</v>
      </c>
      <c r="D309" s="47" t="s">
        <v>644</v>
      </c>
      <c r="E309">
        <v>0</v>
      </c>
      <c r="F309">
        <v>0</v>
      </c>
      <c r="G309">
        <v>0</v>
      </c>
      <c r="H309" s="58">
        <f t="shared" si="32"/>
        <v>0</v>
      </c>
      <c r="I309">
        <v>0</v>
      </c>
      <c r="J309">
        <v>0</v>
      </c>
      <c r="L309" s="50">
        <f t="shared" si="33"/>
        <v>0</v>
      </c>
      <c r="N309">
        <v>500</v>
      </c>
      <c r="O309" s="52">
        <f t="shared" si="34"/>
        <v>0</v>
      </c>
      <c r="Q309">
        <v>275</v>
      </c>
      <c r="R309">
        <v>2</v>
      </c>
      <c r="S309" s="53">
        <f t="shared" si="35"/>
        <v>0</v>
      </c>
      <c r="U309">
        <v>1</v>
      </c>
      <c r="V309" s="55">
        <v>0</v>
      </c>
      <c r="AG309" s="13">
        <f t="shared" si="36"/>
        <v>0</v>
      </c>
      <c r="AH309" s="13" t="str">
        <f t="shared" si="37"/>
        <v/>
      </c>
      <c r="AI309" s="13">
        <f t="shared" si="38"/>
        <v>0</v>
      </c>
      <c r="AJ309" s="13">
        <f t="shared" si="39"/>
        <v>0</v>
      </c>
    </row>
    <row r="310" spans="1:36" x14ac:dyDescent="0.25">
      <c r="A310">
        <v>306</v>
      </c>
      <c r="B310" s="45" t="s">
        <v>651</v>
      </c>
      <c r="C310" s="46" t="s">
        <v>652</v>
      </c>
      <c r="D310" s="47" t="s">
        <v>644</v>
      </c>
      <c r="E310">
        <v>2905</v>
      </c>
      <c r="F310">
        <v>0</v>
      </c>
      <c r="G310">
        <v>2905</v>
      </c>
      <c r="H310" s="58">
        <f t="shared" si="32"/>
        <v>8.3000000000000007</v>
      </c>
      <c r="I310">
        <v>0</v>
      </c>
      <c r="J310">
        <v>0</v>
      </c>
      <c r="L310" s="50">
        <f t="shared" si="33"/>
        <v>0</v>
      </c>
      <c r="N310">
        <v>500</v>
      </c>
      <c r="O310" s="52">
        <f t="shared" si="34"/>
        <v>0</v>
      </c>
      <c r="Q310">
        <v>350</v>
      </c>
      <c r="R310">
        <v>-6</v>
      </c>
      <c r="S310" s="53">
        <f t="shared" si="35"/>
        <v>8.3000000000000007</v>
      </c>
      <c r="U310">
        <v>1</v>
      </c>
      <c r="V310" s="55">
        <v>5.0999999999999996</v>
      </c>
      <c r="AG310" s="13">
        <f t="shared" si="36"/>
        <v>8.3000000000000007</v>
      </c>
      <c r="AH310" s="13" t="str">
        <f t="shared" si="37"/>
        <v/>
      </c>
      <c r="AI310" s="13">
        <f t="shared" si="38"/>
        <v>0</v>
      </c>
      <c r="AJ310" s="13">
        <f t="shared" si="39"/>
        <v>2905</v>
      </c>
    </row>
    <row r="311" spans="1:36" x14ac:dyDescent="0.25">
      <c r="A311">
        <v>307</v>
      </c>
      <c r="B311" s="45" t="s">
        <v>653</v>
      </c>
      <c r="C311" s="46" t="s">
        <v>654</v>
      </c>
      <c r="D311" s="47" t="s">
        <v>644</v>
      </c>
      <c r="E311">
        <v>0</v>
      </c>
      <c r="F311">
        <v>0</v>
      </c>
      <c r="G311">
        <v>0</v>
      </c>
      <c r="H311" s="58">
        <f t="shared" si="32"/>
        <v>0</v>
      </c>
      <c r="I311">
        <v>0</v>
      </c>
      <c r="J311">
        <v>0</v>
      </c>
      <c r="L311" s="50">
        <f t="shared" si="33"/>
        <v>0</v>
      </c>
      <c r="N311">
        <v>500</v>
      </c>
      <c r="O311" s="52">
        <f t="shared" si="34"/>
        <v>0</v>
      </c>
      <c r="Q311">
        <v>1</v>
      </c>
      <c r="R311">
        <v>500</v>
      </c>
      <c r="S311" s="53">
        <f t="shared" si="35"/>
        <v>0</v>
      </c>
      <c r="U311">
        <v>1</v>
      </c>
      <c r="V311" s="55">
        <v>0</v>
      </c>
      <c r="AG311" s="13">
        <f t="shared" si="36"/>
        <v>0</v>
      </c>
      <c r="AH311" s="13" t="str">
        <f t="shared" si="37"/>
        <v/>
      </c>
      <c r="AI311" s="13">
        <f t="shared" si="38"/>
        <v>0</v>
      </c>
      <c r="AJ311" s="13">
        <f t="shared" si="39"/>
        <v>0</v>
      </c>
    </row>
    <row r="312" spans="1:36" x14ac:dyDescent="0.25">
      <c r="A312">
        <v>308</v>
      </c>
      <c r="B312" s="45" t="s">
        <v>655</v>
      </c>
      <c r="C312" s="46" t="s">
        <v>656</v>
      </c>
      <c r="D312" s="47" t="s">
        <v>644</v>
      </c>
      <c r="E312">
        <v>0</v>
      </c>
      <c r="F312">
        <v>0</v>
      </c>
      <c r="G312">
        <v>0</v>
      </c>
      <c r="H312" s="58">
        <f t="shared" si="32"/>
        <v>0</v>
      </c>
      <c r="I312">
        <v>0</v>
      </c>
      <c r="J312">
        <v>0</v>
      </c>
      <c r="L312" s="50">
        <f t="shared" si="33"/>
        <v>0</v>
      </c>
      <c r="N312">
        <v>500</v>
      </c>
      <c r="O312" s="52">
        <f t="shared" si="34"/>
        <v>0</v>
      </c>
      <c r="Q312">
        <v>1</v>
      </c>
      <c r="R312">
        <v>500</v>
      </c>
      <c r="S312" s="53">
        <f t="shared" si="35"/>
        <v>0</v>
      </c>
      <c r="U312">
        <v>1</v>
      </c>
      <c r="V312" s="55">
        <v>0</v>
      </c>
      <c r="AG312" s="13">
        <f t="shared" si="36"/>
        <v>0</v>
      </c>
      <c r="AH312" s="13" t="str">
        <f t="shared" si="37"/>
        <v/>
      </c>
      <c r="AI312" s="13">
        <f t="shared" si="38"/>
        <v>0</v>
      </c>
      <c r="AJ312" s="13">
        <f t="shared" si="39"/>
        <v>0</v>
      </c>
    </row>
    <row r="313" spans="1:36" x14ac:dyDescent="0.25">
      <c r="A313">
        <v>340</v>
      </c>
      <c r="B313" s="45" t="s">
        <v>657</v>
      </c>
      <c r="C313" s="46" t="s">
        <v>658</v>
      </c>
      <c r="D313" s="47" t="s">
        <v>644</v>
      </c>
      <c r="E313">
        <v>2960</v>
      </c>
      <c r="F313">
        <v>0</v>
      </c>
      <c r="G313">
        <v>2960</v>
      </c>
      <c r="H313" s="58">
        <f t="shared" si="32"/>
        <v>3.7</v>
      </c>
      <c r="I313">
        <v>0</v>
      </c>
      <c r="J313">
        <v>0</v>
      </c>
      <c r="L313" s="50">
        <f t="shared" si="33"/>
        <v>0</v>
      </c>
      <c r="N313">
        <v>20</v>
      </c>
      <c r="O313" s="52">
        <f t="shared" si="34"/>
        <v>0</v>
      </c>
      <c r="Q313">
        <v>800</v>
      </c>
      <c r="R313">
        <v>-3</v>
      </c>
      <c r="S313" s="53">
        <f t="shared" si="35"/>
        <v>3.7</v>
      </c>
      <c r="U313">
        <v>1</v>
      </c>
      <c r="V313" s="55">
        <v>0</v>
      </c>
      <c r="AG313" s="13">
        <f t="shared" si="36"/>
        <v>3.7</v>
      </c>
      <c r="AH313" s="13" t="str">
        <f t="shared" si="37"/>
        <v/>
      </c>
      <c r="AI313" s="13">
        <f t="shared" si="38"/>
        <v>0</v>
      </c>
      <c r="AJ313" s="13">
        <f t="shared" si="39"/>
        <v>2960</v>
      </c>
    </row>
    <row r="314" spans="1:36" x14ac:dyDescent="0.25">
      <c r="A314">
        <v>342</v>
      </c>
      <c r="B314" s="45" t="s">
        <v>659</v>
      </c>
      <c r="C314" s="46" t="s">
        <v>660</v>
      </c>
      <c r="D314" s="47" t="s">
        <v>644</v>
      </c>
      <c r="E314">
        <v>660</v>
      </c>
      <c r="F314">
        <v>0</v>
      </c>
      <c r="G314">
        <v>660</v>
      </c>
      <c r="H314" s="58">
        <f t="shared" si="32"/>
        <v>1.1000000000000001</v>
      </c>
      <c r="I314">
        <v>0</v>
      </c>
      <c r="J314">
        <v>0</v>
      </c>
      <c r="L314" s="50">
        <f t="shared" si="33"/>
        <v>0</v>
      </c>
      <c r="N314">
        <v>20</v>
      </c>
      <c r="O314" s="52">
        <f t="shared" si="34"/>
        <v>0</v>
      </c>
      <c r="Q314">
        <v>600</v>
      </c>
      <c r="R314">
        <v>-1</v>
      </c>
      <c r="S314" s="53">
        <f t="shared" si="35"/>
        <v>1.1000000000000001</v>
      </c>
      <c r="U314">
        <v>1</v>
      </c>
      <c r="V314" s="55">
        <v>0</v>
      </c>
      <c r="AG314" s="13">
        <f t="shared" si="36"/>
        <v>1.1000000000000001</v>
      </c>
      <c r="AH314" s="13" t="str">
        <f t="shared" si="37"/>
        <v/>
      </c>
      <c r="AI314" s="13">
        <f t="shared" si="38"/>
        <v>0</v>
      </c>
      <c r="AJ314" s="13">
        <f t="shared" si="39"/>
        <v>660</v>
      </c>
    </row>
    <row r="315" spans="1:36" x14ac:dyDescent="0.25">
      <c r="A315">
        <v>345</v>
      </c>
      <c r="B315" s="45" t="s">
        <v>661</v>
      </c>
      <c r="C315" s="46" t="s">
        <v>662</v>
      </c>
      <c r="D315" s="47" t="s">
        <v>644</v>
      </c>
      <c r="E315">
        <v>7850.09</v>
      </c>
      <c r="F315">
        <v>0</v>
      </c>
      <c r="G315">
        <v>7850.09</v>
      </c>
      <c r="H315" s="58">
        <f t="shared" si="32"/>
        <v>15.70018</v>
      </c>
      <c r="I315">
        <v>1050</v>
      </c>
      <c r="J315">
        <v>0</v>
      </c>
      <c r="L315" s="50">
        <f t="shared" si="33"/>
        <v>0</v>
      </c>
      <c r="N315">
        <v>20</v>
      </c>
      <c r="O315" s="52">
        <f t="shared" si="34"/>
        <v>2.1</v>
      </c>
      <c r="Q315">
        <v>500</v>
      </c>
      <c r="R315">
        <v>-12</v>
      </c>
      <c r="S315" s="53">
        <f t="shared" si="35"/>
        <v>13.60018</v>
      </c>
      <c r="U315">
        <v>1</v>
      </c>
      <c r="V315" s="55">
        <v>0</v>
      </c>
      <c r="AG315" s="13">
        <f t="shared" si="36"/>
        <v>13.60018</v>
      </c>
      <c r="AH315" s="13" t="str">
        <f t="shared" si="37"/>
        <v/>
      </c>
      <c r="AI315" s="13">
        <f t="shared" si="38"/>
        <v>0</v>
      </c>
      <c r="AJ315" s="13">
        <f t="shared" si="39"/>
        <v>7850.09</v>
      </c>
    </row>
    <row r="316" spans="1:36" x14ac:dyDescent="0.25">
      <c r="A316">
        <v>394</v>
      </c>
      <c r="B316" s="45" t="s">
        <v>663</v>
      </c>
      <c r="C316" s="46" t="s">
        <v>664</v>
      </c>
      <c r="D316" s="47" t="s">
        <v>644</v>
      </c>
      <c r="E316">
        <v>0</v>
      </c>
      <c r="F316">
        <v>0</v>
      </c>
      <c r="G316">
        <v>0</v>
      </c>
      <c r="H316" s="58">
        <f t="shared" si="32"/>
        <v>0</v>
      </c>
      <c r="I316">
        <v>0</v>
      </c>
      <c r="J316">
        <v>0</v>
      </c>
      <c r="L316" s="50">
        <f t="shared" si="33"/>
        <v>0</v>
      </c>
      <c r="N316">
        <v>8</v>
      </c>
      <c r="O316" s="52">
        <f t="shared" si="34"/>
        <v>0</v>
      </c>
      <c r="Q316">
        <v>1</v>
      </c>
      <c r="R316">
        <v>8</v>
      </c>
      <c r="S316" s="53">
        <f t="shared" si="35"/>
        <v>0</v>
      </c>
      <c r="U316">
        <v>1</v>
      </c>
      <c r="V316" s="55">
        <v>0</v>
      </c>
      <c r="AG316" s="13">
        <f t="shared" si="36"/>
        <v>0</v>
      </c>
      <c r="AH316" s="13" t="str">
        <f t="shared" si="37"/>
        <v/>
      </c>
      <c r="AI316" s="13">
        <f t="shared" si="38"/>
        <v>0</v>
      </c>
      <c r="AJ316" s="13">
        <f t="shared" si="39"/>
        <v>0</v>
      </c>
    </row>
    <row r="317" spans="1:36" x14ac:dyDescent="0.25">
      <c r="A317">
        <v>404</v>
      </c>
      <c r="B317" s="45" t="s">
        <v>665</v>
      </c>
      <c r="C317" s="46" t="s">
        <v>666</v>
      </c>
      <c r="D317" s="47" t="s">
        <v>667</v>
      </c>
      <c r="E317">
        <v>0</v>
      </c>
      <c r="F317">
        <v>0</v>
      </c>
      <c r="G317">
        <v>0</v>
      </c>
      <c r="H317" s="58">
        <f t="shared" si="32"/>
        <v>0</v>
      </c>
      <c r="I317">
        <v>0</v>
      </c>
      <c r="J317">
        <v>0</v>
      </c>
      <c r="L317" s="50">
        <f t="shared" si="33"/>
        <v>0</v>
      </c>
      <c r="N317">
        <v>3</v>
      </c>
      <c r="O317" s="52">
        <f t="shared" si="34"/>
        <v>0</v>
      </c>
      <c r="Q317">
        <v>13.6</v>
      </c>
      <c r="R317">
        <v>1</v>
      </c>
      <c r="S317" s="53">
        <f t="shared" si="35"/>
        <v>0</v>
      </c>
      <c r="U317">
        <v>1</v>
      </c>
      <c r="V317" s="55">
        <v>10.1</v>
      </c>
      <c r="AG317" s="13">
        <f t="shared" si="36"/>
        <v>0</v>
      </c>
      <c r="AH317" s="13" t="str">
        <f t="shared" si="37"/>
        <v/>
      </c>
      <c r="AI317" s="13">
        <f t="shared" si="38"/>
        <v>0</v>
      </c>
      <c r="AJ317" s="13">
        <f t="shared" si="39"/>
        <v>0</v>
      </c>
    </row>
    <row r="318" spans="1:36" x14ac:dyDescent="0.25">
      <c r="A318">
        <v>300</v>
      </c>
      <c r="B318" s="45" t="s">
        <v>668</v>
      </c>
      <c r="C318" s="46" t="s">
        <v>669</v>
      </c>
      <c r="D318" s="47" t="s">
        <v>670</v>
      </c>
      <c r="E318">
        <v>1312.01</v>
      </c>
      <c r="F318">
        <v>0</v>
      </c>
      <c r="G318">
        <v>1312.01</v>
      </c>
      <c r="H318" s="58">
        <f t="shared" si="32"/>
        <v>26.240200000000002</v>
      </c>
      <c r="I318">
        <v>150</v>
      </c>
      <c r="J318">
        <v>0</v>
      </c>
      <c r="L318" s="50">
        <f t="shared" si="33"/>
        <v>0</v>
      </c>
      <c r="N318">
        <v>300</v>
      </c>
      <c r="O318" s="52">
        <f t="shared" si="34"/>
        <v>3</v>
      </c>
      <c r="Q318">
        <v>50</v>
      </c>
      <c r="R318">
        <v>-17</v>
      </c>
      <c r="S318" s="53">
        <f t="shared" si="35"/>
        <v>23.240200000000002</v>
      </c>
      <c r="U318">
        <v>1</v>
      </c>
      <c r="V318" s="55">
        <v>5.0999999999999996</v>
      </c>
      <c r="AG318" s="13">
        <f t="shared" si="36"/>
        <v>23.240200000000002</v>
      </c>
      <c r="AH318" s="13" t="str">
        <f t="shared" si="37"/>
        <v/>
      </c>
      <c r="AI318" s="13">
        <f t="shared" si="38"/>
        <v>0</v>
      </c>
      <c r="AJ318" s="13">
        <f t="shared" si="39"/>
        <v>1312.01</v>
      </c>
    </row>
    <row r="319" spans="1:36" x14ac:dyDescent="0.25">
      <c r="A319">
        <v>304</v>
      </c>
      <c r="B319" s="45" t="s">
        <v>671</v>
      </c>
      <c r="C319" s="46" t="s">
        <v>672</v>
      </c>
      <c r="D319" s="47" t="s">
        <v>670</v>
      </c>
      <c r="E319">
        <v>5350</v>
      </c>
      <c r="F319">
        <v>0</v>
      </c>
      <c r="G319">
        <v>5350</v>
      </c>
      <c r="H319" s="58">
        <f t="shared" si="32"/>
        <v>107</v>
      </c>
      <c r="I319">
        <v>0</v>
      </c>
      <c r="J319">
        <v>0</v>
      </c>
      <c r="L319" s="50">
        <f t="shared" si="33"/>
        <v>0</v>
      </c>
      <c r="N319">
        <v>200</v>
      </c>
      <c r="O319" s="52">
        <f t="shared" si="34"/>
        <v>0</v>
      </c>
      <c r="Q319">
        <v>50</v>
      </c>
      <c r="R319">
        <v>-103</v>
      </c>
      <c r="S319" s="53">
        <f t="shared" si="35"/>
        <v>107</v>
      </c>
      <c r="U319">
        <v>1</v>
      </c>
      <c r="V319" s="55">
        <v>0</v>
      </c>
      <c r="AG319" s="13">
        <f t="shared" si="36"/>
        <v>107</v>
      </c>
      <c r="AH319" s="13" t="str">
        <f t="shared" si="37"/>
        <v/>
      </c>
      <c r="AI319" s="13">
        <f t="shared" si="38"/>
        <v>0</v>
      </c>
      <c r="AJ319" s="13">
        <f t="shared" si="39"/>
        <v>5350</v>
      </c>
    </row>
    <row r="320" spans="1:36" x14ac:dyDescent="0.25">
      <c r="A320">
        <v>309</v>
      </c>
      <c r="B320" s="45" t="s">
        <v>673</v>
      </c>
      <c r="C320" s="46" t="s">
        <v>674</v>
      </c>
      <c r="D320" s="47" t="s">
        <v>670</v>
      </c>
      <c r="E320">
        <v>1816</v>
      </c>
      <c r="F320">
        <v>0</v>
      </c>
      <c r="G320">
        <v>1816</v>
      </c>
      <c r="H320" s="58">
        <f t="shared" si="32"/>
        <v>36.32</v>
      </c>
      <c r="I320">
        <v>600</v>
      </c>
      <c r="J320">
        <v>0</v>
      </c>
      <c r="L320" s="50">
        <f t="shared" si="33"/>
        <v>0</v>
      </c>
      <c r="N320">
        <v>600</v>
      </c>
      <c r="O320" s="52">
        <f t="shared" si="34"/>
        <v>12</v>
      </c>
      <c r="Q320">
        <v>50</v>
      </c>
      <c r="R320">
        <v>-12</v>
      </c>
      <c r="S320" s="53">
        <f t="shared" si="35"/>
        <v>24.32</v>
      </c>
      <c r="U320">
        <v>1</v>
      </c>
      <c r="V320" s="55">
        <v>5.0999999999999996</v>
      </c>
      <c r="AG320" s="13">
        <f t="shared" si="36"/>
        <v>24.32</v>
      </c>
      <c r="AH320" s="13" t="str">
        <f t="shared" si="37"/>
        <v/>
      </c>
      <c r="AI320" s="13">
        <f t="shared" si="38"/>
        <v>0</v>
      </c>
      <c r="AJ320" s="13">
        <f t="shared" si="39"/>
        <v>1816</v>
      </c>
    </row>
    <row r="321" spans="1:36" x14ac:dyDescent="0.25">
      <c r="A321">
        <v>310</v>
      </c>
      <c r="B321" s="45" t="s">
        <v>675</v>
      </c>
      <c r="C321" s="46" t="s">
        <v>676</v>
      </c>
      <c r="D321" s="47" t="s">
        <v>670</v>
      </c>
      <c r="E321">
        <v>10334.11</v>
      </c>
      <c r="F321">
        <v>0</v>
      </c>
      <c r="G321">
        <v>10334.11</v>
      </c>
      <c r="H321" s="58">
        <f t="shared" si="32"/>
        <v>206.68220000000002</v>
      </c>
      <c r="I321">
        <v>7230</v>
      </c>
      <c r="J321">
        <v>0</v>
      </c>
      <c r="L321" s="50">
        <f t="shared" si="33"/>
        <v>0</v>
      </c>
      <c r="N321">
        <v>800</v>
      </c>
      <c r="O321" s="52">
        <f t="shared" si="34"/>
        <v>144.6</v>
      </c>
      <c r="Q321">
        <v>50</v>
      </c>
      <c r="R321">
        <v>-22</v>
      </c>
      <c r="S321" s="53">
        <f t="shared" si="35"/>
        <v>62.082200000000029</v>
      </c>
      <c r="U321">
        <v>1</v>
      </c>
      <c r="V321" s="55">
        <v>5.0999999999999996</v>
      </c>
      <c r="AG321" s="13">
        <f t="shared" si="36"/>
        <v>62.082200000000029</v>
      </c>
      <c r="AH321" s="13" t="str">
        <f t="shared" si="37"/>
        <v/>
      </c>
      <c r="AI321" s="13">
        <f t="shared" si="38"/>
        <v>0</v>
      </c>
      <c r="AJ321" s="13">
        <f t="shared" si="39"/>
        <v>10334.11</v>
      </c>
    </row>
    <row r="322" spans="1:36" x14ac:dyDescent="0.25">
      <c r="A322">
        <v>314</v>
      </c>
      <c r="B322" s="45" t="s">
        <v>677</v>
      </c>
      <c r="C322" s="46" t="s">
        <v>678</v>
      </c>
      <c r="D322" s="47" t="s">
        <v>670</v>
      </c>
      <c r="E322">
        <v>1072.08</v>
      </c>
      <c r="F322">
        <v>0</v>
      </c>
      <c r="G322">
        <v>1072.08</v>
      </c>
      <c r="H322" s="58">
        <f t="shared" si="32"/>
        <v>21.441599999999998</v>
      </c>
      <c r="I322">
        <v>900</v>
      </c>
      <c r="J322">
        <v>0</v>
      </c>
      <c r="L322" s="50">
        <f t="shared" si="33"/>
        <v>0</v>
      </c>
      <c r="N322">
        <v>500</v>
      </c>
      <c r="O322" s="52">
        <f t="shared" si="34"/>
        <v>18</v>
      </c>
      <c r="Q322">
        <v>50</v>
      </c>
      <c r="R322">
        <v>14</v>
      </c>
      <c r="S322" s="53">
        <f t="shared" si="35"/>
        <v>3.4415999999999976</v>
      </c>
      <c r="U322">
        <v>1</v>
      </c>
      <c r="V322" s="55">
        <v>5.0999999999999996</v>
      </c>
      <c r="AG322" s="13">
        <f t="shared" si="36"/>
        <v>3.4415999999999976</v>
      </c>
      <c r="AH322" s="13" t="str">
        <f t="shared" si="37"/>
        <v/>
      </c>
      <c r="AI322" s="13">
        <f t="shared" si="38"/>
        <v>0</v>
      </c>
      <c r="AJ322" s="13">
        <f t="shared" si="39"/>
        <v>1072.08</v>
      </c>
    </row>
    <row r="323" spans="1:36" x14ac:dyDescent="0.25">
      <c r="A323">
        <v>319</v>
      </c>
      <c r="B323" s="45" t="s">
        <v>679</v>
      </c>
      <c r="C323" s="46" t="s">
        <v>680</v>
      </c>
      <c r="D323" s="47" t="s">
        <v>670</v>
      </c>
      <c r="E323">
        <v>3978</v>
      </c>
      <c r="F323">
        <v>0</v>
      </c>
      <c r="G323">
        <v>3978</v>
      </c>
      <c r="H323" s="58">
        <f t="shared" si="32"/>
        <v>79.56</v>
      </c>
      <c r="I323">
        <v>0</v>
      </c>
      <c r="J323">
        <v>0</v>
      </c>
      <c r="L323" s="50">
        <f t="shared" si="33"/>
        <v>0</v>
      </c>
      <c r="N323">
        <v>500</v>
      </c>
      <c r="O323" s="52">
        <f t="shared" si="34"/>
        <v>0</v>
      </c>
      <c r="Q323">
        <v>50</v>
      </c>
      <c r="R323">
        <v>-41</v>
      </c>
      <c r="S323" s="53">
        <f t="shared" si="35"/>
        <v>79.56</v>
      </c>
      <c r="U323">
        <v>1</v>
      </c>
      <c r="V323" s="55">
        <v>5.0999999999999996</v>
      </c>
      <c r="AG323" s="13">
        <f t="shared" si="36"/>
        <v>79.56</v>
      </c>
      <c r="AH323" s="13" t="str">
        <f t="shared" si="37"/>
        <v/>
      </c>
      <c r="AI323" s="13">
        <f t="shared" si="38"/>
        <v>0</v>
      </c>
      <c r="AJ323" s="13">
        <f t="shared" si="39"/>
        <v>3978</v>
      </c>
    </row>
    <row r="324" spans="1:36" x14ac:dyDescent="0.25">
      <c r="A324">
        <v>322</v>
      </c>
      <c r="B324" s="45" t="s">
        <v>681</v>
      </c>
      <c r="C324" s="46" t="s">
        <v>682</v>
      </c>
      <c r="D324" s="47" t="s">
        <v>670</v>
      </c>
      <c r="E324">
        <v>0</v>
      </c>
      <c r="F324">
        <v>0</v>
      </c>
      <c r="G324">
        <v>0</v>
      </c>
      <c r="H324" s="58">
        <f t="shared" si="32"/>
        <v>0</v>
      </c>
      <c r="I324">
        <v>0</v>
      </c>
      <c r="J324">
        <v>0</v>
      </c>
      <c r="L324" s="50">
        <f t="shared" si="33"/>
        <v>0</v>
      </c>
      <c r="N324">
        <v>300</v>
      </c>
      <c r="O324" s="52">
        <f t="shared" si="34"/>
        <v>0</v>
      </c>
      <c r="Q324">
        <v>25</v>
      </c>
      <c r="R324">
        <v>12</v>
      </c>
      <c r="S324" s="53">
        <f t="shared" si="35"/>
        <v>0</v>
      </c>
      <c r="U324">
        <v>1</v>
      </c>
      <c r="V324" s="55">
        <v>0</v>
      </c>
      <c r="AG324" s="13">
        <f t="shared" si="36"/>
        <v>0</v>
      </c>
      <c r="AH324" s="13" t="str">
        <f t="shared" si="37"/>
        <v/>
      </c>
      <c r="AI324" s="13">
        <f t="shared" si="38"/>
        <v>0</v>
      </c>
      <c r="AJ324" s="13">
        <f t="shared" si="39"/>
        <v>0</v>
      </c>
    </row>
    <row r="325" spans="1:36" x14ac:dyDescent="0.25">
      <c r="A325">
        <v>323</v>
      </c>
      <c r="B325" s="45" t="s">
        <v>683</v>
      </c>
      <c r="C325" s="46" t="s">
        <v>684</v>
      </c>
      <c r="D325" s="47" t="s">
        <v>670</v>
      </c>
      <c r="E325">
        <v>1434</v>
      </c>
      <c r="F325">
        <v>0</v>
      </c>
      <c r="G325">
        <v>1434</v>
      </c>
      <c r="H325" s="58">
        <f t="shared" ref="H325:H388" si="40">IF(AJ325="",0,AJ325/Q325)</f>
        <v>57.36</v>
      </c>
      <c r="I325">
        <v>0</v>
      </c>
      <c r="J325">
        <v>0</v>
      </c>
      <c r="L325" s="50">
        <f t="shared" ref="L325:L388" si="41">IF(Q325=0,0, J325/Q325)</f>
        <v>0</v>
      </c>
      <c r="N325">
        <v>100</v>
      </c>
      <c r="O325" s="52">
        <f t="shared" ref="O325:O388" si="42">IF(Q325=0,0, I325/Q325)</f>
        <v>0</v>
      </c>
      <c r="Q325">
        <v>25</v>
      </c>
      <c r="R325">
        <v>-53</v>
      </c>
      <c r="S325" s="53">
        <f t="shared" ref="S325:S388" si="43">IF(H325="","", H325-O325+L325+W325)</f>
        <v>57.36</v>
      </c>
      <c r="U325">
        <v>1</v>
      </c>
      <c r="V325" s="55">
        <v>2.1</v>
      </c>
      <c r="AG325" s="13">
        <f t="shared" ref="AG325:AG388" si="44">IF(S325="","", S325)</f>
        <v>57.36</v>
      </c>
      <c r="AH325" s="13" t="str">
        <f t="shared" ref="AH325:AH388" si="45">IF(W325="","", W325)</f>
        <v/>
      </c>
      <c r="AI325" s="13">
        <f t="shared" ref="AI325:AI388" si="46">IF(L325="","", L325)</f>
        <v>0</v>
      </c>
      <c r="AJ325" s="13">
        <f t="shared" ref="AJ325:AJ388" si="47">IF(E325="","",IF(E325=0,G325,E325))</f>
        <v>1434</v>
      </c>
    </row>
    <row r="326" spans="1:36" x14ac:dyDescent="0.25">
      <c r="A326">
        <v>324</v>
      </c>
      <c r="B326" s="45" t="s">
        <v>685</v>
      </c>
      <c r="C326" s="46" t="s">
        <v>686</v>
      </c>
      <c r="D326" s="47" t="s">
        <v>670</v>
      </c>
      <c r="E326">
        <v>972</v>
      </c>
      <c r="F326">
        <v>0</v>
      </c>
      <c r="G326">
        <v>972</v>
      </c>
      <c r="H326" s="58">
        <f t="shared" si="40"/>
        <v>38.880000000000003</v>
      </c>
      <c r="I326">
        <v>0</v>
      </c>
      <c r="J326">
        <v>0</v>
      </c>
      <c r="L326" s="50">
        <f t="shared" si="41"/>
        <v>0</v>
      </c>
      <c r="N326">
        <v>100</v>
      </c>
      <c r="O326" s="52">
        <f t="shared" si="42"/>
        <v>0</v>
      </c>
      <c r="Q326">
        <v>25</v>
      </c>
      <c r="R326">
        <v>-34</v>
      </c>
      <c r="S326" s="53">
        <f t="shared" si="43"/>
        <v>38.880000000000003</v>
      </c>
      <c r="U326">
        <v>1</v>
      </c>
      <c r="V326" s="55">
        <v>0</v>
      </c>
      <c r="AG326" s="13">
        <f t="shared" si="44"/>
        <v>38.880000000000003</v>
      </c>
      <c r="AH326" s="13" t="str">
        <f t="shared" si="45"/>
        <v/>
      </c>
      <c r="AI326" s="13">
        <f t="shared" si="46"/>
        <v>0</v>
      </c>
      <c r="AJ326" s="13">
        <f t="shared" si="47"/>
        <v>972</v>
      </c>
    </row>
    <row r="327" spans="1:36" x14ac:dyDescent="0.25">
      <c r="A327">
        <v>325</v>
      </c>
      <c r="B327" s="45" t="s">
        <v>687</v>
      </c>
      <c r="C327" s="46" t="s">
        <v>688</v>
      </c>
      <c r="D327" s="47" t="s">
        <v>670</v>
      </c>
      <c r="E327">
        <v>712</v>
      </c>
      <c r="F327">
        <v>0</v>
      </c>
      <c r="G327">
        <v>712</v>
      </c>
      <c r="H327" s="58">
        <f t="shared" si="40"/>
        <v>28.48</v>
      </c>
      <c r="I327">
        <v>0</v>
      </c>
      <c r="J327">
        <v>0</v>
      </c>
      <c r="L327" s="50">
        <f t="shared" si="41"/>
        <v>0</v>
      </c>
      <c r="N327">
        <v>100</v>
      </c>
      <c r="O327" s="52">
        <f t="shared" si="42"/>
        <v>0</v>
      </c>
      <c r="Q327">
        <v>25</v>
      </c>
      <c r="R327">
        <v>-24</v>
      </c>
      <c r="S327" s="53">
        <f t="shared" si="43"/>
        <v>28.48</v>
      </c>
      <c r="U327">
        <v>1</v>
      </c>
      <c r="V327" s="55">
        <v>10.1</v>
      </c>
      <c r="AG327" s="13">
        <f t="shared" si="44"/>
        <v>28.48</v>
      </c>
      <c r="AH327" s="13" t="str">
        <f t="shared" si="45"/>
        <v/>
      </c>
      <c r="AI327" s="13">
        <f t="shared" si="46"/>
        <v>0</v>
      </c>
      <c r="AJ327" s="13">
        <f t="shared" si="47"/>
        <v>712</v>
      </c>
    </row>
    <row r="328" spans="1:36" x14ac:dyDescent="0.25">
      <c r="A328">
        <v>326</v>
      </c>
      <c r="B328" s="45" t="s">
        <v>689</v>
      </c>
      <c r="C328" s="46" t="s">
        <v>690</v>
      </c>
      <c r="D328" s="47" t="s">
        <v>670</v>
      </c>
      <c r="E328">
        <v>1793.87</v>
      </c>
      <c r="F328">
        <v>0</v>
      </c>
      <c r="G328">
        <v>1793.87</v>
      </c>
      <c r="H328" s="58">
        <f t="shared" si="40"/>
        <v>71.754799999999989</v>
      </c>
      <c r="I328">
        <v>1270</v>
      </c>
      <c r="J328">
        <v>0</v>
      </c>
      <c r="L328" s="50">
        <f t="shared" si="41"/>
        <v>0</v>
      </c>
      <c r="N328">
        <v>250</v>
      </c>
      <c r="O328" s="52">
        <f t="shared" si="42"/>
        <v>50.8</v>
      </c>
      <c r="Q328">
        <v>25</v>
      </c>
      <c r="R328">
        <v>-2</v>
      </c>
      <c r="S328" s="53">
        <f t="shared" si="43"/>
        <v>20.954799999999992</v>
      </c>
      <c r="U328">
        <v>1</v>
      </c>
      <c r="V328" s="55">
        <v>5.0999999999999996</v>
      </c>
      <c r="AG328" s="13">
        <f t="shared" si="44"/>
        <v>20.954799999999992</v>
      </c>
      <c r="AH328" s="13" t="str">
        <f t="shared" si="45"/>
        <v/>
      </c>
      <c r="AI328" s="13">
        <f t="shared" si="46"/>
        <v>0</v>
      </c>
      <c r="AJ328" s="13">
        <f t="shared" si="47"/>
        <v>1793.87</v>
      </c>
    </row>
    <row r="329" spans="1:36" x14ac:dyDescent="0.25">
      <c r="A329">
        <v>327</v>
      </c>
      <c r="B329" s="45" t="s">
        <v>691</v>
      </c>
      <c r="C329" s="46" t="s">
        <v>692</v>
      </c>
      <c r="D329" s="47" t="s">
        <v>670</v>
      </c>
      <c r="E329">
        <v>0</v>
      </c>
      <c r="F329">
        <v>0</v>
      </c>
      <c r="G329">
        <v>0</v>
      </c>
      <c r="H329" s="58">
        <f t="shared" si="40"/>
        <v>0</v>
      </c>
      <c r="I329">
        <v>0</v>
      </c>
      <c r="J329">
        <v>0</v>
      </c>
      <c r="L329" s="50">
        <f t="shared" si="41"/>
        <v>0</v>
      </c>
      <c r="N329">
        <v>250</v>
      </c>
      <c r="O329" s="52">
        <f t="shared" si="42"/>
        <v>0</v>
      </c>
      <c r="Q329">
        <v>25</v>
      </c>
      <c r="R329">
        <v>10</v>
      </c>
      <c r="S329" s="53">
        <f t="shared" si="43"/>
        <v>0</v>
      </c>
      <c r="U329">
        <v>1</v>
      </c>
      <c r="V329" s="55">
        <v>0</v>
      </c>
      <c r="AG329" s="13">
        <f t="shared" si="44"/>
        <v>0</v>
      </c>
      <c r="AH329" s="13" t="str">
        <f t="shared" si="45"/>
        <v/>
      </c>
      <c r="AI329" s="13">
        <f t="shared" si="46"/>
        <v>0</v>
      </c>
      <c r="AJ329" s="13">
        <f t="shared" si="47"/>
        <v>0</v>
      </c>
    </row>
    <row r="330" spans="1:36" x14ac:dyDescent="0.25">
      <c r="A330">
        <v>328</v>
      </c>
      <c r="B330" s="45" t="s">
        <v>693</v>
      </c>
      <c r="C330" s="46" t="s">
        <v>694</v>
      </c>
      <c r="D330" s="47" t="s">
        <v>670</v>
      </c>
      <c r="E330">
        <v>636</v>
      </c>
      <c r="F330">
        <v>0</v>
      </c>
      <c r="G330">
        <v>636</v>
      </c>
      <c r="H330" s="58">
        <f t="shared" si="40"/>
        <v>25.44</v>
      </c>
      <c r="I330">
        <v>0</v>
      </c>
      <c r="J330">
        <v>0</v>
      </c>
      <c r="L330" s="50">
        <f t="shared" si="41"/>
        <v>0</v>
      </c>
      <c r="N330">
        <v>250</v>
      </c>
      <c r="O330" s="52">
        <f t="shared" si="42"/>
        <v>0</v>
      </c>
      <c r="Q330">
        <v>25</v>
      </c>
      <c r="R330">
        <v>-15</v>
      </c>
      <c r="S330" s="53">
        <f t="shared" si="43"/>
        <v>25.44</v>
      </c>
      <c r="U330">
        <v>1</v>
      </c>
      <c r="V330" s="55">
        <v>0</v>
      </c>
      <c r="AG330" s="13">
        <f t="shared" si="44"/>
        <v>25.44</v>
      </c>
      <c r="AH330" s="13" t="str">
        <f t="shared" si="45"/>
        <v/>
      </c>
      <c r="AI330" s="13">
        <f t="shared" si="46"/>
        <v>0</v>
      </c>
      <c r="AJ330" s="13">
        <f t="shared" si="47"/>
        <v>636</v>
      </c>
    </row>
    <row r="331" spans="1:36" x14ac:dyDescent="0.25">
      <c r="A331">
        <v>329</v>
      </c>
      <c r="B331" s="45" t="s">
        <v>695</v>
      </c>
      <c r="C331" s="46" t="s">
        <v>696</v>
      </c>
      <c r="D331" s="47" t="s">
        <v>670</v>
      </c>
      <c r="E331">
        <v>591</v>
      </c>
      <c r="F331">
        <v>0</v>
      </c>
      <c r="G331">
        <v>591</v>
      </c>
      <c r="H331" s="58">
        <f t="shared" si="40"/>
        <v>23.64</v>
      </c>
      <c r="I331">
        <v>0</v>
      </c>
      <c r="J331">
        <v>0</v>
      </c>
      <c r="L331" s="50">
        <f t="shared" si="41"/>
        <v>0</v>
      </c>
      <c r="N331">
        <v>250</v>
      </c>
      <c r="O331" s="52">
        <f t="shared" si="42"/>
        <v>0</v>
      </c>
      <c r="Q331">
        <v>25</v>
      </c>
      <c r="R331">
        <v>-13</v>
      </c>
      <c r="S331" s="53">
        <f t="shared" si="43"/>
        <v>23.64</v>
      </c>
      <c r="U331">
        <v>1</v>
      </c>
      <c r="V331" s="55">
        <v>0</v>
      </c>
      <c r="AG331" s="13">
        <f t="shared" si="44"/>
        <v>23.64</v>
      </c>
      <c r="AH331" s="13" t="str">
        <f t="shared" si="45"/>
        <v/>
      </c>
      <c r="AI331" s="13">
        <f t="shared" si="46"/>
        <v>0</v>
      </c>
      <c r="AJ331" s="13">
        <f t="shared" si="47"/>
        <v>591</v>
      </c>
    </row>
    <row r="332" spans="1:36" x14ac:dyDescent="0.25">
      <c r="A332">
        <v>330</v>
      </c>
      <c r="B332" s="45" t="s">
        <v>697</v>
      </c>
      <c r="C332" s="46" t="s">
        <v>698</v>
      </c>
      <c r="D332" s="47" t="s">
        <v>670</v>
      </c>
      <c r="E332">
        <v>298</v>
      </c>
      <c r="F332">
        <v>0</v>
      </c>
      <c r="G332">
        <v>298</v>
      </c>
      <c r="H332" s="58">
        <f t="shared" si="40"/>
        <v>11.92</v>
      </c>
      <c r="I332">
        <v>0</v>
      </c>
      <c r="J332">
        <v>0</v>
      </c>
      <c r="L332" s="50">
        <f t="shared" si="41"/>
        <v>0</v>
      </c>
      <c r="N332">
        <v>250</v>
      </c>
      <c r="O332" s="52">
        <f t="shared" si="42"/>
        <v>0</v>
      </c>
      <c r="Q332">
        <v>25</v>
      </c>
      <c r="R332">
        <v>-1</v>
      </c>
      <c r="S332" s="53">
        <f t="shared" si="43"/>
        <v>11.92</v>
      </c>
      <c r="U332">
        <v>1</v>
      </c>
      <c r="V332" s="55">
        <v>5.0999999999999996</v>
      </c>
      <c r="AG332" s="13">
        <f t="shared" si="44"/>
        <v>11.92</v>
      </c>
      <c r="AH332" s="13" t="str">
        <f t="shared" si="45"/>
        <v/>
      </c>
      <c r="AI332" s="13">
        <f t="shared" si="46"/>
        <v>0</v>
      </c>
      <c r="AJ332" s="13">
        <f t="shared" si="47"/>
        <v>298</v>
      </c>
    </row>
    <row r="333" spans="1:36" x14ac:dyDescent="0.25">
      <c r="A333">
        <v>331</v>
      </c>
      <c r="B333" s="45" t="s">
        <v>699</v>
      </c>
      <c r="C333" s="46" t="s">
        <v>700</v>
      </c>
      <c r="D333" s="47" t="s">
        <v>670</v>
      </c>
      <c r="E333">
        <v>641.25</v>
      </c>
      <c r="F333">
        <v>0</v>
      </c>
      <c r="G333">
        <v>641.25</v>
      </c>
      <c r="H333" s="58">
        <f t="shared" si="40"/>
        <v>25.65</v>
      </c>
      <c r="I333">
        <v>400</v>
      </c>
      <c r="J333">
        <v>0</v>
      </c>
      <c r="L333" s="50">
        <f t="shared" si="41"/>
        <v>0</v>
      </c>
      <c r="N333">
        <v>375</v>
      </c>
      <c r="O333" s="52">
        <f t="shared" si="42"/>
        <v>16</v>
      </c>
      <c r="Q333">
        <v>25</v>
      </c>
      <c r="R333">
        <v>22</v>
      </c>
      <c r="S333" s="53">
        <f t="shared" si="43"/>
        <v>9.6499999999999986</v>
      </c>
      <c r="U333">
        <v>1</v>
      </c>
      <c r="V333" s="55">
        <v>5.0999999999999996</v>
      </c>
      <c r="AG333" s="13">
        <f t="shared" si="44"/>
        <v>9.6499999999999986</v>
      </c>
      <c r="AH333" s="13" t="str">
        <f t="shared" si="45"/>
        <v/>
      </c>
      <c r="AI333" s="13">
        <f t="shared" si="46"/>
        <v>0</v>
      </c>
      <c r="AJ333" s="13">
        <f t="shared" si="47"/>
        <v>641.25</v>
      </c>
    </row>
    <row r="334" spans="1:36" x14ac:dyDescent="0.25">
      <c r="A334">
        <v>332</v>
      </c>
      <c r="B334" s="45" t="s">
        <v>701</v>
      </c>
      <c r="C334" s="46" t="s">
        <v>702</v>
      </c>
      <c r="D334" s="47" t="s">
        <v>670</v>
      </c>
      <c r="E334">
        <v>1733.35</v>
      </c>
      <c r="F334">
        <v>0</v>
      </c>
      <c r="G334">
        <v>1733.35</v>
      </c>
      <c r="H334" s="58">
        <f t="shared" si="40"/>
        <v>69.334000000000003</v>
      </c>
      <c r="I334">
        <v>1165</v>
      </c>
      <c r="J334">
        <v>0</v>
      </c>
      <c r="L334" s="50">
        <f t="shared" si="41"/>
        <v>0</v>
      </c>
      <c r="N334">
        <v>400</v>
      </c>
      <c r="O334" s="52">
        <f t="shared" si="42"/>
        <v>46.6</v>
      </c>
      <c r="Q334">
        <v>25</v>
      </c>
      <c r="R334">
        <v>-1</v>
      </c>
      <c r="S334" s="53">
        <f t="shared" si="43"/>
        <v>22.734000000000002</v>
      </c>
      <c r="U334">
        <v>1</v>
      </c>
      <c r="V334" s="55">
        <v>5.0999999999999996</v>
      </c>
      <c r="AG334" s="13">
        <f t="shared" si="44"/>
        <v>22.734000000000002</v>
      </c>
      <c r="AH334" s="13" t="str">
        <f t="shared" si="45"/>
        <v/>
      </c>
      <c r="AI334" s="13">
        <f t="shared" si="46"/>
        <v>0</v>
      </c>
      <c r="AJ334" s="13">
        <f t="shared" si="47"/>
        <v>1733.35</v>
      </c>
    </row>
    <row r="335" spans="1:36" x14ac:dyDescent="0.25">
      <c r="A335">
        <v>333</v>
      </c>
      <c r="B335" s="45" t="s">
        <v>703</v>
      </c>
      <c r="C335" s="46" t="s">
        <v>704</v>
      </c>
      <c r="D335" s="47" t="s">
        <v>670</v>
      </c>
      <c r="E335">
        <v>0</v>
      </c>
      <c r="F335">
        <v>0</v>
      </c>
      <c r="G335">
        <v>0</v>
      </c>
      <c r="H335" s="58">
        <f t="shared" si="40"/>
        <v>0</v>
      </c>
      <c r="I335">
        <v>0</v>
      </c>
      <c r="J335">
        <v>0</v>
      </c>
      <c r="L335" s="50">
        <f t="shared" si="41"/>
        <v>0</v>
      </c>
      <c r="N335">
        <v>0</v>
      </c>
      <c r="O335" s="52">
        <f t="shared" si="42"/>
        <v>0</v>
      </c>
      <c r="Q335">
        <v>25</v>
      </c>
      <c r="R335">
        <v>0</v>
      </c>
      <c r="S335" s="53">
        <f t="shared" si="43"/>
        <v>0</v>
      </c>
      <c r="U335">
        <v>1</v>
      </c>
      <c r="V335" s="55">
        <v>0</v>
      </c>
      <c r="AG335" s="13">
        <f t="shared" si="44"/>
        <v>0</v>
      </c>
      <c r="AH335" s="13" t="str">
        <f t="shared" si="45"/>
        <v/>
      </c>
      <c r="AI335" s="13">
        <f t="shared" si="46"/>
        <v>0</v>
      </c>
      <c r="AJ335" s="13">
        <f t="shared" si="47"/>
        <v>0</v>
      </c>
    </row>
    <row r="336" spans="1:36" x14ac:dyDescent="0.25">
      <c r="A336">
        <v>334</v>
      </c>
      <c r="B336" s="45" t="s">
        <v>705</v>
      </c>
      <c r="C336" s="46" t="s">
        <v>706</v>
      </c>
      <c r="D336" s="47" t="s">
        <v>670</v>
      </c>
      <c r="E336">
        <v>1303.03</v>
      </c>
      <c r="F336">
        <v>0</v>
      </c>
      <c r="G336">
        <v>1303.03</v>
      </c>
      <c r="H336" s="58">
        <f t="shared" si="40"/>
        <v>52.121200000000002</v>
      </c>
      <c r="I336">
        <v>350</v>
      </c>
      <c r="J336">
        <v>0</v>
      </c>
      <c r="L336" s="50">
        <f t="shared" si="41"/>
        <v>0</v>
      </c>
      <c r="N336">
        <v>300</v>
      </c>
      <c r="O336" s="52">
        <f t="shared" si="42"/>
        <v>14</v>
      </c>
      <c r="Q336">
        <v>25</v>
      </c>
      <c r="R336">
        <v>-19</v>
      </c>
      <c r="S336" s="53">
        <f t="shared" si="43"/>
        <v>38.121200000000002</v>
      </c>
      <c r="U336">
        <v>1</v>
      </c>
      <c r="V336" s="55">
        <v>5.0999999999999996</v>
      </c>
      <c r="AG336" s="13">
        <f t="shared" si="44"/>
        <v>38.121200000000002</v>
      </c>
      <c r="AH336" s="13" t="str">
        <f t="shared" si="45"/>
        <v/>
      </c>
      <c r="AI336" s="13">
        <f t="shared" si="46"/>
        <v>0</v>
      </c>
      <c r="AJ336" s="13">
        <f t="shared" si="47"/>
        <v>1303.03</v>
      </c>
    </row>
    <row r="337" spans="1:36" x14ac:dyDescent="0.25">
      <c r="A337">
        <v>335</v>
      </c>
      <c r="B337" s="45" t="s">
        <v>707</v>
      </c>
      <c r="C337" s="46" t="s">
        <v>708</v>
      </c>
      <c r="D337" s="47" t="s">
        <v>670</v>
      </c>
      <c r="E337">
        <v>827.67</v>
      </c>
      <c r="F337">
        <v>0</v>
      </c>
      <c r="G337">
        <v>827.67</v>
      </c>
      <c r="H337" s="58">
        <f t="shared" si="40"/>
        <v>33.1068</v>
      </c>
      <c r="I337">
        <v>100</v>
      </c>
      <c r="J337">
        <v>0</v>
      </c>
      <c r="L337" s="50">
        <f t="shared" si="41"/>
        <v>0</v>
      </c>
      <c r="N337">
        <v>400</v>
      </c>
      <c r="O337" s="52">
        <f t="shared" si="42"/>
        <v>4</v>
      </c>
      <c r="Q337">
        <v>25</v>
      </c>
      <c r="R337">
        <v>5</v>
      </c>
      <c r="S337" s="53">
        <f t="shared" si="43"/>
        <v>29.1068</v>
      </c>
      <c r="U337">
        <v>1</v>
      </c>
      <c r="V337" s="55">
        <v>5.0999999999999996</v>
      </c>
      <c r="AG337" s="13">
        <f t="shared" si="44"/>
        <v>29.1068</v>
      </c>
      <c r="AH337" s="13" t="str">
        <f t="shared" si="45"/>
        <v/>
      </c>
      <c r="AI337" s="13">
        <f t="shared" si="46"/>
        <v>0</v>
      </c>
      <c r="AJ337" s="13">
        <f t="shared" si="47"/>
        <v>827.67</v>
      </c>
    </row>
    <row r="338" spans="1:36" x14ac:dyDescent="0.25">
      <c r="A338">
        <v>336</v>
      </c>
      <c r="B338" s="45" t="s">
        <v>709</v>
      </c>
      <c r="C338" s="46" t="s">
        <v>710</v>
      </c>
      <c r="D338" s="47" t="s">
        <v>670</v>
      </c>
      <c r="E338">
        <v>712</v>
      </c>
      <c r="F338">
        <v>0</v>
      </c>
      <c r="G338">
        <v>712</v>
      </c>
      <c r="H338" s="58">
        <f t="shared" si="40"/>
        <v>28.48</v>
      </c>
      <c r="I338">
        <v>600</v>
      </c>
      <c r="J338">
        <v>0</v>
      </c>
      <c r="L338" s="50">
        <f t="shared" si="41"/>
        <v>0</v>
      </c>
      <c r="N338">
        <v>250</v>
      </c>
      <c r="O338" s="52">
        <f t="shared" si="42"/>
        <v>24</v>
      </c>
      <c r="Q338">
        <v>25</v>
      </c>
      <c r="R338">
        <v>32</v>
      </c>
      <c r="S338" s="53">
        <f t="shared" si="43"/>
        <v>4.4800000000000004</v>
      </c>
      <c r="U338">
        <v>1</v>
      </c>
      <c r="V338" s="55">
        <v>5.0999999999999996</v>
      </c>
      <c r="AG338" s="13">
        <f t="shared" si="44"/>
        <v>4.4800000000000004</v>
      </c>
      <c r="AH338" s="13" t="str">
        <f t="shared" si="45"/>
        <v/>
      </c>
      <c r="AI338" s="13">
        <f t="shared" si="46"/>
        <v>0</v>
      </c>
      <c r="AJ338" s="13">
        <f t="shared" si="47"/>
        <v>712</v>
      </c>
    </row>
    <row r="339" spans="1:36" x14ac:dyDescent="0.25">
      <c r="A339">
        <v>337</v>
      </c>
      <c r="B339" s="45" t="s">
        <v>711</v>
      </c>
      <c r="C339" s="46" t="s">
        <v>712</v>
      </c>
      <c r="D339" s="47" t="s">
        <v>670</v>
      </c>
      <c r="E339">
        <v>1606</v>
      </c>
      <c r="F339">
        <v>0</v>
      </c>
      <c r="G339">
        <v>1606</v>
      </c>
      <c r="H339" s="58">
        <f t="shared" si="40"/>
        <v>64.239999999999995</v>
      </c>
      <c r="I339">
        <v>0</v>
      </c>
      <c r="J339">
        <v>0</v>
      </c>
      <c r="L339" s="50">
        <f t="shared" si="41"/>
        <v>0</v>
      </c>
      <c r="N339">
        <v>200</v>
      </c>
      <c r="O339" s="52">
        <f t="shared" si="42"/>
        <v>0</v>
      </c>
      <c r="Q339">
        <v>25</v>
      </c>
      <c r="R339">
        <v>-42</v>
      </c>
      <c r="S339" s="53">
        <f t="shared" si="43"/>
        <v>64.239999999999995</v>
      </c>
      <c r="U339">
        <v>1</v>
      </c>
      <c r="V339" s="55">
        <v>5.0999999999999996</v>
      </c>
      <c r="AG339" s="13">
        <f t="shared" si="44"/>
        <v>64.239999999999995</v>
      </c>
      <c r="AH339" s="13" t="str">
        <f t="shared" si="45"/>
        <v/>
      </c>
      <c r="AI339" s="13">
        <f t="shared" si="46"/>
        <v>0</v>
      </c>
      <c r="AJ339" s="13">
        <f t="shared" si="47"/>
        <v>1606</v>
      </c>
    </row>
    <row r="340" spans="1:36" x14ac:dyDescent="0.25">
      <c r="A340">
        <v>338</v>
      </c>
      <c r="B340" s="45" t="s">
        <v>713</v>
      </c>
      <c r="C340" s="46" t="s">
        <v>714</v>
      </c>
      <c r="D340" s="47" t="s">
        <v>670</v>
      </c>
      <c r="E340">
        <v>403.67</v>
      </c>
      <c r="F340">
        <v>0</v>
      </c>
      <c r="G340">
        <v>403.67</v>
      </c>
      <c r="H340" s="58">
        <f t="shared" si="40"/>
        <v>16.146799999999999</v>
      </c>
      <c r="I340">
        <v>50</v>
      </c>
      <c r="J340">
        <v>0</v>
      </c>
      <c r="L340" s="50">
        <f t="shared" si="41"/>
        <v>0</v>
      </c>
      <c r="N340">
        <v>200</v>
      </c>
      <c r="O340" s="52">
        <f t="shared" si="42"/>
        <v>2</v>
      </c>
      <c r="Q340">
        <v>25</v>
      </c>
      <c r="R340">
        <v>-6</v>
      </c>
      <c r="S340" s="53">
        <f t="shared" si="43"/>
        <v>14.146799999999999</v>
      </c>
      <c r="U340">
        <v>1</v>
      </c>
      <c r="V340" s="55">
        <v>5.0999999999999996</v>
      </c>
      <c r="AG340" s="13">
        <f t="shared" si="44"/>
        <v>14.146799999999999</v>
      </c>
      <c r="AH340" s="13" t="str">
        <f t="shared" si="45"/>
        <v/>
      </c>
      <c r="AI340" s="13">
        <f t="shared" si="46"/>
        <v>0</v>
      </c>
      <c r="AJ340" s="13">
        <f t="shared" si="47"/>
        <v>403.67</v>
      </c>
    </row>
    <row r="341" spans="1:36" x14ac:dyDescent="0.25">
      <c r="A341">
        <v>347</v>
      </c>
      <c r="B341" s="45" t="s">
        <v>715</v>
      </c>
      <c r="C341" s="46" t="s">
        <v>716</v>
      </c>
      <c r="D341" s="47" t="s">
        <v>670</v>
      </c>
      <c r="E341">
        <v>2679.25</v>
      </c>
      <c r="F341">
        <v>0</v>
      </c>
      <c r="G341">
        <v>2679.25</v>
      </c>
      <c r="H341" s="58">
        <f t="shared" si="40"/>
        <v>53.585000000000001</v>
      </c>
      <c r="I341">
        <v>400</v>
      </c>
      <c r="J341">
        <v>0</v>
      </c>
      <c r="L341" s="50">
        <f t="shared" si="41"/>
        <v>0</v>
      </c>
      <c r="N341">
        <v>30</v>
      </c>
      <c r="O341" s="52">
        <f t="shared" si="42"/>
        <v>8</v>
      </c>
      <c r="Q341">
        <v>50</v>
      </c>
      <c r="R341">
        <v>-36</v>
      </c>
      <c r="S341" s="53">
        <f t="shared" si="43"/>
        <v>45.585000000000001</v>
      </c>
      <c r="U341">
        <v>1</v>
      </c>
      <c r="V341" s="55">
        <v>5.0999999999999996</v>
      </c>
      <c r="AG341" s="13">
        <f t="shared" si="44"/>
        <v>45.585000000000001</v>
      </c>
      <c r="AH341" s="13" t="str">
        <f t="shared" si="45"/>
        <v/>
      </c>
      <c r="AI341" s="13">
        <f t="shared" si="46"/>
        <v>0</v>
      </c>
      <c r="AJ341" s="13">
        <f t="shared" si="47"/>
        <v>2679.25</v>
      </c>
    </row>
    <row r="342" spans="1:36" x14ac:dyDescent="0.25">
      <c r="A342">
        <v>353</v>
      </c>
      <c r="B342" s="45" t="s">
        <v>717</v>
      </c>
      <c r="C342" s="46" t="s">
        <v>718</v>
      </c>
      <c r="D342" s="47" t="s">
        <v>670</v>
      </c>
      <c r="E342">
        <v>1133.43</v>
      </c>
      <c r="F342">
        <v>0</v>
      </c>
      <c r="G342">
        <v>1133.43</v>
      </c>
      <c r="H342" s="58">
        <f t="shared" si="40"/>
        <v>22.668600000000001</v>
      </c>
      <c r="I342">
        <v>100</v>
      </c>
      <c r="J342">
        <v>0</v>
      </c>
      <c r="L342" s="50">
        <f t="shared" si="41"/>
        <v>0</v>
      </c>
      <c r="N342">
        <v>10</v>
      </c>
      <c r="O342" s="52">
        <f t="shared" si="42"/>
        <v>2</v>
      </c>
      <c r="Q342">
        <v>50</v>
      </c>
      <c r="R342">
        <v>-19</v>
      </c>
      <c r="S342" s="53">
        <f t="shared" si="43"/>
        <v>20.668600000000001</v>
      </c>
      <c r="U342">
        <v>1</v>
      </c>
      <c r="V342" s="55">
        <v>15.1</v>
      </c>
      <c r="AG342" s="13">
        <f t="shared" si="44"/>
        <v>20.668600000000001</v>
      </c>
      <c r="AH342" s="13" t="str">
        <f t="shared" si="45"/>
        <v/>
      </c>
      <c r="AI342" s="13">
        <f t="shared" si="46"/>
        <v>0</v>
      </c>
      <c r="AJ342" s="13">
        <f t="shared" si="47"/>
        <v>1133.43</v>
      </c>
    </row>
    <row r="343" spans="1:36" x14ac:dyDescent="0.25">
      <c r="A343">
        <v>47</v>
      </c>
      <c r="B343" s="45" t="s">
        <v>719</v>
      </c>
      <c r="C343" s="46" t="s">
        <v>720</v>
      </c>
      <c r="D343" s="47" t="s">
        <v>721</v>
      </c>
      <c r="E343">
        <v>120</v>
      </c>
      <c r="F343">
        <v>0</v>
      </c>
      <c r="G343">
        <v>123</v>
      </c>
      <c r="H343" s="58">
        <f t="shared" si="40"/>
        <v>6</v>
      </c>
      <c r="I343">
        <v>3.1425000000000001</v>
      </c>
      <c r="J343">
        <v>0</v>
      </c>
      <c r="L343" s="50">
        <f t="shared" si="41"/>
        <v>0</v>
      </c>
      <c r="N343">
        <v>20</v>
      </c>
      <c r="O343" s="52">
        <f t="shared" si="42"/>
        <v>0.15712500000000001</v>
      </c>
      <c r="Q343">
        <v>20</v>
      </c>
      <c r="R343">
        <v>-4</v>
      </c>
      <c r="S343" s="53">
        <f t="shared" si="43"/>
        <v>5.8428750000000003</v>
      </c>
      <c r="U343">
        <v>1</v>
      </c>
      <c r="V343" s="55">
        <v>15.1</v>
      </c>
      <c r="AG343" s="13">
        <f t="shared" si="44"/>
        <v>5.8428750000000003</v>
      </c>
      <c r="AH343" s="13" t="str">
        <f t="shared" si="45"/>
        <v/>
      </c>
      <c r="AI343" s="13">
        <f t="shared" si="46"/>
        <v>0</v>
      </c>
      <c r="AJ343" s="13">
        <f t="shared" si="47"/>
        <v>120</v>
      </c>
    </row>
    <row r="344" spans="1:36" x14ac:dyDescent="0.25">
      <c r="A344">
        <v>49</v>
      </c>
      <c r="B344" s="45" t="s">
        <v>722</v>
      </c>
      <c r="C344" s="46" t="s">
        <v>723</v>
      </c>
      <c r="D344" s="47" t="s">
        <v>721</v>
      </c>
      <c r="E344">
        <v>220</v>
      </c>
      <c r="F344">
        <v>0</v>
      </c>
      <c r="G344">
        <v>220</v>
      </c>
      <c r="H344" s="58">
        <f t="shared" si="40"/>
        <v>11</v>
      </c>
      <c r="I344">
        <v>153.92780999999999</v>
      </c>
      <c r="J344">
        <v>200</v>
      </c>
      <c r="L344" s="50">
        <f t="shared" si="41"/>
        <v>10</v>
      </c>
      <c r="N344">
        <v>20</v>
      </c>
      <c r="O344" s="52">
        <f t="shared" si="42"/>
        <v>7.6963904999999997</v>
      </c>
      <c r="Q344">
        <v>20</v>
      </c>
      <c r="R344">
        <v>-12</v>
      </c>
      <c r="S344" s="53">
        <f t="shared" si="43"/>
        <v>13.3036095</v>
      </c>
      <c r="U344">
        <v>1</v>
      </c>
      <c r="V344" s="55">
        <v>5.0999999999999996</v>
      </c>
      <c r="AG344" s="13">
        <f t="shared" si="44"/>
        <v>13.3036095</v>
      </c>
      <c r="AH344" s="13" t="str">
        <f t="shared" si="45"/>
        <v/>
      </c>
      <c r="AI344" s="13">
        <f t="shared" si="46"/>
        <v>10</v>
      </c>
      <c r="AJ344" s="13">
        <f t="shared" si="47"/>
        <v>220</v>
      </c>
    </row>
    <row r="345" spans="1:36" x14ac:dyDescent="0.25">
      <c r="A345">
        <v>57</v>
      </c>
      <c r="B345" s="45" t="s">
        <v>724</v>
      </c>
      <c r="C345" s="46" t="s">
        <v>725</v>
      </c>
      <c r="D345" s="47" t="s">
        <v>721</v>
      </c>
      <c r="E345">
        <v>150</v>
      </c>
      <c r="F345">
        <v>0</v>
      </c>
      <c r="G345">
        <v>184</v>
      </c>
      <c r="H345" s="58">
        <f t="shared" si="40"/>
        <v>6</v>
      </c>
      <c r="I345">
        <v>1.1487369999999999</v>
      </c>
      <c r="J345">
        <v>50</v>
      </c>
      <c r="L345" s="50">
        <f t="shared" si="41"/>
        <v>2</v>
      </c>
      <c r="N345">
        <v>0</v>
      </c>
      <c r="O345" s="52">
        <f t="shared" si="42"/>
        <v>4.5949479999999994E-2</v>
      </c>
      <c r="Q345">
        <v>25</v>
      </c>
      <c r="R345">
        <v>-7</v>
      </c>
      <c r="S345" s="53">
        <f t="shared" si="43"/>
        <v>7.95405052</v>
      </c>
      <c r="V345" s="55">
        <v>10.1</v>
      </c>
      <c r="AG345" s="13">
        <f t="shared" si="44"/>
        <v>7.95405052</v>
      </c>
      <c r="AH345" s="13" t="str">
        <f t="shared" si="45"/>
        <v/>
      </c>
      <c r="AI345" s="13">
        <f t="shared" si="46"/>
        <v>2</v>
      </c>
      <c r="AJ345" s="13">
        <f t="shared" si="47"/>
        <v>150</v>
      </c>
    </row>
    <row r="346" spans="1:36" x14ac:dyDescent="0.25">
      <c r="A346">
        <v>289</v>
      </c>
      <c r="B346" s="45" t="s">
        <v>726</v>
      </c>
      <c r="C346" s="46" t="s">
        <v>727</v>
      </c>
      <c r="D346" s="47" t="s">
        <v>721</v>
      </c>
      <c r="E346">
        <v>3964.32</v>
      </c>
      <c r="F346">
        <v>0</v>
      </c>
      <c r="G346">
        <v>3964.32</v>
      </c>
      <c r="H346" s="58">
        <f t="shared" si="40"/>
        <v>174.79365079365081</v>
      </c>
      <c r="I346">
        <v>287.12891999999999</v>
      </c>
      <c r="J346">
        <v>0</v>
      </c>
      <c r="L346" s="50">
        <f t="shared" si="41"/>
        <v>0</v>
      </c>
      <c r="N346">
        <v>100</v>
      </c>
      <c r="O346" s="52">
        <f t="shared" si="42"/>
        <v>12.660005291005291</v>
      </c>
      <c r="Q346">
        <v>22.68</v>
      </c>
      <c r="R346">
        <v>-157</v>
      </c>
      <c r="S346" s="53">
        <f t="shared" si="43"/>
        <v>162.13364550264552</v>
      </c>
      <c r="U346">
        <v>1</v>
      </c>
      <c r="V346" s="55">
        <v>10.1</v>
      </c>
      <c r="AG346" s="13">
        <f t="shared" si="44"/>
        <v>162.13364550264552</v>
      </c>
      <c r="AH346" s="13" t="str">
        <f t="shared" si="45"/>
        <v/>
      </c>
      <c r="AI346" s="13">
        <f t="shared" si="46"/>
        <v>0</v>
      </c>
      <c r="AJ346" s="13">
        <f t="shared" si="47"/>
        <v>3964.32</v>
      </c>
    </row>
    <row r="347" spans="1:36" x14ac:dyDescent="0.25">
      <c r="A347">
        <v>73</v>
      </c>
      <c r="B347" s="45" t="s">
        <v>728</v>
      </c>
      <c r="C347" s="46" t="s">
        <v>729</v>
      </c>
      <c r="D347" s="47" t="s">
        <v>730</v>
      </c>
      <c r="E347">
        <v>140</v>
      </c>
      <c r="F347">
        <v>0</v>
      </c>
      <c r="G347">
        <v>140</v>
      </c>
      <c r="H347" s="58">
        <f t="shared" si="40"/>
        <v>7</v>
      </c>
      <c r="I347">
        <v>73.060469999999995</v>
      </c>
      <c r="J347">
        <v>0</v>
      </c>
      <c r="L347" s="50">
        <f t="shared" si="41"/>
        <v>0</v>
      </c>
      <c r="N347">
        <v>5</v>
      </c>
      <c r="O347" s="52">
        <f t="shared" si="42"/>
        <v>3.6530234999999998</v>
      </c>
      <c r="Q347">
        <v>20</v>
      </c>
      <c r="R347">
        <v>-3</v>
      </c>
      <c r="S347" s="53">
        <f t="shared" si="43"/>
        <v>3.3469765000000002</v>
      </c>
      <c r="U347">
        <v>1</v>
      </c>
      <c r="V347" s="55">
        <v>48.1</v>
      </c>
      <c r="AG347" s="13">
        <f t="shared" si="44"/>
        <v>3.3469765000000002</v>
      </c>
      <c r="AH347" s="13" t="str">
        <f t="shared" si="45"/>
        <v/>
      </c>
      <c r="AI347" s="13">
        <f t="shared" si="46"/>
        <v>0</v>
      </c>
      <c r="AJ347" s="13">
        <f t="shared" si="47"/>
        <v>140</v>
      </c>
    </row>
    <row r="348" spans="1:36" x14ac:dyDescent="0.25">
      <c r="A348">
        <v>140</v>
      </c>
      <c r="B348" s="45" t="s">
        <v>731</v>
      </c>
      <c r="C348" s="46" t="s">
        <v>732</v>
      </c>
      <c r="D348" s="47" t="s">
        <v>730</v>
      </c>
      <c r="E348">
        <v>634</v>
      </c>
      <c r="F348">
        <v>0</v>
      </c>
      <c r="G348">
        <v>634</v>
      </c>
      <c r="H348" s="58">
        <f t="shared" si="40"/>
        <v>31.7</v>
      </c>
      <c r="I348">
        <v>180.829185</v>
      </c>
      <c r="J348">
        <v>200</v>
      </c>
      <c r="L348" s="50">
        <f t="shared" si="41"/>
        <v>10</v>
      </c>
      <c r="N348">
        <v>24</v>
      </c>
      <c r="O348" s="52">
        <f t="shared" si="42"/>
        <v>9.0414592499999991</v>
      </c>
      <c r="Q348">
        <v>20</v>
      </c>
      <c r="R348">
        <v>-31</v>
      </c>
      <c r="S348" s="53">
        <f t="shared" si="43"/>
        <v>32.65854075</v>
      </c>
      <c r="U348">
        <v>1</v>
      </c>
      <c r="V348" s="55">
        <v>10.1</v>
      </c>
      <c r="AG348" s="13">
        <f t="shared" si="44"/>
        <v>32.65854075</v>
      </c>
      <c r="AH348" s="13" t="str">
        <f t="shared" si="45"/>
        <v/>
      </c>
      <c r="AI348" s="13">
        <f t="shared" si="46"/>
        <v>10</v>
      </c>
      <c r="AJ348" s="13">
        <f t="shared" si="47"/>
        <v>634</v>
      </c>
    </row>
    <row r="349" spans="1:36" x14ac:dyDescent="0.25">
      <c r="A349">
        <v>148</v>
      </c>
      <c r="B349" s="45" t="s">
        <v>733</v>
      </c>
      <c r="C349" s="46" t="s">
        <v>734</v>
      </c>
      <c r="D349" s="47" t="s">
        <v>730</v>
      </c>
      <c r="E349">
        <v>4312.88</v>
      </c>
      <c r="F349">
        <v>0</v>
      </c>
      <c r="G349">
        <v>4572.88</v>
      </c>
      <c r="H349" s="58">
        <f t="shared" si="40"/>
        <v>215.64400000000001</v>
      </c>
      <c r="I349">
        <v>2290.0562530000002</v>
      </c>
      <c r="J349">
        <v>960</v>
      </c>
      <c r="L349" s="50">
        <f t="shared" si="41"/>
        <v>48</v>
      </c>
      <c r="N349">
        <v>36</v>
      </c>
      <c r="O349" s="52">
        <f t="shared" si="42"/>
        <v>114.50281265000001</v>
      </c>
      <c r="Q349">
        <v>20</v>
      </c>
      <c r="R349">
        <v>-160</v>
      </c>
      <c r="S349" s="53">
        <f t="shared" si="43"/>
        <v>149.14118735</v>
      </c>
      <c r="U349">
        <v>1</v>
      </c>
      <c r="V349" s="55">
        <v>5.0999999999999996</v>
      </c>
      <c r="AG349" s="13">
        <f t="shared" si="44"/>
        <v>149.14118735</v>
      </c>
      <c r="AH349" s="13" t="str">
        <f t="shared" si="45"/>
        <v/>
      </c>
      <c r="AI349" s="13">
        <f t="shared" si="46"/>
        <v>48</v>
      </c>
      <c r="AJ349" s="13">
        <f t="shared" si="47"/>
        <v>4312.88</v>
      </c>
    </row>
    <row r="350" spans="1:36" x14ac:dyDescent="0.25">
      <c r="A350">
        <v>82</v>
      </c>
      <c r="B350" s="45" t="s">
        <v>735</v>
      </c>
      <c r="C350" s="46" t="s">
        <v>736</v>
      </c>
      <c r="D350" s="47" t="s">
        <v>737</v>
      </c>
      <c r="E350">
        <v>0</v>
      </c>
      <c r="F350">
        <v>0</v>
      </c>
      <c r="G350">
        <v>0</v>
      </c>
      <c r="H350" s="58">
        <f t="shared" si="40"/>
        <v>0</v>
      </c>
      <c r="I350">
        <v>0</v>
      </c>
      <c r="J350">
        <v>0</v>
      </c>
      <c r="L350" s="50">
        <f t="shared" si="41"/>
        <v>0</v>
      </c>
      <c r="N350">
        <v>0</v>
      </c>
      <c r="O350" s="52">
        <f t="shared" si="42"/>
        <v>0</v>
      </c>
      <c r="Q350">
        <v>240</v>
      </c>
      <c r="R350">
        <v>0</v>
      </c>
      <c r="S350" s="53">
        <f t="shared" si="43"/>
        <v>0</v>
      </c>
      <c r="U350">
        <v>1</v>
      </c>
      <c r="V350" s="55">
        <v>0</v>
      </c>
      <c r="AG350" s="13">
        <f t="shared" si="44"/>
        <v>0</v>
      </c>
      <c r="AH350" s="13" t="str">
        <f t="shared" si="45"/>
        <v/>
      </c>
      <c r="AI350" s="13">
        <f t="shared" si="46"/>
        <v>0</v>
      </c>
      <c r="AJ350" s="13">
        <f t="shared" si="47"/>
        <v>0</v>
      </c>
    </row>
    <row r="351" spans="1:36" x14ac:dyDescent="0.25">
      <c r="A351">
        <v>84</v>
      </c>
      <c r="B351" s="45" t="s">
        <v>738</v>
      </c>
      <c r="C351" s="46" t="s">
        <v>739</v>
      </c>
      <c r="D351" s="47" t="s">
        <v>737</v>
      </c>
      <c r="E351">
        <v>0</v>
      </c>
      <c r="F351">
        <v>0</v>
      </c>
      <c r="G351">
        <v>0</v>
      </c>
      <c r="H351" s="58">
        <f t="shared" si="40"/>
        <v>0</v>
      </c>
      <c r="I351">
        <v>0</v>
      </c>
      <c r="J351">
        <v>0</v>
      </c>
      <c r="L351" s="50">
        <f t="shared" si="41"/>
        <v>0</v>
      </c>
      <c r="N351">
        <v>0</v>
      </c>
      <c r="O351" s="52">
        <f t="shared" si="42"/>
        <v>0</v>
      </c>
      <c r="Q351">
        <v>1</v>
      </c>
      <c r="R351">
        <v>0</v>
      </c>
      <c r="S351" s="53">
        <f t="shared" si="43"/>
        <v>0</v>
      </c>
      <c r="V351" s="55">
        <v>0</v>
      </c>
      <c r="AG351" s="13">
        <f t="shared" si="44"/>
        <v>0</v>
      </c>
      <c r="AH351" s="13" t="str">
        <f t="shared" si="45"/>
        <v/>
      </c>
      <c r="AI351" s="13">
        <f t="shared" si="46"/>
        <v>0</v>
      </c>
      <c r="AJ351" s="13">
        <f t="shared" si="47"/>
        <v>0</v>
      </c>
    </row>
    <row r="352" spans="1:36" x14ac:dyDescent="0.25">
      <c r="A352">
        <v>85</v>
      </c>
      <c r="B352" s="45" t="s">
        <v>740</v>
      </c>
      <c r="C352" s="46" t="s">
        <v>741</v>
      </c>
      <c r="D352" s="47" t="s">
        <v>737</v>
      </c>
      <c r="E352">
        <v>0</v>
      </c>
      <c r="F352">
        <v>0</v>
      </c>
      <c r="G352">
        <v>0</v>
      </c>
      <c r="H352" s="58">
        <f t="shared" si="40"/>
        <v>0</v>
      </c>
      <c r="I352">
        <v>0</v>
      </c>
      <c r="J352">
        <v>0</v>
      </c>
      <c r="L352" s="50">
        <f t="shared" si="41"/>
        <v>0</v>
      </c>
      <c r="N352">
        <v>0</v>
      </c>
      <c r="O352" s="52">
        <f t="shared" si="42"/>
        <v>0</v>
      </c>
      <c r="Q352">
        <v>1</v>
      </c>
      <c r="R352">
        <v>0</v>
      </c>
      <c r="S352" s="53">
        <f t="shared" si="43"/>
        <v>0</v>
      </c>
      <c r="V352" s="55">
        <v>0</v>
      </c>
      <c r="AG352" s="13">
        <f t="shared" si="44"/>
        <v>0</v>
      </c>
      <c r="AH352" s="13" t="str">
        <f t="shared" si="45"/>
        <v/>
      </c>
      <c r="AI352" s="13">
        <f t="shared" si="46"/>
        <v>0</v>
      </c>
      <c r="AJ352" s="13">
        <f t="shared" si="47"/>
        <v>0</v>
      </c>
    </row>
    <row r="353" spans="1:36" x14ac:dyDescent="0.25">
      <c r="A353">
        <v>86</v>
      </c>
      <c r="B353" s="45" t="s">
        <v>742</v>
      </c>
      <c r="C353" s="46" t="s">
        <v>743</v>
      </c>
      <c r="D353" s="47" t="s">
        <v>737</v>
      </c>
      <c r="E353">
        <v>0</v>
      </c>
      <c r="F353">
        <v>0</v>
      </c>
      <c r="G353">
        <v>0</v>
      </c>
      <c r="H353" s="58">
        <f t="shared" si="40"/>
        <v>0</v>
      </c>
      <c r="I353">
        <v>0</v>
      </c>
      <c r="J353">
        <v>0</v>
      </c>
      <c r="L353" s="50">
        <f t="shared" si="41"/>
        <v>0</v>
      </c>
      <c r="N353">
        <v>0</v>
      </c>
      <c r="O353" s="52">
        <f t="shared" si="42"/>
        <v>0</v>
      </c>
      <c r="Q353">
        <v>1</v>
      </c>
      <c r="R353">
        <v>0</v>
      </c>
      <c r="S353" s="53">
        <f t="shared" si="43"/>
        <v>0</v>
      </c>
      <c r="V353" s="55">
        <v>0</v>
      </c>
      <c r="AG353" s="13">
        <f t="shared" si="44"/>
        <v>0</v>
      </c>
      <c r="AH353" s="13" t="str">
        <f t="shared" si="45"/>
        <v/>
      </c>
      <c r="AI353" s="13">
        <f t="shared" si="46"/>
        <v>0</v>
      </c>
      <c r="AJ353" s="13">
        <f t="shared" si="47"/>
        <v>0</v>
      </c>
    </row>
    <row r="354" spans="1:36" x14ac:dyDescent="0.25">
      <c r="A354">
        <v>33</v>
      </c>
      <c r="B354" s="45" t="s">
        <v>744</v>
      </c>
      <c r="C354" s="46" t="s">
        <v>745</v>
      </c>
      <c r="D354" s="47" t="s">
        <v>746</v>
      </c>
      <c r="E354">
        <v>1669</v>
      </c>
      <c r="F354">
        <v>0</v>
      </c>
      <c r="G354">
        <v>1684</v>
      </c>
      <c r="H354" s="58">
        <f t="shared" si="40"/>
        <v>83.45</v>
      </c>
      <c r="I354">
        <v>20.680350000000001</v>
      </c>
      <c r="J354">
        <v>0</v>
      </c>
      <c r="L354" s="50">
        <f t="shared" si="41"/>
        <v>0</v>
      </c>
      <c r="N354">
        <v>50</v>
      </c>
      <c r="O354" s="52">
        <f t="shared" si="42"/>
        <v>1.0340175</v>
      </c>
      <c r="Q354">
        <v>20</v>
      </c>
      <c r="R354">
        <v>-80</v>
      </c>
      <c r="S354" s="53">
        <f t="shared" si="43"/>
        <v>82.415982499999998</v>
      </c>
      <c r="U354">
        <v>1</v>
      </c>
      <c r="V354" s="55">
        <v>50.1</v>
      </c>
      <c r="AG354" s="13">
        <f t="shared" si="44"/>
        <v>82.415982499999998</v>
      </c>
      <c r="AH354" s="13" t="str">
        <f t="shared" si="45"/>
        <v/>
      </c>
      <c r="AI354" s="13">
        <f t="shared" si="46"/>
        <v>0</v>
      </c>
      <c r="AJ354" s="13">
        <f t="shared" si="47"/>
        <v>1669</v>
      </c>
    </row>
    <row r="355" spans="1:36" x14ac:dyDescent="0.25">
      <c r="A355">
        <v>34</v>
      </c>
      <c r="B355" s="45" t="s">
        <v>747</v>
      </c>
      <c r="C355" s="46" t="s">
        <v>748</v>
      </c>
      <c r="D355" s="47" t="s">
        <v>746</v>
      </c>
      <c r="E355">
        <v>1915</v>
      </c>
      <c r="F355">
        <v>0</v>
      </c>
      <c r="G355">
        <v>1915</v>
      </c>
      <c r="H355" s="58">
        <f t="shared" si="40"/>
        <v>95.75</v>
      </c>
      <c r="I355">
        <v>337.09138300000001</v>
      </c>
      <c r="J355">
        <v>0</v>
      </c>
      <c r="L355" s="50">
        <f t="shared" si="41"/>
        <v>0</v>
      </c>
      <c r="N355">
        <v>50</v>
      </c>
      <c r="O355" s="52">
        <f t="shared" si="42"/>
        <v>16.85456915</v>
      </c>
      <c r="Q355">
        <v>20</v>
      </c>
      <c r="R355">
        <v>-76</v>
      </c>
      <c r="S355" s="53">
        <f t="shared" si="43"/>
        <v>78.895430849999997</v>
      </c>
      <c r="U355">
        <v>1</v>
      </c>
      <c r="V355" s="55">
        <v>50.1</v>
      </c>
      <c r="AG355" s="13">
        <f t="shared" si="44"/>
        <v>78.895430849999997</v>
      </c>
      <c r="AH355" s="13" t="str">
        <f t="shared" si="45"/>
        <v/>
      </c>
      <c r="AI355" s="13">
        <f t="shared" si="46"/>
        <v>0</v>
      </c>
      <c r="AJ355" s="13">
        <f t="shared" si="47"/>
        <v>1915</v>
      </c>
    </row>
    <row r="356" spans="1:36" x14ac:dyDescent="0.25">
      <c r="A356">
        <v>44</v>
      </c>
      <c r="B356" s="45" t="s">
        <v>749</v>
      </c>
      <c r="C356" s="46" t="s">
        <v>750</v>
      </c>
      <c r="D356" s="47" t="s">
        <v>746</v>
      </c>
      <c r="E356">
        <v>168</v>
      </c>
      <c r="F356">
        <v>0</v>
      </c>
      <c r="G356">
        <v>168</v>
      </c>
      <c r="H356" s="58">
        <f t="shared" si="40"/>
        <v>8.4</v>
      </c>
      <c r="I356">
        <v>98.539240000000007</v>
      </c>
      <c r="J356">
        <v>300</v>
      </c>
      <c r="L356" s="50">
        <f t="shared" si="41"/>
        <v>15</v>
      </c>
      <c r="N356">
        <v>25</v>
      </c>
      <c r="O356" s="52">
        <f t="shared" si="42"/>
        <v>4.9269620000000005</v>
      </c>
      <c r="Q356">
        <v>20</v>
      </c>
      <c r="R356">
        <v>-17</v>
      </c>
      <c r="S356" s="53">
        <f t="shared" si="43"/>
        <v>18.473037999999999</v>
      </c>
      <c r="U356">
        <v>1</v>
      </c>
      <c r="V356" s="55">
        <v>10.1</v>
      </c>
      <c r="AG356" s="13">
        <f t="shared" si="44"/>
        <v>18.473037999999999</v>
      </c>
      <c r="AH356" s="13" t="str">
        <f t="shared" si="45"/>
        <v/>
      </c>
      <c r="AI356" s="13">
        <f t="shared" si="46"/>
        <v>15</v>
      </c>
      <c r="AJ356" s="13">
        <f t="shared" si="47"/>
        <v>168</v>
      </c>
    </row>
    <row r="357" spans="1:36" x14ac:dyDescent="0.25">
      <c r="A357">
        <v>156</v>
      </c>
      <c r="B357" s="45" t="s">
        <v>751</v>
      </c>
      <c r="C357" s="46" t="s">
        <v>752</v>
      </c>
      <c r="D357" s="47" t="s">
        <v>746</v>
      </c>
      <c r="E357">
        <v>0</v>
      </c>
      <c r="F357">
        <v>0</v>
      </c>
      <c r="G357">
        <v>0</v>
      </c>
      <c r="H357" s="58">
        <f t="shared" si="40"/>
        <v>0</v>
      </c>
      <c r="I357">
        <v>0</v>
      </c>
      <c r="J357">
        <v>0</v>
      </c>
      <c r="L357" s="50">
        <f t="shared" si="41"/>
        <v>0</v>
      </c>
      <c r="N357">
        <v>0</v>
      </c>
      <c r="O357" s="52">
        <f t="shared" si="42"/>
        <v>0</v>
      </c>
      <c r="Q357">
        <v>10</v>
      </c>
      <c r="R357">
        <v>0</v>
      </c>
      <c r="S357" s="53">
        <f t="shared" si="43"/>
        <v>0</v>
      </c>
      <c r="U357">
        <v>1</v>
      </c>
      <c r="V357" s="55">
        <v>0</v>
      </c>
      <c r="AG357" s="13">
        <f t="shared" si="44"/>
        <v>0</v>
      </c>
      <c r="AH357" s="13" t="str">
        <f t="shared" si="45"/>
        <v/>
      </c>
      <c r="AI357" s="13">
        <f t="shared" si="46"/>
        <v>0</v>
      </c>
      <c r="AJ357" s="13">
        <f t="shared" si="47"/>
        <v>0</v>
      </c>
    </row>
    <row r="358" spans="1:36" x14ac:dyDescent="0.25">
      <c r="A358">
        <v>161</v>
      </c>
      <c r="B358" s="45" t="s">
        <v>753</v>
      </c>
      <c r="C358" s="46" t="s">
        <v>754</v>
      </c>
      <c r="D358" s="47" t="s">
        <v>746</v>
      </c>
      <c r="E358">
        <v>0</v>
      </c>
      <c r="F358">
        <v>0</v>
      </c>
      <c r="G358">
        <v>0</v>
      </c>
      <c r="H358" s="58">
        <f t="shared" si="40"/>
        <v>0</v>
      </c>
      <c r="I358">
        <v>0</v>
      </c>
      <c r="J358">
        <v>0</v>
      </c>
      <c r="L358" s="50">
        <f t="shared" si="41"/>
        <v>0</v>
      </c>
      <c r="N358">
        <v>10</v>
      </c>
      <c r="O358" s="52">
        <f t="shared" si="42"/>
        <v>0</v>
      </c>
      <c r="Q358">
        <v>9</v>
      </c>
      <c r="R358">
        <v>2</v>
      </c>
      <c r="S358" s="53">
        <f t="shared" si="43"/>
        <v>0</v>
      </c>
      <c r="U358">
        <v>9</v>
      </c>
      <c r="V358" s="55">
        <v>0</v>
      </c>
      <c r="AG358" s="13">
        <f t="shared" si="44"/>
        <v>0</v>
      </c>
      <c r="AH358" s="13" t="str">
        <f t="shared" si="45"/>
        <v/>
      </c>
      <c r="AI358" s="13">
        <f t="shared" si="46"/>
        <v>0</v>
      </c>
      <c r="AJ358" s="13">
        <f t="shared" si="47"/>
        <v>0</v>
      </c>
    </row>
    <row r="359" spans="1:36" x14ac:dyDescent="0.25">
      <c r="A359">
        <v>164</v>
      </c>
      <c r="B359" s="45" t="s">
        <v>755</v>
      </c>
      <c r="C359" s="46" t="s">
        <v>756</v>
      </c>
      <c r="D359" s="47" t="s">
        <v>746</v>
      </c>
      <c r="E359">
        <v>0</v>
      </c>
      <c r="F359">
        <v>0</v>
      </c>
      <c r="G359">
        <v>0</v>
      </c>
      <c r="H359" s="58">
        <f t="shared" si="40"/>
        <v>0</v>
      </c>
      <c r="I359">
        <v>0</v>
      </c>
      <c r="J359">
        <v>0</v>
      </c>
      <c r="L359" s="50">
        <f t="shared" si="41"/>
        <v>0</v>
      </c>
      <c r="N359">
        <v>20</v>
      </c>
      <c r="O359" s="52">
        <f t="shared" si="42"/>
        <v>0</v>
      </c>
      <c r="Q359">
        <v>10</v>
      </c>
      <c r="R359">
        <v>2</v>
      </c>
      <c r="S359" s="53">
        <f t="shared" si="43"/>
        <v>0</v>
      </c>
      <c r="V359" s="55">
        <v>0</v>
      </c>
      <c r="AG359" s="13">
        <f t="shared" si="44"/>
        <v>0</v>
      </c>
      <c r="AH359" s="13" t="str">
        <f t="shared" si="45"/>
        <v/>
      </c>
      <c r="AI359" s="13">
        <f t="shared" si="46"/>
        <v>0</v>
      </c>
      <c r="AJ359" s="13">
        <f t="shared" si="47"/>
        <v>0</v>
      </c>
    </row>
    <row r="360" spans="1:36" x14ac:dyDescent="0.25">
      <c r="A360">
        <v>173</v>
      </c>
      <c r="B360" s="45" t="s">
        <v>757</v>
      </c>
      <c r="C360" s="46" t="s">
        <v>758</v>
      </c>
      <c r="D360" s="47" t="s">
        <v>746</v>
      </c>
      <c r="E360">
        <v>448</v>
      </c>
      <c r="F360">
        <v>0</v>
      </c>
      <c r="G360">
        <v>548</v>
      </c>
      <c r="H360" s="58">
        <f t="shared" si="40"/>
        <v>44.8</v>
      </c>
      <c r="I360">
        <v>139.41059999999999</v>
      </c>
      <c r="J360">
        <v>500</v>
      </c>
      <c r="L360" s="50">
        <f t="shared" si="41"/>
        <v>50</v>
      </c>
      <c r="N360">
        <v>50</v>
      </c>
      <c r="O360" s="52">
        <f t="shared" si="42"/>
        <v>13.941059999999998</v>
      </c>
      <c r="Q360">
        <v>10</v>
      </c>
      <c r="R360">
        <v>-85</v>
      </c>
      <c r="S360" s="53">
        <f t="shared" si="43"/>
        <v>80.85893999999999</v>
      </c>
      <c r="U360">
        <v>1</v>
      </c>
      <c r="V360" s="55">
        <v>30.1</v>
      </c>
      <c r="AG360" s="13">
        <f t="shared" si="44"/>
        <v>80.85893999999999</v>
      </c>
      <c r="AH360" s="13" t="str">
        <f t="shared" si="45"/>
        <v/>
      </c>
      <c r="AI360" s="13">
        <f t="shared" si="46"/>
        <v>50</v>
      </c>
      <c r="AJ360" s="13">
        <f t="shared" si="47"/>
        <v>448</v>
      </c>
    </row>
    <row r="361" spans="1:36" x14ac:dyDescent="0.25">
      <c r="A361">
        <v>186</v>
      </c>
      <c r="B361" s="45" t="s">
        <v>759</v>
      </c>
      <c r="C361" s="46" t="s">
        <v>760</v>
      </c>
      <c r="D361" s="47" t="s">
        <v>746</v>
      </c>
      <c r="E361">
        <v>48</v>
      </c>
      <c r="F361">
        <v>0</v>
      </c>
      <c r="G361">
        <v>48</v>
      </c>
      <c r="H361" s="58">
        <f t="shared" si="40"/>
        <v>4</v>
      </c>
      <c r="I361">
        <v>0</v>
      </c>
      <c r="J361">
        <v>0</v>
      </c>
      <c r="L361" s="50">
        <f t="shared" si="41"/>
        <v>0</v>
      </c>
      <c r="N361">
        <v>6</v>
      </c>
      <c r="O361" s="52">
        <f t="shared" si="42"/>
        <v>0</v>
      </c>
      <c r="Q361">
        <v>12</v>
      </c>
      <c r="R361">
        <v>-3</v>
      </c>
      <c r="S361" s="53">
        <f t="shared" si="43"/>
        <v>4</v>
      </c>
      <c r="U361">
        <v>1</v>
      </c>
      <c r="V361" s="55">
        <v>6.1</v>
      </c>
      <c r="AG361" s="13">
        <f t="shared" si="44"/>
        <v>4</v>
      </c>
      <c r="AH361" s="13" t="str">
        <f t="shared" si="45"/>
        <v/>
      </c>
      <c r="AI361" s="13">
        <f t="shared" si="46"/>
        <v>0</v>
      </c>
      <c r="AJ361" s="13">
        <f t="shared" si="47"/>
        <v>48</v>
      </c>
    </row>
    <row r="362" spans="1:36" x14ac:dyDescent="0.25">
      <c r="A362">
        <v>206</v>
      </c>
      <c r="B362" s="45" t="s">
        <v>761</v>
      </c>
      <c r="C362" s="46" t="s">
        <v>762</v>
      </c>
      <c r="D362" s="47" t="s">
        <v>746</v>
      </c>
      <c r="E362">
        <v>619.75</v>
      </c>
      <c r="F362">
        <v>0</v>
      </c>
      <c r="G362">
        <v>619.75</v>
      </c>
      <c r="H362" s="58">
        <f t="shared" si="40"/>
        <v>61.975000000000001</v>
      </c>
      <c r="I362">
        <v>47.695999999999998</v>
      </c>
      <c r="J362">
        <v>0</v>
      </c>
      <c r="L362" s="50">
        <f t="shared" si="41"/>
        <v>0</v>
      </c>
      <c r="N362">
        <v>40</v>
      </c>
      <c r="O362" s="52">
        <f t="shared" si="42"/>
        <v>4.7695999999999996</v>
      </c>
      <c r="Q362">
        <v>10</v>
      </c>
      <c r="R362">
        <v>-53</v>
      </c>
      <c r="S362" s="53">
        <f t="shared" si="43"/>
        <v>57.205400000000004</v>
      </c>
      <c r="U362">
        <v>1</v>
      </c>
      <c r="V362" s="55">
        <v>40.1</v>
      </c>
      <c r="AG362" s="13">
        <f t="shared" si="44"/>
        <v>57.205400000000004</v>
      </c>
      <c r="AH362" s="13" t="str">
        <f t="shared" si="45"/>
        <v/>
      </c>
      <c r="AI362" s="13">
        <f t="shared" si="46"/>
        <v>0</v>
      </c>
      <c r="AJ362" s="13">
        <f t="shared" si="47"/>
        <v>619.75</v>
      </c>
    </row>
    <row r="363" spans="1:36" x14ac:dyDescent="0.25">
      <c r="A363">
        <v>212</v>
      </c>
      <c r="B363" s="45" t="s">
        <v>763</v>
      </c>
      <c r="C363" s="46" t="s">
        <v>764</v>
      </c>
      <c r="D363" s="47" t="s">
        <v>746</v>
      </c>
      <c r="E363">
        <v>100</v>
      </c>
      <c r="F363">
        <v>0</v>
      </c>
      <c r="G363">
        <v>100</v>
      </c>
      <c r="H363" s="58">
        <f t="shared" si="40"/>
        <v>5</v>
      </c>
      <c r="I363">
        <v>0</v>
      </c>
      <c r="J363">
        <v>60</v>
      </c>
      <c r="L363" s="50">
        <f t="shared" si="41"/>
        <v>3</v>
      </c>
      <c r="N363">
        <v>40</v>
      </c>
      <c r="O363" s="52">
        <f t="shared" si="42"/>
        <v>0</v>
      </c>
      <c r="Q363">
        <v>20</v>
      </c>
      <c r="R363">
        <v>-6</v>
      </c>
      <c r="S363" s="53">
        <f t="shared" si="43"/>
        <v>8</v>
      </c>
      <c r="U363">
        <v>1</v>
      </c>
      <c r="V363" s="55">
        <v>40.1</v>
      </c>
      <c r="AG363" s="13">
        <f t="shared" si="44"/>
        <v>8</v>
      </c>
      <c r="AH363" s="13" t="str">
        <f t="shared" si="45"/>
        <v/>
      </c>
      <c r="AI363" s="13">
        <f t="shared" si="46"/>
        <v>3</v>
      </c>
      <c r="AJ363" s="13">
        <f t="shared" si="47"/>
        <v>100</v>
      </c>
    </row>
    <row r="364" spans="1:36" x14ac:dyDescent="0.25">
      <c r="A364">
        <v>214</v>
      </c>
      <c r="B364" s="45" t="s">
        <v>765</v>
      </c>
      <c r="C364" s="46" t="s">
        <v>766</v>
      </c>
      <c r="D364" s="47" t="s">
        <v>746</v>
      </c>
      <c r="E364">
        <v>138.5</v>
      </c>
      <c r="F364">
        <v>0</v>
      </c>
      <c r="G364">
        <v>138.5</v>
      </c>
      <c r="H364" s="58">
        <f t="shared" si="40"/>
        <v>13.85</v>
      </c>
      <c r="I364">
        <v>0</v>
      </c>
      <c r="J364">
        <v>0</v>
      </c>
      <c r="L364" s="50">
        <f t="shared" si="41"/>
        <v>0</v>
      </c>
      <c r="N364">
        <v>30</v>
      </c>
      <c r="O364" s="52">
        <f t="shared" si="42"/>
        <v>0</v>
      </c>
      <c r="Q364">
        <v>10</v>
      </c>
      <c r="R364">
        <v>-10</v>
      </c>
      <c r="S364" s="53">
        <f t="shared" si="43"/>
        <v>13.85</v>
      </c>
      <c r="V364" s="55">
        <v>10.1</v>
      </c>
      <c r="AG364" s="13">
        <f t="shared" si="44"/>
        <v>13.85</v>
      </c>
      <c r="AH364" s="13" t="str">
        <f t="shared" si="45"/>
        <v/>
      </c>
      <c r="AI364" s="13">
        <f t="shared" si="46"/>
        <v>0</v>
      </c>
      <c r="AJ364" s="13">
        <f t="shared" si="47"/>
        <v>138.5</v>
      </c>
    </row>
    <row r="365" spans="1:36" x14ac:dyDescent="0.25">
      <c r="A365">
        <v>216</v>
      </c>
      <c r="B365" s="45" t="s">
        <v>767</v>
      </c>
      <c r="C365" s="46" t="s">
        <v>768</v>
      </c>
      <c r="D365" s="47" t="s">
        <v>746</v>
      </c>
      <c r="E365">
        <v>761</v>
      </c>
      <c r="F365">
        <v>0</v>
      </c>
      <c r="G365">
        <v>761</v>
      </c>
      <c r="H365" s="58">
        <f t="shared" si="40"/>
        <v>76.099999999999994</v>
      </c>
      <c r="I365">
        <v>121.954888</v>
      </c>
      <c r="J365">
        <v>0</v>
      </c>
      <c r="L365" s="50">
        <f t="shared" si="41"/>
        <v>0</v>
      </c>
      <c r="N365">
        <v>30</v>
      </c>
      <c r="O365" s="52">
        <f t="shared" si="42"/>
        <v>12.1954888</v>
      </c>
      <c r="Q365">
        <v>10</v>
      </c>
      <c r="R365">
        <v>-59</v>
      </c>
      <c r="S365" s="53">
        <f t="shared" si="43"/>
        <v>63.904511199999995</v>
      </c>
      <c r="U365">
        <v>1</v>
      </c>
      <c r="V365" s="55">
        <v>40.1</v>
      </c>
      <c r="AG365" s="13">
        <f t="shared" si="44"/>
        <v>63.904511199999995</v>
      </c>
      <c r="AH365" s="13" t="str">
        <f t="shared" si="45"/>
        <v/>
      </c>
      <c r="AI365" s="13">
        <f t="shared" si="46"/>
        <v>0</v>
      </c>
      <c r="AJ365" s="13">
        <f t="shared" si="47"/>
        <v>761</v>
      </c>
    </row>
    <row r="366" spans="1:36" x14ac:dyDescent="0.25">
      <c r="A366">
        <v>217</v>
      </c>
      <c r="B366" s="45" t="s">
        <v>769</v>
      </c>
      <c r="C366" s="46" t="s">
        <v>770</v>
      </c>
      <c r="D366" s="47" t="s">
        <v>746</v>
      </c>
      <c r="E366">
        <v>1307</v>
      </c>
      <c r="F366">
        <v>0</v>
      </c>
      <c r="G366">
        <v>1425</v>
      </c>
      <c r="H366" s="58">
        <f t="shared" si="40"/>
        <v>52.28</v>
      </c>
      <c r="I366">
        <v>284.10499800000002</v>
      </c>
      <c r="J366">
        <v>0</v>
      </c>
      <c r="L366" s="50">
        <f t="shared" si="41"/>
        <v>0</v>
      </c>
      <c r="N366">
        <v>40</v>
      </c>
      <c r="O366" s="52">
        <f t="shared" si="42"/>
        <v>11.364199920000001</v>
      </c>
      <c r="Q366">
        <v>25</v>
      </c>
      <c r="R366">
        <v>-44</v>
      </c>
      <c r="S366" s="53">
        <f t="shared" si="43"/>
        <v>40.915800079999997</v>
      </c>
      <c r="U366">
        <v>1</v>
      </c>
      <c r="V366" s="55">
        <v>40.1</v>
      </c>
      <c r="AG366" s="13">
        <f t="shared" si="44"/>
        <v>40.915800079999997</v>
      </c>
      <c r="AH366" s="13" t="str">
        <f t="shared" si="45"/>
        <v/>
      </c>
      <c r="AI366" s="13">
        <f t="shared" si="46"/>
        <v>0</v>
      </c>
      <c r="AJ366" s="13">
        <f t="shared" si="47"/>
        <v>1307</v>
      </c>
    </row>
    <row r="367" spans="1:36" x14ac:dyDescent="0.25">
      <c r="A367">
        <v>219</v>
      </c>
      <c r="B367" s="45" t="s">
        <v>771</v>
      </c>
      <c r="C367" s="46" t="s">
        <v>772</v>
      </c>
      <c r="D367" s="47" t="s">
        <v>746</v>
      </c>
      <c r="E367">
        <v>920</v>
      </c>
      <c r="F367">
        <v>0</v>
      </c>
      <c r="G367">
        <v>951</v>
      </c>
      <c r="H367" s="58">
        <f t="shared" si="40"/>
        <v>46</v>
      </c>
      <c r="I367">
        <v>123.68895000000001</v>
      </c>
      <c r="J367">
        <v>0</v>
      </c>
      <c r="L367" s="50">
        <f t="shared" si="41"/>
        <v>0</v>
      </c>
      <c r="N367">
        <v>40</v>
      </c>
      <c r="O367" s="52">
        <f t="shared" si="42"/>
        <v>6.1844475000000001</v>
      </c>
      <c r="Q367">
        <v>20</v>
      </c>
      <c r="R367">
        <v>-39</v>
      </c>
      <c r="S367" s="53">
        <f t="shared" si="43"/>
        <v>39.815552500000003</v>
      </c>
      <c r="V367" s="55">
        <v>40.1</v>
      </c>
      <c r="AG367" s="13">
        <f t="shared" si="44"/>
        <v>39.815552500000003</v>
      </c>
      <c r="AH367" s="13" t="str">
        <f t="shared" si="45"/>
        <v/>
      </c>
      <c r="AI367" s="13">
        <f t="shared" si="46"/>
        <v>0</v>
      </c>
      <c r="AJ367" s="13">
        <f t="shared" si="47"/>
        <v>920</v>
      </c>
    </row>
    <row r="368" spans="1:36" x14ac:dyDescent="0.25">
      <c r="A368">
        <v>222</v>
      </c>
      <c r="B368" s="45" t="s">
        <v>773</v>
      </c>
      <c r="C368" s="46" t="s">
        <v>774</v>
      </c>
      <c r="D368" s="47" t="s">
        <v>746</v>
      </c>
      <c r="E368">
        <v>0</v>
      </c>
      <c r="F368">
        <v>0</v>
      </c>
      <c r="G368">
        <v>0</v>
      </c>
      <c r="H368" s="58">
        <f t="shared" si="40"/>
        <v>0</v>
      </c>
      <c r="I368">
        <v>0</v>
      </c>
      <c r="J368">
        <v>0</v>
      </c>
      <c r="L368" s="50">
        <f t="shared" si="41"/>
        <v>0</v>
      </c>
      <c r="N368">
        <v>10</v>
      </c>
      <c r="O368" s="52">
        <f t="shared" si="42"/>
        <v>0</v>
      </c>
      <c r="Q368">
        <v>25</v>
      </c>
      <c r="R368">
        <v>1</v>
      </c>
      <c r="S368" s="53">
        <f t="shared" si="43"/>
        <v>0</v>
      </c>
      <c r="U368">
        <v>1</v>
      </c>
      <c r="V368" s="55">
        <v>5.0999999999999996</v>
      </c>
      <c r="AG368" s="13">
        <f t="shared" si="44"/>
        <v>0</v>
      </c>
      <c r="AH368" s="13" t="str">
        <f t="shared" si="45"/>
        <v/>
      </c>
      <c r="AI368" s="13">
        <f t="shared" si="46"/>
        <v>0</v>
      </c>
      <c r="AJ368" s="13">
        <f t="shared" si="47"/>
        <v>0</v>
      </c>
    </row>
    <row r="369" spans="1:36" x14ac:dyDescent="0.25">
      <c r="A369">
        <v>224</v>
      </c>
      <c r="B369" s="45" t="s">
        <v>775</v>
      </c>
      <c r="C369" s="46" t="s">
        <v>776</v>
      </c>
      <c r="D369" s="47" t="s">
        <v>746</v>
      </c>
      <c r="E369">
        <v>584</v>
      </c>
      <c r="F369">
        <v>0</v>
      </c>
      <c r="G369">
        <v>584</v>
      </c>
      <c r="H369" s="58">
        <f t="shared" si="40"/>
        <v>23.36</v>
      </c>
      <c r="I369">
        <v>40.107435000000002</v>
      </c>
      <c r="J369">
        <v>0</v>
      </c>
      <c r="L369" s="50">
        <f t="shared" si="41"/>
        <v>0</v>
      </c>
      <c r="N369">
        <v>3</v>
      </c>
      <c r="O369" s="52">
        <f t="shared" si="42"/>
        <v>1.6042974000000001</v>
      </c>
      <c r="Q369">
        <v>25</v>
      </c>
      <c r="R369">
        <v>-21</v>
      </c>
      <c r="S369" s="53">
        <f t="shared" si="43"/>
        <v>21.755702599999999</v>
      </c>
      <c r="U369">
        <v>1</v>
      </c>
      <c r="V369" s="55">
        <v>10.1</v>
      </c>
      <c r="AG369" s="13">
        <f t="shared" si="44"/>
        <v>21.755702599999999</v>
      </c>
      <c r="AH369" s="13" t="str">
        <f t="shared" si="45"/>
        <v/>
      </c>
      <c r="AI369" s="13">
        <f t="shared" si="46"/>
        <v>0</v>
      </c>
      <c r="AJ369" s="13">
        <f t="shared" si="47"/>
        <v>584</v>
      </c>
    </row>
    <row r="370" spans="1:36" x14ac:dyDescent="0.25">
      <c r="A370">
        <v>225</v>
      </c>
      <c r="B370" s="45" t="s">
        <v>777</v>
      </c>
      <c r="C370" s="46" t="s">
        <v>778</v>
      </c>
      <c r="D370" s="47" t="s">
        <v>746</v>
      </c>
      <c r="E370">
        <v>377</v>
      </c>
      <c r="F370">
        <v>0</v>
      </c>
      <c r="G370">
        <v>377</v>
      </c>
      <c r="H370" s="58">
        <f t="shared" si="40"/>
        <v>18.850000000000001</v>
      </c>
      <c r="I370">
        <v>73.304550000000006</v>
      </c>
      <c r="J370">
        <v>0</v>
      </c>
      <c r="L370" s="50">
        <f t="shared" si="41"/>
        <v>0</v>
      </c>
      <c r="N370">
        <v>6</v>
      </c>
      <c r="O370" s="52">
        <f t="shared" si="42"/>
        <v>3.6652275000000003</v>
      </c>
      <c r="Q370">
        <v>20</v>
      </c>
      <c r="R370">
        <v>-14</v>
      </c>
      <c r="S370" s="53">
        <f t="shared" si="43"/>
        <v>15.184772500000001</v>
      </c>
      <c r="U370">
        <v>1</v>
      </c>
      <c r="V370" s="55">
        <v>10.1</v>
      </c>
      <c r="AG370" s="13">
        <f t="shared" si="44"/>
        <v>15.184772500000001</v>
      </c>
      <c r="AH370" s="13" t="str">
        <f t="shared" si="45"/>
        <v/>
      </c>
      <c r="AI370" s="13">
        <f t="shared" si="46"/>
        <v>0</v>
      </c>
      <c r="AJ370" s="13">
        <f t="shared" si="47"/>
        <v>377</v>
      </c>
    </row>
    <row r="371" spans="1:36" x14ac:dyDescent="0.25">
      <c r="A371">
        <v>228</v>
      </c>
      <c r="B371" s="45" t="s">
        <v>779</v>
      </c>
      <c r="C371" s="46" t="s">
        <v>780</v>
      </c>
      <c r="D371" s="47" t="s">
        <v>746</v>
      </c>
      <c r="E371">
        <v>0</v>
      </c>
      <c r="F371">
        <v>0</v>
      </c>
      <c r="G371">
        <v>0</v>
      </c>
      <c r="H371" s="58">
        <f t="shared" si="40"/>
        <v>0</v>
      </c>
      <c r="I371">
        <v>0</v>
      </c>
      <c r="J371">
        <v>0</v>
      </c>
      <c r="L371" s="50">
        <f t="shared" si="41"/>
        <v>0</v>
      </c>
      <c r="N371">
        <v>40</v>
      </c>
      <c r="O371" s="52">
        <f t="shared" si="42"/>
        <v>0</v>
      </c>
      <c r="Q371">
        <v>25</v>
      </c>
      <c r="R371">
        <v>2</v>
      </c>
      <c r="S371" s="53">
        <f t="shared" si="43"/>
        <v>0</v>
      </c>
      <c r="V371" s="55">
        <v>0</v>
      </c>
      <c r="AG371" s="13">
        <f t="shared" si="44"/>
        <v>0</v>
      </c>
      <c r="AH371" s="13" t="str">
        <f t="shared" si="45"/>
        <v/>
      </c>
      <c r="AI371" s="13">
        <f t="shared" si="46"/>
        <v>0</v>
      </c>
      <c r="AJ371" s="13">
        <f t="shared" si="47"/>
        <v>0</v>
      </c>
    </row>
    <row r="372" spans="1:36" x14ac:dyDescent="0.25">
      <c r="A372">
        <v>229</v>
      </c>
      <c r="B372" s="45" t="s">
        <v>781</v>
      </c>
      <c r="C372" s="46" t="s">
        <v>782</v>
      </c>
      <c r="D372" s="47" t="s">
        <v>746</v>
      </c>
      <c r="E372">
        <v>0</v>
      </c>
      <c r="F372">
        <v>0</v>
      </c>
      <c r="G372">
        <v>0</v>
      </c>
      <c r="H372" s="58">
        <f t="shared" si="40"/>
        <v>0</v>
      </c>
      <c r="I372">
        <v>0</v>
      </c>
      <c r="J372">
        <v>0</v>
      </c>
      <c r="L372" s="50">
        <f t="shared" si="41"/>
        <v>0</v>
      </c>
      <c r="N372">
        <v>40</v>
      </c>
      <c r="O372" s="52">
        <f t="shared" si="42"/>
        <v>0</v>
      </c>
      <c r="Q372">
        <v>25</v>
      </c>
      <c r="R372">
        <v>2</v>
      </c>
      <c r="S372" s="53">
        <f t="shared" si="43"/>
        <v>0</v>
      </c>
      <c r="V372" s="55">
        <v>0</v>
      </c>
      <c r="AG372" s="13">
        <f t="shared" si="44"/>
        <v>0</v>
      </c>
      <c r="AH372" s="13" t="str">
        <f t="shared" si="45"/>
        <v/>
      </c>
      <c r="AI372" s="13">
        <f t="shared" si="46"/>
        <v>0</v>
      </c>
      <c r="AJ372" s="13">
        <f t="shared" si="47"/>
        <v>0</v>
      </c>
    </row>
    <row r="373" spans="1:36" x14ac:dyDescent="0.25">
      <c r="A373">
        <v>230</v>
      </c>
      <c r="B373" s="45" t="s">
        <v>783</v>
      </c>
      <c r="C373" s="46" t="s">
        <v>784</v>
      </c>
      <c r="D373" s="47" t="s">
        <v>746</v>
      </c>
      <c r="E373">
        <v>0</v>
      </c>
      <c r="F373">
        <v>0</v>
      </c>
      <c r="G373">
        <v>0</v>
      </c>
      <c r="H373" s="58">
        <f t="shared" si="40"/>
        <v>0</v>
      </c>
      <c r="I373">
        <v>0</v>
      </c>
      <c r="J373">
        <v>0</v>
      </c>
      <c r="L373" s="50">
        <f t="shared" si="41"/>
        <v>0</v>
      </c>
      <c r="N373">
        <v>5</v>
      </c>
      <c r="O373" s="52">
        <f t="shared" si="42"/>
        <v>0</v>
      </c>
      <c r="Q373">
        <v>1</v>
      </c>
      <c r="R373">
        <v>5</v>
      </c>
      <c r="S373" s="53">
        <f t="shared" si="43"/>
        <v>0</v>
      </c>
      <c r="U373">
        <v>1</v>
      </c>
      <c r="V373" s="55">
        <v>0</v>
      </c>
      <c r="AG373" s="13">
        <f t="shared" si="44"/>
        <v>0</v>
      </c>
      <c r="AH373" s="13" t="str">
        <f t="shared" si="45"/>
        <v/>
      </c>
      <c r="AI373" s="13">
        <f t="shared" si="46"/>
        <v>0</v>
      </c>
      <c r="AJ373" s="13">
        <f t="shared" si="47"/>
        <v>0</v>
      </c>
    </row>
    <row r="374" spans="1:36" x14ac:dyDescent="0.25">
      <c r="A374">
        <v>231</v>
      </c>
      <c r="B374" s="45" t="s">
        <v>785</v>
      </c>
      <c r="C374" s="46" t="s">
        <v>786</v>
      </c>
      <c r="D374" s="47" t="s">
        <v>746</v>
      </c>
      <c r="E374">
        <v>0</v>
      </c>
      <c r="F374">
        <v>0</v>
      </c>
      <c r="G374">
        <v>0</v>
      </c>
      <c r="H374" s="58">
        <f t="shared" si="40"/>
        <v>0</v>
      </c>
      <c r="I374">
        <v>0</v>
      </c>
      <c r="J374">
        <v>0</v>
      </c>
      <c r="L374" s="50">
        <f t="shared" si="41"/>
        <v>0</v>
      </c>
      <c r="N374">
        <v>5</v>
      </c>
      <c r="O374" s="52">
        <f t="shared" si="42"/>
        <v>0</v>
      </c>
      <c r="Q374">
        <v>25</v>
      </c>
      <c r="R374">
        <v>1</v>
      </c>
      <c r="S374" s="53">
        <f t="shared" si="43"/>
        <v>0</v>
      </c>
      <c r="U374">
        <v>1</v>
      </c>
      <c r="V374" s="55">
        <v>0</v>
      </c>
      <c r="AG374" s="13">
        <f t="shared" si="44"/>
        <v>0</v>
      </c>
      <c r="AH374" s="13" t="str">
        <f t="shared" si="45"/>
        <v/>
      </c>
      <c r="AI374" s="13">
        <f t="shared" si="46"/>
        <v>0</v>
      </c>
      <c r="AJ374" s="13">
        <f t="shared" si="47"/>
        <v>0</v>
      </c>
    </row>
    <row r="375" spans="1:36" x14ac:dyDescent="0.25">
      <c r="A375">
        <v>233</v>
      </c>
      <c r="B375" s="45" t="s">
        <v>787</v>
      </c>
      <c r="C375" s="46" t="s">
        <v>788</v>
      </c>
      <c r="D375" s="47" t="s">
        <v>746</v>
      </c>
      <c r="E375">
        <v>211</v>
      </c>
      <c r="F375">
        <v>0</v>
      </c>
      <c r="G375">
        <v>221</v>
      </c>
      <c r="H375" s="58">
        <f t="shared" si="40"/>
        <v>10.55</v>
      </c>
      <c r="I375">
        <v>77.165999999999997</v>
      </c>
      <c r="J375">
        <v>0</v>
      </c>
      <c r="L375" s="50">
        <f t="shared" si="41"/>
        <v>0</v>
      </c>
      <c r="N375">
        <v>10</v>
      </c>
      <c r="O375" s="52">
        <f t="shared" si="42"/>
        <v>3.8582999999999998</v>
      </c>
      <c r="Q375">
        <v>20</v>
      </c>
      <c r="R375">
        <v>-6</v>
      </c>
      <c r="S375" s="53">
        <f t="shared" si="43"/>
        <v>6.6917000000000009</v>
      </c>
      <c r="U375">
        <v>1</v>
      </c>
      <c r="V375" s="55">
        <v>10.1</v>
      </c>
      <c r="AG375" s="13">
        <f t="shared" si="44"/>
        <v>6.6917000000000009</v>
      </c>
      <c r="AH375" s="13" t="str">
        <f t="shared" si="45"/>
        <v/>
      </c>
      <c r="AI375" s="13">
        <f t="shared" si="46"/>
        <v>0</v>
      </c>
      <c r="AJ375" s="13">
        <f t="shared" si="47"/>
        <v>211</v>
      </c>
    </row>
    <row r="376" spans="1:36" x14ac:dyDescent="0.25">
      <c r="A376">
        <v>260</v>
      </c>
      <c r="B376" s="45" t="s">
        <v>789</v>
      </c>
      <c r="C376" s="46" t="s">
        <v>790</v>
      </c>
      <c r="D376" s="47" t="s">
        <v>746</v>
      </c>
      <c r="E376">
        <v>72</v>
      </c>
      <c r="F376">
        <v>0</v>
      </c>
      <c r="G376">
        <v>72</v>
      </c>
      <c r="H376" s="58">
        <f t="shared" si="40"/>
        <v>8</v>
      </c>
      <c r="I376">
        <v>0</v>
      </c>
      <c r="J376">
        <v>0</v>
      </c>
      <c r="L376" s="50">
        <f t="shared" si="41"/>
        <v>0</v>
      </c>
      <c r="N376">
        <v>15</v>
      </c>
      <c r="O376" s="52">
        <f t="shared" si="42"/>
        <v>0</v>
      </c>
      <c r="Q376">
        <v>9</v>
      </c>
      <c r="R376">
        <v>-6</v>
      </c>
      <c r="S376" s="53">
        <f t="shared" si="43"/>
        <v>8</v>
      </c>
      <c r="U376">
        <v>1</v>
      </c>
      <c r="V376" s="55">
        <v>8.1</v>
      </c>
      <c r="AG376" s="13">
        <f t="shared" si="44"/>
        <v>8</v>
      </c>
      <c r="AH376" s="13" t="str">
        <f t="shared" si="45"/>
        <v/>
      </c>
      <c r="AI376" s="13">
        <f t="shared" si="46"/>
        <v>0</v>
      </c>
      <c r="AJ376" s="13">
        <f t="shared" si="47"/>
        <v>72</v>
      </c>
    </row>
    <row r="377" spans="1:36" x14ac:dyDescent="0.25">
      <c r="A377">
        <v>264</v>
      </c>
      <c r="B377" s="45" t="s">
        <v>791</v>
      </c>
      <c r="C377" s="46" t="s">
        <v>792</v>
      </c>
      <c r="D377" s="47" t="s">
        <v>746</v>
      </c>
      <c r="E377">
        <v>0</v>
      </c>
      <c r="F377">
        <v>0</v>
      </c>
      <c r="G377">
        <v>0</v>
      </c>
      <c r="H377" s="58">
        <f t="shared" si="40"/>
        <v>0</v>
      </c>
      <c r="I377">
        <v>0</v>
      </c>
      <c r="J377">
        <v>0</v>
      </c>
      <c r="L377" s="50">
        <f t="shared" si="41"/>
        <v>0</v>
      </c>
      <c r="N377">
        <v>0</v>
      </c>
      <c r="O377" s="52">
        <f t="shared" si="42"/>
        <v>0</v>
      </c>
      <c r="Q377">
        <v>9</v>
      </c>
      <c r="R377">
        <v>0</v>
      </c>
      <c r="S377" s="53">
        <f t="shared" si="43"/>
        <v>0</v>
      </c>
      <c r="U377">
        <v>1</v>
      </c>
      <c r="V377" s="55">
        <v>0</v>
      </c>
      <c r="AG377" s="13">
        <f t="shared" si="44"/>
        <v>0</v>
      </c>
      <c r="AH377" s="13" t="str">
        <f t="shared" si="45"/>
        <v/>
      </c>
      <c r="AI377" s="13">
        <f t="shared" si="46"/>
        <v>0</v>
      </c>
      <c r="AJ377" s="13">
        <f t="shared" si="47"/>
        <v>0</v>
      </c>
    </row>
    <row r="378" spans="1:36" x14ac:dyDescent="0.25">
      <c r="A378">
        <v>290</v>
      </c>
      <c r="B378" s="45" t="s">
        <v>793</v>
      </c>
      <c r="C378" s="46" t="s">
        <v>794</v>
      </c>
      <c r="D378" s="47" t="s">
        <v>746</v>
      </c>
      <c r="E378">
        <v>0</v>
      </c>
      <c r="F378">
        <v>0</v>
      </c>
      <c r="G378">
        <v>0</v>
      </c>
      <c r="H378" s="58">
        <f t="shared" si="40"/>
        <v>0</v>
      </c>
      <c r="I378">
        <v>0</v>
      </c>
      <c r="J378">
        <v>0</v>
      </c>
      <c r="L378" s="50">
        <f t="shared" si="41"/>
        <v>0</v>
      </c>
      <c r="N378">
        <v>100</v>
      </c>
      <c r="O378" s="52">
        <f t="shared" si="42"/>
        <v>0</v>
      </c>
      <c r="Q378">
        <v>2.74</v>
      </c>
      <c r="R378">
        <v>37</v>
      </c>
      <c r="S378" s="53">
        <f t="shared" si="43"/>
        <v>0</v>
      </c>
      <c r="U378">
        <v>1</v>
      </c>
      <c r="V378" s="55">
        <v>0</v>
      </c>
      <c r="AG378" s="13">
        <f t="shared" si="44"/>
        <v>0</v>
      </c>
      <c r="AH378" s="13" t="str">
        <f t="shared" si="45"/>
        <v/>
      </c>
      <c r="AI378" s="13">
        <f t="shared" si="46"/>
        <v>0</v>
      </c>
      <c r="AJ378" s="13">
        <f t="shared" si="47"/>
        <v>0</v>
      </c>
    </row>
    <row r="379" spans="1:36" x14ac:dyDescent="0.25">
      <c r="A379">
        <v>283</v>
      </c>
      <c r="B379" s="45" t="s">
        <v>795</v>
      </c>
      <c r="C379" s="46" t="s">
        <v>796</v>
      </c>
      <c r="D379" s="47" t="s">
        <v>797</v>
      </c>
      <c r="E379">
        <v>0</v>
      </c>
      <c r="F379">
        <v>0</v>
      </c>
      <c r="G379">
        <v>0</v>
      </c>
      <c r="H379" s="58">
        <f t="shared" si="40"/>
        <v>0</v>
      </c>
      <c r="I379">
        <v>0</v>
      </c>
      <c r="J379">
        <v>0</v>
      </c>
      <c r="L379" s="50">
        <f t="shared" si="41"/>
        <v>0</v>
      </c>
      <c r="N379">
        <v>3</v>
      </c>
      <c r="O379" s="52">
        <f t="shared" si="42"/>
        <v>0</v>
      </c>
      <c r="Q379">
        <v>16</v>
      </c>
      <c r="R379">
        <v>1</v>
      </c>
      <c r="S379" s="53">
        <f t="shared" si="43"/>
        <v>0</v>
      </c>
      <c r="U379">
        <v>1</v>
      </c>
      <c r="V379" s="60">
        <v>0</v>
      </c>
      <c r="AG379" s="13">
        <f t="shared" si="44"/>
        <v>0</v>
      </c>
      <c r="AH379" s="13" t="str">
        <f t="shared" si="45"/>
        <v/>
      </c>
      <c r="AI379" s="13">
        <f t="shared" si="46"/>
        <v>0</v>
      </c>
      <c r="AJ379" s="13">
        <f t="shared" si="47"/>
        <v>0</v>
      </c>
    </row>
    <row r="380" spans="1:36" x14ac:dyDescent="0.25">
      <c r="A380">
        <v>144</v>
      </c>
      <c r="B380" s="45" t="s">
        <v>798</v>
      </c>
      <c r="C380" s="46" t="s">
        <v>799</v>
      </c>
      <c r="D380" s="47" t="s">
        <v>800</v>
      </c>
      <c r="E380">
        <v>978</v>
      </c>
      <c r="F380">
        <v>0</v>
      </c>
      <c r="G380">
        <v>978</v>
      </c>
      <c r="H380" s="58">
        <f t="shared" si="40"/>
        <v>48.9</v>
      </c>
      <c r="I380">
        <v>365.75295</v>
      </c>
      <c r="J380">
        <v>0</v>
      </c>
      <c r="L380" s="50">
        <f t="shared" si="41"/>
        <v>0</v>
      </c>
      <c r="N380">
        <v>15</v>
      </c>
      <c r="O380" s="52">
        <f t="shared" si="42"/>
        <v>18.287647499999999</v>
      </c>
      <c r="Q380">
        <v>20</v>
      </c>
      <c r="R380">
        <v>-29</v>
      </c>
      <c r="S380" s="53">
        <f t="shared" si="43"/>
        <v>30.6123525</v>
      </c>
      <c r="U380">
        <v>1</v>
      </c>
      <c r="V380" s="60">
        <v>15.1</v>
      </c>
      <c r="AG380" s="13">
        <f t="shared" si="44"/>
        <v>30.6123525</v>
      </c>
      <c r="AH380" s="13" t="str">
        <f t="shared" si="45"/>
        <v/>
      </c>
      <c r="AI380" s="13">
        <f t="shared" si="46"/>
        <v>0</v>
      </c>
      <c r="AJ380" s="13">
        <f t="shared" si="47"/>
        <v>978</v>
      </c>
    </row>
    <row r="381" spans="1:36" x14ac:dyDescent="0.25">
      <c r="A381">
        <v>288</v>
      </c>
      <c r="B381" s="45" t="s">
        <v>801</v>
      </c>
      <c r="C381" s="46" t="s">
        <v>802</v>
      </c>
      <c r="D381" s="47" t="s">
        <v>800</v>
      </c>
      <c r="E381">
        <v>336.2833</v>
      </c>
      <c r="F381">
        <v>0</v>
      </c>
      <c r="G381">
        <v>336.2833</v>
      </c>
      <c r="H381" s="58">
        <f t="shared" si="40"/>
        <v>1.3451332</v>
      </c>
      <c r="I381">
        <v>35.737938</v>
      </c>
      <c r="J381">
        <v>0</v>
      </c>
      <c r="L381" s="50">
        <f t="shared" si="41"/>
        <v>0</v>
      </c>
      <c r="N381">
        <v>100</v>
      </c>
      <c r="O381" s="52">
        <f t="shared" si="42"/>
        <v>0.14295175199999999</v>
      </c>
      <c r="Q381">
        <v>250</v>
      </c>
      <c r="R381">
        <v>0</v>
      </c>
      <c r="S381" s="53">
        <f t="shared" si="43"/>
        <v>1.2021814480000002</v>
      </c>
      <c r="U381">
        <v>1</v>
      </c>
      <c r="V381" s="60">
        <v>10.1</v>
      </c>
      <c r="AG381" s="13">
        <f t="shared" si="44"/>
        <v>1.2021814480000002</v>
      </c>
      <c r="AH381" s="13" t="str">
        <f t="shared" si="45"/>
        <v/>
      </c>
      <c r="AI381" s="13">
        <f t="shared" si="46"/>
        <v>0</v>
      </c>
      <c r="AJ381" s="13">
        <f t="shared" si="47"/>
        <v>336.2833</v>
      </c>
    </row>
    <row r="382" spans="1:36" x14ac:dyDescent="0.25">
      <c r="A382">
        <v>405</v>
      </c>
      <c r="B382" s="45" t="s">
        <v>803</v>
      </c>
      <c r="C382" s="46" t="s">
        <v>804</v>
      </c>
      <c r="D382" s="47" t="s">
        <v>800</v>
      </c>
      <c r="E382">
        <v>156.42099999999999</v>
      </c>
      <c r="F382">
        <v>0</v>
      </c>
      <c r="G382">
        <v>156.42099999999999</v>
      </c>
      <c r="H382" s="58">
        <f t="shared" si="40"/>
        <v>11.501544117647059</v>
      </c>
      <c r="I382">
        <v>9.375</v>
      </c>
      <c r="J382">
        <v>0</v>
      </c>
      <c r="L382" s="50">
        <f t="shared" si="41"/>
        <v>0</v>
      </c>
      <c r="N382">
        <v>3</v>
      </c>
      <c r="O382" s="52">
        <f t="shared" si="42"/>
        <v>0.68933823529411764</v>
      </c>
      <c r="Q382">
        <v>13.6</v>
      </c>
      <c r="R382">
        <v>-9</v>
      </c>
      <c r="S382" s="53">
        <f t="shared" si="43"/>
        <v>10.812205882352941</v>
      </c>
      <c r="U382">
        <v>1</v>
      </c>
      <c r="V382" s="60">
        <v>10.1</v>
      </c>
      <c r="AG382" s="13">
        <f t="shared" si="44"/>
        <v>10.812205882352941</v>
      </c>
      <c r="AH382" s="13" t="str">
        <f t="shared" si="45"/>
        <v/>
      </c>
      <c r="AI382" s="13">
        <f t="shared" si="46"/>
        <v>0</v>
      </c>
      <c r="AJ382" s="13">
        <f t="shared" si="47"/>
        <v>156.42099999999999</v>
      </c>
    </row>
    <row r="383" spans="1:36" x14ac:dyDescent="0.25">
      <c r="A383">
        <v>83</v>
      </c>
      <c r="B383" s="45" t="s">
        <v>805</v>
      </c>
      <c r="C383" s="46" t="s">
        <v>806</v>
      </c>
      <c r="D383" s="47" t="s">
        <v>807</v>
      </c>
      <c r="E383">
        <v>480.2</v>
      </c>
      <c r="F383">
        <v>0</v>
      </c>
      <c r="G383">
        <v>480.2</v>
      </c>
      <c r="H383" s="58">
        <f t="shared" si="40"/>
        <v>35.308823529411768</v>
      </c>
      <c r="I383">
        <v>87.599699999999999</v>
      </c>
      <c r="J383">
        <v>0</v>
      </c>
      <c r="L383" s="50">
        <f t="shared" si="41"/>
        <v>0</v>
      </c>
      <c r="N383">
        <v>30</v>
      </c>
      <c r="O383" s="52">
        <f t="shared" si="42"/>
        <v>6.4411544117647059</v>
      </c>
      <c r="Q383">
        <v>13.6</v>
      </c>
      <c r="R383">
        <v>-26</v>
      </c>
      <c r="S383" s="53">
        <f t="shared" si="43"/>
        <v>28.867669117647061</v>
      </c>
      <c r="U383">
        <v>1</v>
      </c>
      <c r="V383" s="60">
        <v>20.100000000000001</v>
      </c>
      <c r="AG383" s="13">
        <f t="shared" si="44"/>
        <v>28.867669117647061</v>
      </c>
      <c r="AH383" s="13" t="str">
        <f t="shared" si="45"/>
        <v/>
      </c>
      <c r="AI383" s="13">
        <f t="shared" si="46"/>
        <v>0</v>
      </c>
      <c r="AJ383" s="13">
        <f t="shared" si="47"/>
        <v>480.2</v>
      </c>
    </row>
    <row r="384" spans="1:36" x14ac:dyDescent="0.25">
      <c r="A384">
        <v>9</v>
      </c>
      <c r="B384" s="45" t="s">
        <v>808</v>
      </c>
      <c r="C384" s="46" t="s">
        <v>809</v>
      </c>
      <c r="D384" s="47" t="s">
        <v>810</v>
      </c>
      <c r="E384">
        <v>8</v>
      </c>
      <c r="F384">
        <v>0</v>
      </c>
      <c r="G384">
        <v>8</v>
      </c>
      <c r="H384" s="58">
        <f t="shared" si="40"/>
        <v>0.35273368606701938</v>
      </c>
      <c r="I384">
        <v>0</v>
      </c>
      <c r="J384">
        <v>0</v>
      </c>
      <c r="L384" s="50">
        <f t="shared" si="41"/>
        <v>0</v>
      </c>
      <c r="N384">
        <v>0</v>
      </c>
      <c r="O384" s="52">
        <f t="shared" si="42"/>
        <v>0</v>
      </c>
      <c r="Q384">
        <v>22.68</v>
      </c>
      <c r="R384">
        <v>0</v>
      </c>
      <c r="S384" s="53">
        <f t="shared" si="43"/>
        <v>0.35273368606701938</v>
      </c>
      <c r="V384" s="60">
        <v>7.1</v>
      </c>
      <c r="AG384" s="13">
        <f t="shared" si="44"/>
        <v>0.35273368606701938</v>
      </c>
      <c r="AH384" s="13" t="str">
        <f t="shared" si="45"/>
        <v/>
      </c>
      <c r="AI384" s="13">
        <f t="shared" si="46"/>
        <v>0</v>
      </c>
      <c r="AJ384" s="13">
        <f t="shared" si="47"/>
        <v>8</v>
      </c>
    </row>
    <row r="385" spans="1:36" x14ac:dyDescent="0.25">
      <c r="A385">
        <v>35</v>
      </c>
      <c r="B385" s="45" t="s">
        <v>811</v>
      </c>
      <c r="C385" s="46" t="s">
        <v>812</v>
      </c>
      <c r="D385" s="47" t="s">
        <v>810</v>
      </c>
      <c r="E385">
        <v>216.8</v>
      </c>
      <c r="F385">
        <v>0</v>
      </c>
      <c r="G385">
        <v>311.8</v>
      </c>
      <c r="H385" s="58">
        <f t="shared" si="40"/>
        <v>9.5929203539823007</v>
      </c>
      <c r="I385">
        <v>29.168595</v>
      </c>
      <c r="J385">
        <v>0</v>
      </c>
      <c r="L385" s="50">
        <f t="shared" si="41"/>
        <v>0</v>
      </c>
      <c r="N385">
        <v>10</v>
      </c>
      <c r="O385" s="52">
        <f t="shared" si="42"/>
        <v>1.290645796460177</v>
      </c>
      <c r="Q385">
        <v>22.6</v>
      </c>
      <c r="R385">
        <v>-8</v>
      </c>
      <c r="S385" s="53">
        <f t="shared" si="43"/>
        <v>8.3022745575221233</v>
      </c>
      <c r="U385">
        <v>1</v>
      </c>
      <c r="V385" s="60">
        <v>10.1</v>
      </c>
      <c r="AG385" s="13">
        <f t="shared" si="44"/>
        <v>8.3022745575221233</v>
      </c>
      <c r="AH385" s="13" t="str">
        <f t="shared" si="45"/>
        <v/>
      </c>
      <c r="AI385" s="13">
        <f t="shared" si="46"/>
        <v>0</v>
      </c>
      <c r="AJ385" s="13">
        <f t="shared" si="47"/>
        <v>216.8</v>
      </c>
    </row>
    <row r="386" spans="1:36" x14ac:dyDescent="0.25">
      <c r="A386">
        <v>52</v>
      </c>
      <c r="B386" s="45" t="s">
        <v>813</v>
      </c>
      <c r="C386" s="46" t="s">
        <v>814</v>
      </c>
      <c r="D386" s="47" t="s">
        <v>810</v>
      </c>
      <c r="E386">
        <v>6.9630000000000001</v>
      </c>
      <c r="F386">
        <v>0</v>
      </c>
      <c r="G386">
        <v>6.9630000000000001</v>
      </c>
      <c r="H386" s="58">
        <f t="shared" si="40"/>
        <v>1.4619858483633235</v>
      </c>
      <c r="I386">
        <v>0</v>
      </c>
      <c r="J386">
        <v>0</v>
      </c>
      <c r="L386" s="50">
        <f t="shared" si="41"/>
        <v>0</v>
      </c>
      <c r="N386">
        <v>20</v>
      </c>
      <c r="O386" s="52">
        <f t="shared" si="42"/>
        <v>0</v>
      </c>
      <c r="Q386">
        <v>4.7626999999999997</v>
      </c>
      <c r="R386">
        <v>3</v>
      </c>
      <c r="S386" s="53">
        <f t="shared" si="43"/>
        <v>1.4619858483633235</v>
      </c>
      <c r="U386">
        <v>1</v>
      </c>
      <c r="V386" s="60">
        <v>5.0999999999999996</v>
      </c>
      <c r="AG386" s="13">
        <f t="shared" si="44"/>
        <v>1.4619858483633235</v>
      </c>
      <c r="AH386" s="13" t="str">
        <f t="shared" si="45"/>
        <v/>
      </c>
      <c r="AI386" s="13">
        <f t="shared" si="46"/>
        <v>0</v>
      </c>
      <c r="AJ386" s="13">
        <f t="shared" si="47"/>
        <v>6.9630000000000001</v>
      </c>
    </row>
    <row r="387" spans="1:36" x14ac:dyDescent="0.25">
      <c r="A387">
        <v>53</v>
      </c>
      <c r="B387" s="45" t="s">
        <v>815</v>
      </c>
      <c r="C387" s="46" t="s">
        <v>816</v>
      </c>
      <c r="D387" s="47" t="s">
        <v>810</v>
      </c>
      <c r="E387">
        <v>26.25</v>
      </c>
      <c r="F387">
        <v>0</v>
      </c>
      <c r="G387">
        <v>26.25</v>
      </c>
      <c r="H387" s="58">
        <f t="shared" si="40"/>
        <v>11.666666666666666</v>
      </c>
      <c r="I387">
        <v>8.5250000000000004</v>
      </c>
      <c r="J387">
        <v>0</v>
      </c>
      <c r="L387" s="50">
        <f t="shared" si="41"/>
        <v>0</v>
      </c>
      <c r="N387">
        <v>5</v>
      </c>
      <c r="O387" s="52">
        <f t="shared" si="42"/>
        <v>3.7888888888888892</v>
      </c>
      <c r="Q387">
        <v>2.25</v>
      </c>
      <c r="R387">
        <v>-5</v>
      </c>
      <c r="S387" s="53">
        <f t="shared" si="43"/>
        <v>7.8777777777777764</v>
      </c>
      <c r="V387" s="60">
        <v>10.1</v>
      </c>
      <c r="AG387" s="13">
        <f t="shared" si="44"/>
        <v>7.8777777777777764</v>
      </c>
      <c r="AH387" s="13" t="str">
        <f t="shared" si="45"/>
        <v/>
      </c>
      <c r="AI387" s="13">
        <f t="shared" si="46"/>
        <v>0</v>
      </c>
      <c r="AJ387" s="13">
        <f t="shared" si="47"/>
        <v>26.25</v>
      </c>
    </row>
    <row r="388" spans="1:36" x14ac:dyDescent="0.25">
      <c r="A388">
        <v>54</v>
      </c>
      <c r="B388" s="45" t="s">
        <v>817</v>
      </c>
      <c r="C388" s="46" t="s">
        <v>818</v>
      </c>
      <c r="D388" s="47" t="s">
        <v>810</v>
      </c>
      <c r="E388">
        <v>3.97</v>
      </c>
      <c r="F388">
        <v>0</v>
      </c>
      <c r="G388">
        <v>6.7629999999999999</v>
      </c>
      <c r="H388" s="58">
        <f t="shared" si="40"/>
        <v>0.83356079534717709</v>
      </c>
      <c r="I388">
        <v>5.25</v>
      </c>
      <c r="J388">
        <v>14.2881</v>
      </c>
      <c r="L388" s="50">
        <f t="shared" si="41"/>
        <v>3</v>
      </c>
      <c r="N388">
        <v>15</v>
      </c>
      <c r="O388" s="52">
        <f t="shared" si="42"/>
        <v>1.1023159132424887</v>
      </c>
      <c r="Q388">
        <v>4.7626999999999997</v>
      </c>
      <c r="R388">
        <v>0</v>
      </c>
      <c r="S388" s="53">
        <f t="shared" si="43"/>
        <v>2.7312448821046882</v>
      </c>
      <c r="U388">
        <v>1</v>
      </c>
      <c r="V388" s="60">
        <v>6.1</v>
      </c>
      <c r="AG388" s="13">
        <f t="shared" si="44"/>
        <v>2.7312448821046882</v>
      </c>
      <c r="AH388" s="13" t="str">
        <f t="shared" si="45"/>
        <v/>
      </c>
      <c r="AI388" s="13">
        <f t="shared" si="46"/>
        <v>3</v>
      </c>
      <c r="AJ388" s="13">
        <f t="shared" si="47"/>
        <v>3.97</v>
      </c>
    </row>
    <row r="389" spans="1:36" x14ac:dyDescent="0.25">
      <c r="A389">
        <v>59</v>
      </c>
      <c r="B389" s="45" t="s">
        <v>819</v>
      </c>
      <c r="C389" s="46" t="s">
        <v>820</v>
      </c>
      <c r="D389" s="47" t="s">
        <v>810</v>
      </c>
      <c r="E389">
        <v>3910</v>
      </c>
      <c r="F389">
        <v>0</v>
      </c>
      <c r="G389">
        <v>3910</v>
      </c>
      <c r="H389" s="58">
        <f t="shared" ref="H389:H452" si="48">IF(AJ389="",0,AJ389/Q389)</f>
        <v>19.55</v>
      </c>
      <c r="I389">
        <v>0</v>
      </c>
      <c r="J389">
        <v>0</v>
      </c>
      <c r="L389" s="50">
        <f t="shared" ref="L389:L452" si="49">IF(Q389=0,0, J389/Q389)</f>
        <v>0</v>
      </c>
      <c r="N389">
        <v>0</v>
      </c>
      <c r="O389" s="52">
        <f t="shared" ref="O389:O452" si="50">IF(Q389=0,0, I389/Q389)</f>
        <v>0</v>
      </c>
      <c r="Q389">
        <v>200</v>
      </c>
      <c r="R389">
        <v>-19</v>
      </c>
      <c r="S389" s="53">
        <f t="shared" ref="S389:S452" si="51">IF(H389="","", H389-O389+L389+W389)</f>
        <v>19.55</v>
      </c>
      <c r="U389">
        <v>1</v>
      </c>
      <c r="V389" s="60">
        <v>0</v>
      </c>
      <c r="AG389" s="13">
        <f t="shared" ref="AG389:AG452" si="52">IF(S389="","", S389)</f>
        <v>19.55</v>
      </c>
      <c r="AH389" s="13" t="str">
        <f t="shared" ref="AH389:AH452" si="53">IF(W389="","", W389)</f>
        <v/>
      </c>
      <c r="AI389" s="13">
        <f t="shared" ref="AI389:AI452" si="54">IF(L389="","", L389)</f>
        <v>0</v>
      </c>
      <c r="AJ389" s="13">
        <f t="shared" ref="AJ389:AJ452" si="55">IF(E389="","",IF(E389=0,G389,E389))</f>
        <v>3910</v>
      </c>
    </row>
    <row r="390" spans="1:36" x14ac:dyDescent="0.25">
      <c r="A390">
        <v>100</v>
      </c>
      <c r="B390" s="45" t="s">
        <v>821</v>
      </c>
      <c r="C390" s="46" t="s">
        <v>822</v>
      </c>
      <c r="D390" s="47" t="s">
        <v>810</v>
      </c>
      <c r="E390">
        <v>0</v>
      </c>
      <c r="F390">
        <v>0</v>
      </c>
      <c r="G390">
        <v>0</v>
      </c>
      <c r="H390" s="58">
        <f t="shared" si="48"/>
        <v>0</v>
      </c>
      <c r="I390">
        <v>0</v>
      </c>
      <c r="J390">
        <v>0</v>
      </c>
      <c r="L390" s="50">
        <f t="shared" si="49"/>
        <v>0</v>
      </c>
      <c r="N390">
        <v>12</v>
      </c>
      <c r="O390" s="52">
        <f t="shared" si="50"/>
        <v>0</v>
      </c>
      <c r="Q390">
        <v>1</v>
      </c>
      <c r="R390">
        <v>12</v>
      </c>
      <c r="S390" s="53">
        <f t="shared" si="51"/>
        <v>0</v>
      </c>
      <c r="U390">
        <v>1</v>
      </c>
      <c r="V390" s="60">
        <v>0</v>
      </c>
      <c r="AG390" s="13">
        <f t="shared" si="52"/>
        <v>0</v>
      </c>
      <c r="AH390" s="13" t="str">
        <f t="shared" si="53"/>
        <v/>
      </c>
      <c r="AI390" s="13">
        <f t="shared" si="54"/>
        <v>0</v>
      </c>
      <c r="AJ390" s="13">
        <f t="shared" si="55"/>
        <v>0</v>
      </c>
    </row>
    <row r="391" spans="1:36" x14ac:dyDescent="0.25">
      <c r="A391">
        <v>132</v>
      </c>
      <c r="B391" s="45" t="s">
        <v>163</v>
      </c>
      <c r="C391" s="46" t="s">
        <v>164</v>
      </c>
      <c r="D391" s="47" t="s">
        <v>810</v>
      </c>
      <c r="E391">
        <v>1375</v>
      </c>
      <c r="F391">
        <v>0</v>
      </c>
      <c r="G391">
        <v>1375</v>
      </c>
      <c r="H391" s="58">
        <f t="shared" si="48"/>
        <v>55</v>
      </c>
      <c r="I391">
        <v>288.55590599999999</v>
      </c>
      <c r="J391">
        <v>0</v>
      </c>
      <c r="L391" s="50">
        <f t="shared" si="49"/>
        <v>0</v>
      </c>
      <c r="N391">
        <v>20</v>
      </c>
      <c r="O391" s="52">
        <f t="shared" si="50"/>
        <v>11.542236239999999</v>
      </c>
      <c r="Q391">
        <v>25</v>
      </c>
      <c r="R391">
        <v>-42</v>
      </c>
      <c r="S391" s="53">
        <f t="shared" si="51"/>
        <v>43.457763759999999</v>
      </c>
      <c r="U391">
        <v>1</v>
      </c>
      <c r="V391" s="60">
        <v>10.1</v>
      </c>
      <c r="AG391" s="13">
        <f t="shared" si="52"/>
        <v>43.457763759999999</v>
      </c>
      <c r="AH391" s="13" t="str">
        <f t="shared" si="53"/>
        <v/>
      </c>
      <c r="AI391" s="13">
        <f t="shared" si="54"/>
        <v>0</v>
      </c>
      <c r="AJ391" s="13">
        <f t="shared" si="55"/>
        <v>1375</v>
      </c>
    </row>
    <row r="392" spans="1:36" x14ac:dyDescent="0.25">
      <c r="A392">
        <v>138</v>
      </c>
      <c r="B392" s="45" t="s">
        <v>823</v>
      </c>
      <c r="C392" s="46" t="s">
        <v>824</v>
      </c>
      <c r="D392" s="47" t="s">
        <v>810</v>
      </c>
      <c r="E392">
        <v>0</v>
      </c>
      <c r="F392">
        <v>0</v>
      </c>
      <c r="G392">
        <v>0</v>
      </c>
      <c r="H392" s="58">
        <f t="shared" si="48"/>
        <v>0</v>
      </c>
      <c r="I392">
        <v>0</v>
      </c>
      <c r="J392">
        <v>0</v>
      </c>
      <c r="L392" s="50">
        <f t="shared" si="49"/>
        <v>0</v>
      </c>
      <c r="N392">
        <v>0</v>
      </c>
      <c r="O392" s="52">
        <f t="shared" si="50"/>
        <v>0</v>
      </c>
      <c r="Q392">
        <v>20</v>
      </c>
      <c r="R392">
        <v>0</v>
      </c>
      <c r="S392" s="53">
        <f t="shared" si="51"/>
        <v>0</v>
      </c>
      <c r="V392" s="60">
        <v>0</v>
      </c>
      <c r="AG392" s="13">
        <f t="shared" si="52"/>
        <v>0</v>
      </c>
      <c r="AH392" s="13" t="str">
        <f t="shared" si="53"/>
        <v/>
      </c>
      <c r="AI392" s="13">
        <f t="shared" si="54"/>
        <v>0</v>
      </c>
      <c r="AJ392" s="13">
        <f t="shared" si="55"/>
        <v>0</v>
      </c>
    </row>
    <row r="393" spans="1:36" x14ac:dyDescent="0.25">
      <c r="A393">
        <v>202</v>
      </c>
      <c r="B393" s="45" t="s">
        <v>825</v>
      </c>
      <c r="C393" s="46" t="s">
        <v>826</v>
      </c>
      <c r="D393" s="47" t="s">
        <v>810</v>
      </c>
      <c r="E393">
        <v>25</v>
      </c>
      <c r="F393">
        <v>0</v>
      </c>
      <c r="G393">
        <v>25</v>
      </c>
      <c r="H393" s="58">
        <f t="shared" si="48"/>
        <v>1</v>
      </c>
      <c r="I393">
        <v>0.52188000000000001</v>
      </c>
      <c r="J393">
        <v>0</v>
      </c>
      <c r="L393" s="50">
        <f t="shared" si="49"/>
        <v>0</v>
      </c>
      <c r="N393">
        <v>1</v>
      </c>
      <c r="O393" s="52">
        <f t="shared" si="50"/>
        <v>2.08752E-2</v>
      </c>
      <c r="Q393">
        <v>25</v>
      </c>
      <c r="R393">
        <v>0</v>
      </c>
      <c r="S393" s="53">
        <f t="shared" si="51"/>
        <v>0.97912480000000002</v>
      </c>
      <c r="U393">
        <v>1</v>
      </c>
      <c r="V393" s="60">
        <v>1.1000000000000001</v>
      </c>
      <c r="AG393" s="13">
        <f t="shared" si="52"/>
        <v>0.97912480000000002</v>
      </c>
      <c r="AH393" s="13" t="str">
        <f t="shared" si="53"/>
        <v/>
      </c>
      <c r="AI393" s="13">
        <f t="shared" si="54"/>
        <v>0</v>
      </c>
      <c r="AJ393" s="13">
        <f t="shared" si="55"/>
        <v>25</v>
      </c>
    </row>
    <row r="394" spans="1:36" x14ac:dyDescent="0.25">
      <c r="A394">
        <v>284</v>
      </c>
      <c r="B394" s="45" t="s">
        <v>827</v>
      </c>
      <c r="C394" s="46" t="s">
        <v>828</v>
      </c>
      <c r="D394" s="47" t="s">
        <v>810</v>
      </c>
      <c r="E394">
        <v>0</v>
      </c>
      <c r="F394">
        <v>0</v>
      </c>
      <c r="G394">
        <v>0</v>
      </c>
      <c r="H394" s="58">
        <f t="shared" si="48"/>
        <v>0</v>
      </c>
      <c r="I394">
        <v>0</v>
      </c>
      <c r="J394">
        <v>0</v>
      </c>
      <c r="L394" s="50">
        <f t="shared" si="49"/>
        <v>0</v>
      </c>
      <c r="N394">
        <v>5</v>
      </c>
      <c r="O394" s="52">
        <f t="shared" si="50"/>
        <v>0</v>
      </c>
      <c r="Q394">
        <v>25</v>
      </c>
      <c r="R394">
        <v>1</v>
      </c>
      <c r="S394" s="53">
        <f t="shared" si="51"/>
        <v>0</v>
      </c>
      <c r="U394">
        <v>1</v>
      </c>
      <c r="V394" s="60">
        <v>0</v>
      </c>
      <c r="AG394" s="13">
        <f t="shared" si="52"/>
        <v>0</v>
      </c>
      <c r="AH394" s="13" t="str">
        <f t="shared" si="53"/>
        <v/>
      </c>
      <c r="AI394" s="13">
        <f t="shared" si="54"/>
        <v>0</v>
      </c>
      <c r="AJ394" s="13">
        <f t="shared" si="55"/>
        <v>0</v>
      </c>
    </row>
    <row r="395" spans="1:36" x14ac:dyDescent="0.25">
      <c r="B395" s="45" t="s">
        <v>224</v>
      </c>
      <c r="C395" s="46" t="s">
        <v>829</v>
      </c>
      <c r="D395" s="59" t="s">
        <v>810</v>
      </c>
      <c r="H395" s="58">
        <f t="shared" si="48"/>
        <v>0</v>
      </c>
      <c r="L395" s="50">
        <f t="shared" si="49"/>
        <v>0</v>
      </c>
      <c r="O395" s="52">
        <f t="shared" si="50"/>
        <v>0</v>
      </c>
      <c r="S395" s="53">
        <f t="shared" si="51"/>
        <v>0</v>
      </c>
      <c r="V395" s="60">
        <v>0</v>
      </c>
      <c r="AG395" s="13">
        <f t="shared" si="52"/>
        <v>0</v>
      </c>
      <c r="AH395" s="13" t="str">
        <f t="shared" si="53"/>
        <v/>
      </c>
      <c r="AI395" s="13">
        <f t="shared" si="54"/>
        <v>0</v>
      </c>
      <c r="AJ395" s="13" t="str">
        <f t="shared" si="55"/>
        <v/>
      </c>
    </row>
    <row r="396" spans="1:36" x14ac:dyDescent="0.25">
      <c r="A396">
        <v>152</v>
      </c>
      <c r="B396" s="45" t="s">
        <v>830</v>
      </c>
      <c r="C396" s="46" t="s">
        <v>831</v>
      </c>
      <c r="D396" s="47" t="s">
        <v>832</v>
      </c>
      <c r="E396">
        <v>12.08</v>
      </c>
      <c r="F396">
        <v>0</v>
      </c>
      <c r="G396">
        <v>12.08</v>
      </c>
      <c r="H396" s="58">
        <f t="shared" si="48"/>
        <v>4.0266666666666664</v>
      </c>
      <c r="I396">
        <v>0</v>
      </c>
      <c r="J396">
        <v>0</v>
      </c>
      <c r="L396" s="50">
        <f t="shared" si="49"/>
        <v>0</v>
      </c>
      <c r="N396">
        <v>1</v>
      </c>
      <c r="O396" s="52">
        <f t="shared" si="50"/>
        <v>0</v>
      </c>
      <c r="Q396">
        <v>3</v>
      </c>
      <c r="R396">
        <v>-3</v>
      </c>
      <c r="S396" s="53">
        <f t="shared" si="51"/>
        <v>4.0266666666666664</v>
      </c>
      <c r="V396" s="60">
        <v>0</v>
      </c>
      <c r="AG396" s="13">
        <f t="shared" si="52"/>
        <v>4.0266666666666664</v>
      </c>
      <c r="AH396" s="13" t="str">
        <f t="shared" si="53"/>
        <v/>
      </c>
      <c r="AI396" s="13">
        <f t="shared" si="54"/>
        <v>0</v>
      </c>
      <c r="AJ396" s="13">
        <f t="shared" si="55"/>
        <v>12.08</v>
      </c>
    </row>
    <row r="397" spans="1:36" x14ac:dyDescent="0.25">
      <c r="A397">
        <v>153</v>
      </c>
      <c r="B397" s="45" t="s">
        <v>833</v>
      </c>
      <c r="C397" s="46" t="s">
        <v>834</v>
      </c>
      <c r="D397" s="47" t="s">
        <v>832</v>
      </c>
      <c r="E397">
        <v>0</v>
      </c>
      <c r="F397">
        <v>0</v>
      </c>
      <c r="G397">
        <v>0</v>
      </c>
      <c r="H397" s="58">
        <f t="shared" si="48"/>
        <v>0</v>
      </c>
      <c r="I397">
        <v>0</v>
      </c>
      <c r="J397">
        <v>0</v>
      </c>
      <c r="L397" s="50">
        <f t="shared" si="49"/>
        <v>0</v>
      </c>
      <c r="N397">
        <v>0</v>
      </c>
      <c r="O397" s="52">
        <f t="shared" si="50"/>
        <v>0</v>
      </c>
      <c r="Q397">
        <v>5.7</v>
      </c>
      <c r="R397">
        <v>0</v>
      </c>
      <c r="S397" s="53">
        <f t="shared" si="51"/>
        <v>0</v>
      </c>
      <c r="U397">
        <v>0.47499999999999998</v>
      </c>
      <c r="V397" s="60">
        <v>0</v>
      </c>
      <c r="AG397" s="13">
        <f t="shared" si="52"/>
        <v>0</v>
      </c>
      <c r="AH397" s="13" t="str">
        <f t="shared" si="53"/>
        <v/>
      </c>
      <c r="AI397" s="13">
        <f t="shared" si="54"/>
        <v>0</v>
      </c>
      <c r="AJ397" s="13">
        <f t="shared" si="55"/>
        <v>0</v>
      </c>
    </row>
    <row r="398" spans="1:36" x14ac:dyDescent="0.25">
      <c r="A398">
        <v>18</v>
      </c>
      <c r="B398" s="45" t="s">
        <v>835</v>
      </c>
      <c r="C398" s="46" t="s">
        <v>836</v>
      </c>
      <c r="D398" s="47" t="s">
        <v>837</v>
      </c>
      <c r="E398">
        <v>0.60299999999999998</v>
      </c>
      <c r="F398">
        <v>0</v>
      </c>
      <c r="G398">
        <v>0.60299999999999998</v>
      </c>
      <c r="H398" s="58">
        <f t="shared" si="48"/>
        <v>2.0100000000000002</v>
      </c>
      <c r="I398">
        <v>8.6511000000000005E-2</v>
      </c>
      <c r="J398">
        <v>0</v>
      </c>
      <c r="L398" s="50">
        <f t="shared" si="49"/>
        <v>0</v>
      </c>
      <c r="N398">
        <v>0</v>
      </c>
      <c r="O398" s="52">
        <f t="shared" si="50"/>
        <v>0.28837000000000002</v>
      </c>
      <c r="Q398">
        <v>0.3</v>
      </c>
      <c r="R398">
        <v>-1</v>
      </c>
      <c r="S398" s="53">
        <f t="shared" si="51"/>
        <v>1.7216300000000002</v>
      </c>
      <c r="U398">
        <v>1</v>
      </c>
      <c r="V398" s="60">
        <v>1.1000000000000001</v>
      </c>
      <c r="AG398" s="13">
        <f t="shared" si="52"/>
        <v>1.7216300000000002</v>
      </c>
      <c r="AH398" s="13" t="str">
        <f t="shared" si="53"/>
        <v/>
      </c>
      <c r="AI398" s="13">
        <f t="shared" si="54"/>
        <v>0</v>
      </c>
      <c r="AJ398" s="13">
        <f t="shared" si="55"/>
        <v>0.60299999999999998</v>
      </c>
    </row>
    <row r="399" spans="1:36" x14ac:dyDescent="0.25">
      <c r="A399">
        <v>2</v>
      </c>
      <c r="B399" s="45" t="s">
        <v>838</v>
      </c>
      <c r="C399" s="46" t="s">
        <v>839</v>
      </c>
      <c r="D399" s="47" t="s">
        <v>840</v>
      </c>
      <c r="E399">
        <v>0</v>
      </c>
      <c r="F399">
        <v>0</v>
      </c>
      <c r="G399">
        <v>0</v>
      </c>
      <c r="H399" s="58">
        <f t="shared" si="48"/>
        <v>0</v>
      </c>
      <c r="I399">
        <v>0</v>
      </c>
      <c r="J399">
        <v>0</v>
      </c>
      <c r="L399" s="50">
        <f t="shared" si="49"/>
        <v>0</v>
      </c>
      <c r="N399">
        <v>5</v>
      </c>
      <c r="O399" s="52">
        <f t="shared" si="50"/>
        <v>0</v>
      </c>
      <c r="Q399">
        <v>6.35</v>
      </c>
      <c r="R399">
        <v>1</v>
      </c>
      <c r="S399" s="53">
        <f t="shared" si="51"/>
        <v>0</v>
      </c>
      <c r="U399" t="s">
        <v>841</v>
      </c>
      <c r="V399" s="60">
        <v>0</v>
      </c>
      <c r="AG399" s="13">
        <f t="shared" si="52"/>
        <v>0</v>
      </c>
      <c r="AH399" s="13" t="str">
        <f t="shared" si="53"/>
        <v/>
      </c>
      <c r="AI399" s="13">
        <f t="shared" si="54"/>
        <v>0</v>
      </c>
      <c r="AJ399" s="13">
        <f t="shared" si="55"/>
        <v>0</v>
      </c>
    </row>
    <row r="400" spans="1:36" x14ac:dyDescent="0.25">
      <c r="A400">
        <v>5</v>
      </c>
      <c r="B400" s="45" t="s">
        <v>842</v>
      </c>
      <c r="C400" s="46" t="s">
        <v>843</v>
      </c>
      <c r="D400" s="47" t="s">
        <v>840</v>
      </c>
      <c r="E400">
        <v>95</v>
      </c>
      <c r="F400">
        <v>0</v>
      </c>
      <c r="G400">
        <v>98</v>
      </c>
      <c r="H400" s="58">
        <f t="shared" si="48"/>
        <v>7.916666666666667</v>
      </c>
      <c r="I400">
        <v>38.1402</v>
      </c>
      <c r="J400">
        <v>120</v>
      </c>
      <c r="L400" s="50">
        <f t="shared" si="49"/>
        <v>10</v>
      </c>
      <c r="N400">
        <v>9</v>
      </c>
      <c r="O400" s="52">
        <f t="shared" si="50"/>
        <v>3.17835</v>
      </c>
      <c r="Q400">
        <v>12</v>
      </c>
      <c r="R400">
        <v>-14</v>
      </c>
      <c r="S400" s="53">
        <f t="shared" si="51"/>
        <v>14.738316666666666</v>
      </c>
      <c r="U400">
        <v>1</v>
      </c>
      <c r="V400" s="60">
        <v>15.1</v>
      </c>
      <c r="AG400" s="13">
        <f t="shared" si="52"/>
        <v>14.738316666666666</v>
      </c>
      <c r="AH400" s="13" t="str">
        <f t="shared" si="53"/>
        <v/>
      </c>
      <c r="AI400" s="13">
        <f t="shared" si="54"/>
        <v>10</v>
      </c>
      <c r="AJ400" s="13">
        <f t="shared" si="55"/>
        <v>95</v>
      </c>
    </row>
    <row r="401" spans="1:36" x14ac:dyDescent="0.25">
      <c r="A401">
        <v>6</v>
      </c>
      <c r="B401" s="45" t="s">
        <v>844</v>
      </c>
      <c r="C401" s="46" t="s">
        <v>845</v>
      </c>
      <c r="D401" s="47" t="s">
        <v>840</v>
      </c>
      <c r="E401">
        <v>1130</v>
      </c>
      <c r="F401">
        <v>0</v>
      </c>
      <c r="G401">
        <v>1130</v>
      </c>
      <c r="H401" s="58">
        <f t="shared" si="48"/>
        <v>113</v>
      </c>
      <c r="I401">
        <v>703.42009800000005</v>
      </c>
      <c r="J401">
        <v>800</v>
      </c>
      <c r="L401" s="50">
        <f t="shared" si="49"/>
        <v>80</v>
      </c>
      <c r="N401">
        <v>40</v>
      </c>
      <c r="O401" s="52">
        <f t="shared" si="50"/>
        <v>70.3420098</v>
      </c>
      <c r="Q401">
        <v>10</v>
      </c>
      <c r="R401">
        <v>-118</v>
      </c>
      <c r="S401" s="53">
        <f t="shared" si="51"/>
        <v>122.6579902</v>
      </c>
      <c r="U401">
        <v>1</v>
      </c>
      <c r="V401" s="60">
        <v>96.1</v>
      </c>
      <c r="AG401" s="13">
        <f t="shared" si="52"/>
        <v>122.6579902</v>
      </c>
      <c r="AH401" s="13" t="str">
        <f t="shared" si="53"/>
        <v/>
      </c>
      <c r="AI401" s="13">
        <f t="shared" si="54"/>
        <v>80</v>
      </c>
      <c r="AJ401" s="13">
        <f t="shared" si="55"/>
        <v>1130</v>
      </c>
    </row>
    <row r="402" spans="1:36" x14ac:dyDescent="0.25">
      <c r="A402">
        <v>7</v>
      </c>
      <c r="B402" s="45" t="s">
        <v>846</v>
      </c>
      <c r="C402" s="46" t="s">
        <v>847</v>
      </c>
      <c r="D402" s="47" t="s">
        <v>840</v>
      </c>
      <c r="E402">
        <v>37.9</v>
      </c>
      <c r="F402">
        <v>0</v>
      </c>
      <c r="G402">
        <v>38.5</v>
      </c>
      <c r="H402" s="58">
        <f t="shared" si="48"/>
        <v>3.032</v>
      </c>
      <c r="I402">
        <v>0</v>
      </c>
      <c r="J402">
        <v>0</v>
      </c>
      <c r="L402" s="50">
        <f t="shared" si="49"/>
        <v>0</v>
      </c>
      <c r="N402">
        <v>5</v>
      </c>
      <c r="O402" s="52">
        <f t="shared" si="50"/>
        <v>0</v>
      </c>
      <c r="Q402">
        <v>12.5</v>
      </c>
      <c r="R402">
        <v>-2</v>
      </c>
      <c r="S402" s="53">
        <f t="shared" si="51"/>
        <v>3.032</v>
      </c>
      <c r="U402">
        <v>1</v>
      </c>
      <c r="V402" s="60">
        <v>2.1</v>
      </c>
      <c r="AG402" s="13">
        <f t="shared" si="52"/>
        <v>3.032</v>
      </c>
      <c r="AH402" s="13" t="str">
        <f t="shared" si="53"/>
        <v/>
      </c>
      <c r="AI402" s="13">
        <f t="shared" si="54"/>
        <v>0</v>
      </c>
      <c r="AJ402" s="13">
        <f t="shared" si="55"/>
        <v>37.9</v>
      </c>
    </row>
    <row r="403" spans="1:36" x14ac:dyDescent="0.25">
      <c r="A403">
        <v>11</v>
      </c>
      <c r="B403" s="45" t="s">
        <v>848</v>
      </c>
      <c r="C403" s="46" t="s">
        <v>849</v>
      </c>
      <c r="D403" s="47" t="s">
        <v>840</v>
      </c>
      <c r="E403">
        <v>52.36</v>
      </c>
      <c r="F403">
        <v>0</v>
      </c>
      <c r="G403">
        <v>52.36</v>
      </c>
      <c r="H403" s="58">
        <f t="shared" si="48"/>
        <v>4.617283950617284</v>
      </c>
      <c r="I403">
        <v>3.2397749999999998</v>
      </c>
      <c r="J403">
        <v>0</v>
      </c>
      <c r="L403" s="50">
        <f t="shared" si="49"/>
        <v>0</v>
      </c>
      <c r="N403">
        <v>3</v>
      </c>
      <c r="O403" s="52">
        <f t="shared" si="50"/>
        <v>0.28569444444444442</v>
      </c>
      <c r="Q403">
        <v>11.34</v>
      </c>
      <c r="R403">
        <v>-4</v>
      </c>
      <c r="S403" s="53">
        <f t="shared" si="51"/>
        <v>4.3315895061728398</v>
      </c>
      <c r="V403" s="60">
        <v>2.1</v>
      </c>
      <c r="AG403" s="13">
        <f t="shared" si="52"/>
        <v>4.3315895061728398</v>
      </c>
      <c r="AH403" s="13" t="str">
        <f t="shared" si="53"/>
        <v/>
      </c>
      <c r="AI403" s="13">
        <f t="shared" si="54"/>
        <v>0</v>
      </c>
      <c r="AJ403" s="13">
        <f t="shared" si="55"/>
        <v>52.36</v>
      </c>
    </row>
    <row r="404" spans="1:36" x14ac:dyDescent="0.25">
      <c r="A404">
        <v>134</v>
      </c>
      <c r="B404" s="45" t="s">
        <v>850</v>
      </c>
      <c r="C404" s="46" t="s">
        <v>851</v>
      </c>
      <c r="D404" s="47" t="s">
        <v>840</v>
      </c>
      <c r="E404">
        <v>24.56</v>
      </c>
      <c r="F404">
        <v>0</v>
      </c>
      <c r="G404">
        <v>29.68</v>
      </c>
      <c r="H404" s="58">
        <f t="shared" si="48"/>
        <v>1.0828924162257496</v>
      </c>
      <c r="I404">
        <v>12.3</v>
      </c>
      <c r="J404">
        <v>22.68</v>
      </c>
      <c r="L404" s="50">
        <f t="shared" si="49"/>
        <v>1</v>
      </c>
      <c r="N404">
        <v>5</v>
      </c>
      <c r="O404" s="52">
        <f t="shared" si="50"/>
        <v>0.54232804232804233</v>
      </c>
      <c r="Q404">
        <v>22.68</v>
      </c>
      <c r="R404">
        <v>-1</v>
      </c>
      <c r="S404" s="53">
        <f t="shared" si="51"/>
        <v>1.5405643738977073</v>
      </c>
      <c r="U404">
        <v>1</v>
      </c>
      <c r="V404" s="60">
        <v>2.1</v>
      </c>
      <c r="AG404" s="13">
        <f t="shared" si="52"/>
        <v>1.5405643738977073</v>
      </c>
      <c r="AH404" s="13" t="str">
        <f t="shared" si="53"/>
        <v/>
      </c>
      <c r="AI404" s="13">
        <f t="shared" si="54"/>
        <v>1</v>
      </c>
      <c r="AJ404" s="13">
        <f t="shared" si="55"/>
        <v>24.56</v>
      </c>
    </row>
    <row r="405" spans="1:36" x14ac:dyDescent="0.25">
      <c r="A405">
        <v>91</v>
      </c>
      <c r="B405" s="45" t="s">
        <v>852</v>
      </c>
      <c r="C405" s="46" t="s">
        <v>853</v>
      </c>
      <c r="D405" s="47" t="s">
        <v>854</v>
      </c>
      <c r="E405">
        <v>8</v>
      </c>
      <c r="F405">
        <v>0</v>
      </c>
      <c r="G405">
        <v>8</v>
      </c>
      <c r="H405" s="58">
        <f t="shared" si="48"/>
        <v>1.3333333333333333</v>
      </c>
      <c r="I405">
        <v>17.998134</v>
      </c>
      <c r="J405">
        <v>30</v>
      </c>
      <c r="L405" s="50">
        <f t="shared" si="49"/>
        <v>5</v>
      </c>
      <c r="N405">
        <v>4</v>
      </c>
      <c r="O405" s="52">
        <f t="shared" si="50"/>
        <v>2.999689</v>
      </c>
      <c r="Q405">
        <v>6</v>
      </c>
      <c r="R405">
        <v>-2</v>
      </c>
      <c r="S405" s="53">
        <f t="shared" si="51"/>
        <v>3.333644333333333</v>
      </c>
      <c r="U405">
        <v>6</v>
      </c>
      <c r="V405" s="60">
        <v>5.0999999999999996</v>
      </c>
      <c r="AG405" s="13">
        <f t="shared" si="52"/>
        <v>3.333644333333333</v>
      </c>
      <c r="AH405" s="13" t="str">
        <f t="shared" si="53"/>
        <v/>
      </c>
      <c r="AI405" s="13">
        <f t="shared" si="54"/>
        <v>5</v>
      </c>
      <c r="AJ405" s="13">
        <f t="shared" si="55"/>
        <v>8</v>
      </c>
    </row>
    <row r="406" spans="1:36" x14ac:dyDescent="0.25">
      <c r="A406">
        <v>102</v>
      </c>
      <c r="B406" s="45" t="s">
        <v>855</v>
      </c>
      <c r="C406" s="46" t="s">
        <v>856</v>
      </c>
      <c r="D406" s="47" t="s">
        <v>854</v>
      </c>
      <c r="E406">
        <v>20</v>
      </c>
      <c r="F406">
        <v>0</v>
      </c>
      <c r="G406">
        <v>20</v>
      </c>
      <c r="H406" s="58">
        <f t="shared" si="48"/>
        <v>3.3333333333333335</v>
      </c>
      <c r="I406">
        <v>31.423749999999998</v>
      </c>
      <c r="J406">
        <v>42</v>
      </c>
      <c r="L406" s="50">
        <f t="shared" si="49"/>
        <v>7</v>
      </c>
      <c r="N406">
        <v>12</v>
      </c>
      <c r="O406" s="52">
        <f t="shared" si="50"/>
        <v>5.2372916666666667</v>
      </c>
      <c r="Q406">
        <v>6</v>
      </c>
      <c r="R406">
        <v>-3</v>
      </c>
      <c r="S406" s="53">
        <f t="shared" si="51"/>
        <v>5.0960416666666664</v>
      </c>
      <c r="U406">
        <v>1</v>
      </c>
      <c r="V406" s="60"/>
      <c r="AG406" s="13">
        <f t="shared" si="52"/>
        <v>5.0960416666666664</v>
      </c>
      <c r="AH406" s="13" t="str">
        <f t="shared" si="53"/>
        <v/>
      </c>
      <c r="AI406" s="13">
        <f t="shared" si="54"/>
        <v>7</v>
      </c>
      <c r="AJ406" s="13">
        <f t="shared" si="55"/>
        <v>20</v>
      </c>
    </row>
    <row r="407" spans="1:36" x14ac:dyDescent="0.25">
      <c r="A407">
        <v>13</v>
      </c>
      <c r="B407" s="45" t="s">
        <v>857</v>
      </c>
      <c r="C407" s="46" t="s">
        <v>858</v>
      </c>
      <c r="D407" s="47"/>
      <c r="E407">
        <v>2</v>
      </c>
      <c r="F407">
        <v>0</v>
      </c>
      <c r="G407">
        <v>2</v>
      </c>
      <c r="H407" s="58">
        <f t="shared" si="48"/>
        <v>0.5</v>
      </c>
      <c r="I407">
        <v>0</v>
      </c>
      <c r="J407">
        <v>0</v>
      </c>
      <c r="L407" s="50">
        <f t="shared" si="49"/>
        <v>0</v>
      </c>
      <c r="N407">
        <v>0</v>
      </c>
      <c r="O407" s="52">
        <f t="shared" si="50"/>
        <v>0</v>
      </c>
      <c r="Q407">
        <v>4</v>
      </c>
      <c r="R407">
        <v>0</v>
      </c>
      <c r="S407" s="53">
        <f t="shared" si="51"/>
        <v>0.5</v>
      </c>
      <c r="V407" s="60">
        <v>0</v>
      </c>
      <c r="AG407" s="13">
        <f t="shared" si="52"/>
        <v>0.5</v>
      </c>
      <c r="AH407" s="13" t="str">
        <f t="shared" si="53"/>
        <v/>
      </c>
      <c r="AI407" s="13">
        <f t="shared" si="54"/>
        <v>0</v>
      </c>
      <c r="AJ407" s="13">
        <f t="shared" si="55"/>
        <v>2</v>
      </c>
    </row>
    <row r="408" spans="1:36" x14ac:dyDescent="0.25">
      <c r="A408">
        <v>15</v>
      </c>
      <c r="B408" s="45" t="s">
        <v>859</v>
      </c>
      <c r="C408" s="46" t="s">
        <v>860</v>
      </c>
      <c r="D408" s="47"/>
      <c r="E408">
        <v>0</v>
      </c>
      <c r="F408">
        <v>0</v>
      </c>
      <c r="G408">
        <v>0</v>
      </c>
      <c r="H408" s="58">
        <f t="shared" si="48"/>
        <v>0</v>
      </c>
      <c r="I408">
        <v>0</v>
      </c>
      <c r="J408">
        <v>0</v>
      </c>
      <c r="L408" s="50">
        <f t="shared" si="49"/>
        <v>0</v>
      </c>
      <c r="N408">
        <v>0</v>
      </c>
      <c r="O408" s="52">
        <f t="shared" si="50"/>
        <v>0</v>
      </c>
      <c r="Q408">
        <v>4.3600000000000003</v>
      </c>
      <c r="R408">
        <v>0</v>
      </c>
      <c r="S408" s="53">
        <f t="shared" si="51"/>
        <v>0</v>
      </c>
      <c r="V408" s="60">
        <v>0</v>
      </c>
      <c r="AG408" s="13">
        <f t="shared" si="52"/>
        <v>0</v>
      </c>
      <c r="AH408" s="13" t="str">
        <f t="shared" si="53"/>
        <v/>
      </c>
      <c r="AI408" s="13">
        <f t="shared" si="54"/>
        <v>0</v>
      </c>
      <c r="AJ408" s="13">
        <f t="shared" si="55"/>
        <v>0</v>
      </c>
    </row>
    <row r="409" spans="1:36" x14ac:dyDescent="0.25">
      <c r="A409">
        <v>16</v>
      </c>
      <c r="B409" s="45" t="s">
        <v>861</v>
      </c>
      <c r="C409" s="46" t="s">
        <v>862</v>
      </c>
      <c r="D409" s="47"/>
      <c r="E409">
        <v>0</v>
      </c>
      <c r="F409">
        <v>0</v>
      </c>
      <c r="G409">
        <v>0</v>
      </c>
      <c r="H409" s="58">
        <f t="shared" si="48"/>
        <v>0</v>
      </c>
      <c r="I409">
        <v>0</v>
      </c>
      <c r="J409">
        <v>0</v>
      </c>
      <c r="L409" s="50">
        <f t="shared" si="49"/>
        <v>0</v>
      </c>
      <c r="N409">
        <v>0</v>
      </c>
      <c r="O409" s="52">
        <f t="shared" si="50"/>
        <v>0</v>
      </c>
      <c r="Q409">
        <v>0.75</v>
      </c>
      <c r="R409">
        <v>0</v>
      </c>
      <c r="S409" s="53">
        <f t="shared" si="51"/>
        <v>0</v>
      </c>
      <c r="U409">
        <v>1</v>
      </c>
      <c r="V409" s="60">
        <v>0</v>
      </c>
      <c r="AG409" s="13">
        <f t="shared" si="52"/>
        <v>0</v>
      </c>
      <c r="AH409" s="13" t="str">
        <f t="shared" si="53"/>
        <v/>
      </c>
      <c r="AI409" s="13">
        <f t="shared" si="54"/>
        <v>0</v>
      </c>
      <c r="AJ409" s="13">
        <f t="shared" si="55"/>
        <v>0</v>
      </c>
    </row>
    <row r="410" spans="1:36" x14ac:dyDescent="0.25">
      <c r="A410">
        <v>17</v>
      </c>
      <c r="B410" s="45" t="s">
        <v>863</v>
      </c>
      <c r="C410" s="46" t="s">
        <v>864</v>
      </c>
      <c r="D410" s="47"/>
      <c r="E410">
        <v>0</v>
      </c>
      <c r="F410">
        <v>0</v>
      </c>
      <c r="G410">
        <v>0</v>
      </c>
      <c r="H410" s="58">
        <f t="shared" si="48"/>
        <v>0</v>
      </c>
      <c r="I410">
        <v>0</v>
      </c>
      <c r="J410">
        <v>0</v>
      </c>
      <c r="L410" s="50">
        <f t="shared" si="49"/>
        <v>0</v>
      </c>
      <c r="N410">
        <v>0</v>
      </c>
      <c r="O410" s="52">
        <f t="shared" si="50"/>
        <v>0</v>
      </c>
      <c r="Q410">
        <v>0.75</v>
      </c>
      <c r="R410">
        <v>0</v>
      </c>
      <c r="S410" s="53">
        <f t="shared" si="51"/>
        <v>0</v>
      </c>
      <c r="U410">
        <v>0.75</v>
      </c>
      <c r="V410" s="60">
        <v>0</v>
      </c>
      <c r="AG410" s="13">
        <f t="shared" si="52"/>
        <v>0</v>
      </c>
      <c r="AH410" s="13" t="str">
        <f t="shared" si="53"/>
        <v/>
      </c>
      <c r="AI410" s="13">
        <f t="shared" si="54"/>
        <v>0</v>
      </c>
      <c r="AJ410" s="13">
        <f t="shared" si="55"/>
        <v>0</v>
      </c>
    </row>
    <row r="411" spans="1:36" x14ac:dyDescent="0.25">
      <c r="A411">
        <v>20</v>
      </c>
      <c r="B411" s="45" t="s">
        <v>865</v>
      </c>
      <c r="C411" s="46" t="s">
        <v>866</v>
      </c>
      <c r="D411" s="47"/>
      <c r="E411">
        <v>777</v>
      </c>
      <c r="F411">
        <v>0</v>
      </c>
      <c r="G411">
        <v>777</v>
      </c>
      <c r="H411" s="58">
        <f t="shared" si="48"/>
        <v>42</v>
      </c>
      <c r="I411">
        <v>0</v>
      </c>
      <c r="J411">
        <v>0</v>
      </c>
      <c r="L411" s="50">
        <f t="shared" si="49"/>
        <v>0</v>
      </c>
      <c r="N411">
        <v>0</v>
      </c>
      <c r="O411" s="52">
        <f t="shared" si="50"/>
        <v>0</v>
      </c>
      <c r="Q411">
        <v>18.5</v>
      </c>
      <c r="R411">
        <v>-42</v>
      </c>
      <c r="S411" s="53">
        <f t="shared" si="51"/>
        <v>42</v>
      </c>
      <c r="U411">
        <v>1</v>
      </c>
      <c r="V411" s="55">
        <v>0</v>
      </c>
      <c r="AG411" s="13">
        <f t="shared" si="52"/>
        <v>42</v>
      </c>
      <c r="AH411" s="13" t="str">
        <f t="shared" si="53"/>
        <v/>
      </c>
      <c r="AI411" s="13">
        <f t="shared" si="54"/>
        <v>0</v>
      </c>
      <c r="AJ411" s="13">
        <f t="shared" si="55"/>
        <v>777</v>
      </c>
    </row>
    <row r="412" spans="1:36" x14ac:dyDescent="0.25">
      <c r="A412">
        <v>56</v>
      </c>
      <c r="B412" s="45" t="s">
        <v>867</v>
      </c>
      <c r="C412" s="46" t="s">
        <v>868</v>
      </c>
      <c r="D412" s="47"/>
      <c r="E412">
        <v>0</v>
      </c>
      <c r="F412">
        <v>0</v>
      </c>
      <c r="G412">
        <v>0</v>
      </c>
      <c r="H412" s="58">
        <f t="shared" si="48"/>
        <v>0</v>
      </c>
      <c r="I412">
        <v>0</v>
      </c>
      <c r="J412">
        <v>0</v>
      </c>
      <c r="L412" s="50">
        <f t="shared" si="49"/>
        <v>0</v>
      </c>
      <c r="N412">
        <v>0</v>
      </c>
      <c r="O412" s="52">
        <f t="shared" si="50"/>
        <v>0</v>
      </c>
      <c r="Q412">
        <v>240</v>
      </c>
      <c r="R412">
        <v>0</v>
      </c>
      <c r="S412" s="53">
        <f t="shared" si="51"/>
        <v>0</v>
      </c>
      <c r="U412">
        <v>1</v>
      </c>
      <c r="V412" s="55">
        <v>0</v>
      </c>
      <c r="AG412" s="13">
        <f t="shared" si="52"/>
        <v>0</v>
      </c>
      <c r="AH412" s="13" t="str">
        <f t="shared" si="53"/>
        <v/>
      </c>
      <c r="AI412" s="13">
        <f t="shared" si="54"/>
        <v>0</v>
      </c>
      <c r="AJ412" s="13">
        <f t="shared" si="55"/>
        <v>0</v>
      </c>
    </row>
    <row r="413" spans="1:36" x14ac:dyDescent="0.25">
      <c r="A413">
        <v>76</v>
      </c>
      <c r="B413" s="45" t="s">
        <v>869</v>
      </c>
      <c r="C413" s="46" t="s">
        <v>870</v>
      </c>
      <c r="D413" s="47"/>
      <c r="E413">
        <v>0</v>
      </c>
      <c r="F413">
        <v>0</v>
      </c>
      <c r="G413">
        <v>0</v>
      </c>
      <c r="H413" s="58">
        <f t="shared" si="48"/>
        <v>0</v>
      </c>
      <c r="I413">
        <v>0</v>
      </c>
      <c r="J413">
        <v>0</v>
      </c>
      <c r="L413" s="50">
        <f t="shared" si="49"/>
        <v>0</v>
      </c>
      <c r="N413">
        <v>0</v>
      </c>
      <c r="O413" s="52">
        <f t="shared" si="50"/>
        <v>0</v>
      </c>
      <c r="Q413">
        <v>500</v>
      </c>
      <c r="R413">
        <v>0</v>
      </c>
      <c r="S413" s="53">
        <f t="shared" si="51"/>
        <v>0</v>
      </c>
      <c r="U413">
        <v>1</v>
      </c>
      <c r="V413" s="60">
        <v>5.0999999999999996</v>
      </c>
      <c r="AG413" s="13">
        <f t="shared" si="52"/>
        <v>0</v>
      </c>
      <c r="AH413" s="13" t="str">
        <f t="shared" si="53"/>
        <v/>
      </c>
      <c r="AI413" s="13">
        <f t="shared" si="54"/>
        <v>0</v>
      </c>
      <c r="AJ413" s="13">
        <f t="shared" si="55"/>
        <v>0</v>
      </c>
    </row>
    <row r="414" spans="1:36" x14ac:dyDescent="0.25">
      <c r="A414">
        <v>77</v>
      </c>
      <c r="B414" s="45" t="s">
        <v>871</v>
      </c>
      <c r="C414" s="46" t="s">
        <v>872</v>
      </c>
      <c r="D414" s="47"/>
      <c r="E414">
        <v>0</v>
      </c>
      <c r="F414">
        <v>0</v>
      </c>
      <c r="G414">
        <v>0</v>
      </c>
      <c r="H414" s="58">
        <f t="shared" si="48"/>
        <v>0</v>
      </c>
      <c r="I414">
        <v>0</v>
      </c>
      <c r="J414">
        <v>0</v>
      </c>
      <c r="L414" s="50">
        <f t="shared" si="49"/>
        <v>0</v>
      </c>
      <c r="N414">
        <v>0</v>
      </c>
      <c r="O414" s="52">
        <f t="shared" si="50"/>
        <v>0</v>
      </c>
      <c r="Q414">
        <v>10.86</v>
      </c>
      <c r="R414">
        <v>0</v>
      </c>
      <c r="S414" s="53">
        <f t="shared" si="51"/>
        <v>0</v>
      </c>
      <c r="U414">
        <v>1.81</v>
      </c>
      <c r="V414" s="60">
        <v>0</v>
      </c>
      <c r="AG414" s="13">
        <f t="shared" si="52"/>
        <v>0</v>
      </c>
      <c r="AH414" s="13" t="str">
        <f t="shared" si="53"/>
        <v/>
      </c>
      <c r="AI414" s="13">
        <f t="shared" si="54"/>
        <v>0</v>
      </c>
      <c r="AJ414" s="13">
        <f t="shared" si="55"/>
        <v>0</v>
      </c>
    </row>
    <row r="415" spans="1:36" x14ac:dyDescent="0.25">
      <c r="A415">
        <v>96</v>
      </c>
      <c r="B415" s="45" t="s">
        <v>873</v>
      </c>
      <c r="C415" s="46" t="s">
        <v>874</v>
      </c>
      <c r="D415" s="47"/>
      <c r="E415">
        <v>0</v>
      </c>
      <c r="F415">
        <v>0</v>
      </c>
      <c r="G415">
        <v>0</v>
      </c>
      <c r="H415" s="58">
        <f t="shared" si="48"/>
        <v>0</v>
      </c>
      <c r="I415">
        <v>0</v>
      </c>
      <c r="J415">
        <v>0</v>
      </c>
      <c r="L415" s="50">
        <f t="shared" si="49"/>
        <v>0</v>
      </c>
      <c r="N415">
        <v>0</v>
      </c>
      <c r="O415" s="52">
        <f t="shared" si="50"/>
        <v>0</v>
      </c>
      <c r="Q415">
        <v>8</v>
      </c>
      <c r="R415">
        <v>0</v>
      </c>
      <c r="S415" s="53">
        <f t="shared" si="51"/>
        <v>0</v>
      </c>
      <c r="V415" s="60">
        <v>0</v>
      </c>
      <c r="AG415" s="13">
        <f t="shared" si="52"/>
        <v>0</v>
      </c>
      <c r="AH415" s="13" t="str">
        <f t="shared" si="53"/>
        <v/>
      </c>
      <c r="AI415" s="13">
        <f t="shared" si="54"/>
        <v>0</v>
      </c>
      <c r="AJ415" s="13">
        <f t="shared" si="55"/>
        <v>0</v>
      </c>
    </row>
    <row r="416" spans="1:36" x14ac:dyDescent="0.25">
      <c r="A416">
        <v>97</v>
      </c>
      <c r="B416" s="45" t="s">
        <v>875</v>
      </c>
      <c r="C416" s="46" t="s">
        <v>876</v>
      </c>
      <c r="D416" s="47"/>
      <c r="E416">
        <v>0</v>
      </c>
      <c r="F416">
        <v>0</v>
      </c>
      <c r="G416">
        <v>0</v>
      </c>
      <c r="H416" s="58">
        <f t="shared" si="48"/>
        <v>0</v>
      </c>
      <c r="I416">
        <v>0</v>
      </c>
      <c r="J416">
        <v>0</v>
      </c>
      <c r="L416" s="50">
        <f t="shared" si="49"/>
        <v>0</v>
      </c>
      <c r="N416">
        <v>0</v>
      </c>
      <c r="O416" s="52">
        <f t="shared" si="50"/>
        <v>0</v>
      </c>
      <c r="Q416">
        <v>144</v>
      </c>
      <c r="R416">
        <v>0</v>
      </c>
      <c r="S416" s="53">
        <f t="shared" si="51"/>
        <v>0</v>
      </c>
      <c r="V416" s="60">
        <v>0</v>
      </c>
      <c r="AG416" s="13">
        <f t="shared" si="52"/>
        <v>0</v>
      </c>
      <c r="AH416" s="13" t="str">
        <f t="shared" si="53"/>
        <v/>
      </c>
      <c r="AI416" s="13">
        <f t="shared" si="54"/>
        <v>0</v>
      </c>
      <c r="AJ416" s="13">
        <f t="shared" si="55"/>
        <v>0</v>
      </c>
    </row>
    <row r="417" spans="1:36" x14ac:dyDescent="0.25">
      <c r="A417">
        <v>113</v>
      </c>
      <c r="B417" s="45" t="s">
        <v>877</v>
      </c>
      <c r="C417" s="46" t="s">
        <v>878</v>
      </c>
      <c r="D417" s="47"/>
      <c r="E417">
        <v>0</v>
      </c>
      <c r="F417">
        <v>0</v>
      </c>
      <c r="G417">
        <v>0</v>
      </c>
      <c r="H417" s="58">
        <f t="shared" si="48"/>
        <v>0</v>
      </c>
      <c r="I417">
        <v>0</v>
      </c>
      <c r="J417">
        <v>0</v>
      </c>
      <c r="L417" s="50">
        <f t="shared" si="49"/>
        <v>0</v>
      </c>
      <c r="N417">
        <v>0</v>
      </c>
      <c r="O417" s="52">
        <f t="shared" si="50"/>
        <v>0</v>
      </c>
      <c r="Q417">
        <v>12</v>
      </c>
      <c r="R417">
        <v>0</v>
      </c>
      <c r="S417" s="53">
        <f t="shared" si="51"/>
        <v>0</v>
      </c>
      <c r="V417" s="60">
        <v>0</v>
      </c>
      <c r="AG417" s="13">
        <f t="shared" si="52"/>
        <v>0</v>
      </c>
      <c r="AH417" s="13" t="str">
        <f t="shared" si="53"/>
        <v/>
      </c>
      <c r="AI417" s="13">
        <f t="shared" si="54"/>
        <v>0</v>
      </c>
      <c r="AJ417" s="13">
        <f t="shared" si="55"/>
        <v>0</v>
      </c>
    </row>
    <row r="418" spans="1:36" x14ac:dyDescent="0.25">
      <c r="A418">
        <v>117</v>
      </c>
      <c r="B418" s="45" t="s">
        <v>879</v>
      </c>
      <c r="C418" s="46" t="s">
        <v>880</v>
      </c>
      <c r="D418" s="47"/>
      <c r="E418">
        <v>0</v>
      </c>
      <c r="F418">
        <v>0</v>
      </c>
      <c r="G418">
        <v>0</v>
      </c>
      <c r="H418" s="58">
        <f t="shared" si="48"/>
        <v>0</v>
      </c>
      <c r="I418">
        <v>0</v>
      </c>
      <c r="J418">
        <v>0</v>
      </c>
      <c r="L418" s="50">
        <f t="shared" si="49"/>
        <v>0</v>
      </c>
      <c r="N418">
        <v>0</v>
      </c>
      <c r="O418" s="52">
        <f t="shared" si="50"/>
        <v>0</v>
      </c>
      <c r="Q418">
        <v>0.5</v>
      </c>
      <c r="R418">
        <v>0</v>
      </c>
      <c r="S418" s="53">
        <f t="shared" si="51"/>
        <v>0</v>
      </c>
      <c r="U418">
        <v>1</v>
      </c>
      <c r="V418" s="60">
        <v>0</v>
      </c>
      <c r="AG418" s="13">
        <f t="shared" si="52"/>
        <v>0</v>
      </c>
      <c r="AH418" s="13" t="str">
        <f t="shared" si="53"/>
        <v/>
      </c>
      <c r="AI418" s="13">
        <f t="shared" si="54"/>
        <v>0</v>
      </c>
      <c r="AJ418" s="13">
        <f t="shared" si="55"/>
        <v>0</v>
      </c>
    </row>
    <row r="419" spans="1:36" x14ac:dyDescent="0.25">
      <c r="A419">
        <v>120</v>
      </c>
      <c r="B419" s="45" t="s">
        <v>881</v>
      </c>
      <c r="C419" s="46" t="s">
        <v>882</v>
      </c>
      <c r="D419" s="47"/>
      <c r="E419">
        <v>0</v>
      </c>
      <c r="F419">
        <v>0</v>
      </c>
      <c r="G419">
        <v>0</v>
      </c>
      <c r="H419" s="58">
        <f t="shared" si="48"/>
        <v>0</v>
      </c>
      <c r="I419">
        <v>0</v>
      </c>
      <c r="J419">
        <v>0</v>
      </c>
      <c r="L419" s="50">
        <f t="shared" si="49"/>
        <v>0</v>
      </c>
      <c r="N419">
        <v>0</v>
      </c>
      <c r="O419" s="52">
        <f t="shared" si="50"/>
        <v>0</v>
      </c>
      <c r="Q419">
        <v>1</v>
      </c>
      <c r="R419">
        <v>0</v>
      </c>
      <c r="S419" s="53">
        <f t="shared" si="51"/>
        <v>0</v>
      </c>
      <c r="U419">
        <v>1</v>
      </c>
      <c r="V419" s="60">
        <v>0</v>
      </c>
      <c r="AG419" s="13">
        <f t="shared" si="52"/>
        <v>0</v>
      </c>
      <c r="AH419" s="13" t="str">
        <f t="shared" si="53"/>
        <v/>
      </c>
      <c r="AI419" s="13">
        <f t="shared" si="54"/>
        <v>0</v>
      </c>
      <c r="AJ419" s="13">
        <f t="shared" si="55"/>
        <v>0</v>
      </c>
    </row>
    <row r="420" spans="1:36" x14ac:dyDescent="0.25">
      <c r="A420">
        <v>163</v>
      </c>
      <c r="B420" s="45" t="s">
        <v>883</v>
      </c>
      <c r="C420" s="46" t="s">
        <v>884</v>
      </c>
      <c r="D420" s="47"/>
      <c r="E420">
        <v>0</v>
      </c>
      <c r="F420">
        <v>0</v>
      </c>
      <c r="G420">
        <v>0</v>
      </c>
      <c r="H420" s="58">
        <f t="shared" si="48"/>
        <v>0</v>
      </c>
      <c r="I420">
        <v>0</v>
      </c>
      <c r="J420">
        <v>0</v>
      </c>
      <c r="L420" s="50">
        <f t="shared" si="49"/>
        <v>0</v>
      </c>
      <c r="N420">
        <v>0</v>
      </c>
      <c r="O420" s="52">
        <f t="shared" si="50"/>
        <v>0</v>
      </c>
      <c r="Q420">
        <v>0.44</v>
      </c>
      <c r="R420">
        <v>0</v>
      </c>
      <c r="S420" s="53">
        <f t="shared" si="51"/>
        <v>0</v>
      </c>
      <c r="V420" s="60">
        <v>0</v>
      </c>
      <c r="AG420" s="13">
        <f t="shared" si="52"/>
        <v>0</v>
      </c>
      <c r="AH420" s="13" t="str">
        <f t="shared" si="53"/>
        <v/>
      </c>
      <c r="AI420" s="13">
        <f t="shared" si="54"/>
        <v>0</v>
      </c>
      <c r="AJ420" s="13">
        <f t="shared" si="55"/>
        <v>0</v>
      </c>
    </row>
    <row r="421" spans="1:36" x14ac:dyDescent="0.25">
      <c r="A421">
        <v>166</v>
      </c>
      <c r="B421" s="45" t="s">
        <v>885</v>
      </c>
      <c r="C421" s="46" t="s">
        <v>886</v>
      </c>
      <c r="D421" s="47"/>
      <c r="E421">
        <v>0</v>
      </c>
      <c r="F421">
        <v>0</v>
      </c>
      <c r="G421">
        <v>0</v>
      </c>
      <c r="H421" s="58">
        <f t="shared" si="48"/>
        <v>0</v>
      </c>
      <c r="I421">
        <v>0</v>
      </c>
      <c r="J421">
        <v>0</v>
      </c>
      <c r="L421" s="50">
        <f t="shared" si="49"/>
        <v>0</v>
      </c>
      <c r="N421">
        <v>15</v>
      </c>
      <c r="O421" s="52">
        <f t="shared" si="50"/>
        <v>0</v>
      </c>
      <c r="Q421">
        <v>20</v>
      </c>
      <c r="R421">
        <v>1</v>
      </c>
      <c r="S421" s="53">
        <f t="shared" si="51"/>
        <v>0</v>
      </c>
      <c r="U421">
        <v>1</v>
      </c>
      <c r="V421" s="60">
        <v>0</v>
      </c>
      <c r="AG421" s="13">
        <f t="shared" si="52"/>
        <v>0</v>
      </c>
      <c r="AH421" s="13" t="str">
        <f t="shared" si="53"/>
        <v/>
      </c>
      <c r="AI421" s="13">
        <f t="shared" si="54"/>
        <v>0</v>
      </c>
      <c r="AJ421" s="13">
        <f t="shared" si="55"/>
        <v>0</v>
      </c>
    </row>
    <row r="422" spans="1:36" x14ac:dyDescent="0.25">
      <c r="A422">
        <v>174</v>
      </c>
      <c r="B422" s="45" t="s">
        <v>887</v>
      </c>
      <c r="C422" s="46" t="s">
        <v>888</v>
      </c>
      <c r="D422" s="47"/>
      <c r="E422">
        <v>0</v>
      </c>
      <c r="F422">
        <v>0</v>
      </c>
      <c r="G422">
        <v>0</v>
      </c>
      <c r="H422" s="58">
        <f t="shared" si="48"/>
        <v>0</v>
      </c>
      <c r="I422">
        <v>0</v>
      </c>
      <c r="J422">
        <v>0</v>
      </c>
      <c r="L422" s="50">
        <f t="shared" si="49"/>
        <v>0</v>
      </c>
      <c r="N422">
        <v>800</v>
      </c>
      <c r="O422" s="52">
        <f t="shared" si="50"/>
        <v>0</v>
      </c>
      <c r="Q422">
        <v>1</v>
      </c>
      <c r="R422">
        <v>800</v>
      </c>
      <c r="S422" s="53">
        <f t="shared" si="51"/>
        <v>0</v>
      </c>
      <c r="U422">
        <v>1</v>
      </c>
      <c r="V422" s="60">
        <v>0</v>
      </c>
      <c r="AG422" s="13">
        <f t="shared" si="52"/>
        <v>0</v>
      </c>
      <c r="AH422" s="13" t="str">
        <f t="shared" si="53"/>
        <v/>
      </c>
      <c r="AI422" s="13">
        <f t="shared" si="54"/>
        <v>0</v>
      </c>
      <c r="AJ422" s="13">
        <f t="shared" si="55"/>
        <v>0</v>
      </c>
    </row>
    <row r="423" spans="1:36" x14ac:dyDescent="0.25">
      <c r="A423">
        <v>179</v>
      </c>
      <c r="B423" s="45" t="s">
        <v>889</v>
      </c>
      <c r="C423" s="46" t="s">
        <v>890</v>
      </c>
      <c r="D423" s="47"/>
      <c r="E423">
        <v>0</v>
      </c>
      <c r="F423">
        <v>0</v>
      </c>
      <c r="G423">
        <v>0</v>
      </c>
      <c r="H423" s="58">
        <f t="shared" si="48"/>
        <v>0</v>
      </c>
      <c r="I423">
        <v>0</v>
      </c>
      <c r="J423">
        <v>0</v>
      </c>
      <c r="L423" s="50">
        <f t="shared" si="49"/>
        <v>0</v>
      </c>
      <c r="N423">
        <v>0</v>
      </c>
      <c r="O423" s="52">
        <f t="shared" si="50"/>
        <v>0</v>
      </c>
      <c r="Q423">
        <v>16</v>
      </c>
      <c r="R423">
        <v>0</v>
      </c>
      <c r="S423" s="53">
        <f t="shared" si="51"/>
        <v>0</v>
      </c>
      <c r="V423" s="60">
        <v>0</v>
      </c>
      <c r="AG423" s="13">
        <f t="shared" si="52"/>
        <v>0</v>
      </c>
      <c r="AH423" s="13" t="str">
        <f t="shared" si="53"/>
        <v/>
      </c>
      <c r="AI423" s="13">
        <f t="shared" si="54"/>
        <v>0</v>
      </c>
      <c r="AJ423" s="13">
        <f t="shared" si="55"/>
        <v>0</v>
      </c>
    </row>
    <row r="424" spans="1:36" x14ac:dyDescent="0.25">
      <c r="A424">
        <v>181</v>
      </c>
      <c r="B424" s="45" t="s">
        <v>891</v>
      </c>
      <c r="C424" s="46" t="s">
        <v>892</v>
      </c>
      <c r="D424" s="47"/>
      <c r="E424">
        <v>0</v>
      </c>
      <c r="F424">
        <v>0</v>
      </c>
      <c r="G424">
        <v>0</v>
      </c>
      <c r="H424" s="58">
        <f t="shared" si="48"/>
        <v>0</v>
      </c>
      <c r="I424">
        <v>0</v>
      </c>
      <c r="J424">
        <v>0</v>
      </c>
      <c r="L424" s="50">
        <f t="shared" si="49"/>
        <v>0</v>
      </c>
      <c r="N424">
        <v>30</v>
      </c>
      <c r="O424" s="52">
        <f t="shared" si="50"/>
        <v>0</v>
      </c>
      <c r="Q424">
        <v>14</v>
      </c>
      <c r="R424">
        <v>3</v>
      </c>
      <c r="S424" s="53">
        <f t="shared" si="51"/>
        <v>0</v>
      </c>
      <c r="U424">
        <v>1</v>
      </c>
      <c r="V424" s="60">
        <v>0</v>
      </c>
      <c r="AG424" s="13">
        <f t="shared" si="52"/>
        <v>0</v>
      </c>
      <c r="AH424" s="13" t="str">
        <f t="shared" si="53"/>
        <v/>
      </c>
      <c r="AI424" s="13">
        <f t="shared" si="54"/>
        <v>0</v>
      </c>
      <c r="AJ424" s="13">
        <f t="shared" si="55"/>
        <v>0</v>
      </c>
    </row>
    <row r="425" spans="1:36" x14ac:dyDescent="0.25">
      <c r="A425">
        <v>193</v>
      </c>
      <c r="B425" s="45" t="s">
        <v>893</v>
      </c>
      <c r="C425" s="46" t="s">
        <v>894</v>
      </c>
      <c r="D425" s="47"/>
      <c r="E425">
        <v>0</v>
      </c>
      <c r="F425">
        <v>0</v>
      </c>
      <c r="G425">
        <v>0</v>
      </c>
      <c r="H425" s="58">
        <f t="shared" si="48"/>
        <v>0</v>
      </c>
      <c r="I425">
        <v>0</v>
      </c>
      <c r="J425">
        <v>0</v>
      </c>
      <c r="L425" s="50">
        <f t="shared" si="49"/>
        <v>0</v>
      </c>
      <c r="N425">
        <v>0</v>
      </c>
      <c r="O425" s="52">
        <f t="shared" si="50"/>
        <v>0</v>
      </c>
      <c r="Q425">
        <v>14.22</v>
      </c>
      <c r="R425">
        <v>0</v>
      </c>
      <c r="S425" s="53">
        <f t="shared" si="51"/>
        <v>0</v>
      </c>
      <c r="V425" s="60">
        <v>0</v>
      </c>
      <c r="AG425" s="13">
        <f t="shared" si="52"/>
        <v>0</v>
      </c>
      <c r="AH425" s="13" t="str">
        <f t="shared" si="53"/>
        <v/>
      </c>
      <c r="AI425" s="13">
        <f t="shared" si="54"/>
        <v>0</v>
      </c>
      <c r="AJ425" s="13">
        <f t="shared" si="55"/>
        <v>0</v>
      </c>
    </row>
    <row r="426" spans="1:36" x14ac:dyDescent="0.25">
      <c r="A426">
        <v>194</v>
      </c>
      <c r="B426" s="45" t="s">
        <v>895</v>
      </c>
      <c r="C426" s="46" t="s">
        <v>896</v>
      </c>
      <c r="D426" s="47"/>
      <c r="E426">
        <v>0</v>
      </c>
      <c r="F426">
        <v>0</v>
      </c>
      <c r="G426">
        <v>0</v>
      </c>
      <c r="H426" s="58">
        <f t="shared" si="48"/>
        <v>0</v>
      </c>
      <c r="I426">
        <v>0</v>
      </c>
      <c r="J426">
        <v>0</v>
      </c>
      <c r="L426" s="50">
        <f t="shared" si="49"/>
        <v>0</v>
      </c>
      <c r="N426">
        <v>0</v>
      </c>
      <c r="O426" s="52">
        <f t="shared" si="50"/>
        <v>0</v>
      </c>
      <c r="Q426">
        <v>1</v>
      </c>
      <c r="R426">
        <v>0</v>
      </c>
      <c r="S426" s="53">
        <f t="shared" si="51"/>
        <v>0</v>
      </c>
      <c r="V426" s="60">
        <v>0</v>
      </c>
      <c r="AG426" s="13">
        <f t="shared" si="52"/>
        <v>0</v>
      </c>
      <c r="AH426" s="13" t="str">
        <f t="shared" si="53"/>
        <v/>
      </c>
      <c r="AI426" s="13">
        <f t="shared" si="54"/>
        <v>0</v>
      </c>
      <c r="AJ426" s="13">
        <f t="shared" si="55"/>
        <v>0</v>
      </c>
    </row>
    <row r="427" spans="1:36" x14ac:dyDescent="0.25">
      <c r="A427">
        <v>195</v>
      </c>
      <c r="B427" s="45" t="s">
        <v>897</v>
      </c>
      <c r="C427" s="46" t="s">
        <v>898</v>
      </c>
      <c r="D427" s="47"/>
      <c r="E427">
        <v>0</v>
      </c>
      <c r="F427">
        <v>0</v>
      </c>
      <c r="G427">
        <v>0</v>
      </c>
      <c r="H427" s="58">
        <f t="shared" si="48"/>
        <v>0</v>
      </c>
      <c r="I427">
        <v>0</v>
      </c>
      <c r="J427">
        <v>0</v>
      </c>
      <c r="L427" s="50">
        <f t="shared" si="49"/>
        <v>0</v>
      </c>
      <c r="N427">
        <v>0</v>
      </c>
      <c r="O427" s="52">
        <f t="shared" si="50"/>
        <v>0</v>
      </c>
      <c r="Q427">
        <v>19.2</v>
      </c>
      <c r="R427">
        <v>0</v>
      </c>
      <c r="S427" s="53">
        <f t="shared" si="51"/>
        <v>0</v>
      </c>
      <c r="V427" s="60">
        <v>0</v>
      </c>
      <c r="AG427" s="13">
        <f t="shared" si="52"/>
        <v>0</v>
      </c>
      <c r="AH427" s="13" t="str">
        <f t="shared" si="53"/>
        <v/>
      </c>
      <c r="AI427" s="13">
        <f t="shared" si="54"/>
        <v>0</v>
      </c>
      <c r="AJ427" s="13">
        <f t="shared" si="55"/>
        <v>0</v>
      </c>
    </row>
    <row r="428" spans="1:36" x14ac:dyDescent="0.25">
      <c r="A428">
        <v>196</v>
      </c>
      <c r="B428" s="45" t="s">
        <v>899</v>
      </c>
      <c r="C428" s="46" t="s">
        <v>900</v>
      </c>
      <c r="D428" s="47"/>
      <c r="E428">
        <v>0</v>
      </c>
      <c r="F428">
        <v>0</v>
      </c>
      <c r="G428">
        <v>0</v>
      </c>
      <c r="H428" s="58">
        <f t="shared" si="48"/>
        <v>0</v>
      </c>
      <c r="I428">
        <v>0</v>
      </c>
      <c r="J428">
        <v>0</v>
      </c>
      <c r="L428" s="50">
        <f t="shared" si="49"/>
        <v>0</v>
      </c>
      <c r="N428">
        <v>0</v>
      </c>
      <c r="O428" s="52">
        <f t="shared" si="50"/>
        <v>0</v>
      </c>
      <c r="Q428">
        <v>12</v>
      </c>
      <c r="R428">
        <v>0</v>
      </c>
      <c r="S428" s="53">
        <f t="shared" si="51"/>
        <v>0</v>
      </c>
      <c r="V428" s="60">
        <v>0</v>
      </c>
      <c r="AG428" s="13">
        <f t="shared" si="52"/>
        <v>0</v>
      </c>
      <c r="AH428" s="13" t="str">
        <f t="shared" si="53"/>
        <v/>
      </c>
      <c r="AI428" s="13">
        <f t="shared" si="54"/>
        <v>0</v>
      </c>
      <c r="AJ428" s="13">
        <f t="shared" si="55"/>
        <v>0</v>
      </c>
    </row>
    <row r="429" spans="1:36" x14ac:dyDescent="0.25">
      <c r="A429">
        <v>197</v>
      </c>
      <c r="B429" s="45" t="s">
        <v>901</v>
      </c>
      <c r="C429" s="46" t="s">
        <v>902</v>
      </c>
      <c r="D429" s="47"/>
      <c r="E429">
        <v>0</v>
      </c>
      <c r="F429">
        <v>0</v>
      </c>
      <c r="G429">
        <v>0</v>
      </c>
      <c r="H429" s="58">
        <f t="shared" si="48"/>
        <v>0</v>
      </c>
      <c r="I429">
        <v>0</v>
      </c>
      <c r="J429">
        <v>0</v>
      </c>
      <c r="L429" s="50">
        <f t="shared" si="49"/>
        <v>0</v>
      </c>
      <c r="N429">
        <v>30</v>
      </c>
      <c r="O429" s="52">
        <f t="shared" si="50"/>
        <v>0</v>
      </c>
      <c r="Q429">
        <v>14</v>
      </c>
      <c r="R429">
        <v>3</v>
      </c>
      <c r="S429" s="53">
        <f t="shared" si="51"/>
        <v>0</v>
      </c>
      <c r="U429">
        <v>1</v>
      </c>
      <c r="V429" s="60">
        <v>0</v>
      </c>
      <c r="AG429" s="13">
        <f t="shared" si="52"/>
        <v>0</v>
      </c>
      <c r="AH429" s="13" t="str">
        <f t="shared" si="53"/>
        <v/>
      </c>
      <c r="AI429" s="13">
        <f t="shared" si="54"/>
        <v>0</v>
      </c>
      <c r="AJ429" s="13">
        <f t="shared" si="55"/>
        <v>0</v>
      </c>
    </row>
    <row r="430" spans="1:36" x14ac:dyDescent="0.25">
      <c r="A430">
        <v>203</v>
      </c>
      <c r="B430" s="45" t="s">
        <v>903</v>
      </c>
      <c r="C430" s="46" t="s">
        <v>904</v>
      </c>
      <c r="D430" s="47"/>
      <c r="E430">
        <v>286</v>
      </c>
      <c r="F430">
        <v>0</v>
      </c>
      <c r="G430">
        <v>286</v>
      </c>
      <c r="H430" s="58">
        <f t="shared" si="48"/>
        <v>11.44</v>
      </c>
      <c r="I430">
        <v>9.7486200000000007</v>
      </c>
      <c r="J430">
        <v>0</v>
      </c>
      <c r="L430" s="50">
        <f t="shared" si="49"/>
        <v>0</v>
      </c>
      <c r="N430">
        <v>10</v>
      </c>
      <c r="O430" s="52">
        <f t="shared" si="50"/>
        <v>0.38994480000000004</v>
      </c>
      <c r="Q430">
        <v>25</v>
      </c>
      <c r="R430">
        <v>-10</v>
      </c>
      <c r="S430" s="53">
        <f t="shared" si="51"/>
        <v>11.050055199999999</v>
      </c>
      <c r="U430">
        <v>1</v>
      </c>
      <c r="V430" s="60">
        <v>10.1</v>
      </c>
      <c r="AG430" s="13">
        <f t="shared" si="52"/>
        <v>11.050055199999999</v>
      </c>
      <c r="AH430" s="13" t="str">
        <f t="shared" si="53"/>
        <v/>
      </c>
      <c r="AI430" s="13">
        <f t="shared" si="54"/>
        <v>0</v>
      </c>
      <c r="AJ430" s="13">
        <f t="shared" si="55"/>
        <v>286</v>
      </c>
    </row>
    <row r="431" spans="1:36" x14ac:dyDescent="0.25">
      <c r="A431">
        <v>227</v>
      </c>
      <c r="B431" s="45" t="s">
        <v>905</v>
      </c>
      <c r="C431" s="46" t="s">
        <v>906</v>
      </c>
      <c r="D431" s="47"/>
      <c r="E431">
        <v>0</v>
      </c>
      <c r="F431">
        <v>0</v>
      </c>
      <c r="G431">
        <v>0</v>
      </c>
      <c r="H431" s="58">
        <f t="shared" si="48"/>
        <v>0</v>
      </c>
      <c r="I431">
        <v>0</v>
      </c>
      <c r="J431">
        <v>0</v>
      </c>
      <c r="L431" s="50">
        <f t="shared" si="49"/>
        <v>0</v>
      </c>
      <c r="N431">
        <v>0</v>
      </c>
      <c r="O431" s="52">
        <f t="shared" si="50"/>
        <v>0</v>
      </c>
      <c r="Q431">
        <v>45.4</v>
      </c>
      <c r="R431">
        <v>0</v>
      </c>
      <c r="S431" s="53">
        <f t="shared" si="51"/>
        <v>0</v>
      </c>
      <c r="V431" s="60">
        <v>0</v>
      </c>
      <c r="AG431" s="13">
        <f t="shared" si="52"/>
        <v>0</v>
      </c>
      <c r="AH431" s="13" t="str">
        <f t="shared" si="53"/>
        <v/>
      </c>
      <c r="AI431" s="13">
        <f t="shared" si="54"/>
        <v>0</v>
      </c>
      <c r="AJ431" s="13">
        <f t="shared" si="55"/>
        <v>0</v>
      </c>
    </row>
    <row r="432" spans="1:36" x14ac:dyDescent="0.25">
      <c r="A432">
        <v>232</v>
      </c>
      <c r="B432" s="45" t="s">
        <v>907</v>
      </c>
      <c r="C432" s="46" t="s">
        <v>908</v>
      </c>
      <c r="D432" s="47"/>
      <c r="E432">
        <v>10.7</v>
      </c>
      <c r="F432">
        <v>0</v>
      </c>
      <c r="G432">
        <v>10.7</v>
      </c>
      <c r="H432" s="58">
        <f t="shared" si="48"/>
        <v>1.6718749999999998</v>
      </c>
      <c r="I432">
        <v>0</v>
      </c>
      <c r="J432">
        <v>0</v>
      </c>
      <c r="L432" s="50">
        <f t="shared" si="49"/>
        <v>0</v>
      </c>
      <c r="N432">
        <v>30</v>
      </c>
      <c r="O432" s="52">
        <f t="shared" si="50"/>
        <v>0</v>
      </c>
      <c r="Q432">
        <v>6.4</v>
      </c>
      <c r="R432">
        <v>4</v>
      </c>
      <c r="S432" s="53">
        <f t="shared" si="51"/>
        <v>1.6718749999999998</v>
      </c>
      <c r="U432">
        <v>8</v>
      </c>
      <c r="V432" s="60">
        <v>2.1</v>
      </c>
      <c r="AG432" s="13">
        <f t="shared" si="52"/>
        <v>1.6718749999999998</v>
      </c>
      <c r="AH432" s="13" t="str">
        <f t="shared" si="53"/>
        <v/>
      </c>
      <c r="AI432" s="13">
        <f t="shared" si="54"/>
        <v>0</v>
      </c>
      <c r="AJ432" s="13">
        <f t="shared" si="55"/>
        <v>10.7</v>
      </c>
    </row>
    <row r="433" spans="1:36" x14ac:dyDescent="0.25">
      <c r="A433">
        <v>237</v>
      </c>
      <c r="B433" s="45" t="s">
        <v>909</v>
      </c>
      <c r="C433" s="46" t="s">
        <v>910</v>
      </c>
      <c r="D433" s="47"/>
      <c r="E433">
        <v>0</v>
      </c>
      <c r="F433">
        <v>0</v>
      </c>
      <c r="G433">
        <v>0</v>
      </c>
      <c r="H433" s="58">
        <f t="shared" si="48"/>
        <v>0</v>
      </c>
      <c r="I433">
        <v>0</v>
      </c>
      <c r="J433">
        <v>0</v>
      </c>
      <c r="L433" s="50">
        <f t="shared" si="49"/>
        <v>0</v>
      </c>
      <c r="N433">
        <v>100</v>
      </c>
      <c r="O433" s="52">
        <f t="shared" si="50"/>
        <v>0</v>
      </c>
      <c r="Q433">
        <v>1</v>
      </c>
      <c r="R433">
        <v>100</v>
      </c>
      <c r="S433" s="53">
        <f t="shared" si="51"/>
        <v>0</v>
      </c>
      <c r="U433">
        <v>1</v>
      </c>
      <c r="V433" s="60">
        <v>0</v>
      </c>
      <c r="AG433" s="13">
        <f t="shared" si="52"/>
        <v>0</v>
      </c>
      <c r="AH433" s="13" t="str">
        <f t="shared" si="53"/>
        <v/>
      </c>
      <c r="AI433" s="13">
        <f t="shared" si="54"/>
        <v>0</v>
      </c>
      <c r="AJ433" s="13">
        <f t="shared" si="55"/>
        <v>0</v>
      </c>
    </row>
    <row r="434" spans="1:36" x14ac:dyDescent="0.25">
      <c r="A434">
        <v>238</v>
      </c>
      <c r="B434" s="45" t="s">
        <v>911</v>
      </c>
      <c r="C434" s="46" t="s">
        <v>912</v>
      </c>
      <c r="D434" s="47"/>
      <c r="E434">
        <v>0</v>
      </c>
      <c r="F434">
        <v>0</v>
      </c>
      <c r="G434">
        <v>0</v>
      </c>
      <c r="H434" s="58">
        <f t="shared" si="48"/>
        <v>0</v>
      </c>
      <c r="I434">
        <v>0</v>
      </c>
      <c r="J434">
        <v>0</v>
      </c>
      <c r="L434" s="50">
        <f t="shared" si="49"/>
        <v>0</v>
      </c>
      <c r="N434">
        <v>100</v>
      </c>
      <c r="O434" s="52">
        <f t="shared" si="50"/>
        <v>0</v>
      </c>
      <c r="Q434">
        <v>1</v>
      </c>
      <c r="R434">
        <v>100</v>
      </c>
      <c r="S434" s="53">
        <f t="shared" si="51"/>
        <v>0</v>
      </c>
      <c r="U434">
        <v>1</v>
      </c>
      <c r="V434" s="60">
        <v>0</v>
      </c>
      <c r="AG434" s="13">
        <f t="shared" si="52"/>
        <v>0</v>
      </c>
      <c r="AH434" s="13" t="str">
        <f t="shared" si="53"/>
        <v/>
      </c>
      <c r="AI434" s="13">
        <f t="shared" si="54"/>
        <v>0</v>
      </c>
      <c r="AJ434" s="13">
        <f t="shared" si="55"/>
        <v>0</v>
      </c>
    </row>
    <row r="435" spans="1:36" x14ac:dyDescent="0.25">
      <c r="A435">
        <v>239</v>
      </c>
      <c r="B435" s="45" t="s">
        <v>913</v>
      </c>
      <c r="C435" s="46" t="s">
        <v>914</v>
      </c>
      <c r="D435" s="47"/>
      <c r="E435">
        <v>0</v>
      </c>
      <c r="F435">
        <v>0</v>
      </c>
      <c r="G435">
        <v>0</v>
      </c>
      <c r="H435" s="58">
        <f t="shared" si="48"/>
        <v>0</v>
      </c>
      <c r="I435">
        <v>0</v>
      </c>
      <c r="J435">
        <v>0</v>
      </c>
      <c r="L435" s="50">
        <f t="shared" si="49"/>
        <v>0</v>
      </c>
      <c r="N435">
        <v>100</v>
      </c>
      <c r="O435" s="52">
        <f t="shared" si="50"/>
        <v>0</v>
      </c>
      <c r="Q435">
        <v>20</v>
      </c>
      <c r="R435">
        <v>5</v>
      </c>
      <c r="S435" s="53">
        <f t="shared" si="51"/>
        <v>0</v>
      </c>
      <c r="U435">
        <v>1</v>
      </c>
      <c r="V435" s="60">
        <v>0</v>
      </c>
      <c r="AG435" s="13">
        <f t="shared" si="52"/>
        <v>0</v>
      </c>
      <c r="AH435" s="13" t="str">
        <f t="shared" si="53"/>
        <v/>
      </c>
      <c r="AI435" s="13">
        <f t="shared" si="54"/>
        <v>0</v>
      </c>
      <c r="AJ435" s="13">
        <f t="shared" si="55"/>
        <v>0</v>
      </c>
    </row>
    <row r="436" spans="1:36" x14ac:dyDescent="0.25">
      <c r="A436">
        <v>240</v>
      </c>
      <c r="B436" s="45" t="s">
        <v>915</v>
      </c>
      <c r="C436" s="46" t="s">
        <v>916</v>
      </c>
      <c r="D436" s="47"/>
      <c r="E436">
        <v>0</v>
      </c>
      <c r="F436">
        <v>0</v>
      </c>
      <c r="G436">
        <v>0</v>
      </c>
      <c r="H436" s="58">
        <f t="shared" si="48"/>
        <v>0</v>
      </c>
      <c r="I436">
        <v>0</v>
      </c>
      <c r="J436">
        <v>0</v>
      </c>
      <c r="L436" s="50">
        <f t="shared" si="49"/>
        <v>0</v>
      </c>
      <c r="N436">
        <v>100</v>
      </c>
      <c r="O436" s="52">
        <f t="shared" si="50"/>
        <v>0</v>
      </c>
      <c r="Q436">
        <v>25</v>
      </c>
      <c r="R436">
        <v>4</v>
      </c>
      <c r="S436" s="53">
        <f t="shared" si="51"/>
        <v>0</v>
      </c>
      <c r="U436">
        <v>1</v>
      </c>
      <c r="V436" s="60">
        <v>0</v>
      </c>
      <c r="AG436" s="13">
        <f t="shared" si="52"/>
        <v>0</v>
      </c>
      <c r="AH436" s="13" t="str">
        <f t="shared" si="53"/>
        <v/>
      </c>
      <c r="AI436" s="13">
        <f t="shared" si="54"/>
        <v>0</v>
      </c>
      <c r="AJ436" s="13">
        <f t="shared" si="55"/>
        <v>0</v>
      </c>
    </row>
    <row r="437" spans="1:36" x14ac:dyDescent="0.25">
      <c r="A437">
        <v>241</v>
      </c>
      <c r="B437" s="45" t="s">
        <v>917</v>
      </c>
      <c r="C437" s="46" t="s">
        <v>918</v>
      </c>
      <c r="D437" s="47"/>
      <c r="E437">
        <v>0</v>
      </c>
      <c r="F437">
        <v>0</v>
      </c>
      <c r="G437">
        <v>0</v>
      </c>
      <c r="H437" s="58">
        <f t="shared" si="48"/>
        <v>0</v>
      </c>
      <c r="I437">
        <v>0</v>
      </c>
      <c r="J437">
        <v>0</v>
      </c>
      <c r="L437" s="50">
        <f t="shared" si="49"/>
        <v>0</v>
      </c>
      <c r="N437">
        <v>100</v>
      </c>
      <c r="O437" s="52">
        <f t="shared" si="50"/>
        <v>0</v>
      </c>
      <c r="Q437">
        <v>20</v>
      </c>
      <c r="R437">
        <v>5</v>
      </c>
      <c r="S437" s="53">
        <f t="shared" si="51"/>
        <v>0</v>
      </c>
      <c r="U437">
        <v>1</v>
      </c>
      <c r="V437" s="60">
        <v>0</v>
      </c>
      <c r="AG437" s="13">
        <f t="shared" si="52"/>
        <v>0</v>
      </c>
      <c r="AH437" s="13" t="str">
        <f t="shared" si="53"/>
        <v/>
      </c>
      <c r="AI437" s="13">
        <f t="shared" si="54"/>
        <v>0</v>
      </c>
      <c r="AJ437" s="13">
        <f t="shared" si="55"/>
        <v>0</v>
      </c>
    </row>
    <row r="438" spans="1:36" x14ac:dyDescent="0.25">
      <c r="A438">
        <v>242</v>
      </c>
      <c r="B438" s="45" t="s">
        <v>919</v>
      </c>
      <c r="C438" s="46" t="s">
        <v>920</v>
      </c>
      <c r="D438" s="47"/>
      <c r="E438">
        <v>0</v>
      </c>
      <c r="F438">
        <v>0</v>
      </c>
      <c r="G438">
        <v>0</v>
      </c>
      <c r="H438" s="58">
        <f t="shared" si="48"/>
        <v>0</v>
      </c>
      <c r="I438">
        <v>0</v>
      </c>
      <c r="J438">
        <v>0</v>
      </c>
      <c r="L438" s="50">
        <f t="shared" si="49"/>
        <v>0</v>
      </c>
      <c r="N438">
        <v>100</v>
      </c>
      <c r="O438" s="52">
        <f t="shared" si="50"/>
        <v>0</v>
      </c>
      <c r="Q438">
        <v>25</v>
      </c>
      <c r="R438">
        <v>4</v>
      </c>
      <c r="S438" s="53">
        <f t="shared" si="51"/>
        <v>0</v>
      </c>
      <c r="U438">
        <v>1</v>
      </c>
      <c r="V438" s="60">
        <v>0</v>
      </c>
      <c r="AG438" s="13">
        <f t="shared" si="52"/>
        <v>0</v>
      </c>
      <c r="AH438" s="13" t="str">
        <f t="shared" si="53"/>
        <v/>
      </c>
      <c r="AI438" s="13">
        <f t="shared" si="54"/>
        <v>0</v>
      </c>
      <c r="AJ438" s="13">
        <f t="shared" si="55"/>
        <v>0</v>
      </c>
    </row>
    <row r="439" spans="1:36" x14ac:dyDescent="0.25">
      <c r="A439">
        <v>243</v>
      </c>
      <c r="B439" s="45" t="s">
        <v>921</v>
      </c>
      <c r="C439" s="46" t="s">
        <v>922</v>
      </c>
      <c r="D439" s="47"/>
      <c r="E439">
        <v>0</v>
      </c>
      <c r="F439">
        <v>0</v>
      </c>
      <c r="G439">
        <v>0</v>
      </c>
      <c r="H439" s="58">
        <f t="shared" si="48"/>
        <v>0</v>
      </c>
      <c r="I439">
        <v>0</v>
      </c>
      <c r="J439">
        <v>0</v>
      </c>
      <c r="L439" s="50">
        <f t="shared" si="49"/>
        <v>0</v>
      </c>
      <c r="N439">
        <v>100</v>
      </c>
      <c r="O439" s="52">
        <f t="shared" si="50"/>
        <v>0</v>
      </c>
      <c r="Q439">
        <v>20</v>
      </c>
      <c r="R439">
        <v>5</v>
      </c>
      <c r="S439" s="53">
        <f t="shared" si="51"/>
        <v>0</v>
      </c>
      <c r="U439">
        <v>1</v>
      </c>
      <c r="V439" s="60">
        <v>0</v>
      </c>
      <c r="AG439" s="13">
        <f t="shared" si="52"/>
        <v>0</v>
      </c>
      <c r="AH439" s="13" t="str">
        <f t="shared" si="53"/>
        <v/>
      </c>
      <c r="AI439" s="13">
        <f t="shared" si="54"/>
        <v>0</v>
      </c>
      <c r="AJ439" s="13">
        <f t="shared" si="55"/>
        <v>0</v>
      </c>
    </row>
    <row r="440" spans="1:36" x14ac:dyDescent="0.25">
      <c r="A440">
        <v>244</v>
      </c>
      <c r="B440" s="45" t="s">
        <v>923</v>
      </c>
      <c r="C440" s="46" t="s">
        <v>924</v>
      </c>
      <c r="D440" s="47"/>
      <c r="E440">
        <v>0</v>
      </c>
      <c r="F440">
        <v>0</v>
      </c>
      <c r="G440">
        <v>0</v>
      </c>
      <c r="H440" s="58">
        <f t="shared" si="48"/>
        <v>0</v>
      </c>
      <c r="I440">
        <v>0</v>
      </c>
      <c r="J440">
        <v>0</v>
      </c>
      <c r="L440" s="50">
        <f t="shared" si="49"/>
        <v>0</v>
      </c>
      <c r="N440">
        <v>100</v>
      </c>
      <c r="O440" s="52">
        <f t="shared" si="50"/>
        <v>0</v>
      </c>
      <c r="Q440">
        <v>16</v>
      </c>
      <c r="R440">
        <v>7</v>
      </c>
      <c r="S440" s="53">
        <f t="shared" si="51"/>
        <v>0</v>
      </c>
      <c r="U440">
        <v>1</v>
      </c>
      <c r="V440" s="60">
        <v>0</v>
      </c>
      <c r="AG440" s="13">
        <f t="shared" si="52"/>
        <v>0</v>
      </c>
      <c r="AH440" s="13" t="str">
        <f t="shared" si="53"/>
        <v/>
      </c>
      <c r="AI440" s="13">
        <f t="shared" si="54"/>
        <v>0</v>
      </c>
      <c r="AJ440" s="13">
        <f t="shared" si="55"/>
        <v>0</v>
      </c>
    </row>
    <row r="441" spans="1:36" x14ac:dyDescent="0.25">
      <c r="A441">
        <v>245</v>
      </c>
      <c r="B441" s="45" t="s">
        <v>925</v>
      </c>
      <c r="C441" s="46" t="s">
        <v>926</v>
      </c>
      <c r="D441" s="47"/>
      <c r="E441">
        <v>0</v>
      </c>
      <c r="F441">
        <v>0</v>
      </c>
      <c r="G441">
        <v>0</v>
      </c>
      <c r="H441" s="58">
        <f t="shared" si="48"/>
        <v>0</v>
      </c>
      <c r="I441">
        <v>0</v>
      </c>
      <c r="J441">
        <v>0</v>
      </c>
      <c r="L441" s="50">
        <f t="shared" si="49"/>
        <v>0</v>
      </c>
      <c r="N441">
        <v>100</v>
      </c>
      <c r="O441" s="52">
        <f t="shared" si="50"/>
        <v>0</v>
      </c>
      <c r="Q441">
        <v>25</v>
      </c>
      <c r="R441">
        <v>4</v>
      </c>
      <c r="S441" s="53">
        <f t="shared" si="51"/>
        <v>0</v>
      </c>
      <c r="U441">
        <v>1</v>
      </c>
      <c r="V441" s="60">
        <v>0</v>
      </c>
      <c r="AG441" s="13">
        <f t="shared" si="52"/>
        <v>0</v>
      </c>
      <c r="AH441" s="13" t="str">
        <f t="shared" si="53"/>
        <v/>
      </c>
      <c r="AI441" s="13">
        <f t="shared" si="54"/>
        <v>0</v>
      </c>
      <c r="AJ441" s="13">
        <f t="shared" si="55"/>
        <v>0</v>
      </c>
    </row>
    <row r="442" spans="1:36" x14ac:dyDescent="0.25">
      <c r="A442">
        <v>246</v>
      </c>
      <c r="B442" s="45" t="s">
        <v>927</v>
      </c>
      <c r="C442" s="46" t="s">
        <v>928</v>
      </c>
      <c r="D442" s="47"/>
      <c r="E442">
        <v>0</v>
      </c>
      <c r="F442">
        <v>0</v>
      </c>
      <c r="G442">
        <v>0</v>
      </c>
      <c r="H442" s="58">
        <f t="shared" si="48"/>
        <v>0</v>
      </c>
      <c r="I442">
        <v>0</v>
      </c>
      <c r="J442">
        <v>0</v>
      </c>
      <c r="L442" s="50">
        <f t="shared" si="49"/>
        <v>0</v>
      </c>
      <c r="N442">
        <v>100</v>
      </c>
      <c r="O442" s="52">
        <f t="shared" si="50"/>
        <v>0</v>
      </c>
      <c r="Q442">
        <v>25</v>
      </c>
      <c r="R442">
        <v>4</v>
      </c>
      <c r="S442" s="53">
        <f t="shared" si="51"/>
        <v>0</v>
      </c>
      <c r="U442">
        <v>1</v>
      </c>
      <c r="V442" s="60">
        <v>0</v>
      </c>
      <c r="AG442" s="13">
        <f t="shared" si="52"/>
        <v>0</v>
      </c>
      <c r="AH442" s="13" t="str">
        <f t="shared" si="53"/>
        <v/>
      </c>
      <c r="AI442" s="13">
        <f t="shared" si="54"/>
        <v>0</v>
      </c>
      <c r="AJ442" s="13">
        <f t="shared" si="55"/>
        <v>0</v>
      </c>
    </row>
    <row r="443" spans="1:36" x14ac:dyDescent="0.25">
      <c r="A443">
        <v>247</v>
      </c>
      <c r="B443" s="45" t="s">
        <v>929</v>
      </c>
      <c r="C443" s="46" t="s">
        <v>930</v>
      </c>
      <c r="D443" s="47"/>
      <c r="E443">
        <v>0</v>
      </c>
      <c r="F443">
        <v>0</v>
      </c>
      <c r="G443">
        <v>0</v>
      </c>
      <c r="H443" s="58">
        <f t="shared" si="48"/>
        <v>0</v>
      </c>
      <c r="I443">
        <v>0</v>
      </c>
      <c r="J443">
        <v>0</v>
      </c>
      <c r="L443" s="50">
        <f t="shared" si="49"/>
        <v>0</v>
      </c>
      <c r="N443">
        <v>100</v>
      </c>
      <c r="O443" s="52">
        <f t="shared" si="50"/>
        <v>0</v>
      </c>
      <c r="Q443">
        <v>2.2679999999999998</v>
      </c>
      <c r="R443">
        <v>45</v>
      </c>
      <c r="S443" s="53">
        <f t="shared" si="51"/>
        <v>0</v>
      </c>
      <c r="U443">
        <v>1</v>
      </c>
      <c r="V443" s="60">
        <v>0</v>
      </c>
      <c r="AG443" s="13">
        <f t="shared" si="52"/>
        <v>0</v>
      </c>
      <c r="AH443" s="13" t="str">
        <f t="shared" si="53"/>
        <v/>
      </c>
      <c r="AI443" s="13">
        <f t="shared" si="54"/>
        <v>0</v>
      </c>
      <c r="AJ443" s="13">
        <f t="shared" si="55"/>
        <v>0</v>
      </c>
    </row>
    <row r="444" spans="1:36" x14ac:dyDescent="0.25">
      <c r="A444">
        <v>248</v>
      </c>
      <c r="B444" s="45" t="s">
        <v>931</v>
      </c>
      <c r="C444" s="46" t="s">
        <v>932</v>
      </c>
      <c r="D444" s="47"/>
      <c r="E444">
        <v>0</v>
      </c>
      <c r="F444">
        <v>0</v>
      </c>
      <c r="G444">
        <v>0</v>
      </c>
      <c r="H444" s="58">
        <f t="shared" si="48"/>
        <v>0</v>
      </c>
      <c r="I444">
        <v>0</v>
      </c>
      <c r="J444">
        <v>0</v>
      </c>
      <c r="L444" s="50">
        <f t="shared" si="49"/>
        <v>0</v>
      </c>
      <c r="N444">
        <v>100</v>
      </c>
      <c r="O444" s="52">
        <f t="shared" si="50"/>
        <v>0</v>
      </c>
      <c r="Q444">
        <v>336</v>
      </c>
      <c r="R444">
        <v>1</v>
      </c>
      <c r="S444" s="53">
        <f t="shared" si="51"/>
        <v>0</v>
      </c>
      <c r="U444">
        <v>1</v>
      </c>
      <c r="V444" s="60">
        <v>0</v>
      </c>
      <c r="AG444" s="13">
        <f t="shared" si="52"/>
        <v>0</v>
      </c>
      <c r="AH444" s="13" t="str">
        <f t="shared" si="53"/>
        <v/>
      </c>
      <c r="AI444" s="13">
        <f t="shared" si="54"/>
        <v>0</v>
      </c>
      <c r="AJ444" s="13">
        <f t="shared" si="55"/>
        <v>0</v>
      </c>
    </row>
    <row r="445" spans="1:36" x14ac:dyDescent="0.25">
      <c r="A445">
        <v>249</v>
      </c>
      <c r="B445" s="45" t="s">
        <v>933</v>
      </c>
      <c r="C445" s="46" t="s">
        <v>934</v>
      </c>
      <c r="D445" s="47"/>
      <c r="E445">
        <v>0</v>
      </c>
      <c r="F445">
        <v>0</v>
      </c>
      <c r="G445">
        <v>0</v>
      </c>
      <c r="H445" s="58">
        <f t="shared" si="48"/>
        <v>0</v>
      </c>
      <c r="I445">
        <v>0</v>
      </c>
      <c r="J445">
        <v>0</v>
      </c>
      <c r="L445" s="50">
        <f t="shared" si="49"/>
        <v>0</v>
      </c>
      <c r="N445">
        <v>100</v>
      </c>
      <c r="O445" s="52">
        <f t="shared" si="50"/>
        <v>0</v>
      </c>
      <c r="Q445">
        <v>14</v>
      </c>
      <c r="R445">
        <v>8</v>
      </c>
      <c r="S445" s="53">
        <f t="shared" si="51"/>
        <v>0</v>
      </c>
      <c r="U445">
        <v>1</v>
      </c>
      <c r="V445" s="60">
        <v>0</v>
      </c>
      <c r="AG445" s="13">
        <f t="shared" si="52"/>
        <v>0</v>
      </c>
      <c r="AH445" s="13" t="str">
        <f t="shared" si="53"/>
        <v/>
      </c>
      <c r="AI445" s="13">
        <f t="shared" si="54"/>
        <v>0</v>
      </c>
      <c r="AJ445" s="13">
        <f t="shared" si="55"/>
        <v>0</v>
      </c>
    </row>
    <row r="446" spans="1:36" x14ac:dyDescent="0.25">
      <c r="A446">
        <v>250</v>
      </c>
      <c r="B446" s="45" t="s">
        <v>935</v>
      </c>
      <c r="C446" s="46" t="s">
        <v>936</v>
      </c>
      <c r="D446" s="47"/>
      <c r="E446">
        <v>0</v>
      </c>
      <c r="F446">
        <v>0</v>
      </c>
      <c r="G446">
        <v>0</v>
      </c>
      <c r="H446" s="58">
        <f t="shared" si="48"/>
        <v>0</v>
      </c>
      <c r="I446">
        <v>0</v>
      </c>
      <c r="J446">
        <v>0</v>
      </c>
      <c r="L446" s="50">
        <f t="shared" si="49"/>
        <v>0</v>
      </c>
      <c r="N446">
        <v>100</v>
      </c>
      <c r="O446" s="52">
        <f t="shared" si="50"/>
        <v>0</v>
      </c>
      <c r="Q446">
        <v>4</v>
      </c>
      <c r="R446">
        <v>25</v>
      </c>
      <c r="S446" s="53">
        <f t="shared" si="51"/>
        <v>0</v>
      </c>
      <c r="U446">
        <v>1</v>
      </c>
      <c r="V446" s="61">
        <v>0</v>
      </c>
      <c r="AG446" s="13">
        <f t="shared" si="52"/>
        <v>0</v>
      </c>
      <c r="AH446" s="13" t="str">
        <f t="shared" si="53"/>
        <v/>
      </c>
      <c r="AI446" s="13">
        <f t="shared" si="54"/>
        <v>0</v>
      </c>
      <c r="AJ446" s="13">
        <f t="shared" si="55"/>
        <v>0</v>
      </c>
    </row>
    <row r="447" spans="1:36" x14ac:dyDescent="0.25">
      <c r="A447">
        <v>251</v>
      </c>
      <c r="B447" s="45" t="s">
        <v>937</v>
      </c>
      <c r="C447" s="46" t="s">
        <v>938</v>
      </c>
      <c r="D447" s="47"/>
      <c r="E447">
        <v>0</v>
      </c>
      <c r="F447">
        <v>0</v>
      </c>
      <c r="G447">
        <v>0</v>
      </c>
      <c r="H447" s="58">
        <f t="shared" si="48"/>
        <v>0</v>
      </c>
      <c r="I447">
        <v>0</v>
      </c>
      <c r="J447">
        <v>0</v>
      </c>
      <c r="L447" s="50">
        <f t="shared" si="49"/>
        <v>0</v>
      </c>
      <c r="N447">
        <v>100</v>
      </c>
      <c r="O447" s="52">
        <f t="shared" si="50"/>
        <v>0</v>
      </c>
      <c r="Q447">
        <v>25</v>
      </c>
      <c r="R447">
        <v>4</v>
      </c>
      <c r="S447" s="53">
        <f t="shared" si="51"/>
        <v>0</v>
      </c>
      <c r="U447">
        <v>1</v>
      </c>
      <c r="V447" s="61">
        <v>0</v>
      </c>
      <c r="AG447" s="13">
        <f t="shared" si="52"/>
        <v>0</v>
      </c>
      <c r="AH447" s="13" t="str">
        <f t="shared" si="53"/>
        <v/>
      </c>
      <c r="AI447" s="13">
        <f t="shared" si="54"/>
        <v>0</v>
      </c>
      <c r="AJ447" s="13">
        <f t="shared" si="55"/>
        <v>0</v>
      </c>
    </row>
    <row r="448" spans="1:36" x14ac:dyDescent="0.25">
      <c r="A448">
        <v>252</v>
      </c>
      <c r="B448" s="45" t="s">
        <v>939</v>
      </c>
      <c r="C448" s="46" t="s">
        <v>940</v>
      </c>
      <c r="D448" s="47"/>
      <c r="E448">
        <v>0</v>
      </c>
      <c r="F448">
        <v>0</v>
      </c>
      <c r="G448">
        <v>0</v>
      </c>
      <c r="H448" s="58">
        <f t="shared" si="48"/>
        <v>0</v>
      </c>
      <c r="I448">
        <v>0</v>
      </c>
      <c r="J448">
        <v>0</v>
      </c>
      <c r="L448" s="50">
        <f t="shared" si="49"/>
        <v>0</v>
      </c>
      <c r="N448">
        <v>100</v>
      </c>
      <c r="O448" s="52">
        <f t="shared" si="50"/>
        <v>0</v>
      </c>
      <c r="Q448">
        <v>25</v>
      </c>
      <c r="R448">
        <v>4</v>
      </c>
      <c r="S448" s="53">
        <f t="shared" si="51"/>
        <v>0</v>
      </c>
      <c r="U448">
        <v>1</v>
      </c>
      <c r="V448" s="61">
        <v>0</v>
      </c>
      <c r="AG448" s="13">
        <f t="shared" si="52"/>
        <v>0</v>
      </c>
      <c r="AH448" s="13" t="str">
        <f t="shared" si="53"/>
        <v/>
      </c>
      <c r="AI448" s="13">
        <f t="shared" si="54"/>
        <v>0</v>
      </c>
      <c r="AJ448" s="13">
        <f t="shared" si="55"/>
        <v>0</v>
      </c>
    </row>
    <row r="449" spans="1:36" x14ac:dyDescent="0.25">
      <c r="A449">
        <v>253</v>
      </c>
      <c r="B449" s="45" t="s">
        <v>941</v>
      </c>
      <c r="C449" s="46" t="s">
        <v>942</v>
      </c>
      <c r="D449" s="47"/>
      <c r="E449">
        <v>0</v>
      </c>
      <c r="F449">
        <v>0</v>
      </c>
      <c r="G449">
        <v>0</v>
      </c>
      <c r="H449" s="58">
        <f t="shared" si="48"/>
        <v>0</v>
      </c>
      <c r="I449">
        <v>0</v>
      </c>
      <c r="J449">
        <v>0</v>
      </c>
      <c r="L449" s="50">
        <f t="shared" si="49"/>
        <v>0</v>
      </c>
      <c r="N449">
        <v>100</v>
      </c>
      <c r="O449" s="52">
        <f t="shared" si="50"/>
        <v>0</v>
      </c>
      <c r="Q449">
        <v>25</v>
      </c>
      <c r="R449">
        <v>4</v>
      </c>
      <c r="S449" s="53">
        <f t="shared" si="51"/>
        <v>0</v>
      </c>
      <c r="U449">
        <v>1</v>
      </c>
      <c r="V449" s="61">
        <v>0</v>
      </c>
      <c r="AG449" s="13">
        <f t="shared" si="52"/>
        <v>0</v>
      </c>
      <c r="AH449" s="13" t="str">
        <f t="shared" si="53"/>
        <v/>
      </c>
      <c r="AI449" s="13">
        <f t="shared" si="54"/>
        <v>0</v>
      </c>
      <c r="AJ449" s="13">
        <f t="shared" si="55"/>
        <v>0</v>
      </c>
    </row>
    <row r="450" spans="1:36" x14ac:dyDescent="0.25">
      <c r="A450">
        <v>254</v>
      </c>
      <c r="B450" s="45" t="s">
        <v>943</v>
      </c>
      <c r="C450" s="46" t="s">
        <v>944</v>
      </c>
      <c r="D450" s="47"/>
      <c r="E450">
        <v>0</v>
      </c>
      <c r="F450">
        <v>0</v>
      </c>
      <c r="G450">
        <v>0</v>
      </c>
      <c r="H450" s="58">
        <f t="shared" si="48"/>
        <v>0</v>
      </c>
      <c r="I450">
        <v>0</v>
      </c>
      <c r="J450">
        <v>0</v>
      </c>
      <c r="L450" s="50">
        <f t="shared" si="49"/>
        <v>0</v>
      </c>
      <c r="N450">
        <v>100</v>
      </c>
      <c r="O450" s="52">
        <f t="shared" si="50"/>
        <v>0</v>
      </c>
      <c r="Q450">
        <v>20</v>
      </c>
      <c r="R450">
        <v>5</v>
      </c>
      <c r="S450" s="53">
        <f t="shared" si="51"/>
        <v>0</v>
      </c>
      <c r="U450">
        <v>1</v>
      </c>
      <c r="V450" s="61">
        <v>0</v>
      </c>
      <c r="AG450" s="13">
        <f t="shared" si="52"/>
        <v>0</v>
      </c>
      <c r="AH450" s="13" t="str">
        <f t="shared" si="53"/>
        <v/>
      </c>
      <c r="AI450" s="13">
        <f t="shared" si="54"/>
        <v>0</v>
      </c>
      <c r="AJ450" s="13">
        <f t="shared" si="55"/>
        <v>0</v>
      </c>
    </row>
    <row r="451" spans="1:36" x14ac:dyDescent="0.25">
      <c r="A451">
        <v>255</v>
      </c>
      <c r="B451" s="45" t="s">
        <v>945</v>
      </c>
      <c r="C451" s="46" t="s">
        <v>946</v>
      </c>
      <c r="D451" s="47"/>
      <c r="E451">
        <v>0</v>
      </c>
      <c r="F451">
        <v>0</v>
      </c>
      <c r="G451">
        <v>0</v>
      </c>
      <c r="H451" s="58">
        <f t="shared" si="48"/>
        <v>0</v>
      </c>
      <c r="I451">
        <v>0</v>
      </c>
      <c r="J451">
        <v>0</v>
      </c>
      <c r="L451" s="50">
        <f t="shared" si="49"/>
        <v>0</v>
      </c>
      <c r="N451">
        <v>100</v>
      </c>
      <c r="O451" s="52">
        <f t="shared" si="50"/>
        <v>0</v>
      </c>
      <c r="Q451">
        <v>2.2679999999999998</v>
      </c>
      <c r="R451">
        <v>45</v>
      </c>
      <c r="S451" s="53">
        <f t="shared" si="51"/>
        <v>0</v>
      </c>
      <c r="U451">
        <v>1</v>
      </c>
      <c r="V451" s="61">
        <v>0</v>
      </c>
      <c r="AG451" s="13">
        <f t="shared" si="52"/>
        <v>0</v>
      </c>
      <c r="AH451" s="13" t="str">
        <f t="shared" si="53"/>
        <v/>
      </c>
      <c r="AI451" s="13">
        <f t="shared" si="54"/>
        <v>0</v>
      </c>
      <c r="AJ451" s="13">
        <f t="shared" si="55"/>
        <v>0</v>
      </c>
    </row>
    <row r="452" spans="1:36" x14ac:dyDescent="0.25">
      <c r="A452">
        <v>256</v>
      </c>
      <c r="B452" s="45" t="s">
        <v>947</v>
      </c>
      <c r="C452" s="46" t="s">
        <v>948</v>
      </c>
      <c r="D452" s="47"/>
      <c r="E452">
        <v>0</v>
      </c>
      <c r="F452">
        <v>0</v>
      </c>
      <c r="G452">
        <v>0</v>
      </c>
      <c r="H452" s="58">
        <f t="shared" si="48"/>
        <v>0</v>
      </c>
      <c r="I452">
        <v>0</v>
      </c>
      <c r="J452">
        <v>0</v>
      </c>
      <c r="L452" s="50">
        <f t="shared" si="49"/>
        <v>0</v>
      </c>
      <c r="N452">
        <v>100</v>
      </c>
      <c r="O452" s="52">
        <f t="shared" si="50"/>
        <v>0</v>
      </c>
      <c r="Q452">
        <v>330</v>
      </c>
      <c r="R452">
        <v>1</v>
      </c>
      <c r="S452" s="53">
        <f t="shared" si="51"/>
        <v>0</v>
      </c>
      <c r="U452">
        <v>1</v>
      </c>
      <c r="V452" s="61">
        <v>0</v>
      </c>
      <c r="AG452" s="13">
        <f t="shared" si="52"/>
        <v>0</v>
      </c>
      <c r="AH452" s="13" t="str">
        <f t="shared" si="53"/>
        <v/>
      </c>
      <c r="AI452" s="13">
        <f t="shared" si="54"/>
        <v>0</v>
      </c>
      <c r="AJ452" s="13">
        <f t="shared" si="55"/>
        <v>0</v>
      </c>
    </row>
    <row r="453" spans="1:36" x14ac:dyDescent="0.25">
      <c r="A453">
        <v>257</v>
      </c>
      <c r="B453" s="45" t="s">
        <v>949</v>
      </c>
      <c r="C453" s="46" t="s">
        <v>950</v>
      </c>
      <c r="D453" s="47"/>
      <c r="E453">
        <v>0</v>
      </c>
      <c r="F453">
        <v>0</v>
      </c>
      <c r="G453">
        <v>0</v>
      </c>
      <c r="H453" s="58">
        <f t="shared" ref="H453:H500" si="56">IF(AJ453="",0,AJ453/Q453)</f>
        <v>0</v>
      </c>
      <c r="I453">
        <v>0</v>
      </c>
      <c r="J453">
        <v>0</v>
      </c>
      <c r="L453" s="50">
        <f t="shared" ref="L453:L500" si="57">IF(Q453=0,0, J453/Q453)</f>
        <v>0</v>
      </c>
      <c r="N453">
        <v>100</v>
      </c>
      <c r="O453" s="52">
        <f t="shared" ref="O453:O500" si="58">IF(Q453=0,0, I453/Q453)</f>
        <v>0</v>
      </c>
      <c r="Q453">
        <v>1</v>
      </c>
      <c r="R453">
        <v>100</v>
      </c>
      <c r="S453" s="53">
        <f t="shared" ref="S453:S500" si="59">IF(H453="","", H453-O453+L453+W453)</f>
        <v>0</v>
      </c>
      <c r="U453">
        <v>1</v>
      </c>
      <c r="V453" s="61">
        <v>0</v>
      </c>
      <c r="AG453" s="13">
        <f t="shared" ref="AG453:AG500" si="60">IF(S453="","", S453)</f>
        <v>0</v>
      </c>
      <c r="AH453" s="13" t="str">
        <f t="shared" ref="AH453:AH500" si="61">IF(W453="","", W453)</f>
        <v/>
      </c>
      <c r="AI453" s="13">
        <f t="shared" ref="AI453:AI500" si="62">IF(L453="","", L453)</f>
        <v>0</v>
      </c>
      <c r="AJ453" s="13">
        <f t="shared" ref="AJ453:AJ500" si="63">IF(E453="","",IF(E453=0,G453,E453))</f>
        <v>0</v>
      </c>
    </row>
    <row r="454" spans="1:36" x14ac:dyDescent="0.25">
      <c r="A454">
        <v>258</v>
      </c>
      <c r="B454" s="45" t="s">
        <v>951</v>
      </c>
      <c r="C454" s="46" t="s">
        <v>952</v>
      </c>
      <c r="D454" s="47"/>
      <c r="E454">
        <v>0</v>
      </c>
      <c r="F454">
        <v>0</v>
      </c>
      <c r="G454">
        <v>0</v>
      </c>
      <c r="H454" s="58">
        <f t="shared" si="56"/>
        <v>0</v>
      </c>
      <c r="I454">
        <v>0</v>
      </c>
      <c r="J454">
        <v>0</v>
      </c>
      <c r="L454" s="50">
        <f t="shared" si="57"/>
        <v>0</v>
      </c>
      <c r="N454">
        <v>100</v>
      </c>
      <c r="O454" s="52">
        <f t="shared" si="58"/>
        <v>0</v>
      </c>
      <c r="Q454">
        <v>9</v>
      </c>
      <c r="R454">
        <v>12</v>
      </c>
      <c r="S454" s="53">
        <f t="shared" si="59"/>
        <v>0</v>
      </c>
      <c r="U454">
        <v>1</v>
      </c>
      <c r="V454" s="61">
        <v>0</v>
      </c>
      <c r="AG454" s="13">
        <f t="shared" si="60"/>
        <v>0</v>
      </c>
      <c r="AH454" s="13" t="str">
        <f t="shared" si="61"/>
        <v/>
      </c>
      <c r="AI454" s="13">
        <f t="shared" si="62"/>
        <v>0</v>
      </c>
      <c r="AJ454" s="13">
        <f t="shared" si="63"/>
        <v>0</v>
      </c>
    </row>
    <row r="455" spans="1:36" x14ac:dyDescent="0.25">
      <c r="A455">
        <v>280</v>
      </c>
      <c r="B455" s="45" t="s">
        <v>953</v>
      </c>
      <c r="C455" s="46" t="s">
        <v>954</v>
      </c>
      <c r="D455" s="47"/>
      <c r="E455">
        <v>0</v>
      </c>
      <c r="F455">
        <v>0</v>
      </c>
      <c r="G455">
        <v>0</v>
      </c>
      <c r="H455" s="58">
        <f t="shared" si="56"/>
        <v>0</v>
      </c>
      <c r="I455">
        <v>0</v>
      </c>
      <c r="J455">
        <v>0</v>
      </c>
      <c r="L455" s="50">
        <f t="shared" si="57"/>
        <v>0</v>
      </c>
      <c r="N455">
        <v>0</v>
      </c>
      <c r="O455" s="52">
        <f t="shared" si="58"/>
        <v>0</v>
      </c>
      <c r="Q455">
        <v>7</v>
      </c>
      <c r="R455">
        <v>0</v>
      </c>
      <c r="S455" s="53">
        <f t="shared" si="59"/>
        <v>0</v>
      </c>
      <c r="V455" s="61">
        <v>0</v>
      </c>
      <c r="AG455" s="13">
        <f t="shared" si="60"/>
        <v>0</v>
      </c>
      <c r="AH455" s="13" t="str">
        <f t="shared" si="61"/>
        <v/>
      </c>
      <c r="AI455" s="13">
        <f t="shared" si="62"/>
        <v>0</v>
      </c>
      <c r="AJ455" s="13">
        <f t="shared" si="63"/>
        <v>0</v>
      </c>
    </row>
    <row r="456" spans="1:36" x14ac:dyDescent="0.25">
      <c r="A456">
        <v>285</v>
      </c>
      <c r="B456" s="45" t="s">
        <v>955</v>
      </c>
      <c r="C456" s="46" t="s">
        <v>956</v>
      </c>
      <c r="D456" s="47"/>
      <c r="E456">
        <v>0</v>
      </c>
      <c r="F456">
        <v>0</v>
      </c>
      <c r="G456">
        <v>0</v>
      </c>
      <c r="H456" s="58">
        <f t="shared" si="56"/>
        <v>0</v>
      </c>
      <c r="I456">
        <v>0</v>
      </c>
      <c r="J456">
        <v>0</v>
      </c>
      <c r="L456" s="50">
        <f t="shared" si="57"/>
        <v>0</v>
      </c>
      <c r="N456">
        <v>0</v>
      </c>
      <c r="O456" s="52">
        <f t="shared" si="58"/>
        <v>0</v>
      </c>
      <c r="Q456">
        <v>3</v>
      </c>
      <c r="R456">
        <v>0</v>
      </c>
      <c r="S456" s="53">
        <f t="shared" si="59"/>
        <v>0</v>
      </c>
      <c r="V456" s="61">
        <v>0</v>
      </c>
      <c r="AG456" s="13">
        <f t="shared" si="60"/>
        <v>0</v>
      </c>
      <c r="AH456" s="13" t="str">
        <f t="shared" si="61"/>
        <v/>
      </c>
      <c r="AI456" s="13">
        <f t="shared" si="62"/>
        <v>0</v>
      </c>
      <c r="AJ456" s="13">
        <f t="shared" si="63"/>
        <v>0</v>
      </c>
    </row>
    <row r="457" spans="1:36" x14ac:dyDescent="0.25">
      <c r="A457">
        <v>286</v>
      </c>
      <c r="B457" s="45" t="s">
        <v>957</v>
      </c>
      <c r="C457" s="46" t="s">
        <v>958</v>
      </c>
      <c r="D457" s="47"/>
      <c r="E457">
        <v>0</v>
      </c>
      <c r="F457">
        <v>0</v>
      </c>
      <c r="G457">
        <v>0</v>
      </c>
      <c r="H457" s="58">
        <f t="shared" si="56"/>
        <v>0</v>
      </c>
      <c r="I457">
        <v>0</v>
      </c>
      <c r="J457">
        <v>0</v>
      </c>
      <c r="L457" s="50">
        <f t="shared" si="57"/>
        <v>0</v>
      </c>
      <c r="N457">
        <v>0</v>
      </c>
      <c r="O457" s="52">
        <f t="shared" si="58"/>
        <v>0</v>
      </c>
      <c r="Q457">
        <v>13.06</v>
      </c>
      <c r="R457">
        <v>0</v>
      </c>
      <c r="S457" s="53">
        <f t="shared" si="59"/>
        <v>0</v>
      </c>
      <c r="V457" s="61">
        <v>0</v>
      </c>
      <c r="AG457" s="13">
        <f t="shared" si="60"/>
        <v>0</v>
      </c>
      <c r="AH457" s="13" t="str">
        <f t="shared" si="61"/>
        <v/>
      </c>
      <c r="AI457" s="13">
        <f t="shared" si="62"/>
        <v>0</v>
      </c>
      <c r="AJ457" s="13">
        <f t="shared" si="63"/>
        <v>0</v>
      </c>
    </row>
    <row r="458" spans="1:36" x14ac:dyDescent="0.25">
      <c r="A458">
        <v>297</v>
      </c>
      <c r="B458" s="45" t="s">
        <v>959</v>
      </c>
      <c r="C458" s="46" t="s">
        <v>960</v>
      </c>
      <c r="D458" s="47"/>
      <c r="E458">
        <v>0</v>
      </c>
      <c r="F458">
        <v>0</v>
      </c>
      <c r="G458">
        <v>0</v>
      </c>
      <c r="H458" s="58">
        <f t="shared" si="56"/>
        <v>0</v>
      </c>
      <c r="I458">
        <v>0</v>
      </c>
      <c r="J458">
        <v>0</v>
      </c>
      <c r="L458" s="50">
        <f t="shared" si="57"/>
        <v>0</v>
      </c>
      <c r="N458">
        <v>0</v>
      </c>
      <c r="O458" s="52">
        <f t="shared" si="58"/>
        <v>0</v>
      </c>
      <c r="Q458">
        <v>1</v>
      </c>
      <c r="R458">
        <v>0</v>
      </c>
      <c r="S458" s="53">
        <f t="shared" si="59"/>
        <v>0</v>
      </c>
      <c r="U458">
        <v>1</v>
      </c>
      <c r="V458" s="61">
        <v>0</v>
      </c>
      <c r="AG458" s="13">
        <f t="shared" si="60"/>
        <v>0</v>
      </c>
      <c r="AH458" s="13" t="str">
        <f t="shared" si="61"/>
        <v/>
      </c>
      <c r="AI458" s="13">
        <f t="shared" si="62"/>
        <v>0</v>
      </c>
      <c r="AJ458" s="13">
        <f t="shared" si="63"/>
        <v>0</v>
      </c>
    </row>
    <row r="459" spans="1:36" x14ac:dyDescent="0.25">
      <c r="A459">
        <v>298</v>
      </c>
      <c r="B459" s="45" t="s">
        <v>961</v>
      </c>
      <c r="C459" s="46" t="s">
        <v>962</v>
      </c>
      <c r="D459" s="62"/>
      <c r="E459">
        <v>0</v>
      </c>
      <c r="F459">
        <v>0</v>
      </c>
      <c r="G459">
        <v>0</v>
      </c>
      <c r="H459" s="58">
        <f t="shared" si="56"/>
        <v>0</v>
      </c>
      <c r="I459">
        <v>0</v>
      </c>
      <c r="J459">
        <v>0</v>
      </c>
      <c r="L459" s="50">
        <f t="shared" si="57"/>
        <v>0</v>
      </c>
      <c r="N459">
        <v>0</v>
      </c>
      <c r="O459" s="52">
        <f t="shared" si="58"/>
        <v>0</v>
      </c>
      <c r="Q459">
        <v>1</v>
      </c>
      <c r="R459">
        <v>0</v>
      </c>
      <c r="S459" s="53">
        <f t="shared" si="59"/>
        <v>0</v>
      </c>
      <c r="U459">
        <v>1</v>
      </c>
      <c r="V459" s="61">
        <v>0</v>
      </c>
      <c r="AG459" s="13">
        <f t="shared" si="60"/>
        <v>0</v>
      </c>
      <c r="AH459" s="13" t="str">
        <f t="shared" si="61"/>
        <v/>
      </c>
      <c r="AI459" s="13">
        <f t="shared" si="62"/>
        <v>0</v>
      </c>
      <c r="AJ459" s="13">
        <f t="shared" si="63"/>
        <v>0</v>
      </c>
    </row>
    <row r="460" spans="1:36" x14ac:dyDescent="0.25">
      <c r="A460">
        <v>321</v>
      </c>
      <c r="B460" s="45" t="s">
        <v>963</v>
      </c>
      <c r="C460" s="46" t="s">
        <v>964</v>
      </c>
      <c r="D460" s="62"/>
      <c r="E460">
        <v>0</v>
      </c>
      <c r="F460">
        <v>0</v>
      </c>
      <c r="G460">
        <v>0</v>
      </c>
      <c r="H460" s="58">
        <f t="shared" si="56"/>
        <v>0</v>
      </c>
      <c r="I460">
        <v>0</v>
      </c>
      <c r="J460">
        <v>0</v>
      </c>
      <c r="L460" s="50">
        <f t="shared" si="57"/>
        <v>0</v>
      </c>
      <c r="N460">
        <v>0</v>
      </c>
      <c r="O460" s="52">
        <f t="shared" si="58"/>
        <v>0</v>
      </c>
      <c r="Q460">
        <v>1000</v>
      </c>
      <c r="R460">
        <v>0</v>
      </c>
      <c r="S460" s="53">
        <f t="shared" si="59"/>
        <v>0</v>
      </c>
      <c r="U460" t="s">
        <v>276</v>
      </c>
      <c r="V460" s="61">
        <v>0</v>
      </c>
      <c r="AG460" s="13">
        <f t="shared" si="60"/>
        <v>0</v>
      </c>
      <c r="AH460" s="13" t="str">
        <f t="shared" si="61"/>
        <v/>
      </c>
      <c r="AI460" s="13">
        <f t="shared" si="62"/>
        <v>0</v>
      </c>
      <c r="AJ460" s="13">
        <f t="shared" si="63"/>
        <v>0</v>
      </c>
    </row>
    <row r="461" spans="1:36" x14ac:dyDescent="0.25">
      <c r="A461">
        <v>341</v>
      </c>
      <c r="B461" s="45" t="s">
        <v>965</v>
      </c>
      <c r="C461" s="46" t="s">
        <v>966</v>
      </c>
      <c r="D461" s="62"/>
      <c r="E461">
        <v>5400</v>
      </c>
      <c r="F461">
        <v>0</v>
      </c>
      <c r="G461">
        <v>5400</v>
      </c>
      <c r="H461" s="58">
        <f t="shared" si="56"/>
        <v>12</v>
      </c>
      <c r="I461">
        <v>0</v>
      </c>
      <c r="J461">
        <v>0</v>
      </c>
      <c r="L461" s="50">
        <f t="shared" si="57"/>
        <v>0</v>
      </c>
      <c r="N461">
        <v>0</v>
      </c>
      <c r="O461" s="52">
        <f t="shared" si="58"/>
        <v>0</v>
      </c>
      <c r="Q461">
        <v>450</v>
      </c>
      <c r="R461">
        <v>-12</v>
      </c>
      <c r="S461" s="53">
        <f t="shared" si="59"/>
        <v>12</v>
      </c>
      <c r="U461">
        <v>1</v>
      </c>
      <c r="V461" s="61">
        <v>5.0999999999999996</v>
      </c>
      <c r="AG461" s="13">
        <f t="shared" si="60"/>
        <v>12</v>
      </c>
      <c r="AH461" s="13" t="str">
        <f t="shared" si="61"/>
        <v/>
      </c>
      <c r="AI461" s="13">
        <f t="shared" si="62"/>
        <v>0</v>
      </c>
      <c r="AJ461" s="13">
        <f t="shared" si="63"/>
        <v>5400</v>
      </c>
    </row>
    <row r="462" spans="1:36" x14ac:dyDescent="0.25">
      <c r="A462">
        <v>365</v>
      </c>
      <c r="B462" s="45" t="s">
        <v>967</v>
      </c>
      <c r="C462" s="46" t="s">
        <v>968</v>
      </c>
      <c r="D462" s="62"/>
      <c r="E462">
        <v>0</v>
      </c>
      <c r="F462">
        <v>0</v>
      </c>
      <c r="G462">
        <v>0</v>
      </c>
      <c r="H462" s="58">
        <f t="shared" si="56"/>
        <v>0</v>
      </c>
      <c r="I462">
        <v>0</v>
      </c>
      <c r="J462">
        <v>0</v>
      </c>
      <c r="L462" s="50">
        <f t="shared" si="57"/>
        <v>0</v>
      </c>
      <c r="N462">
        <v>0</v>
      </c>
      <c r="O462" s="52">
        <f t="shared" si="58"/>
        <v>0</v>
      </c>
      <c r="Q462">
        <v>1000</v>
      </c>
      <c r="R462">
        <v>0</v>
      </c>
      <c r="S462" s="53">
        <f t="shared" si="59"/>
        <v>0</v>
      </c>
      <c r="U462" t="s">
        <v>276</v>
      </c>
      <c r="V462" s="61">
        <v>0</v>
      </c>
      <c r="AG462" s="13">
        <f t="shared" si="60"/>
        <v>0</v>
      </c>
      <c r="AH462" s="13" t="str">
        <f t="shared" si="61"/>
        <v/>
      </c>
      <c r="AI462" s="13">
        <f t="shared" si="62"/>
        <v>0</v>
      </c>
      <c r="AJ462" s="13">
        <f t="shared" si="63"/>
        <v>0</v>
      </c>
    </row>
    <row r="463" spans="1:36" x14ac:dyDescent="0.25">
      <c r="A463">
        <v>366</v>
      </c>
      <c r="B463" s="45" t="s">
        <v>969</v>
      </c>
      <c r="C463" s="46" t="s">
        <v>970</v>
      </c>
      <c r="D463" s="62"/>
      <c r="E463">
        <v>0</v>
      </c>
      <c r="F463">
        <v>0</v>
      </c>
      <c r="G463">
        <v>0</v>
      </c>
      <c r="H463" s="58">
        <f t="shared" si="56"/>
        <v>0</v>
      </c>
      <c r="I463">
        <v>0</v>
      </c>
      <c r="J463">
        <v>0</v>
      </c>
      <c r="L463" s="50">
        <f t="shared" si="57"/>
        <v>0</v>
      </c>
      <c r="N463">
        <v>0</v>
      </c>
      <c r="O463" s="52">
        <f t="shared" si="58"/>
        <v>0</v>
      </c>
      <c r="Q463">
        <v>1000</v>
      </c>
      <c r="R463">
        <v>0</v>
      </c>
      <c r="S463" s="53">
        <f t="shared" si="59"/>
        <v>0</v>
      </c>
      <c r="U463" t="s">
        <v>276</v>
      </c>
      <c r="V463" s="61">
        <v>0</v>
      </c>
      <c r="AG463" s="13">
        <f t="shared" si="60"/>
        <v>0</v>
      </c>
      <c r="AH463" s="13" t="str">
        <f t="shared" si="61"/>
        <v/>
      </c>
      <c r="AI463" s="13">
        <f t="shared" si="62"/>
        <v>0</v>
      </c>
      <c r="AJ463" s="13">
        <f t="shared" si="63"/>
        <v>0</v>
      </c>
    </row>
    <row r="464" spans="1:36" x14ac:dyDescent="0.25">
      <c r="A464">
        <v>367</v>
      </c>
      <c r="B464" s="45" t="s">
        <v>971</v>
      </c>
      <c r="C464" s="46" t="s">
        <v>972</v>
      </c>
      <c r="D464" s="62"/>
      <c r="E464">
        <v>0</v>
      </c>
      <c r="F464">
        <v>0</v>
      </c>
      <c r="G464">
        <v>0</v>
      </c>
      <c r="H464" s="58">
        <f t="shared" si="56"/>
        <v>0</v>
      </c>
      <c r="I464">
        <v>0</v>
      </c>
      <c r="J464">
        <v>0</v>
      </c>
      <c r="L464" s="50">
        <f t="shared" si="57"/>
        <v>0</v>
      </c>
      <c r="N464">
        <v>0</v>
      </c>
      <c r="O464" s="52">
        <f t="shared" si="58"/>
        <v>0</v>
      </c>
      <c r="Q464">
        <v>1000</v>
      </c>
      <c r="R464">
        <v>0</v>
      </c>
      <c r="S464" s="53">
        <f t="shared" si="59"/>
        <v>0</v>
      </c>
      <c r="U464" t="s">
        <v>276</v>
      </c>
      <c r="V464" s="61">
        <v>0</v>
      </c>
      <c r="AG464" s="13">
        <f t="shared" si="60"/>
        <v>0</v>
      </c>
      <c r="AH464" s="13" t="str">
        <f t="shared" si="61"/>
        <v/>
      </c>
      <c r="AI464" s="13">
        <f t="shared" si="62"/>
        <v>0</v>
      </c>
      <c r="AJ464" s="13">
        <f t="shared" si="63"/>
        <v>0</v>
      </c>
    </row>
    <row r="465" spans="1:36" x14ac:dyDescent="0.25">
      <c r="A465">
        <v>371</v>
      </c>
      <c r="B465" s="45" t="s">
        <v>973</v>
      </c>
      <c r="C465" s="46" t="s">
        <v>974</v>
      </c>
      <c r="D465" s="62"/>
      <c r="E465">
        <v>0</v>
      </c>
      <c r="F465">
        <v>0</v>
      </c>
      <c r="G465">
        <v>0</v>
      </c>
      <c r="H465" s="58">
        <f t="shared" si="56"/>
        <v>0</v>
      </c>
      <c r="I465">
        <v>0</v>
      </c>
      <c r="J465">
        <v>0</v>
      </c>
      <c r="L465" s="50">
        <f t="shared" si="57"/>
        <v>0</v>
      </c>
      <c r="N465">
        <v>0</v>
      </c>
      <c r="O465" s="52">
        <f t="shared" si="58"/>
        <v>0</v>
      </c>
      <c r="Q465">
        <v>400</v>
      </c>
      <c r="R465">
        <v>0</v>
      </c>
      <c r="S465" s="53">
        <f t="shared" si="59"/>
        <v>0</v>
      </c>
      <c r="U465" t="s">
        <v>276</v>
      </c>
      <c r="V465" s="61">
        <v>0</v>
      </c>
      <c r="AG465" s="13">
        <f t="shared" si="60"/>
        <v>0</v>
      </c>
      <c r="AH465" s="13" t="str">
        <f t="shared" si="61"/>
        <v/>
      </c>
      <c r="AI465" s="13">
        <f t="shared" si="62"/>
        <v>0</v>
      </c>
      <c r="AJ465" s="13">
        <f t="shared" si="63"/>
        <v>0</v>
      </c>
    </row>
    <row r="466" spans="1:36" x14ac:dyDescent="0.25">
      <c r="A466">
        <v>372</v>
      </c>
      <c r="B466" s="45" t="s">
        <v>975</v>
      </c>
      <c r="C466" s="46" t="s">
        <v>976</v>
      </c>
      <c r="D466" s="62"/>
      <c r="E466">
        <v>0</v>
      </c>
      <c r="F466">
        <v>0</v>
      </c>
      <c r="G466">
        <v>0</v>
      </c>
      <c r="H466" s="58">
        <f t="shared" si="56"/>
        <v>0</v>
      </c>
      <c r="I466">
        <v>0</v>
      </c>
      <c r="J466">
        <v>0</v>
      </c>
      <c r="L466" s="50">
        <f t="shared" si="57"/>
        <v>0</v>
      </c>
      <c r="N466">
        <v>0</v>
      </c>
      <c r="O466" s="52">
        <f t="shared" si="58"/>
        <v>0</v>
      </c>
      <c r="Q466">
        <v>400</v>
      </c>
      <c r="R466">
        <v>0</v>
      </c>
      <c r="S466" s="53">
        <f t="shared" si="59"/>
        <v>0</v>
      </c>
      <c r="U466" t="s">
        <v>276</v>
      </c>
      <c r="V466" s="61">
        <v>0</v>
      </c>
      <c r="AG466" s="13">
        <f t="shared" si="60"/>
        <v>0</v>
      </c>
      <c r="AH466" s="13" t="str">
        <f t="shared" si="61"/>
        <v/>
      </c>
      <c r="AI466" s="13">
        <f t="shared" si="62"/>
        <v>0</v>
      </c>
      <c r="AJ466" s="13">
        <f t="shared" si="63"/>
        <v>0</v>
      </c>
    </row>
    <row r="467" spans="1:36" x14ac:dyDescent="0.25">
      <c r="A467">
        <v>377</v>
      </c>
      <c r="B467" s="45" t="s">
        <v>977</v>
      </c>
      <c r="C467" s="46" t="s">
        <v>978</v>
      </c>
      <c r="D467" s="62"/>
      <c r="E467">
        <v>31887</v>
      </c>
      <c r="F467">
        <v>0</v>
      </c>
      <c r="G467">
        <v>31887</v>
      </c>
      <c r="H467" s="58">
        <f t="shared" si="56"/>
        <v>2.25</v>
      </c>
      <c r="I467">
        <v>0</v>
      </c>
      <c r="J467">
        <v>0</v>
      </c>
      <c r="L467" s="50">
        <f t="shared" si="57"/>
        <v>0</v>
      </c>
      <c r="N467">
        <v>0</v>
      </c>
      <c r="O467" s="52">
        <f t="shared" si="58"/>
        <v>0</v>
      </c>
      <c r="Q467">
        <v>14172</v>
      </c>
      <c r="R467">
        <v>-2</v>
      </c>
      <c r="S467" s="53">
        <f t="shared" si="59"/>
        <v>2.25</v>
      </c>
      <c r="U467">
        <v>1</v>
      </c>
      <c r="V467" s="61">
        <v>0</v>
      </c>
      <c r="AG467" s="13">
        <f t="shared" si="60"/>
        <v>2.25</v>
      </c>
      <c r="AH467" s="13" t="str">
        <f t="shared" si="61"/>
        <v/>
      </c>
      <c r="AI467" s="13">
        <f t="shared" si="62"/>
        <v>0</v>
      </c>
      <c r="AJ467" s="13">
        <f t="shared" si="63"/>
        <v>31887</v>
      </c>
    </row>
    <row r="468" spans="1:36" x14ac:dyDescent="0.25">
      <c r="A468">
        <v>378</v>
      </c>
      <c r="B468" s="45" t="s">
        <v>979</v>
      </c>
      <c r="C468" s="46" t="s">
        <v>980</v>
      </c>
      <c r="D468" s="62"/>
      <c r="E468">
        <v>0</v>
      </c>
      <c r="F468">
        <v>0</v>
      </c>
      <c r="G468">
        <v>0</v>
      </c>
      <c r="H468" s="58">
        <f t="shared" si="56"/>
        <v>0</v>
      </c>
      <c r="I468">
        <v>0</v>
      </c>
      <c r="J468">
        <v>0</v>
      </c>
      <c r="L468" s="50">
        <f t="shared" si="57"/>
        <v>0</v>
      </c>
      <c r="N468">
        <v>0</v>
      </c>
      <c r="O468" s="52">
        <f t="shared" si="58"/>
        <v>0</v>
      </c>
      <c r="Q468">
        <v>14172</v>
      </c>
      <c r="R468">
        <v>0</v>
      </c>
      <c r="S468" s="53">
        <f t="shared" si="59"/>
        <v>0</v>
      </c>
      <c r="U468">
        <v>1</v>
      </c>
      <c r="V468" s="61">
        <v>0</v>
      </c>
      <c r="AG468" s="13">
        <f t="shared" si="60"/>
        <v>0</v>
      </c>
      <c r="AH468" s="13" t="str">
        <f t="shared" si="61"/>
        <v/>
      </c>
      <c r="AI468" s="13">
        <f t="shared" si="62"/>
        <v>0</v>
      </c>
      <c r="AJ468" s="13">
        <f t="shared" si="63"/>
        <v>0</v>
      </c>
    </row>
    <row r="469" spans="1:36" x14ac:dyDescent="0.25">
      <c r="A469">
        <v>407</v>
      </c>
      <c r="B469" s="45" t="s">
        <v>981</v>
      </c>
      <c r="C469" s="46" t="s">
        <v>982</v>
      </c>
      <c r="D469" s="62"/>
      <c r="E469">
        <v>84200</v>
      </c>
      <c r="F469">
        <v>0</v>
      </c>
      <c r="G469">
        <v>84200</v>
      </c>
      <c r="H469" s="58">
        <f t="shared" si="56"/>
        <v>42.1</v>
      </c>
      <c r="I469">
        <v>0</v>
      </c>
      <c r="J469">
        <v>0</v>
      </c>
      <c r="L469" s="50">
        <f t="shared" si="57"/>
        <v>0</v>
      </c>
      <c r="N469">
        <v>0</v>
      </c>
      <c r="O469" s="52">
        <f t="shared" si="58"/>
        <v>0</v>
      </c>
      <c r="Q469">
        <v>2000</v>
      </c>
      <c r="R469">
        <v>-42</v>
      </c>
      <c r="S469" s="53">
        <f t="shared" si="59"/>
        <v>42.1</v>
      </c>
      <c r="V469" s="61">
        <v>20.100000000000001</v>
      </c>
      <c r="AG469" s="13">
        <f t="shared" si="60"/>
        <v>42.1</v>
      </c>
      <c r="AH469" s="13" t="str">
        <f t="shared" si="61"/>
        <v/>
      </c>
      <c r="AI469" s="13">
        <f t="shared" si="62"/>
        <v>0</v>
      </c>
      <c r="AJ469" s="13">
        <f t="shared" si="63"/>
        <v>84200</v>
      </c>
    </row>
    <row r="470" spans="1:36" x14ac:dyDescent="0.25">
      <c r="A470">
        <v>408</v>
      </c>
      <c r="B470" s="45" t="s">
        <v>983</v>
      </c>
      <c r="C470" s="46" t="s">
        <v>984</v>
      </c>
      <c r="D470" s="62"/>
      <c r="E470">
        <v>0</v>
      </c>
      <c r="F470">
        <v>0</v>
      </c>
      <c r="G470">
        <v>0</v>
      </c>
      <c r="H470" s="58">
        <f t="shared" si="56"/>
        <v>0</v>
      </c>
      <c r="I470">
        <v>0</v>
      </c>
      <c r="J470">
        <v>0</v>
      </c>
      <c r="L470" s="50">
        <f t="shared" si="57"/>
        <v>0</v>
      </c>
      <c r="N470">
        <v>0</v>
      </c>
      <c r="O470" s="52">
        <f t="shared" si="58"/>
        <v>0</v>
      </c>
      <c r="Q470">
        <v>3570</v>
      </c>
      <c r="R470">
        <v>0</v>
      </c>
      <c r="S470" s="53">
        <f t="shared" si="59"/>
        <v>0</v>
      </c>
      <c r="V470" s="61">
        <v>0</v>
      </c>
      <c r="AG470" s="13">
        <f t="shared" si="60"/>
        <v>0</v>
      </c>
      <c r="AH470" s="13" t="str">
        <f t="shared" si="61"/>
        <v/>
      </c>
      <c r="AI470" s="13">
        <f t="shared" si="62"/>
        <v>0</v>
      </c>
      <c r="AJ470" s="13">
        <f t="shared" si="63"/>
        <v>0</v>
      </c>
    </row>
    <row r="471" spans="1:36" x14ac:dyDescent="0.25">
      <c r="A471">
        <v>410</v>
      </c>
      <c r="B471" s="45" t="s">
        <v>985</v>
      </c>
      <c r="C471" s="46" t="s">
        <v>986</v>
      </c>
      <c r="D471" s="62"/>
      <c r="E471">
        <v>0</v>
      </c>
      <c r="F471">
        <v>0</v>
      </c>
      <c r="G471">
        <v>0</v>
      </c>
      <c r="H471" s="58">
        <f t="shared" si="56"/>
        <v>0</v>
      </c>
      <c r="I471">
        <v>0</v>
      </c>
      <c r="J471">
        <v>0</v>
      </c>
      <c r="L471" s="50">
        <f t="shared" si="57"/>
        <v>0</v>
      </c>
      <c r="N471">
        <v>500</v>
      </c>
      <c r="O471" s="52">
        <f t="shared" si="58"/>
        <v>0</v>
      </c>
      <c r="Q471">
        <v>1</v>
      </c>
      <c r="R471">
        <v>500</v>
      </c>
      <c r="S471" s="53">
        <f t="shared" si="59"/>
        <v>0</v>
      </c>
      <c r="U471">
        <v>1</v>
      </c>
      <c r="V471" s="61">
        <v>0</v>
      </c>
      <c r="AG471" s="13">
        <f t="shared" si="60"/>
        <v>0</v>
      </c>
      <c r="AH471" s="13" t="str">
        <f t="shared" si="61"/>
        <v/>
      </c>
      <c r="AI471" s="13">
        <f t="shared" si="62"/>
        <v>0</v>
      </c>
      <c r="AJ471" s="13">
        <f t="shared" si="63"/>
        <v>0</v>
      </c>
    </row>
    <row r="472" spans="1:36" x14ac:dyDescent="0.25">
      <c r="A472">
        <v>411</v>
      </c>
      <c r="B472" s="45" t="s">
        <v>987</v>
      </c>
      <c r="C472" s="46" t="s">
        <v>988</v>
      </c>
      <c r="D472" s="62"/>
      <c r="E472">
        <v>0</v>
      </c>
      <c r="F472">
        <v>0</v>
      </c>
      <c r="G472">
        <v>0</v>
      </c>
      <c r="H472" s="58">
        <f t="shared" si="56"/>
        <v>0</v>
      </c>
      <c r="I472">
        <v>0</v>
      </c>
      <c r="J472">
        <v>0</v>
      </c>
      <c r="L472" s="50">
        <f t="shared" si="57"/>
        <v>0</v>
      </c>
      <c r="N472">
        <v>500</v>
      </c>
      <c r="O472" s="52">
        <f t="shared" si="58"/>
        <v>0</v>
      </c>
      <c r="Q472">
        <v>1000</v>
      </c>
      <c r="R472">
        <v>1</v>
      </c>
      <c r="S472" s="53">
        <f t="shared" si="59"/>
        <v>0</v>
      </c>
      <c r="U472">
        <v>1</v>
      </c>
      <c r="V472" s="61">
        <v>0</v>
      </c>
      <c r="AG472" s="13">
        <f t="shared" si="60"/>
        <v>0</v>
      </c>
      <c r="AH472" s="13" t="str">
        <f t="shared" si="61"/>
        <v/>
      </c>
      <c r="AI472" s="13">
        <f t="shared" si="62"/>
        <v>0</v>
      </c>
      <c r="AJ472" s="13">
        <f t="shared" si="63"/>
        <v>0</v>
      </c>
    </row>
    <row r="473" spans="1:36" x14ac:dyDescent="0.25">
      <c r="A473">
        <v>412</v>
      </c>
      <c r="B473" s="45" t="s">
        <v>989</v>
      </c>
      <c r="C473" s="46" t="s">
        <v>990</v>
      </c>
      <c r="D473" s="62"/>
      <c r="E473">
        <v>0</v>
      </c>
      <c r="F473">
        <v>0</v>
      </c>
      <c r="G473">
        <v>0</v>
      </c>
      <c r="H473" s="58">
        <f t="shared" si="56"/>
        <v>0</v>
      </c>
      <c r="I473">
        <v>0</v>
      </c>
      <c r="J473">
        <v>0</v>
      </c>
      <c r="L473" s="50">
        <f t="shared" si="57"/>
        <v>0</v>
      </c>
      <c r="N473">
        <v>500</v>
      </c>
      <c r="O473" s="52">
        <f t="shared" si="58"/>
        <v>0</v>
      </c>
      <c r="Q473">
        <v>100</v>
      </c>
      <c r="R473">
        <v>5</v>
      </c>
      <c r="S473" s="53">
        <f t="shared" si="59"/>
        <v>0</v>
      </c>
      <c r="U473">
        <v>1</v>
      </c>
      <c r="V473" s="61">
        <v>0</v>
      </c>
      <c r="AG473" s="13">
        <f t="shared" si="60"/>
        <v>0</v>
      </c>
      <c r="AH473" s="13" t="str">
        <f t="shared" si="61"/>
        <v/>
      </c>
      <c r="AI473" s="13">
        <f t="shared" si="62"/>
        <v>0</v>
      </c>
      <c r="AJ473" s="13">
        <f t="shared" si="63"/>
        <v>0</v>
      </c>
    </row>
    <row r="474" spans="1:36" x14ac:dyDescent="0.25">
      <c r="A474">
        <v>413</v>
      </c>
      <c r="B474" s="45" t="s">
        <v>991</v>
      </c>
      <c r="C474" s="46" t="s">
        <v>992</v>
      </c>
      <c r="D474" s="62"/>
      <c r="E474">
        <v>0</v>
      </c>
      <c r="F474">
        <v>0</v>
      </c>
      <c r="G474">
        <v>0</v>
      </c>
      <c r="H474" s="58">
        <f t="shared" si="56"/>
        <v>0</v>
      </c>
      <c r="I474">
        <v>0</v>
      </c>
      <c r="J474">
        <v>0</v>
      </c>
      <c r="L474" s="50">
        <f t="shared" si="57"/>
        <v>0</v>
      </c>
      <c r="N474">
        <v>500</v>
      </c>
      <c r="O474" s="52">
        <f t="shared" si="58"/>
        <v>0</v>
      </c>
      <c r="Q474">
        <v>1000</v>
      </c>
      <c r="R474">
        <v>1</v>
      </c>
      <c r="S474" s="53">
        <f t="shared" si="59"/>
        <v>0</v>
      </c>
      <c r="U474">
        <v>1</v>
      </c>
      <c r="V474" s="61">
        <v>0</v>
      </c>
      <c r="AG474" s="13">
        <f t="shared" si="60"/>
        <v>0</v>
      </c>
      <c r="AH474" s="13" t="str">
        <f t="shared" si="61"/>
        <v/>
      </c>
      <c r="AI474" s="13">
        <f t="shared" si="62"/>
        <v>0</v>
      </c>
      <c r="AJ474" s="13">
        <f t="shared" si="63"/>
        <v>0</v>
      </c>
    </row>
    <row r="475" spans="1:36" x14ac:dyDescent="0.25">
      <c r="A475">
        <v>414</v>
      </c>
      <c r="B475" s="45" t="s">
        <v>993</v>
      </c>
      <c r="C475" s="46" t="s">
        <v>994</v>
      </c>
      <c r="D475" s="62"/>
      <c r="E475">
        <v>0</v>
      </c>
      <c r="F475">
        <v>0</v>
      </c>
      <c r="G475">
        <v>0</v>
      </c>
      <c r="H475" s="58">
        <f t="shared" si="56"/>
        <v>0</v>
      </c>
      <c r="I475">
        <v>0</v>
      </c>
      <c r="J475">
        <v>0</v>
      </c>
      <c r="L475" s="50">
        <f t="shared" si="57"/>
        <v>0</v>
      </c>
      <c r="N475">
        <v>500</v>
      </c>
      <c r="O475" s="52">
        <f t="shared" si="58"/>
        <v>0</v>
      </c>
      <c r="Q475">
        <v>650</v>
      </c>
      <c r="R475">
        <v>1</v>
      </c>
      <c r="S475" s="53">
        <f t="shared" si="59"/>
        <v>0</v>
      </c>
      <c r="U475">
        <v>1</v>
      </c>
      <c r="V475" s="61">
        <v>0</v>
      </c>
      <c r="AG475" s="13">
        <f t="shared" si="60"/>
        <v>0</v>
      </c>
      <c r="AH475" s="13" t="str">
        <f t="shared" si="61"/>
        <v/>
      </c>
      <c r="AI475" s="13">
        <f t="shared" si="62"/>
        <v>0</v>
      </c>
      <c r="AJ475" s="13">
        <f t="shared" si="63"/>
        <v>0</v>
      </c>
    </row>
    <row r="476" spans="1:36" x14ac:dyDescent="0.25">
      <c r="A476">
        <v>415</v>
      </c>
      <c r="B476" s="45" t="s">
        <v>995</v>
      </c>
      <c r="C476" s="46" t="s">
        <v>996</v>
      </c>
      <c r="D476" s="62"/>
      <c r="E476">
        <v>0</v>
      </c>
      <c r="F476">
        <v>0</v>
      </c>
      <c r="G476">
        <v>0</v>
      </c>
      <c r="H476" s="58">
        <f t="shared" si="56"/>
        <v>0</v>
      </c>
      <c r="I476">
        <v>0</v>
      </c>
      <c r="J476">
        <v>0</v>
      </c>
      <c r="L476" s="50">
        <f t="shared" si="57"/>
        <v>0</v>
      </c>
      <c r="N476">
        <v>500</v>
      </c>
      <c r="O476" s="52">
        <f t="shared" si="58"/>
        <v>0</v>
      </c>
      <c r="Q476">
        <v>1222</v>
      </c>
      <c r="R476">
        <v>1</v>
      </c>
      <c r="S476" s="53">
        <f t="shared" si="59"/>
        <v>0</v>
      </c>
      <c r="U476">
        <v>1</v>
      </c>
      <c r="V476" s="61">
        <v>0</v>
      </c>
      <c r="AG476" s="13">
        <f t="shared" si="60"/>
        <v>0</v>
      </c>
      <c r="AH476" s="13" t="str">
        <f t="shared" si="61"/>
        <v/>
      </c>
      <c r="AI476" s="13">
        <f t="shared" si="62"/>
        <v>0</v>
      </c>
      <c r="AJ476" s="13">
        <f t="shared" si="63"/>
        <v>0</v>
      </c>
    </row>
    <row r="477" spans="1:36" x14ac:dyDescent="0.25">
      <c r="A477">
        <v>416</v>
      </c>
      <c r="B477" s="45" t="s">
        <v>997</v>
      </c>
      <c r="C477" s="46" t="s">
        <v>998</v>
      </c>
      <c r="D477" s="62"/>
      <c r="E477">
        <v>0</v>
      </c>
      <c r="F477">
        <v>0</v>
      </c>
      <c r="G477">
        <v>0</v>
      </c>
      <c r="H477" s="58">
        <f t="shared" si="56"/>
        <v>0</v>
      </c>
      <c r="I477">
        <v>0</v>
      </c>
      <c r="J477">
        <v>0</v>
      </c>
      <c r="L477" s="50">
        <f t="shared" si="57"/>
        <v>0</v>
      </c>
      <c r="N477">
        <v>500</v>
      </c>
      <c r="O477" s="52">
        <f t="shared" si="58"/>
        <v>0</v>
      </c>
      <c r="Q477">
        <v>1</v>
      </c>
      <c r="R477">
        <v>500</v>
      </c>
      <c r="S477" s="53">
        <f t="shared" si="59"/>
        <v>0</v>
      </c>
      <c r="U477">
        <v>1</v>
      </c>
      <c r="V477" s="61">
        <v>0</v>
      </c>
      <c r="AG477" s="13">
        <f t="shared" si="60"/>
        <v>0</v>
      </c>
      <c r="AH477" s="13" t="str">
        <f t="shared" si="61"/>
        <v/>
      </c>
      <c r="AI477" s="13">
        <f t="shared" si="62"/>
        <v>0</v>
      </c>
      <c r="AJ477" s="13">
        <f t="shared" si="63"/>
        <v>0</v>
      </c>
    </row>
    <row r="478" spans="1:36" x14ac:dyDescent="0.25">
      <c r="A478">
        <v>417</v>
      </c>
      <c r="B478" s="45" t="s">
        <v>999</v>
      </c>
      <c r="C478" s="46" t="s">
        <v>1000</v>
      </c>
      <c r="D478" s="62"/>
      <c r="E478">
        <v>0</v>
      </c>
      <c r="F478">
        <v>0</v>
      </c>
      <c r="G478">
        <v>0</v>
      </c>
      <c r="H478" s="58">
        <f t="shared" si="56"/>
        <v>0</v>
      </c>
      <c r="I478">
        <v>0</v>
      </c>
      <c r="J478">
        <v>0</v>
      </c>
      <c r="L478" s="50">
        <f t="shared" si="57"/>
        <v>0</v>
      </c>
      <c r="N478">
        <v>500</v>
      </c>
      <c r="O478" s="52">
        <f t="shared" si="58"/>
        <v>0</v>
      </c>
      <c r="Q478">
        <v>650</v>
      </c>
      <c r="R478">
        <v>1</v>
      </c>
      <c r="S478" s="53">
        <f t="shared" si="59"/>
        <v>0</v>
      </c>
      <c r="U478">
        <v>1</v>
      </c>
      <c r="V478" s="61">
        <v>0</v>
      </c>
      <c r="AG478" s="13">
        <f t="shared" si="60"/>
        <v>0</v>
      </c>
      <c r="AH478" s="13" t="str">
        <f t="shared" si="61"/>
        <v/>
      </c>
      <c r="AI478" s="13">
        <f t="shared" si="62"/>
        <v>0</v>
      </c>
      <c r="AJ478" s="13">
        <f t="shared" si="63"/>
        <v>0</v>
      </c>
    </row>
    <row r="479" spans="1:36" x14ac:dyDescent="0.25">
      <c r="A479">
        <v>418</v>
      </c>
      <c r="B479" s="45" t="s">
        <v>1001</v>
      </c>
      <c r="C479" s="46" t="s">
        <v>1002</v>
      </c>
      <c r="D479" s="62"/>
      <c r="E479">
        <v>0</v>
      </c>
      <c r="F479">
        <v>0</v>
      </c>
      <c r="G479">
        <v>0</v>
      </c>
      <c r="H479" s="58">
        <f t="shared" si="56"/>
        <v>0</v>
      </c>
      <c r="I479">
        <v>0</v>
      </c>
      <c r="J479">
        <v>0</v>
      </c>
      <c r="L479" s="50">
        <f t="shared" si="57"/>
        <v>0</v>
      </c>
      <c r="N479">
        <v>500</v>
      </c>
      <c r="O479" s="52">
        <f t="shared" si="58"/>
        <v>0</v>
      </c>
      <c r="Q479">
        <v>1000</v>
      </c>
      <c r="R479">
        <v>1</v>
      </c>
      <c r="S479" s="53">
        <f t="shared" si="59"/>
        <v>0</v>
      </c>
      <c r="U479">
        <v>1</v>
      </c>
      <c r="V479" s="61">
        <v>0</v>
      </c>
      <c r="AG479" s="13">
        <f t="shared" si="60"/>
        <v>0</v>
      </c>
      <c r="AH479" s="13" t="str">
        <f t="shared" si="61"/>
        <v/>
      </c>
      <c r="AI479" s="13">
        <f t="shared" si="62"/>
        <v>0</v>
      </c>
      <c r="AJ479" s="13">
        <f t="shared" si="63"/>
        <v>0</v>
      </c>
    </row>
    <row r="480" spans="1:36" x14ac:dyDescent="0.25">
      <c r="A480">
        <v>419</v>
      </c>
      <c r="B480" s="45" t="s">
        <v>1003</v>
      </c>
      <c r="C480" s="46" t="s">
        <v>1004</v>
      </c>
      <c r="D480" s="62"/>
      <c r="E480">
        <v>0</v>
      </c>
      <c r="F480">
        <v>0</v>
      </c>
      <c r="G480">
        <v>0</v>
      </c>
      <c r="H480" s="58">
        <f t="shared" si="56"/>
        <v>0</v>
      </c>
      <c r="I480">
        <v>0</v>
      </c>
      <c r="J480">
        <v>0</v>
      </c>
      <c r="L480" s="50">
        <f t="shared" si="57"/>
        <v>0</v>
      </c>
      <c r="N480">
        <v>500</v>
      </c>
      <c r="O480" s="52">
        <f t="shared" si="58"/>
        <v>0</v>
      </c>
      <c r="Q480">
        <v>1</v>
      </c>
      <c r="R480">
        <v>500</v>
      </c>
      <c r="S480" s="53">
        <f t="shared" si="59"/>
        <v>0</v>
      </c>
      <c r="U480">
        <v>1</v>
      </c>
      <c r="V480" s="61">
        <v>0</v>
      </c>
      <c r="AG480" s="13">
        <f t="shared" si="60"/>
        <v>0</v>
      </c>
      <c r="AH480" s="13" t="str">
        <f t="shared" si="61"/>
        <v/>
      </c>
      <c r="AI480" s="13">
        <f t="shared" si="62"/>
        <v>0</v>
      </c>
      <c r="AJ480" s="13">
        <f t="shared" si="63"/>
        <v>0</v>
      </c>
    </row>
    <row r="481" spans="1:36" x14ac:dyDescent="0.25">
      <c r="A481">
        <v>420</v>
      </c>
      <c r="B481" s="45" t="s">
        <v>1005</v>
      </c>
      <c r="C481" s="46" t="s">
        <v>1006</v>
      </c>
      <c r="D481" s="62"/>
      <c r="E481">
        <v>0</v>
      </c>
      <c r="F481">
        <v>0</v>
      </c>
      <c r="G481">
        <v>0</v>
      </c>
      <c r="H481" s="58">
        <f t="shared" si="56"/>
        <v>0</v>
      </c>
      <c r="I481">
        <v>0</v>
      </c>
      <c r="J481">
        <v>0</v>
      </c>
      <c r="L481" s="50">
        <f t="shared" si="57"/>
        <v>0</v>
      </c>
      <c r="N481">
        <v>500</v>
      </c>
      <c r="O481" s="52">
        <f t="shared" si="58"/>
        <v>0</v>
      </c>
      <c r="Q481">
        <v>100</v>
      </c>
      <c r="R481">
        <v>5</v>
      </c>
      <c r="S481" s="53">
        <f t="shared" si="59"/>
        <v>0</v>
      </c>
      <c r="U481">
        <v>1</v>
      </c>
      <c r="V481" s="61">
        <v>0</v>
      </c>
      <c r="AG481" s="13">
        <f t="shared" si="60"/>
        <v>0</v>
      </c>
      <c r="AH481" s="13" t="str">
        <f t="shared" si="61"/>
        <v/>
      </c>
      <c r="AI481" s="13">
        <f t="shared" si="62"/>
        <v>0</v>
      </c>
      <c r="AJ481" s="13">
        <f t="shared" si="63"/>
        <v>0</v>
      </c>
    </row>
    <row r="482" spans="1:36" x14ac:dyDescent="0.25">
      <c r="A482">
        <v>421</v>
      </c>
      <c r="B482" s="45" t="s">
        <v>1007</v>
      </c>
      <c r="C482" s="46" t="s">
        <v>1008</v>
      </c>
      <c r="D482" s="62"/>
      <c r="E482">
        <v>0</v>
      </c>
      <c r="F482">
        <v>0</v>
      </c>
      <c r="G482">
        <v>0</v>
      </c>
      <c r="H482" s="58">
        <f t="shared" si="56"/>
        <v>0</v>
      </c>
      <c r="I482">
        <v>0</v>
      </c>
      <c r="J482">
        <v>0</v>
      </c>
      <c r="L482" s="50">
        <f t="shared" si="57"/>
        <v>0</v>
      </c>
      <c r="N482">
        <v>500</v>
      </c>
      <c r="O482" s="52">
        <f t="shared" si="58"/>
        <v>0</v>
      </c>
      <c r="Q482">
        <v>1000</v>
      </c>
      <c r="R482">
        <v>1</v>
      </c>
      <c r="S482" s="53">
        <f t="shared" si="59"/>
        <v>0</v>
      </c>
      <c r="U482">
        <v>1</v>
      </c>
      <c r="V482" s="61">
        <v>0</v>
      </c>
      <c r="AG482" s="13">
        <f t="shared" si="60"/>
        <v>0</v>
      </c>
      <c r="AH482" s="13" t="str">
        <f t="shared" si="61"/>
        <v/>
      </c>
      <c r="AI482" s="13">
        <f t="shared" si="62"/>
        <v>0</v>
      </c>
      <c r="AJ482" s="13">
        <f t="shared" si="63"/>
        <v>0</v>
      </c>
    </row>
    <row r="483" spans="1:36" x14ac:dyDescent="0.25">
      <c r="A483">
        <v>422</v>
      </c>
      <c r="B483" s="45" t="s">
        <v>1009</v>
      </c>
      <c r="C483" s="46" t="s">
        <v>1010</v>
      </c>
      <c r="D483" s="62"/>
      <c r="E483">
        <v>0</v>
      </c>
      <c r="F483">
        <v>0</v>
      </c>
      <c r="G483">
        <v>0</v>
      </c>
      <c r="H483" s="58">
        <f t="shared" si="56"/>
        <v>0</v>
      </c>
      <c r="I483">
        <v>0</v>
      </c>
      <c r="J483">
        <v>0</v>
      </c>
      <c r="L483" s="50">
        <f t="shared" si="57"/>
        <v>0</v>
      </c>
      <c r="N483">
        <v>500</v>
      </c>
      <c r="O483" s="52">
        <f t="shared" si="58"/>
        <v>0</v>
      </c>
      <c r="Q483">
        <v>500</v>
      </c>
      <c r="R483">
        <v>1</v>
      </c>
      <c r="S483" s="53">
        <f t="shared" si="59"/>
        <v>0</v>
      </c>
      <c r="U483">
        <v>1</v>
      </c>
      <c r="V483" s="61">
        <v>0</v>
      </c>
      <c r="AG483" s="13">
        <f t="shared" si="60"/>
        <v>0</v>
      </c>
      <c r="AH483" s="13" t="str">
        <f t="shared" si="61"/>
        <v/>
      </c>
      <c r="AI483" s="13">
        <f t="shared" si="62"/>
        <v>0</v>
      </c>
      <c r="AJ483" s="13">
        <f t="shared" si="63"/>
        <v>0</v>
      </c>
    </row>
    <row r="484" spans="1:36" x14ac:dyDescent="0.25">
      <c r="A484">
        <v>423</v>
      </c>
      <c r="B484" s="45" t="s">
        <v>1011</v>
      </c>
      <c r="C484" s="46" t="s">
        <v>1012</v>
      </c>
      <c r="D484" s="62"/>
      <c r="E484">
        <v>0</v>
      </c>
      <c r="F484">
        <v>0</v>
      </c>
      <c r="G484">
        <v>0</v>
      </c>
      <c r="H484" s="58">
        <f t="shared" si="56"/>
        <v>0</v>
      </c>
      <c r="I484">
        <v>0</v>
      </c>
      <c r="J484">
        <v>0</v>
      </c>
      <c r="L484" s="50">
        <f t="shared" si="57"/>
        <v>0</v>
      </c>
      <c r="N484">
        <v>500</v>
      </c>
      <c r="O484" s="52">
        <f t="shared" si="58"/>
        <v>0</v>
      </c>
      <c r="Q484">
        <v>1</v>
      </c>
      <c r="R484">
        <v>500</v>
      </c>
      <c r="S484" s="53">
        <f t="shared" si="59"/>
        <v>0</v>
      </c>
      <c r="U484">
        <v>1</v>
      </c>
      <c r="AG484" s="13">
        <f t="shared" si="60"/>
        <v>0</v>
      </c>
      <c r="AH484" s="13" t="str">
        <f t="shared" si="61"/>
        <v/>
      </c>
      <c r="AI484" s="13">
        <f t="shared" si="62"/>
        <v>0</v>
      </c>
      <c r="AJ484" s="13">
        <f t="shared" si="63"/>
        <v>0</v>
      </c>
    </row>
    <row r="485" spans="1:36" x14ac:dyDescent="0.25">
      <c r="A485">
        <v>432</v>
      </c>
      <c r="B485" s="45" t="s">
        <v>1013</v>
      </c>
      <c r="C485" s="46" t="s">
        <v>1014</v>
      </c>
      <c r="D485" s="62"/>
      <c r="E485">
        <v>0</v>
      </c>
      <c r="F485">
        <v>0</v>
      </c>
      <c r="G485">
        <v>0</v>
      </c>
      <c r="H485" s="58">
        <f t="shared" si="56"/>
        <v>0</v>
      </c>
      <c r="I485">
        <v>0</v>
      </c>
      <c r="J485">
        <v>0</v>
      </c>
      <c r="L485" s="50">
        <f t="shared" si="57"/>
        <v>0</v>
      </c>
      <c r="N485">
        <v>0</v>
      </c>
      <c r="O485" s="52">
        <f t="shared" si="58"/>
        <v>0</v>
      </c>
      <c r="Q485">
        <v>69960</v>
      </c>
      <c r="R485">
        <v>0</v>
      </c>
      <c r="S485" s="53">
        <f t="shared" si="59"/>
        <v>0</v>
      </c>
      <c r="U485">
        <v>1</v>
      </c>
      <c r="V485" s="61">
        <v>0</v>
      </c>
      <c r="AG485" s="13">
        <f t="shared" si="60"/>
        <v>0</v>
      </c>
      <c r="AH485" s="13" t="str">
        <f t="shared" si="61"/>
        <v/>
      </c>
      <c r="AI485" s="13">
        <f t="shared" si="62"/>
        <v>0</v>
      </c>
      <c r="AJ485" s="13">
        <f t="shared" si="63"/>
        <v>0</v>
      </c>
    </row>
    <row r="486" spans="1:36" x14ac:dyDescent="0.25">
      <c r="A486">
        <v>434</v>
      </c>
      <c r="B486" s="45" t="s">
        <v>1015</v>
      </c>
      <c r="C486" s="46" t="s">
        <v>1016</v>
      </c>
      <c r="D486" s="62"/>
      <c r="E486">
        <v>21099.999899999999</v>
      </c>
      <c r="F486">
        <v>0</v>
      </c>
      <c r="G486">
        <v>21099.999899999999</v>
      </c>
      <c r="H486" s="58">
        <f t="shared" si="56"/>
        <v>3.3759999839999999</v>
      </c>
      <c r="I486">
        <v>750</v>
      </c>
      <c r="J486">
        <v>0</v>
      </c>
      <c r="L486" s="50">
        <f t="shared" si="57"/>
        <v>0</v>
      </c>
      <c r="N486">
        <v>0</v>
      </c>
      <c r="O486" s="52">
        <f t="shared" si="58"/>
        <v>0.12</v>
      </c>
      <c r="Q486">
        <v>6250</v>
      </c>
      <c r="R486">
        <v>-3</v>
      </c>
      <c r="S486" s="53">
        <f t="shared" si="59"/>
        <v>3.2559999839999998</v>
      </c>
      <c r="U486" t="s">
        <v>1017</v>
      </c>
      <c r="V486" s="61">
        <v>0</v>
      </c>
      <c r="AG486" s="13">
        <f t="shared" si="60"/>
        <v>3.2559999839999998</v>
      </c>
      <c r="AH486" s="13" t="str">
        <f t="shared" si="61"/>
        <v/>
      </c>
      <c r="AI486" s="13">
        <f t="shared" si="62"/>
        <v>0</v>
      </c>
      <c r="AJ486" s="13">
        <f t="shared" si="63"/>
        <v>21099.999899999999</v>
      </c>
    </row>
    <row r="487" spans="1:36" x14ac:dyDescent="0.25">
      <c r="A487">
        <v>435</v>
      </c>
      <c r="B487" s="45" t="s">
        <v>1018</v>
      </c>
      <c r="C487" s="46" t="s">
        <v>1019</v>
      </c>
      <c r="D487" s="62"/>
      <c r="E487">
        <v>59345.11</v>
      </c>
      <c r="F487">
        <v>0</v>
      </c>
      <c r="G487">
        <v>59345.11</v>
      </c>
      <c r="H487" s="58">
        <f t="shared" si="56"/>
        <v>9.4952176000000001</v>
      </c>
      <c r="I487">
        <v>840</v>
      </c>
      <c r="J487">
        <v>0</v>
      </c>
      <c r="L487" s="50">
        <f t="shared" si="57"/>
        <v>0</v>
      </c>
      <c r="N487">
        <v>0</v>
      </c>
      <c r="O487" s="52">
        <f t="shared" si="58"/>
        <v>0.13439999999999999</v>
      </c>
      <c r="Q487">
        <v>6250</v>
      </c>
      <c r="R487">
        <v>-9</v>
      </c>
      <c r="S487" s="53">
        <f t="shared" si="59"/>
        <v>9.3608176000000007</v>
      </c>
      <c r="U487" t="s">
        <v>1017</v>
      </c>
      <c r="V487" s="61">
        <v>0</v>
      </c>
      <c r="AG487" s="13">
        <f t="shared" si="60"/>
        <v>9.3608176000000007</v>
      </c>
      <c r="AH487" s="13" t="str">
        <f t="shared" si="61"/>
        <v/>
      </c>
      <c r="AI487" s="13">
        <f t="shared" si="62"/>
        <v>0</v>
      </c>
      <c r="AJ487" s="13">
        <f t="shared" si="63"/>
        <v>59345.11</v>
      </c>
    </row>
    <row r="488" spans="1:36" x14ac:dyDescent="0.25">
      <c r="A488">
        <v>436</v>
      </c>
      <c r="B488" s="45" t="s">
        <v>1020</v>
      </c>
      <c r="C488" s="46" t="s">
        <v>1021</v>
      </c>
      <c r="D488" s="62"/>
      <c r="E488">
        <v>0</v>
      </c>
      <c r="F488">
        <v>0</v>
      </c>
      <c r="G488">
        <v>0</v>
      </c>
      <c r="H488" s="58">
        <f t="shared" si="56"/>
        <v>0</v>
      </c>
      <c r="I488">
        <v>0</v>
      </c>
      <c r="J488">
        <v>0</v>
      </c>
      <c r="L488" s="50">
        <f t="shared" si="57"/>
        <v>0</v>
      </c>
      <c r="N488">
        <v>0</v>
      </c>
      <c r="O488" s="52">
        <f t="shared" si="58"/>
        <v>0</v>
      </c>
      <c r="Q488">
        <v>1</v>
      </c>
      <c r="R488">
        <v>0</v>
      </c>
      <c r="S488" s="53">
        <f t="shared" si="59"/>
        <v>0</v>
      </c>
      <c r="U488" t="s">
        <v>1017</v>
      </c>
      <c r="V488" s="61">
        <v>0</v>
      </c>
      <c r="AG488" s="13">
        <f t="shared" si="60"/>
        <v>0</v>
      </c>
      <c r="AH488" s="13" t="str">
        <f t="shared" si="61"/>
        <v/>
      </c>
      <c r="AI488" s="13">
        <f t="shared" si="62"/>
        <v>0</v>
      </c>
      <c r="AJ488" s="13">
        <f t="shared" si="63"/>
        <v>0</v>
      </c>
    </row>
    <row r="489" spans="1:36" x14ac:dyDescent="0.25">
      <c r="A489">
        <v>438</v>
      </c>
      <c r="B489" s="45" t="s">
        <v>1022</v>
      </c>
      <c r="C489" s="46" t="s">
        <v>1023</v>
      </c>
      <c r="D489" s="62"/>
      <c r="E489">
        <v>28438.89</v>
      </c>
      <c r="F489">
        <v>0</v>
      </c>
      <c r="G489">
        <v>28438.89</v>
      </c>
      <c r="H489" s="58">
        <f t="shared" si="56"/>
        <v>1.0229816546762589</v>
      </c>
      <c r="I489">
        <v>0</v>
      </c>
      <c r="J489">
        <v>0</v>
      </c>
      <c r="L489" s="50">
        <f t="shared" si="57"/>
        <v>0</v>
      </c>
      <c r="N489">
        <v>0</v>
      </c>
      <c r="O489" s="52">
        <f t="shared" si="58"/>
        <v>0</v>
      </c>
      <c r="Q489">
        <v>27800</v>
      </c>
      <c r="R489">
        <v>-1</v>
      </c>
      <c r="S489" s="53">
        <f t="shared" si="59"/>
        <v>1.0229816546762589</v>
      </c>
      <c r="U489" t="s">
        <v>17</v>
      </c>
      <c r="V489" s="61">
        <v>0</v>
      </c>
      <c r="AG489" s="13">
        <f t="shared" si="60"/>
        <v>1.0229816546762589</v>
      </c>
      <c r="AH489" s="13" t="str">
        <f t="shared" si="61"/>
        <v/>
      </c>
      <c r="AI489" s="13">
        <f t="shared" si="62"/>
        <v>0</v>
      </c>
      <c r="AJ489" s="13">
        <f t="shared" si="63"/>
        <v>28438.89</v>
      </c>
    </row>
    <row r="490" spans="1:36" x14ac:dyDescent="0.25">
      <c r="A490">
        <v>443</v>
      </c>
      <c r="B490" s="45" t="s">
        <v>1024</v>
      </c>
      <c r="C490" s="46" t="s">
        <v>1025</v>
      </c>
      <c r="D490" s="62"/>
      <c r="E490">
        <v>33137.22</v>
      </c>
      <c r="F490">
        <v>0</v>
      </c>
      <c r="G490">
        <v>33137.22</v>
      </c>
      <c r="H490" s="58">
        <f t="shared" si="56"/>
        <v>1.1919863309352519</v>
      </c>
      <c r="I490">
        <v>0</v>
      </c>
      <c r="J490">
        <v>0</v>
      </c>
      <c r="L490" s="50">
        <f t="shared" si="57"/>
        <v>0</v>
      </c>
      <c r="N490">
        <v>0</v>
      </c>
      <c r="O490" s="52">
        <f t="shared" si="58"/>
        <v>0</v>
      </c>
      <c r="Q490">
        <v>27800</v>
      </c>
      <c r="R490">
        <v>-1</v>
      </c>
      <c r="S490" s="53">
        <f t="shared" si="59"/>
        <v>1.1919863309352519</v>
      </c>
      <c r="U490" t="s">
        <v>17</v>
      </c>
      <c r="V490" s="61">
        <v>0</v>
      </c>
      <c r="AG490" s="13">
        <f t="shared" si="60"/>
        <v>1.1919863309352519</v>
      </c>
      <c r="AH490" s="13" t="str">
        <f t="shared" si="61"/>
        <v/>
      </c>
      <c r="AI490" s="13">
        <f t="shared" si="62"/>
        <v>0</v>
      </c>
      <c r="AJ490" s="13">
        <f t="shared" si="63"/>
        <v>33137.22</v>
      </c>
    </row>
    <row r="491" spans="1:36" x14ac:dyDescent="0.25">
      <c r="A491">
        <v>444</v>
      </c>
      <c r="B491" s="45" t="s">
        <v>1026</v>
      </c>
      <c r="C491" s="46" t="s">
        <v>1027</v>
      </c>
      <c r="D491" s="62"/>
      <c r="E491">
        <v>0</v>
      </c>
      <c r="F491">
        <v>0</v>
      </c>
      <c r="G491">
        <v>0</v>
      </c>
      <c r="H491" s="58">
        <f t="shared" si="56"/>
        <v>0</v>
      </c>
      <c r="I491">
        <v>0</v>
      </c>
      <c r="J491">
        <v>0</v>
      </c>
      <c r="L491" s="50">
        <f t="shared" si="57"/>
        <v>0</v>
      </c>
      <c r="N491">
        <v>0</v>
      </c>
      <c r="O491" s="52">
        <f t="shared" si="58"/>
        <v>0</v>
      </c>
      <c r="Q491">
        <v>15900</v>
      </c>
      <c r="R491">
        <v>0</v>
      </c>
      <c r="S491" s="53">
        <f t="shared" si="59"/>
        <v>0</v>
      </c>
      <c r="U491" t="s">
        <v>17</v>
      </c>
      <c r="V491" s="61">
        <v>0</v>
      </c>
      <c r="AG491" s="13">
        <f t="shared" si="60"/>
        <v>0</v>
      </c>
      <c r="AH491" s="13" t="str">
        <f t="shared" si="61"/>
        <v/>
      </c>
      <c r="AI491" s="13">
        <f t="shared" si="62"/>
        <v>0</v>
      </c>
      <c r="AJ491" s="13">
        <f t="shared" si="63"/>
        <v>0</v>
      </c>
    </row>
    <row r="492" spans="1:36" x14ac:dyDescent="0.25">
      <c r="A492">
        <v>445</v>
      </c>
      <c r="B492" s="45" t="s">
        <v>1028</v>
      </c>
      <c r="C492" s="46" t="s">
        <v>1029</v>
      </c>
      <c r="D492" s="62"/>
      <c r="E492">
        <v>35257.64</v>
      </c>
      <c r="F492">
        <v>0</v>
      </c>
      <c r="G492">
        <v>35257.64</v>
      </c>
      <c r="H492" s="58">
        <f t="shared" si="56"/>
        <v>1.2682604316546762</v>
      </c>
      <c r="I492">
        <v>0</v>
      </c>
      <c r="J492">
        <v>0</v>
      </c>
      <c r="L492" s="50">
        <f t="shared" si="57"/>
        <v>0</v>
      </c>
      <c r="N492">
        <v>0</v>
      </c>
      <c r="O492" s="52">
        <f t="shared" si="58"/>
        <v>0</v>
      </c>
      <c r="Q492">
        <v>27800</v>
      </c>
      <c r="R492">
        <v>-1</v>
      </c>
      <c r="S492" s="53">
        <f t="shared" si="59"/>
        <v>1.2682604316546762</v>
      </c>
      <c r="U492" t="s">
        <v>17</v>
      </c>
      <c r="V492" s="61">
        <v>0</v>
      </c>
      <c r="AG492" s="13">
        <f t="shared" si="60"/>
        <v>1.2682604316546762</v>
      </c>
      <c r="AH492" s="13" t="str">
        <f t="shared" si="61"/>
        <v/>
      </c>
      <c r="AI492" s="13">
        <f t="shared" si="62"/>
        <v>0</v>
      </c>
      <c r="AJ492" s="13">
        <f t="shared" si="63"/>
        <v>35257.64</v>
      </c>
    </row>
    <row r="493" spans="1:36" x14ac:dyDescent="0.25">
      <c r="A493">
        <v>451</v>
      </c>
      <c r="B493" s="45" t="s">
        <v>1030</v>
      </c>
      <c r="C493" s="46" t="s">
        <v>1031</v>
      </c>
      <c r="D493" s="62"/>
      <c r="E493">
        <v>21368</v>
      </c>
      <c r="F493">
        <v>0</v>
      </c>
      <c r="G493">
        <v>21368</v>
      </c>
      <c r="H493" s="58">
        <f t="shared" si="56"/>
        <v>0.87573770491803282</v>
      </c>
      <c r="I493">
        <v>0</v>
      </c>
      <c r="J493">
        <v>0</v>
      </c>
      <c r="L493" s="50">
        <f t="shared" si="57"/>
        <v>0</v>
      </c>
      <c r="N493">
        <v>0</v>
      </c>
      <c r="O493" s="52">
        <f t="shared" si="58"/>
        <v>0</v>
      </c>
      <c r="Q493">
        <v>24400</v>
      </c>
      <c r="R493">
        <v>0</v>
      </c>
      <c r="S493" s="53">
        <f t="shared" si="59"/>
        <v>0.87573770491803282</v>
      </c>
      <c r="U493" t="s">
        <v>17</v>
      </c>
      <c r="V493" s="61">
        <v>0</v>
      </c>
      <c r="AG493" s="13">
        <f t="shared" si="60"/>
        <v>0.87573770491803282</v>
      </c>
      <c r="AH493" s="13" t="str">
        <f t="shared" si="61"/>
        <v/>
      </c>
      <c r="AI493" s="13">
        <f t="shared" si="62"/>
        <v>0</v>
      </c>
      <c r="AJ493" s="13">
        <f t="shared" si="63"/>
        <v>21368</v>
      </c>
    </row>
    <row r="494" spans="1:36" x14ac:dyDescent="0.25">
      <c r="A494">
        <v>452</v>
      </c>
      <c r="B494" s="45" t="s">
        <v>1032</v>
      </c>
      <c r="C494" s="46" t="s">
        <v>1033</v>
      </c>
      <c r="D494" s="62"/>
      <c r="E494">
        <v>0</v>
      </c>
      <c r="F494">
        <v>0</v>
      </c>
      <c r="G494">
        <v>0</v>
      </c>
      <c r="H494" s="58">
        <f t="shared" si="56"/>
        <v>0</v>
      </c>
      <c r="I494">
        <v>0</v>
      </c>
      <c r="J494">
        <v>0</v>
      </c>
      <c r="L494" s="50">
        <f t="shared" si="57"/>
        <v>0</v>
      </c>
      <c r="N494">
        <v>0</v>
      </c>
      <c r="O494" s="52">
        <f t="shared" si="58"/>
        <v>0</v>
      </c>
      <c r="Q494">
        <v>35000</v>
      </c>
      <c r="R494">
        <v>0</v>
      </c>
      <c r="S494" s="53">
        <f t="shared" si="59"/>
        <v>0</v>
      </c>
      <c r="U494" t="s">
        <v>17</v>
      </c>
      <c r="V494" s="61">
        <v>0</v>
      </c>
      <c r="AG494" s="13">
        <f t="shared" si="60"/>
        <v>0</v>
      </c>
      <c r="AH494" s="13" t="str">
        <f t="shared" si="61"/>
        <v/>
      </c>
      <c r="AI494" s="13">
        <f t="shared" si="62"/>
        <v>0</v>
      </c>
      <c r="AJ494" s="13">
        <f t="shared" si="63"/>
        <v>0</v>
      </c>
    </row>
    <row r="495" spans="1:36" x14ac:dyDescent="0.25">
      <c r="B495" s="45" t="s">
        <v>161</v>
      </c>
      <c r="C495" s="46" t="s">
        <v>1034</v>
      </c>
      <c r="D495" s="63"/>
      <c r="H495" s="58">
        <f t="shared" si="56"/>
        <v>0</v>
      </c>
      <c r="L495" s="50">
        <f t="shared" si="57"/>
        <v>0</v>
      </c>
      <c r="O495" s="52">
        <f t="shared" si="58"/>
        <v>0</v>
      </c>
      <c r="S495" s="53">
        <f t="shared" si="59"/>
        <v>0</v>
      </c>
      <c r="V495" s="61">
        <v>0</v>
      </c>
      <c r="AG495" s="13">
        <f t="shared" si="60"/>
        <v>0</v>
      </c>
      <c r="AH495" s="13" t="str">
        <f t="shared" si="61"/>
        <v/>
      </c>
      <c r="AI495" s="13">
        <f t="shared" si="62"/>
        <v>0</v>
      </c>
      <c r="AJ495" s="13" t="str">
        <f t="shared" si="63"/>
        <v/>
      </c>
    </row>
    <row r="496" spans="1:36" x14ac:dyDescent="0.25">
      <c r="B496" s="45" t="s">
        <v>161</v>
      </c>
      <c r="C496" s="46" t="s">
        <v>1035</v>
      </c>
      <c r="D496" s="63"/>
      <c r="H496" s="58">
        <f t="shared" si="56"/>
        <v>0</v>
      </c>
      <c r="L496" s="50">
        <f t="shared" si="57"/>
        <v>0</v>
      </c>
      <c r="O496" s="52">
        <f t="shared" si="58"/>
        <v>0</v>
      </c>
      <c r="S496" s="53">
        <f t="shared" si="59"/>
        <v>0</v>
      </c>
      <c r="V496" s="61">
        <v>0</v>
      </c>
      <c r="AG496" s="13">
        <f t="shared" si="60"/>
        <v>0</v>
      </c>
      <c r="AH496" s="13" t="str">
        <f t="shared" si="61"/>
        <v/>
      </c>
      <c r="AI496" s="13">
        <f t="shared" si="62"/>
        <v>0</v>
      </c>
      <c r="AJ496" s="13" t="str">
        <f t="shared" si="63"/>
        <v/>
      </c>
    </row>
    <row r="497" spans="2:36" x14ac:dyDescent="0.25">
      <c r="B497" s="45" t="s">
        <v>161</v>
      </c>
      <c r="C497" s="46" t="s">
        <v>1036</v>
      </c>
      <c r="D497" s="63"/>
      <c r="H497" s="58">
        <f t="shared" si="56"/>
        <v>0</v>
      </c>
      <c r="L497" s="50">
        <f t="shared" si="57"/>
        <v>0</v>
      </c>
      <c r="O497" s="52">
        <f t="shared" si="58"/>
        <v>0</v>
      </c>
      <c r="S497" s="53">
        <f t="shared" si="59"/>
        <v>0</v>
      </c>
      <c r="V497" s="61">
        <v>0</v>
      </c>
      <c r="AG497" s="13">
        <f t="shared" si="60"/>
        <v>0</v>
      </c>
      <c r="AH497" s="13" t="str">
        <f t="shared" si="61"/>
        <v/>
      </c>
      <c r="AI497" s="13">
        <f t="shared" si="62"/>
        <v>0</v>
      </c>
      <c r="AJ497" s="13" t="str">
        <f t="shared" si="63"/>
        <v/>
      </c>
    </row>
    <row r="498" spans="2:36" x14ac:dyDescent="0.25">
      <c r="B498" s="45" t="s">
        <v>161</v>
      </c>
      <c r="C498" s="46" t="s">
        <v>1037</v>
      </c>
      <c r="D498" s="63"/>
      <c r="H498" s="58">
        <f t="shared" si="56"/>
        <v>0</v>
      </c>
      <c r="L498" s="50">
        <f t="shared" si="57"/>
        <v>0</v>
      </c>
      <c r="O498" s="52">
        <f t="shared" si="58"/>
        <v>0</v>
      </c>
      <c r="S498" s="53">
        <f t="shared" si="59"/>
        <v>0</v>
      </c>
      <c r="V498" s="61">
        <v>0</v>
      </c>
      <c r="AG498" s="13">
        <f t="shared" si="60"/>
        <v>0</v>
      </c>
      <c r="AH498" s="13" t="str">
        <f t="shared" si="61"/>
        <v/>
      </c>
      <c r="AI498" s="13">
        <f t="shared" si="62"/>
        <v>0</v>
      </c>
      <c r="AJ498" s="13" t="str">
        <f t="shared" si="63"/>
        <v/>
      </c>
    </row>
    <row r="499" spans="2:36" x14ac:dyDescent="0.25">
      <c r="B499" s="45" t="s">
        <v>161</v>
      </c>
      <c r="C499" s="46" t="s">
        <v>1038</v>
      </c>
      <c r="D499" s="59"/>
      <c r="H499" s="58">
        <f t="shared" si="56"/>
        <v>0</v>
      </c>
      <c r="L499" s="50">
        <f t="shared" si="57"/>
        <v>0</v>
      </c>
      <c r="O499" s="52">
        <f t="shared" si="58"/>
        <v>0</v>
      </c>
      <c r="S499" s="53">
        <f t="shared" si="59"/>
        <v>0</v>
      </c>
      <c r="V499" s="61">
        <v>0</v>
      </c>
      <c r="AG499" s="13">
        <f t="shared" si="60"/>
        <v>0</v>
      </c>
      <c r="AH499" s="13" t="str">
        <f t="shared" si="61"/>
        <v/>
      </c>
      <c r="AI499" s="13">
        <f t="shared" si="62"/>
        <v>0</v>
      </c>
      <c r="AJ499" s="13" t="str">
        <f t="shared" si="63"/>
        <v/>
      </c>
    </row>
    <row r="500" spans="2:36" x14ac:dyDescent="0.25">
      <c r="B500" s="45" t="s">
        <v>161</v>
      </c>
      <c r="C500" s="46" t="s">
        <v>1039</v>
      </c>
      <c r="D500" s="59"/>
      <c r="H500" s="58">
        <f t="shared" si="56"/>
        <v>0</v>
      </c>
      <c r="L500" s="50">
        <f t="shared" si="57"/>
        <v>0</v>
      </c>
      <c r="O500" s="52">
        <f t="shared" si="58"/>
        <v>0</v>
      </c>
      <c r="S500" s="53">
        <f t="shared" si="59"/>
        <v>0</v>
      </c>
      <c r="V500" s="61">
        <v>2.1</v>
      </c>
      <c r="AG500" s="13">
        <f t="shared" si="60"/>
        <v>0</v>
      </c>
      <c r="AH500" s="13" t="str">
        <f t="shared" si="61"/>
        <v/>
      </c>
      <c r="AI500" s="13">
        <f t="shared" si="62"/>
        <v>0</v>
      </c>
      <c r="AJ500" s="13" t="str">
        <f t="shared" si="63"/>
        <v/>
      </c>
    </row>
  </sheetData>
  <conditionalFormatting sqref="D499 D484:D485">
    <cfRule type="expression" dxfId="71" priority="23" stopIfTrue="1">
      <formula>IF(F484="F-NATR01",AN484&gt;0)</formula>
    </cfRule>
  </conditionalFormatting>
  <conditionalFormatting sqref="B488:B493 B498:B499">
    <cfRule type="expression" dxfId="69" priority="22" stopIfTrue="1">
      <formula>IF(D488="F-NATR01",AD488&gt;0)</formula>
    </cfRule>
  </conditionalFormatting>
  <conditionalFormatting sqref="B500">
    <cfRule type="expression" dxfId="67" priority="21" stopIfTrue="1">
      <formula>IF(D500="F-NATR01",AD500&gt;0)</formula>
    </cfRule>
  </conditionalFormatting>
  <conditionalFormatting sqref="D480">
    <cfRule type="expression" dxfId="65" priority="17" stopIfTrue="1">
      <formula>IF(F480="F-NATR01",AN480&gt;0)</formula>
    </cfRule>
  </conditionalFormatting>
  <conditionalFormatting sqref="B482:B485">
    <cfRule type="expression" dxfId="63" priority="18" stopIfTrue="1">
      <formula>IF(D482="F-NATR01",AD482&gt;0)</formula>
    </cfRule>
  </conditionalFormatting>
  <conditionalFormatting sqref="D493 D486:D487">
    <cfRule type="expression" dxfId="61" priority="19" stopIfTrue="1">
      <formula>IF(F485="F-NATR01",AN485&gt;0)</formula>
    </cfRule>
  </conditionalFormatting>
  <conditionalFormatting sqref="B486:B487">
    <cfRule type="expression" dxfId="59" priority="20" stopIfTrue="1">
      <formula>IF(#REF!="F-NATR01",AD486&gt;0)</formula>
    </cfRule>
  </conditionalFormatting>
  <conditionalFormatting sqref="H5:H500">
    <cfRule type="cellIs" dxfId="57" priority="24" stopIfTrue="1" operator="lessThanOrEqual">
      <formula>0</formula>
    </cfRule>
  </conditionalFormatting>
  <conditionalFormatting sqref="B5:B500">
    <cfRule type="expression" dxfId="55" priority="25" stopIfTrue="1">
      <formula>IF(D5="F-NATR01",W5&gt;0)</formula>
    </cfRule>
  </conditionalFormatting>
  <conditionalFormatting sqref="C5:C500">
    <cfRule type="expression" dxfId="53" priority="26" stopIfTrue="1">
      <formula>$S5&lt;0</formula>
    </cfRule>
    <cfRule type="expression" dxfId="52" priority="27" stopIfTrue="1">
      <formula>$S5&lt;$V5</formula>
    </cfRule>
    <cfRule type="expression" dxfId="51" priority="28" stopIfTrue="1">
      <formula>$S5&gt;$V5</formula>
    </cfRule>
  </conditionalFormatting>
  <conditionalFormatting sqref="L5:L500">
    <cfRule type="cellIs" dxfId="47" priority="29" stopIfTrue="1" operator="equal">
      <formula>0</formula>
    </cfRule>
    <cfRule type="expression" dxfId="46" priority="30" stopIfTrue="1">
      <formula>IF(Q5=0,"", J5/Q5)</formula>
    </cfRule>
  </conditionalFormatting>
  <conditionalFormatting sqref="O5">
    <cfRule type="cellIs" dxfId="43" priority="31" stopIfTrue="1" operator="equal">
      <formula>0</formula>
    </cfRule>
    <cfRule type="cellIs" dxfId="42" priority="32" stopIfTrue="1" operator="greaterThan">
      <formula>0</formula>
    </cfRule>
  </conditionalFormatting>
  <conditionalFormatting sqref="O6:O500">
    <cfRule type="cellIs" dxfId="39" priority="15" stopIfTrue="1" operator="equal">
      <formula>0</formula>
    </cfRule>
    <cfRule type="cellIs" dxfId="38" priority="16" stopIfTrue="1" operator="greaterThan">
      <formula>0</formula>
    </cfRule>
  </conditionalFormatting>
  <conditionalFormatting sqref="S5:S500">
    <cfRule type="expression" dxfId="35" priority="33" stopIfTrue="1">
      <formula>$S5&gt;$V5</formula>
    </cfRule>
    <cfRule type="cellIs" dxfId="34" priority="34" stopIfTrue="1" operator="lessThan">
      <formula>0</formula>
    </cfRule>
    <cfRule type="cellIs" dxfId="33" priority="35" stopIfTrue="1" operator="lessThan">
      <formula>$V5</formula>
    </cfRule>
  </conditionalFormatting>
  <conditionalFormatting sqref="W5:W500">
    <cfRule type="expression" dxfId="29" priority="36" stopIfTrue="1">
      <formula>IF(D5="F-NATR01",IF(AH5="","",AH5&gt;0))</formula>
    </cfRule>
  </conditionalFormatting>
  <conditionalFormatting sqref="V411:V412">
    <cfRule type="expression" dxfId="27" priority="13" stopIfTrue="1">
      <formula>IF(AD411="F-NATR01",AR411&gt;0)</formula>
    </cfRule>
  </conditionalFormatting>
  <conditionalFormatting sqref="V404:V410 V413:V426">
    <cfRule type="expression" dxfId="25" priority="14" stopIfTrue="1">
      <formula>IF(AC400="F-NATR01",AR399&gt;0)</formula>
    </cfRule>
  </conditionalFormatting>
  <conditionalFormatting sqref="V427:V445">
    <cfRule type="expression" dxfId="23" priority="12" stopIfTrue="1">
      <formula>IF(AC423="F-NATR01",AR422&gt;0)</formula>
    </cfRule>
  </conditionalFormatting>
  <conditionalFormatting sqref="V321:V324">
    <cfRule type="expression" dxfId="21" priority="1" stopIfTrue="1">
      <formula>IF(AD316="F-NATR01",AR316&gt;0)</formula>
    </cfRule>
  </conditionalFormatting>
  <conditionalFormatting sqref="V105:V107 V117 V98 V91 V65:V89 V193 V186 V198 V203 V205:V206 V213:V214">
    <cfRule type="expression" dxfId="19" priority="2" stopIfTrue="1">
      <formula>IF(AD66="F-NATR01",AR66&gt;0)</formula>
    </cfRule>
  </conditionalFormatting>
  <conditionalFormatting sqref="V99:V104 V133:V134 V108:V111 V96:V97 V164:V172">
    <cfRule type="expression" dxfId="17" priority="3" stopIfTrue="1">
      <formula>IF(AD94="F-NATR01",AR94&gt;0)</formula>
    </cfRule>
  </conditionalFormatting>
  <conditionalFormatting sqref="V5:V64 V90 V92:V94 V359:V360 V369 V346 V241 V247 V255 V305 V331 V274 V351 V301 V227:V228 V215 V222 V266:V269 V320 V344 V353 V356">
    <cfRule type="expression" dxfId="15" priority="4" stopIfTrue="1">
      <formula>IF(AD5="F-NATR01",AR5&gt;0)</formula>
    </cfRule>
  </conditionalFormatting>
  <conditionalFormatting sqref="V118:V132 V112:V116 V95">
    <cfRule type="expression" dxfId="13" priority="5" stopIfTrue="1">
      <formula>IF(AD94="F-NATR01",AR94&gt;0)</formula>
    </cfRule>
  </conditionalFormatting>
  <conditionalFormatting sqref="V194:V197 V204 V187:V192 V173:V185 V199:V202 V207:V212">
    <cfRule type="expression" dxfId="11" priority="6" stopIfTrue="1">
      <formula>IF(AD169="F-NATR01",AR169&gt;0)</formula>
    </cfRule>
  </conditionalFormatting>
  <conditionalFormatting sqref="V370:V385 V391:V403 V364:V368">
    <cfRule type="expression" dxfId="9" priority="7" stopIfTrue="1">
      <formula>IF(AC360="F-NATR01",AR359&gt;0)</formula>
    </cfRule>
  </conditionalFormatting>
  <conditionalFormatting sqref="V386:V389">
    <cfRule type="expression" dxfId="7" priority="8" stopIfTrue="1">
      <formula>IF(AC381="F-NATR01",AR380&gt;0)</formula>
    </cfRule>
  </conditionalFormatting>
  <conditionalFormatting sqref="V390">
    <cfRule type="expression" dxfId="5" priority="9" stopIfTrue="1">
      <formula>IF(AC386="F-NATR01",AR384&gt;0)</formula>
    </cfRule>
  </conditionalFormatting>
  <conditionalFormatting sqref="V135:V163 V278 V280 V283:V284">
    <cfRule type="expression" dxfId="3" priority="10" stopIfTrue="1">
      <formula>IF(AD132="F-NATR01",AR132&gt;0)</formula>
    </cfRule>
  </conditionalFormatting>
  <conditionalFormatting sqref="V347:V350 V302:V304 V242:V246 V248:V254 V361:V363 V306:V319 V223:V226 V270:V273 V352 V256:V265 V229:V240 V216:V221 V285:V300 V345 V354:V355 V357:V358 V275:V277 V279 V281:V282 V325:V330 V332:V343">
    <cfRule type="expression" dxfId="1" priority="11" stopIfTrue="1">
      <formula>IF(AD211="F-NATR01",AR211&gt;0)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2013-04-03T00:07:43Z</dcterms:modified>
</cp:coreProperties>
</file>