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bookViews>
    <workbookView xWindow="0" yWindow="0" windowWidth="20490" windowHeight="7755"/>
  </bookViews>
  <sheets>
    <sheet name="Rendu" sheetId="3" r:id="rId1"/>
    <sheet name="Base" sheetId="2" r:id="rId2"/>
  </sheets>
  <calcPr calcId="152511"/>
  <pivotCaches>
    <pivotCache cacheId="11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4" i="2" l="1"/>
  <c r="E124" i="2"/>
  <c r="D124" i="2"/>
  <c r="F41" i="2" l="1"/>
  <c r="F29" i="2"/>
  <c r="F30" i="2" s="1"/>
  <c r="F17" i="2"/>
  <c r="F5" i="2"/>
  <c r="F42" i="2" l="1"/>
  <c r="F43" i="2" s="1"/>
  <c r="F44" i="2" s="1"/>
  <c r="F45" i="2" s="1"/>
  <c r="F46" i="2" s="1"/>
  <c r="F47" i="2" s="1"/>
  <c r="F48" i="2" s="1"/>
  <c r="F49" i="2" s="1"/>
  <c r="F50" i="2" s="1"/>
  <c r="F51" i="2" s="1"/>
  <c r="F31" i="2"/>
  <c r="F18" i="2"/>
  <c r="F6" i="2"/>
  <c r="F32" i="2" l="1"/>
  <c r="F33" i="2" s="1"/>
  <c r="F34" i="2" s="1"/>
  <c r="F35" i="2" s="1"/>
  <c r="F36" i="2" s="1"/>
  <c r="F37" i="2" s="1"/>
  <c r="F38" i="2" s="1"/>
  <c r="F39" i="2" s="1"/>
  <c r="F7" i="2"/>
  <c r="F19" i="2"/>
  <c r="F8" i="2" l="1"/>
  <c r="F20" i="2"/>
  <c r="F21" i="2" s="1"/>
  <c r="F22" i="2" s="1"/>
  <c r="F23" i="2" s="1"/>
  <c r="F24" i="2" s="1"/>
  <c r="F25" i="2" s="1"/>
  <c r="F26" i="2" s="1"/>
  <c r="F27" i="2" s="1"/>
  <c r="F9" i="2" l="1"/>
  <c r="F10" i="2" l="1"/>
  <c r="F11" i="2" l="1"/>
  <c r="F12" i="2" l="1"/>
  <c r="F13" i="2" l="1"/>
  <c r="F14" i="2" l="1"/>
  <c r="F15" i="2" l="1"/>
  <c r="F124" i="2" s="1"/>
</calcChain>
</file>

<file path=xl/sharedStrings.xml><?xml version="1.0" encoding="utf-8"?>
<sst xmlns="http://schemas.openxmlformats.org/spreadsheetml/2006/main" count="116" uniqueCount="31">
  <si>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</si>
  <si>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</si>
  <si>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</si>
  <si>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</si>
  <si>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</si>
  <si>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</si>
  <si>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</si>
  <si>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</si>
  <si>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</si>
  <si>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</si>
  <si>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</si>
  <si>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</si>
  <si>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 Budget</t>
  </si>
  <si>
    <t>CA Réalisé</t>
  </si>
  <si>
    <t>Salaires Budget</t>
  </si>
  <si>
    <t>Salaires Réalisés</t>
  </si>
  <si>
    <t>MOIS</t>
  </si>
  <si>
    <t>Étiquettes de lignes</t>
  </si>
  <si>
    <t>Total général</t>
  </si>
  <si>
    <t>(Plusieurs éléments)</t>
  </si>
  <si>
    <t xml:space="preserve"> Ecart CA /  CA Budget</t>
  </si>
  <si>
    <t>C.A. Réalisé</t>
  </si>
  <si>
    <t>Salaires Budget 2014</t>
  </si>
  <si>
    <t>Salaires Réalisés 2014</t>
  </si>
  <si>
    <t>C.A. Budget 2014</t>
  </si>
  <si>
    <t>Ecart Salaires / Budget 2014</t>
  </si>
  <si>
    <t>test</t>
  </si>
  <si>
    <t>abc</t>
  </si>
  <si>
    <t>def</t>
  </si>
  <si>
    <t>cra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</si>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</sst>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indexed="8"/>
      <name val="Calibri"/>
      <family val="2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1">
    <xf numFmtId="0" fontId="0" fillId="0" borderId="0" xfId="0"/>
    <xf numFmtId="164" fontId="3" fillId="0" borderId="0" xfId="3" applyNumberFormat="1" applyFont="1" applyFill="1" applyBorder="1"/>
    <xf numFmtId="0" fontId="2" fillId="0" borderId="0" xfId="0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/>
    </xf>
    <xf numFmtId="0" fontId="2" fillId="0" borderId="0" xfId="0" applyFont="1" applyFill="1" applyBorder="1"/>
    <xf numFmtId="164" fontId="3" fillId="0" borderId="0" xfId="1" applyNumberFormat="1" applyFont="1" applyFill="1" applyBorder="1" applyAlignment="1">
      <alignment horizontal="center"/>
    </xf>
    <xf numFmtId="165" fontId="3" fillId="0" borderId="0" xfId="2" applyNumberFormat="1" applyFont="1" applyFill="1" applyBorder="1" applyAlignment="1">
      <alignment horizontal="center"/>
    </xf>
    <xf numFmtId="0" fontId="4" fillId="0" borderId="0" xfId="0" applyFont="1"/>
    <xf numFmtId="0" fontId="4" fillId="0" borderId="0" xfId="0" applyFont="1" applyBorder="1"/>
    <xf numFmtId="0" fontId="2" fillId="0" borderId="0" xfId="0" applyFont="1" applyFill="1" applyBorder="1" applyAlignment="1">
      <alignment vertical="center"/>
    </xf>
    <xf numFmtId="0" fontId="2" fillId="0" borderId="0" xfId="0" applyFont="1" applyBorder="1"/>
    <xf numFmtId="0" fontId="2" fillId="0" borderId="0" xfId="0" applyFont="1"/>
    <xf numFmtId="164" fontId="3" fillId="0" borderId="0" xfId="4" applyNumberFormat="1" applyFont="1" applyFill="1" applyBorder="1"/>
    <xf numFmtId="164" fontId="2" fillId="0" borderId="0" xfId="4" applyNumberFormat="1" applyFont="1" applyBorder="1"/>
    <xf numFmtId="0" fontId="4" fillId="0" borderId="0" xfId="0" pivotButton="1" applyFont="1"/>
    <xf numFmtId="0" fontId="4" fillId="0" borderId="0" xfId="0" applyFont="1" applyAlignment="1">
      <alignment wrapText="1"/>
    </xf>
    <xf numFmtId="0" fontId="4" fillId="0" borderId="0" xfId="0" applyFont="1" applyAlignment="1">
      <alignment horizontal="left"/>
    </xf>
    <xf numFmtId="3" fontId="4" fillId="0" borderId="0" xfId="0" applyNumberFormat="1" applyFont="1"/>
    <xf numFmtId="9" fontId="4" fillId="0" borderId="0" xfId="0" applyNumberFormat="1" applyFont="1"/>
    <xf numFmtId="164" fontId="2" fillId="0" borderId="0" xfId="0" applyNumberFormat="1" applyFont="1"/>
    <xf numFmtId="164" fontId="3" fillId="0" borderId="0" xfId="0" applyNumberFormat="1" applyFont="1" applyFill="1"/>
  </cellXfs>
  <cellStyles count="5">
    <cellStyle name="Milliers 3" xfId="2"/>
    <cellStyle name="Monétaire" xfId="4" builtinId="4"/>
    <cellStyle name="Monétaire 2" xfId="3"/>
    <cellStyle name="Normal" xfId="0" builtinId="0"/>
    <cellStyle name="Normal 2" xfId="1"/>
  </cellStyles>
  <dxfs count="56"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3" formatCode="#,##0"/>
    </dxf>
    <dxf>
      <numFmt numFmtId="13" formatCode="0%"/>
    </dxf>
    <dxf>
      <alignment wrapText="1" readingOrder="0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3" formatCode="#,##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alignment wrapText="1" readingOrder="0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numFmt numFmtId="3" formatCode="#,##0"/>
    </dxf>
    <dxf>
      <numFmt numFmtId="13" formatCode="0%"/>
    </dxf>
    <dxf>
      <alignment wrapText="1" readingOrder="0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color theme="0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tcd 2014.xlsx]Rendu!Tableau croisé dynamique10</c:name>
    <c:fmtId val="3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30"/>
      <c:rotY val="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Rendu!$B$3</c:f>
              <c:strCache>
                <c:ptCount val="1"/>
                <c:pt idx="0">
                  <c:v>C.A. Budget 2014</c:v>
                </c:pt>
              </c:strCache>
            </c:strRef>
          </c:tx>
          <c:explosion val="43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cat>
            <c:strRef>
              <c:f>Rendu!$A$4:$A$8</c:f>
              <c:strCache>
                <c:ptCount val="4"/>
                <c:pt idx="0">
                  <c:v>abc</c:v>
                </c:pt>
                <c:pt idx="1">
                  <c:v>cra</c:v>
                </c:pt>
                <c:pt idx="2">
                  <c:v>def</c:v>
                </c:pt>
                <c:pt idx="3">
                  <c:v>test</c:v>
                </c:pt>
              </c:strCache>
            </c:strRef>
          </c:cat>
          <c:val>
            <c:numRef>
              <c:f>Rendu!$B$4:$B$8</c:f>
              <c:numCache>
                <c:formatCode>#,##0</c:formatCode>
                <c:ptCount val="4"/>
                <c:pt idx="0">
                  <c:v>250000</c:v>
                </c:pt>
                <c:pt idx="1">
                  <c:v>250000</c:v>
                </c:pt>
                <c:pt idx="2">
                  <c:v>250000</c:v>
                </c:pt>
                <c:pt idx="3">
                  <c:v>250000</c:v>
                </c:pt>
              </c:numCache>
            </c:numRef>
          </c:val>
        </c:ser>
        <c:ser>
          <c:idx val="1"/>
          <c:order val="1"/>
          <c:tx>
            <c:strRef>
              <c:f>Rendu!$C$3</c:f>
              <c:strCache>
                <c:ptCount val="1"/>
                <c:pt idx="0">
                  <c:v>C.A. Réalisé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cat>
            <c:strRef>
              <c:f>Rendu!$A$4:$A$8</c:f>
              <c:strCache>
                <c:ptCount val="4"/>
                <c:pt idx="0">
                  <c:v>abc</c:v>
                </c:pt>
                <c:pt idx="1">
                  <c:v>cra</c:v>
                </c:pt>
                <c:pt idx="2">
                  <c:v>def</c:v>
                </c:pt>
                <c:pt idx="3">
                  <c:v>test</c:v>
                </c:pt>
              </c:strCache>
            </c:strRef>
          </c:cat>
          <c:val>
            <c:numRef>
              <c:f>Rendu!$C$4:$C$8</c:f>
              <c:numCache>
                <c:formatCode>#,##0</c:formatCode>
                <c:ptCount val="4"/>
                <c:pt idx="0">
                  <c:v>175000</c:v>
                </c:pt>
                <c:pt idx="1">
                  <c:v>175000</c:v>
                </c:pt>
                <c:pt idx="2">
                  <c:v>175000</c:v>
                </c:pt>
                <c:pt idx="3">
                  <c:v>175000</c:v>
                </c:pt>
              </c:numCache>
            </c:numRef>
          </c:val>
        </c:ser>
        <c:ser>
          <c:idx val="2"/>
          <c:order val="2"/>
          <c:tx>
            <c:strRef>
              <c:f>Rendu!$D$3</c:f>
              <c:strCache>
                <c:ptCount val="1"/>
                <c:pt idx="0">
                  <c:v> Ecart CA /  CA Budget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cat>
            <c:strRef>
              <c:f>Rendu!$A$4:$A$8</c:f>
              <c:strCache>
                <c:ptCount val="4"/>
                <c:pt idx="0">
                  <c:v>abc</c:v>
                </c:pt>
                <c:pt idx="1">
                  <c:v>cra</c:v>
                </c:pt>
                <c:pt idx="2">
                  <c:v>def</c:v>
                </c:pt>
                <c:pt idx="3">
                  <c:v>test</c:v>
                </c:pt>
              </c:strCache>
            </c:strRef>
          </c:cat>
          <c:val>
            <c:numRef>
              <c:f>Rendu!$D$4:$D$8</c:f>
              <c:numCache>
                <c:formatCode>0%</c:formatCode>
                <c:ptCount val="4"/>
                <c:pt idx="0">
                  <c:v>-0.3</c:v>
                </c:pt>
                <c:pt idx="1">
                  <c:v>-0.3</c:v>
                </c:pt>
                <c:pt idx="2">
                  <c:v>-0.3</c:v>
                </c:pt>
                <c:pt idx="3">
                  <c:v>-0.3</c:v>
                </c:pt>
              </c:numCache>
            </c:numRef>
          </c:val>
        </c:ser>
        <c:ser>
          <c:idx val="3"/>
          <c:order val="3"/>
          <c:tx>
            <c:strRef>
              <c:f>Rendu!$E$3</c:f>
              <c:strCache>
                <c:ptCount val="1"/>
                <c:pt idx="0">
                  <c:v>Salaires Budget 2014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cat>
            <c:strRef>
              <c:f>Rendu!$A$4:$A$8</c:f>
              <c:strCache>
                <c:ptCount val="4"/>
                <c:pt idx="0">
                  <c:v>abc</c:v>
                </c:pt>
                <c:pt idx="1">
                  <c:v>cra</c:v>
                </c:pt>
                <c:pt idx="2">
                  <c:v>def</c:v>
                </c:pt>
                <c:pt idx="3">
                  <c:v>test</c:v>
                </c:pt>
              </c:strCache>
            </c:strRef>
          </c:cat>
          <c:val>
            <c:numRef>
              <c:f>Rendu!$E$4:$E$8</c:f>
              <c:numCache>
                <c:formatCode>#,##0</c:formatCode>
                <c:ptCount val="4"/>
                <c:pt idx="0">
                  <c:v>250000</c:v>
                </c:pt>
                <c:pt idx="1">
                  <c:v>250000</c:v>
                </c:pt>
                <c:pt idx="2">
                  <c:v>250000</c:v>
                </c:pt>
                <c:pt idx="3">
                  <c:v>250000</c:v>
                </c:pt>
              </c:numCache>
            </c:numRef>
          </c:val>
        </c:ser>
        <c:ser>
          <c:idx val="4"/>
          <c:order val="4"/>
          <c:tx>
            <c:strRef>
              <c:f>Rendu!$F$3</c:f>
              <c:strCache>
                <c:ptCount val="1"/>
                <c:pt idx="0">
                  <c:v>Salaires Réalisés 2014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cat>
            <c:strRef>
              <c:f>Rendu!$A$4:$A$8</c:f>
              <c:strCache>
                <c:ptCount val="4"/>
                <c:pt idx="0">
                  <c:v>abc</c:v>
                </c:pt>
                <c:pt idx="1">
                  <c:v>cra</c:v>
                </c:pt>
                <c:pt idx="2">
                  <c:v>def</c:v>
                </c:pt>
                <c:pt idx="3">
                  <c:v>test</c:v>
                </c:pt>
              </c:strCache>
            </c:strRef>
          </c:cat>
          <c:val>
            <c:numRef>
              <c:f>Rendu!$F$4:$F$8</c:f>
              <c:numCache>
                <c:formatCode>#,##0</c:formatCode>
                <c:ptCount val="4"/>
                <c:pt idx="0">
                  <c:v>225000</c:v>
                </c:pt>
                <c:pt idx="1">
                  <c:v>225000</c:v>
                </c:pt>
                <c:pt idx="2">
                  <c:v>225000</c:v>
                </c:pt>
                <c:pt idx="3">
                  <c:v>225000</c:v>
                </c:pt>
              </c:numCache>
            </c:numRef>
          </c:val>
        </c:ser>
        <c:ser>
          <c:idx val="5"/>
          <c:order val="5"/>
          <c:tx>
            <c:strRef>
              <c:f>Rendu!$G$3</c:f>
              <c:strCache>
                <c:ptCount val="1"/>
                <c:pt idx="0">
                  <c:v>Ecart Salaires / Budget 2014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cat>
            <c:strRef>
              <c:f>Rendu!$A$4:$A$8</c:f>
              <c:strCache>
                <c:ptCount val="4"/>
                <c:pt idx="0">
                  <c:v>abc</c:v>
                </c:pt>
                <c:pt idx="1">
                  <c:v>cra</c:v>
                </c:pt>
                <c:pt idx="2">
                  <c:v>def</c:v>
                </c:pt>
                <c:pt idx="3">
                  <c:v>test</c:v>
                </c:pt>
              </c:strCache>
            </c:strRef>
          </c:cat>
          <c:val>
            <c:numRef>
              <c:f>Rendu!$G$4:$G$8</c:f>
              <c:numCache>
                <c:formatCode>0%</c:formatCode>
                <c:ptCount val="4"/>
                <c:pt idx="0">
                  <c:v>0.1</c:v>
                </c:pt>
                <c:pt idx="1">
                  <c:v>0.1</c:v>
                </c:pt>
                <c:pt idx="2">
                  <c:v>0.1</c:v>
                </c:pt>
                <c:pt idx="3">
                  <c:v>0.1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20</xdr:row>
      <xdr:rowOff>23812</xdr:rowOff>
    </xdr:from>
    <xdr:to>
      <xdr:col>4</xdr:col>
      <xdr:colOff>962025</xdr:colOff>
      <xdr:row>39</xdr:row>
      <xdr:rowOff>4762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" refreshedDate="41811.924063425926" createdVersion="5" refreshedVersion="5" minRefreshableVersion="3" recordCount="120">
  <cacheSource type="worksheet">
    <worksheetSource name="Tableau1"/>
  </cacheSource>
  <cacheFields count="8">
    <cacheField name="service" numFmtId="0">
      <sharedItems containsBlank="1" count="5">
        <s v="test"/>
        <s v="abc"/>
        <s v="def"/>
        <s v="cra"/>
        <m/>
      </sharedItems>
    </cacheField>
    <cacheField name="MOIS" numFmtId="165">
      <sharedItems containsBlank="1" count="13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m/>
      </sharedItems>
    </cacheField>
    <cacheField name="CA Budget" numFmtId="164">
      <sharedItems containsString="0" containsBlank="1" containsNumber="1" containsInteger="1" minValue="50000" maxValue="50000"/>
    </cacheField>
    <cacheField name="CA Réalisé" numFmtId="164">
      <sharedItems containsString="0" containsBlank="1" containsNumber="1" containsInteger="1" minValue="35000" maxValue="35000"/>
    </cacheField>
    <cacheField name="Salaires Budget" numFmtId="164">
      <sharedItems containsString="0" containsBlank="1" containsNumber="1" containsInteger="1" minValue="50000" maxValue="50000"/>
    </cacheField>
    <cacheField name="Salaires Réalisés" numFmtId="164">
      <sharedItems containsString="0" containsBlank="1" containsNumber="1" containsInteger="1" minValue="45000" maxValue="45000"/>
    </cacheField>
    <cacheField name="Ecart CA / Budget" numFmtId="0" formula="('CA Réalisé' -'CA Budget' )/'CA Budget'" databaseField="0"/>
    <cacheField name="Ecart Salaires / Budget" numFmtId="0" formula=" ('Salaires Budget' -'Salaires Réalisés' )/'Salaires Budget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0">
  <r>
    <x v="0"/>
    <x v="0"/>
    <n v="50000"/>
    <n v="35000"/>
    <n v="50000"/>
    <n v="45000"/>
  </r>
  <r>
    <x v="0"/>
    <x v="1"/>
    <n v="50000"/>
    <n v="35000"/>
    <n v="50000"/>
    <n v="45000"/>
  </r>
  <r>
    <x v="0"/>
    <x v="2"/>
    <n v="50000"/>
    <n v="35000"/>
    <n v="50000"/>
    <n v="45000"/>
  </r>
  <r>
    <x v="0"/>
    <x v="3"/>
    <n v="50000"/>
    <n v="35000"/>
    <n v="50000"/>
    <n v="45000"/>
  </r>
  <r>
    <x v="0"/>
    <x v="4"/>
    <n v="50000"/>
    <n v="35000"/>
    <n v="50000"/>
    <n v="45000"/>
  </r>
  <r>
    <x v="0"/>
    <x v="5"/>
    <n v="50000"/>
    <m/>
    <n v="50000"/>
    <m/>
  </r>
  <r>
    <x v="0"/>
    <x v="6"/>
    <n v="50000"/>
    <m/>
    <n v="50000"/>
    <m/>
  </r>
  <r>
    <x v="0"/>
    <x v="7"/>
    <n v="50000"/>
    <m/>
    <n v="50000"/>
    <m/>
  </r>
  <r>
    <x v="0"/>
    <x v="8"/>
    <n v="50000"/>
    <m/>
    <n v="50000"/>
    <m/>
  </r>
  <r>
    <x v="0"/>
    <x v="9"/>
    <n v="50000"/>
    <m/>
    <n v="50000"/>
    <m/>
  </r>
  <r>
    <x v="0"/>
    <x v="10"/>
    <n v="50000"/>
    <m/>
    <n v="50000"/>
    <m/>
  </r>
  <r>
    <x v="0"/>
    <x v="11"/>
    <n v="50000"/>
    <m/>
    <n v="50000"/>
    <m/>
  </r>
  <r>
    <x v="1"/>
    <x v="0"/>
    <n v="50000"/>
    <n v="35000"/>
    <n v="50000"/>
    <n v="45000"/>
  </r>
  <r>
    <x v="1"/>
    <x v="1"/>
    <n v="50000"/>
    <n v="35000"/>
    <n v="50000"/>
    <n v="45000"/>
  </r>
  <r>
    <x v="1"/>
    <x v="2"/>
    <n v="50000"/>
    <n v="35000"/>
    <n v="50000"/>
    <n v="45000"/>
  </r>
  <r>
    <x v="1"/>
    <x v="3"/>
    <n v="50000"/>
    <n v="35000"/>
    <n v="50000"/>
    <n v="45000"/>
  </r>
  <r>
    <x v="1"/>
    <x v="4"/>
    <n v="50000"/>
    <n v="35000"/>
    <n v="50000"/>
    <n v="45000"/>
  </r>
  <r>
    <x v="1"/>
    <x v="5"/>
    <n v="50000"/>
    <m/>
    <n v="50000"/>
    <m/>
  </r>
  <r>
    <x v="1"/>
    <x v="6"/>
    <n v="50000"/>
    <m/>
    <n v="50000"/>
    <m/>
  </r>
  <r>
    <x v="1"/>
    <x v="7"/>
    <n v="50000"/>
    <m/>
    <n v="50000"/>
    <m/>
  </r>
  <r>
    <x v="1"/>
    <x v="8"/>
    <n v="50000"/>
    <m/>
    <n v="50000"/>
    <m/>
  </r>
  <r>
    <x v="1"/>
    <x v="9"/>
    <n v="50000"/>
    <m/>
    <n v="50000"/>
    <m/>
  </r>
  <r>
    <x v="1"/>
    <x v="10"/>
    <n v="50000"/>
    <m/>
    <n v="50000"/>
    <m/>
  </r>
  <r>
    <x v="1"/>
    <x v="11"/>
    <n v="50000"/>
    <m/>
    <n v="50000"/>
    <m/>
  </r>
  <r>
    <x v="2"/>
    <x v="0"/>
    <n v="50000"/>
    <n v="35000"/>
    <n v="50000"/>
    <n v="45000"/>
  </r>
  <r>
    <x v="2"/>
    <x v="1"/>
    <n v="50000"/>
    <n v="35000"/>
    <n v="50000"/>
    <n v="45000"/>
  </r>
  <r>
    <x v="2"/>
    <x v="2"/>
    <n v="50000"/>
    <n v="35000"/>
    <n v="50000"/>
    <n v="45000"/>
  </r>
  <r>
    <x v="2"/>
    <x v="3"/>
    <n v="50000"/>
    <n v="35000"/>
    <n v="50000"/>
    <n v="45000"/>
  </r>
  <r>
    <x v="2"/>
    <x v="4"/>
    <n v="50000"/>
    <n v="35000"/>
    <n v="50000"/>
    <n v="45000"/>
  </r>
  <r>
    <x v="2"/>
    <x v="5"/>
    <n v="50000"/>
    <m/>
    <n v="50000"/>
    <m/>
  </r>
  <r>
    <x v="2"/>
    <x v="6"/>
    <n v="50000"/>
    <m/>
    <n v="50000"/>
    <m/>
  </r>
  <r>
    <x v="2"/>
    <x v="7"/>
    <n v="50000"/>
    <m/>
    <n v="50000"/>
    <m/>
  </r>
  <r>
    <x v="2"/>
    <x v="8"/>
    <n v="50000"/>
    <m/>
    <n v="50000"/>
    <m/>
  </r>
  <r>
    <x v="2"/>
    <x v="9"/>
    <n v="50000"/>
    <m/>
    <n v="50000"/>
    <m/>
  </r>
  <r>
    <x v="2"/>
    <x v="10"/>
    <n v="50000"/>
    <m/>
    <n v="50000"/>
    <m/>
  </r>
  <r>
    <x v="2"/>
    <x v="11"/>
    <n v="50000"/>
    <m/>
    <n v="50000"/>
    <m/>
  </r>
  <r>
    <x v="3"/>
    <x v="0"/>
    <n v="50000"/>
    <n v="35000"/>
    <n v="50000"/>
    <n v="45000"/>
  </r>
  <r>
    <x v="3"/>
    <x v="1"/>
    <n v="50000"/>
    <n v="35000"/>
    <n v="50000"/>
    <n v="45000"/>
  </r>
  <r>
    <x v="3"/>
    <x v="2"/>
    <n v="50000"/>
    <n v="35000"/>
    <n v="50000"/>
    <n v="45000"/>
  </r>
  <r>
    <x v="3"/>
    <x v="3"/>
    <n v="50000"/>
    <n v="35000"/>
    <n v="50000"/>
    <n v="45000"/>
  </r>
  <r>
    <x v="3"/>
    <x v="4"/>
    <n v="50000"/>
    <n v="35000"/>
    <n v="50000"/>
    <n v="45000"/>
  </r>
  <r>
    <x v="3"/>
    <x v="5"/>
    <n v="50000"/>
    <m/>
    <n v="50000"/>
    <m/>
  </r>
  <r>
    <x v="3"/>
    <x v="6"/>
    <n v="50000"/>
    <m/>
    <n v="50000"/>
    <m/>
  </r>
  <r>
    <x v="3"/>
    <x v="7"/>
    <n v="50000"/>
    <m/>
    <n v="50000"/>
    <m/>
  </r>
  <r>
    <x v="3"/>
    <x v="8"/>
    <n v="50000"/>
    <m/>
    <n v="50000"/>
    <m/>
  </r>
  <r>
    <x v="3"/>
    <x v="9"/>
    <n v="50000"/>
    <m/>
    <n v="50000"/>
    <m/>
  </r>
  <r>
    <x v="3"/>
    <x v="10"/>
    <n v="50000"/>
    <m/>
    <n v="50000"/>
    <m/>
  </r>
  <r>
    <x v="3"/>
    <x v="11"/>
    <n v="50000"/>
    <m/>
    <n v="50000"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  <r>
    <x v="4"/>
    <x v="1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0" cacheId="113" dataPosition="0" applyNumberFormats="0" applyBorderFormats="0" applyFontFormats="0" applyPatternFormats="0" applyAlignmentFormats="0" applyWidthHeightFormats="1" dataCaption="Valeurs" showError="1" updatedVersion="5" minRefreshableVersion="3" useAutoFormatting="1" itemPrintTitles="1" createdVersion="5" indent="0" outline="1" outlineData="1" multipleFieldFilters="0" chartFormat="19">
  <location ref="A3:G8" firstHeaderRow="0" firstDataRow="1" firstDataCol="1" rowPageCount="1" colPageCount="1"/>
  <pivotFields count="8">
    <pivotField axis="axisRow" showAll="0" defaultSubtotal="0">
      <items count="5">
        <item x="1"/>
        <item x="3"/>
        <item x="2"/>
        <item x="0"/>
        <item x="4"/>
      </items>
    </pivotField>
    <pivotField axis="axisPage" multipleItemSelectionAllowed="1" showAll="0">
      <items count="14">
        <item x="0"/>
        <item x="1"/>
        <item x="2"/>
        <item x="3"/>
        <item x="4"/>
        <item h="1" x="5"/>
        <item h="1" x="6"/>
        <item h="1" x="7"/>
        <item h="1" x="8"/>
        <item h="1" x="9"/>
        <item h="1" x="10"/>
        <item h="1" x="11"/>
        <item h="1" x="12"/>
        <item t="default"/>
      </items>
    </pivotField>
    <pivotField dataField="1" showAll="0"/>
    <pivotField dataField="1" showAll="0"/>
    <pivotField dataField="1" numFmtId="164" showAll="0"/>
    <pivotField dataField="1" showAll="0"/>
    <pivotField dataField="1" dragToRow="0" dragToCol="0" dragToPage="0" showAll="0" defaultSubtotal="0"/>
    <pivotField dataField="1" dragToRow="0" dragToCol="0" dragToPage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1" hier="-1"/>
  </pageFields>
  <dataFields count="6">
    <dataField name="C.A. Budget 2014" fld="2" baseField="0" baseItem="0"/>
    <dataField name="C.A. Réalisé" fld="3" baseField="1" baseItem="0"/>
    <dataField name=" Ecart CA /  CA Budget" fld="6" baseField="0" baseItem="0"/>
    <dataField name="Salaires Budget 2014" fld="4" baseField="0" baseItem="0"/>
    <dataField name="Salaires Réalisés 2014" fld="5" baseField="0" baseItem="0"/>
    <dataField name="Ecart Salaires / Budget 2014" fld="7" baseField="0" baseItem="0" numFmtId="9"/>
  </dataFields>
  <formats count="12">
    <format dxfId="40">
      <pivotArea outline="0" collapsedLevelsAreSubtotals="1" fieldPosition="0"/>
    </format>
    <format dxfId="41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42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43">
      <pivotArea type="all" dataOnly="0" outline="0" fieldPosition="0"/>
    </format>
    <format dxfId="44">
      <pivotArea outline="0" collapsedLevelsAreSubtotals="1" fieldPosition="0"/>
    </format>
    <format dxfId="45">
      <pivotArea dataOnly="0" labelOnly="1" grandRow="1" outline="0" fieldPosition="0"/>
    </format>
    <format dxfId="46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4">
      <pivotArea collapsedLevelsAreSubtotals="1" fieldPosition="0">
        <references count="2">
          <reference field="4294967294" count="1" selected="0">
            <x v="2"/>
          </reference>
          <reference field="0" count="1">
            <x v="0"/>
          </reference>
        </references>
      </pivotArea>
    </format>
    <format dxfId="3">
      <pivotArea collapsedLevelsAreSubtotals="1" fieldPosition="0">
        <references count="2">
          <reference field="4294967294" count="1" selected="0">
            <x v="2"/>
          </reference>
          <reference field="0" count="1">
            <x v="1"/>
          </reference>
        </references>
      </pivotArea>
    </format>
    <format dxfId="2">
      <pivotArea collapsedLevelsAreSubtotals="1" fieldPosition="0">
        <references count="2">
          <reference field="4294967294" count="1" selected="0">
            <x v="2"/>
          </reference>
          <reference field="0" count="1">
            <x v="2"/>
          </reference>
        </references>
      </pivotArea>
    </format>
    <format dxfId="1">
      <pivotArea collapsedLevelsAreSubtotals="1" fieldPosition="0">
        <references count="2">
          <reference field="4294967294" count="1" selected="0">
            <x v="2"/>
          </reference>
          <reference field="0" count="1">
            <x v="3"/>
          </reference>
        </references>
      </pivotArea>
    </format>
    <format dxfId="0">
      <pivotArea field="0" grandRow="1" outline="0" collapsedLevelsAreSubtotals="1" axis="axisRow" fieldPosition="0">
        <references count="1">
          <reference field="4294967294" count="1" selected="0">
            <x v="2"/>
          </reference>
        </references>
      </pivotArea>
    </format>
  </formats>
  <conditionalFormats count="1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2"/>
            </reference>
          </references>
        </pivotArea>
      </pivotAreas>
    </conditionalFormat>
  </conditionalFormats>
  <chartFormats count="6"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G124" totalsRowCount="1" headerRowDxfId="53" dataDxfId="54" headerRowCellStyle="Normal 2">
  <autoFilter ref="B3:G124"/>
  <tableColumns count="6">
    <tableColumn id="1" name="service" dataDxfId="55" totalsRowDxfId="39"/>
    <tableColumn id="2" name="MOIS" dataDxfId="52" totalsRowDxfId="38"/>
    <tableColumn id="3" name="CA Budget" totalsRowFunction="sum" dataDxfId="51" totalsRowDxfId="37" dataCellStyle="Monétaire"/>
    <tableColumn id="4" name="CA Réalisé" totalsRowFunction="sum" dataDxfId="50" totalsRowDxfId="36" dataCellStyle="Monétaire"/>
    <tableColumn id="5" name="Salaires Budget" totalsRowFunction="sum" dataDxfId="49" totalsRowDxfId="35" dataCellStyle="Monétaire">
      <calculatedColumnFormula>+F3</calculatedColumnFormula>
    </tableColumn>
    <tableColumn id="6" name="Salaires Réalisés" totalsRowFunction="custom" dataDxfId="48" totalsRowDxfId="34" dataCellStyle="Monétaire">
      <totalsRowFormula>SUM(Tableau1[Salaires Réalisés])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D8" sqref="D8"/>
    </sheetView>
  </sheetViews>
  <sheetFormatPr baseColWidth="10" defaultRowHeight="11.25" x14ac:dyDescent="0.2"/>
  <cols>
    <col min="1" max="1" width="16.28515625" style="7" customWidth="1"/>
    <col min="2" max="2" width="17.140625" style="7" bestFit="1" customWidth="1"/>
    <col min="3" max="3" width="8.7109375" style="7" customWidth="1"/>
    <col min="4" max="4" width="15.140625" style="7" customWidth="1"/>
    <col min="5" max="5" width="14.7109375" style="7" customWidth="1"/>
    <col min="6" max="6" width="15.28515625" style="7" customWidth="1"/>
    <col min="7" max="7" width="6" style="7" bestFit="1" customWidth="1"/>
    <col min="8" max="8" width="11.28515625" style="7" customWidth="1"/>
    <col min="9" max="11" width="7.5703125" style="7" customWidth="1"/>
    <col min="12" max="12" width="9.5703125" style="7" customWidth="1"/>
    <col min="13" max="16384" width="11.42578125" style="7"/>
  </cols>
  <sheetData>
    <row r="1" spans="1:12" x14ac:dyDescent="0.2">
      <c r="A1" s="14" t="s">
        <v>16</v>
      </c>
      <c r="B1" s="7" t="s">
        <v>19</v>
      </c>
    </row>
    <row r="3" spans="1:12" ht="57" x14ac:dyDescent="0.25">
      <c r="A3" s="14" t="s">
        <v>17</v>
      </c>
      <c r="B3" s="7" t="s">
        <v>24</v>
      </c>
      <c r="C3" s="7" t="s">
        <v>21</v>
      </c>
      <c r="D3" s="7" t="s">
        <v>20</v>
      </c>
      <c r="E3" s="7" t="s">
        <v>22</v>
      </c>
      <c r="F3" s="7" t="s">
        <v>23</v>
      </c>
      <c r="G3" s="15" t="s">
        <v>25</v>
      </c>
      <c r="H3"/>
      <c r="I3"/>
      <c r="J3"/>
      <c r="K3"/>
      <c r="L3"/>
    </row>
    <row r="4" spans="1:12" ht="15" x14ac:dyDescent="0.25">
      <c r="A4" s="16" t="s">
        <v>27</v>
      </c>
      <c r="B4" s="17">
        <v>250000</v>
      </c>
      <c r="C4" s="17">
        <v>175000</v>
      </c>
      <c r="D4" s="18">
        <v>-0.3</v>
      </c>
      <c r="E4" s="17">
        <v>250000</v>
      </c>
      <c r="F4" s="17">
        <v>225000</v>
      </c>
      <c r="G4" s="18">
        <v>0.1</v>
      </c>
      <c r="H4"/>
      <c r="I4"/>
      <c r="J4"/>
      <c r="K4"/>
      <c r="L4"/>
    </row>
    <row r="5" spans="1:12" ht="15" x14ac:dyDescent="0.25">
      <c r="A5" s="16" t="s">
        <v>29</v>
      </c>
      <c r="B5" s="17">
        <v>250000</v>
      </c>
      <c r="C5" s="17">
        <v>175000</v>
      </c>
      <c r="D5" s="18">
        <v>-0.3</v>
      </c>
      <c r="E5" s="17">
        <v>250000</v>
      </c>
      <c r="F5" s="17">
        <v>225000</v>
      </c>
      <c r="G5" s="18">
        <v>0.1</v>
      </c>
      <c r="H5"/>
      <c r="I5"/>
      <c r="J5"/>
      <c r="K5"/>
      <c r="L5"/>
    </row>
    <row r="6" spans="1:12" ht="15" x14ac:dyDescent="0.25">
      <c r="A6" s="16" t="s">
        <v>28</v>
      </c>
      <c r="B6" s="17">
        <v>250000</v>
      </c>
      <c r="C6" s="17">
        <v>175000</v>
      </c>
      <c r="D6" s="18">
        <v>-0.3</v>
      </c>
      <c r="E6" s="17">
        <v>250000</v>
      </c>
      <c r="F6" s="17">
        <v>225000</v>
      </c>
      <c r="G6" s="18">
        <v>0.1</v>
      </c>
      <c r="H6"/>
      <c r="I6"/>
      <c r="J6"/>
      <c r="K6"/>
      <c r="L6"/>
    </row>
    <row r="7" spans="1:12" ht="15" x14ac:dyDescent="0.25">
      <c r="A7" s="16" t="s">
        <v>26</v>
      </c>
      <c r="B7" s="17">
        <v>250000</v>
      </c>
      <c r="C7" s="17">
        <v>175000</v>
      </c>
      <c r="D7" s="18">
        <v>-0.3</v>
      </c>
      <c r="E7" s="17">
        <v>250000</v>
      </c>
      <c r="F7" s="17">
        <v>225000</v>
      </c>
      <c r="G7" s="18">
        <v>0.1</v>
      </c>
      <c r="H7"/>
      <c r="I7"/>
      <c r="J7"/>
      <c r="K7"/>
      <c r="L7"/>
    </row>
    <row r="8" spans="1:12" ht="15" x14ac:dyDescent="0.25">
      <c r="A8" s="16" t="s">
        <v>18</v>
      </c>
      <c r="B8" s="17">
        <v>1000000</v>
      </c>
      <c r="C8" s="17">
        <v>700000</v>
      </c>
      <c r="D8" s="18">
        <v>-0.3</v>
      </c>
      <c r="E8" s="17">
        <v>1000000</v>
      </c>
      <c r="F8" s="17">
        <v>900000</v>
      </c>
      <c r="G8" s="18">
        <v>0.1</v>
      </c>
      <c r="H8"/>
      <c r="I8"/>
      <c r="J8"/>
      <c r="K8"/>
      <c r="L8"/>
    </row>
    <row r="9" spans="1:12" ht="15" x14ac:dyDescent="0.25">
      <c r="A9"/>
      <c r="B9"/>
      <c r="C9"/>
      <c r="D9"/>
      <c r="E9"/>
      <c r="F9"/>
      <c r="G9"/>
      <c r="H9"/>
      <c r="I9"/>
      <c r="J9"/>
      <c r="K9"/>
      <c r="L9"/>
    </row>
    <row r="10" spans="1:12" ht="15" x14ac:dyDescent="0.25">
      <c r="A10"/>
      <c r="B10"/>
      <c r="C10"/>
      <c r="D10"/>
      <c r="E10"/>
      <c r="F10"/>
      <c r="G10"/>
      <c r="H10"/>
      <c r="I10"/>
      <c r="J10"/>
      <c r="K10"/>
      <c r="L10"/>
    </row>
    <row r="11" spans="1:12" x14ac:dyDescent="0.2">
      <c r="A11"/>
      <c r="B11"/>
      <c r="C11"/>
      <c r="D11"/>
      <c r="E11"/>
      <c r="F11"/>
      <c r="G11"/>
    </row>
    <row r="12" spans="1:12" x14ac:dyDescent="0.2">
      <c r="A12"/>
      <c r="B12"/>
      <c r="C12"/>
      <c r="D12"/>
      <c r="E12"/>
      <c r="F12"/>
      <c r="G12"/>
    </row>
    <row r="13" spans="1:12" x14ac:dyDescent="0.2">
      <c r="A13"/>
      <c r="B13"/>
      <c r="C13"/>
      <c r="D13"/>
      <c r="E13"/>
      <c r="F13"/>
      <c r="G13"/>
    </row>
    <row r="14" spans="1:12" x14ac:dyDescent="0.2">
      <c r="A14"/>
      <c r="B14"/>
      <c r="C14"/>
      <c r="D14"/>
      <c r="E14"/>
      <c r="F14"/>
      <c r="G14"/>
    </row>
  </sheetData>
  <conditionalFormatting pivot="1" sqref="D4:D8">
    <cfRule type="expression" dxfId="47" priority="1">
      <formula>"ESTERREUR(#div/0!)"</formula>
    </cfRule>
  </conditionalFormatting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24"/>
  <sheetViews>
    <sheetView workbookViewId="0">
      <selection activeCell="B4" sqref="B4"/>
    </sheetView>
  </sheetViews>
  <sheetFormatPr baseColWidth="10" defaultRowHeight="11.25" x14ac:dyDescent="0.2"/>
  <cols>
    <col min="1" max="3" width="11.42578125" style="7"/>
    <col min="4" max="4" width="13.140625" style="7" bestFit="1" customWidth="1"/>
    <col min="5" max="5" width="12.28515625" style="7" bestFit="1" customWidth="1"/>
    <col min="6" max="6" width="13.5703125" style="7" customWidth="1"/>
    <col min="7" max="7" width="14" style="7" customWidth="1"/>
    <col min="8" max="16384" width="11.42578125" style="7"/>
  </cols>
  <sheetData>
    <row r="2" spans="2:11" s="8" customFormat="1" x14ac:dyDescent="0.2">
      <c r="C2" s="4"/>
      <c r="D2" s="4"/>
      <c r="E2" s="9"/>
      <c r="F2" s="9"/>
      <c r="G2" s="9"/>
      <c r="H2" s="2"/>
      <c r="I2" s="4"/>
      <c r="J2" s="2"/>
      <c r="K2" s="4"/>
    </row>
    <row r="3" spans="2:11" s="8" customFormat="1" x14ac:dyDescent="0.2">
      <c r="B3" s="10" t="s">
        <v>30</v>
      </c>
      <c r="C3" s="5" t="s">
        <v>16</v>
      </c>
      <c r="D3" s="3" t="s">
        <v>12</v>
      </c>
      <c r="E3" s="3" t="s">
        <v>13</v>
      </c>
      <c r="F3" s="3" t="s">
        <v>14</v>
      </c>
      <c r="G3" s="3" t="s">
        <v>15</v>
      </c>
      <c r="H3" s="3"/>
      <c r="I3" s="4"/>
      <c r="J3" s="3"/>
      <c r="K3" s="4"/>
    </row>
    <row r="4" spans="2:11" s="8" customFormat="1" x14ac:dyDescent="0.2">
      <c r="B4" s="9" t="s">
        <v>26</v>
      </c>
      <c r="C4" s="6" t="s">
        <v>0</v>
      </c>
      <c r="D4" s="12">
        <v>50000</v>
      </c>
      <c r="E4" s="12">
        <v>35000</v>
      </c>
      <c r="F4" s="12">
        <v>50000</v>
      </c>
      <c r="G4" s="12">
        <v>45000</v>
      </c>
      <c r="H4" s="1"/>
      <c r="I4" s="4"/>
      <c r="J4" s="1"/>
      <c r="K4" s="4"/>
    </row>
    <row r="5" spans="2:11" s="8" customFormat="1" x14ac:dyDescent="0.2">
      <c r="B5" s="9" t="s">
        <v>26</v>
      </c>
      <c r="C5" s="6" t="s">
        <v>1</v>
      </c>
      <c r="D5" s="12">
        <v>50000</v>
      </c>
      <c r="E5" s="12">
        <v>35000</v>
      </c>
      <c r="F5" s="12">
        <f>+F4</f>
        <v>50000</v>
      </c>
      <c r="G5" s="12">
        <v>45000</v>
      </c>
      <c r="H5" s="1"/>
      <c r="I5" s="4"/>
      <c r="J5" s="1"/>
      <c r="K5" s="4"/>
    </row>
    <row r="6" spans="2:11" s="8" customFormat="1" x14ac:dyDescent="0.2">
      <c r="B6" s="9" t="s">
        <v>26</v>
      </c>
      <c r="C6" s="6" t="s">
        <v>2</v>
      </c>
      <c r="D6" s="12">
        <v>50000</v>
      </c>
      <c r="E6" s="12">
        <v>35000</v>
      </c>
      <c r="F6" s="12">
        <f>+F5</f>
        <v>50000</v>
      </c>
      <c r="G6" s="12">
        <v>45000</v>
      </c>
      <c r="H6" s="1"/>
      <c r="I6" s="4"/>
      <c r="J6" s="1"/>
      <c r="K6" s="4"/>
    </row>
    <row r="7" spans="2:11" s="8" customFormat="1" x14ac:dyDescent="0.2">
      <c r="B7" s="9" t="s">
        <v>26</v>
      </c>
      <c r="C7" s="6" t="s">
        <v>3</v>
      </c>
      <c r="D7" s="12">
        <v>50000</v>
      </c>
      <c r="E7" s="12">
        <v>35000</v>
      </c>
      <c r="F7" s="12">
        <f>+F6</f>
        <v>50000</v>
      </c>
      <c r="G7" s="12">
        <v>45000</v>
      </c>
      <c r="H7" s="1"/>
      <c r="I7" s="4"/>
      <c r="J7" s="1"/>
      <c r="K7" s="4"/>
    </row>
    <row r="8" spans="2:11" s="8" customFormat="1" x14ac:dyDescent="0.2">
      <c r="B8" s="9" t="s">
        <v>26</v>
      </c>
      <c r="C8" s="6" t="s">
        <v>4</v>
      </c>
      <c r="D8" s="12">
        <v>50000</v>
      </c>
      <c r="E8" s="12">
        <v>35000</v>
      </c>
      <c r="F8" s="12">
        <f>+F7</f>
        <v>50000</v>
      </c>
      <c r="G8" s="12">
        <v>45000</v>
      </c>
      <c r="H8" s="1"/>
      <c r="I8" s="4"/>
      <c r="J8" s="1"/>
      <c r="K8" s="4"/>
    </row>
    <row r="9" spans="2:11" s="8" customFormat="1" x14ac:dyDescent="0.2">
      <c r="B9" s="9" t="s">
        <v>26</v>
      </c>
      <c r="C9" s="6" t="s">
        <v>5</v>
      </c>
      <c r="D9" s="12">
        <v>50000</v>
      </c>
      <c r="E9" s="12"/>
      <c r="F9" s="12">
        <f>+F8</f>
        <v>50000</v>
      </c>
      <c r="G9" s="12"/>
      <c r="H9" s="1"/>
      <c r="I9" s="4"/>
      <c r="J9" s="1"/>
      <c r="K9" s="4"/>
    </row>
    <row r="10" spans="2:11" s="8" customFormat="1" x14ac:dyDescent="0.2">
      <c r="B10" s="9" t="s">
        <v>26</v>
      </c>
      <c r="C10" s="6" t="s">
        <v>6</v>
      </c>
      <c r="D10" s="12">
        <v>50000</v>
      </c>
      <c r="E10" s="12"/>
      <c r="F10" s="12">
        <f>+F9</f>
        <v>50000</v>
      </c>
      <c r="G10" s="12"/>
      <c r="H10" s="1"/>
      <c r="I10" s="4"/>
      <c r="J10" s="1"/>
      <c r="K10" s="4"/>
    </row>
    <row r="11" spans="2:11" s="8" customFormat="1" x14ac:dyDescent="0.2">
      <c r="B11" s="9" t="s">
        <v>26</v>
      </c>
      <c r="C11" s="6" t="s">
        <v>7</v>
      </c>
      <c r="D11" s="12">
        <v>50000</v>
      </c>
      <c r="E11" s="12"/>
      <c r="F11" s="12">
        <f>+F10</f>
        <v>50000</v>
      </c>
      <c r="G11" s="12"/>
      <c r="H11" s="1"/>
      <c r="I11" s="4"/>
      <c r="J11" s="1"/>
      <c r="K11" s="4"/>
    </row>
    <row r="12" spans="2:11" s="8" customFormat="1" x14ac:dyDescent="0.2">
      <c r="B12" s="9" t="s">
        <v>26</v>
      </c>
      <c r="C12" s="6" t="s">
        <v>8</v>
      </c>
      <c r="D12" s="12">
        <v>50000</v>
      </c>
      <c r="E12" s="12"/>
      <c r="F12" s="12">
        <f>+F11</f>
        <v>50000</v>
      </c>
      <c r="G12" s="12"/>
      <c r="H12" s="1"/>
      <c r="I12" s="4"/>
      <c r="J12" s="1"/>
      <c r="K12" s="4"/>
    </row>
    <row r="13" spans="2:11" s="8" customFormat="1" x14ac:dyDescent="0.2">
      <c r="B13" s="9" t="s">
        <v>26</v>
      </c>
      <c r="C13" s="6" t="s">
        <v>9</v>
      </c>
      <c r="D13" s="12">
        <v>50000</v>
      </c>
      <c r="E13" s="12"/>
      <c r="F13" s="12">
        <f>+F12</f>
        <v>50000</v>
      </c>
      <c r="G13" s="12"/>
      <c r="H13" s="1"/>
      <c r="I13" s="4"/>
      <c r="J13" s="1"/>
      <c r="K13" s="4"/>
    </row>
    <row r="14" spans="2:11" s="8" customFormat="1" x14ac:dyDescent="0.2">
      <c r="B14" s="9" t="s">
        <v>26</v>
      </c>
      <c r="C14" s="6" t="s">
        <v>10</v>
      </c>
      <c r="D14" s="12">
        <v>50000</v>
      </c>
      <c r="E14" s="12"/>
      <c r="F14" s="12">
        <f>+F13</f>
        <v>50000</v>
      </c>
      <c r="G14" s="12"/>
      <c r="H14" s="1"/>
      <c r="I14" s="4"/>
      <c r="J14" s="1"/>
      <c r="K14" s="4"/>
    </row>
    <row r="15" spans="2:11" s="8" customFormat="1" x14ac:dyDescent="0.2">
      <c r="B15" s="9" t="s">
        <v>26</v>
      </c>
      <c r="C15" s="6" t="s">
        <v>11</v>
      </c>
      <c r="D15" s="12">
        <v>50000</v>
      </c>
      <c r="E15" s="12"/>
      <c r="F15" s="12">
        <f>+F14</f>
        <v>50000</v>
      </c>
      <c r="G15" s="12"/>
      <c r="H15" s="1"/>
      <c r="I15" s="4"/>
      <c r="J15" s="1"/>
      <c r="K15" s="4"/>
    </row>
    <row r="16" spans="2:11" s="8" customFormat="1" x14ac:dyDescent="0.2">
      <c r="B16" s="10" t="s">
        <v>27</v>
      </c>
      <c r="C16" s="6" t="s">
        <v>0</v>
      </c>
      <c r="D16" s="12">
        <v>50000</v>
      </c>
      <c r="E16" s="12">
        <v>35000</v>
      </c>
      <c r="F16" s="12">
        <v>50000</v>
      </c>
      <c r="G16" s="12">
        <v>45000</v>
      </c>
    </row>
    <row r="17" spans="2:7" s="8" customFormat="1" x14ac:dyDescent="0.2">
      <c r="B17" s="10" t="s">
        <v>27</v>
      </c>
      <c r="C17" s="6" t="s">
        <v>1</v>
      </c>
      <c r="D17" s="12">
        <v>50000</v>
      </c>
      <c r="E17" s="12">
        <v>35000</v>
      </c>
      <c r="F17" s="12">
        <f>+F16</f>
        <v>50000</v>
      </c>
      <c r="G17" s="12">
        <v>45000</v>
      </c>
    </row>
    <row r="18" spans="2:7" s="8" customFormat="1" x14ac:dyDescent="0.2">
      <c r="B18" s="10" t="s">
        <v>27</v>
      </c>
      <c r="C18" s="6" t="s">
        <v>2</v>
      </c>
      <c r="D18" s="12">
        <v>50000</v>
      </c>
      <c r="E18" s="12">
        <v>35000</v>
      </c>
      <c r="F18" s="12">
        <f>+F17</f>
        <v>50000</v>
      </c>
      <c r="G18" s="12">
        <v>45000</v>
      </c>
    </row>
    <row r="19" spans="2:7" s="8" customFormat="1" x14ac:dyDescent="0.2">
      <c r="B19" s="10" t="s">
        <v>27</v>
      </c>
      <c r="C19" s="6" t="s">
        <v>3</v>
      </c>
      <c r="D19" s="12">
        <v>50000</v>
      </c>
      <c r="E19" s="12">
        <v>35000</v>
      </c>
      <c r="F19" s="12">
        <f>+F18</f>
        <v>50000</v>
      </c>
      <c r="G19" s="12">
        <v>45000</v>
      </c>
    </row>
    <row r="20" spans="2:7" s="8" customFormat="1" x14ac:dyDescent="0.2">
      <c r="B20" s="10" t="s">
        <v>27</v>
      </c>
      <c r="C20" s="6" t="s">
        <v>4</v>
      </c>
      <c r="D20" s="12">
        <v>50000</v>
      </c>
      <c r="E20" s="12">
        <v>35000</v>
      </c>
      <c r="F20" s="12">
        <f>+F19</f>
        <v>50000</v>
      </c>
      <c r="G20" s="12">
        <v>45000</v>
      </c>
    </row>
    <row r="21" spans="2:7" s="8" customFormat="1" x14ac:dyDescent="0.2">
      <c r="B21" s="10" t="s">
        <v>27</v>
      </c>
      <c r="C21" s="6" t="s">
        <v>5</v>
      </c>
      <c r="D21" s="12">
        <v>50000</v>
      </c>
      <c r="E21" s="12"/>
      <c r="F21" s="12">
        <f>+F20</f>
        <v>50000</v>
      </c>
      <c r="G21" s="12"/>
    </row>
    <row r="22" spans="2:7" s="8" customFormat="1" x14ac:dyDescent="0.2">
      <c r="B22" s="10" t="s">
        <v>27</v>
      </c>
      <c r="C22" s="6" t="s">
        <v>6</v>
      </c>
      <c r="D22" s="12">
        <v>50000</v>
      </c>
      <c r="E22" s="12"/>
      <c r="F22" s="12">
        <f>+F21</f>
        <v>50000</v>
      </c>
      <c r="G22" s="12"/>
    </row>
    <row r="23" spans="2:7" s="8" customFormat="1" x14ac:dyDescent="0.2">
      <c r="B23" s="10" t="s">
        <v>27</v>
      </c>
      <c r="C23" s="6" t="s">
        <v>7</v>
      </c>
      <c r="D23" s="12">
        <v>50000</v>
      </c>
      <c r="E23" s="12"/>
      <c r="F23" s="12">
        <f>+F22</f>
        <v>50000</v>
      </c>
      <c r="G23" s="12"/>
    </row>
    <row r="24" spans="2:7" s="8" customFormat="1" x14ac:dyDescent="0.2">
      <c r="B24" s="10" t="s">
        <v>27</v>
      </c>
      <c r="C24" s="6" t="s">
        <v>8</v>
      </c>
      <c r="D24" s="12">
        <v>50000</v>
      </c>
      <c r="E24" s="12"/>
      <c r="F24" s="12">
        <f>+F23</f>
        <v>50000</v>
      </c>
      <c r="G24" s="12"/>
    </row>
    <row r="25" spans="2:7" s="8" customFormat="1" x14ac:dyDescent="0.2">
      <c r="B25" s="10" t="s">
        <v>27</v>
      </c>
      <c r="C25" s="6" t="s">
        <v>9</v>
      </c>
      <c r="D25" s="12">
        <v>50000</v>
      </c>
      <c r="E25" s="12"/>
      <c r="F25" s="12">
        <f>+F24</f>
        <v>50000</v>
      </c>
      <c r="G25" s="12"/>
    </row>
    <row r="26" spans="2:7" s="8" customFormat="1" x14ac:dyDescent="0.2">
      <c r="B26" s="10" t="s">
        <v>27</v>
      </c>
      <c r="C26" s="6" t="s">
        <v>10</v>
      </c>
      <c r="D26" s="12">
        <v>50000</v>
      </c>
      <c r="E26" s="12"/>
      <c r="F26" s="12">
        <f>+F25</f>
        <v>50000</v>
      </c>
      <c r="G26" s="12"/>
    </row>
    <row r="27" spans="2:7" s="8" customFormat="1" x14ac:dyDescent="0.2">
      <c r="B27" s="10" t="s">
        <v>27</v>
      </c>
      <c r="C27" s="6" t="s">
        <v>11</v>
      </c>
      <c r="D27" s="12">
        <v>50000</v>
      </c>
      <c r="E27" s="12"/>
      <c r="F27" s="12">
        <f>+F26</f>
        <v>50000</v>
      </c>
      <c r="G27" s="12"/>
    </row>
    <row r="28" spans="2:7" s="8" customFormat="1" x14ac:dyDescent="0.2">
      <c r="B28" s="10" t="s">
        <v>28</v>
      </c>
      <c r="C28" s="6" t="s">
        <v>0</v>
      </c>
      <c r="D28" s="12">
        <v>50000</v>
      </c>
      <c r="E28" s="12">
        <v>35000</v>
      </c>
      <c r="F28" s="12">
        <v>50000</v>
      </c>
      <c r="G28" s="12">
        <v>45000</v>
      </c>
    </row>
    <row r="29" spans="2:7" s="8" customFormat="1" x14ac:dyDescent="0.2">
      <c r="B29" s="10" t="s">
        <v>28</v>
      </c>
      <c r="C29" s="6" t="s">
        <v>1</v>
      </c>
      <c r="D29" s="12">
        <v>50000</v>
      </c>
      <c r="E29" s="12">
        <v>35000</v>
      </c>
      <c r="F29" s="12">
        <f>+F28</f>
        <v>50000</v>
      </c>
      <c r="G29" s="12">
        <v>45000</v>
      </c>
    </row>
    <row r="30" spans="2:7" s="8" customFormat="1" x14ac:dyDescent="0.2">
      <c r="B30" s="10" t="s">
        <v>28</v>
      </c>
      <c r="C30" s="6" t="s">
        <v>2</v>
      </c>
      <c r="D30" s="12">
        <v>50000</v>
      </c>
      <c r="E30" s="12">
        <v>35000</v>
      </c>
      <c r="F30" s="12">
        <f>+F29</f>
        <v>50000</v>
      </c>
      <c r="G30" s="12">
        <v>45000</v>
      </c>
    </row>
    <row r="31" spans="2:7" s="8" customFormat="1" x14ac:dyDescent="0.2">
      <c r="B31" s="10" t="s">
        <v>28</v>
      </c>
      <c r="C31" s="6" t="s">
        <v>3</v>
      </c>
      <c r="D31" s="12">
        <v>50000</v>
      </c>
      <c r="E31" s="12">
        <v>35000</v>
      </c>
      <c r="F31" s="12">
        <f>+F30</f>
        <v>50000</v>
      </c>
      <c r="G31" s="12">
        <v>45000</v>
      </c>
    </row>
    <row r="32" spans="2:7" s="8" customFormat="1" x14ac:dyDescent="0.2">
      <c r="B32" s="10" t="s">
        <v>28</v>
      </c>
      <c r="C32" s="6" t="s">
        <v>4</v>
      </c>
      <c r="D32" s="12">
        <v>50000</v>
      </c>
      <c r="E32" s="12">
        <v>35000</v>
      </c>
      <c r="F32" s="12">
        <f>+F31</f>
        <v>50000</v>
      </c>
      <c r="G32" s="12">
        <v>45000</v>
      </c>
    </row>
    <row r="33" spans="2:7" s="8" customFormat="1" x14ac:dyDescent="0.2">
      <c r="B33" s="10" t="s">
        <v>28</v>
      </c>
      <c r="C33" s="6" t="s">
        <v>5</v>
      </c>
      <c r="D33" s="12">
        <v>50000</v>
      </c>
      <c r="E33" s="12"/>
      <c r="F33" s="12">
        <f>+F32</f>
        <v>50000</v>
      </c>
      <c r="G33" s="12"/>
    </row>
    <row r="34" spans="2:7" s="8" customFormat="1" x14ac:dyDescent="0.2">
      <c r="B34" s="10" t="s">
        <v>28</v>
      </c>
      <c r="C34" s="6" t="s">
        <v>6</v>
      </c>
      <c r="D34" s="12">
        <v>50000</v>
      </c>
      <c r="E34" s="12"/>
      <c r="F34" s="12">
        <f>+F33</f>
        <v>50000</v>
      </c>
      <c r="G34" s="12"/>
    </row>
    <row r="35" spans="2:7" s="8" customFormat="1" x14ac:dyDescent="0.2">
      <c r="B35" s="10" t="s">
        <v>28</v>
      </c>
      <c r="C35" s="6" t="s">
        <v>7</v>
      </c>
      <c r="D35" s="12">
        <v>50000</v>
      </c>
      <c r="E35" s="12"/>
      <c r="F35" s="12">
        <f>+F34</f>
        <v>50000</v>
      </c>
      <c r="G35" s="12"/>
    </row>
    <row r="36" spans="2:7" s="8" customFormat="1" x14ac:dyDescent="0.2">
      <c r="B36" s="10" t="s">
        <v>28</v>
      </c>
      <c r="C36" s="6" t="s">
        <v>8</v>
      </c>
      <c r="D36" s="12">
        <v>50000</v>
      </c>
      <c r="E36" s="12"/>
      <c r="F36" s="12">
        <f>+F35</f>
        <v>50000</v>
      </c>
      <c r="G36" s="12"/>
    </row>
    <row r="37" spans="2:7" s="8" customFormat="1" x14ac:dyDescent="0.2">
      <c r="B37" s="10" t="s">
        <v>28</v>
      </c>
      <c r="C37" s="6" t="s">
        <v>9</v>
      </c>
      <c r="D37" s="12">
        <v>50000</v>
      </c>
      <c r="E37" s="12"/>
      <c r="F37" s="12">
        <f>+F36</f>
        <v>50000</v>
      </c>
      <c r="G37" s="12"/>
    </row>
    <row r="38" spans="2:7" s="8" customFormat="1" x14ac:dyDescent="0.2">
      <c r="B38" s="10" t="s">
        <v>28</v>
      </c>
      <c r="C38" s="6" t="s">
        <v>10</v>
      </c>
      <c r="D38" s="12">
        <v>50000</v>
      </c>
      <c r="E38" s="12"/>
      <c r="F38" s="12">
        <f>+F37</f>
        <v>50000</v>
      </c>
      <c r="G38" s="12"/>
    </row>
    <row r="39" spans="2:7" s="8" customFormat="1" x14ac:dyDescent="0.2">
      <c r="B39" s="10" t="s">
        <v>28</v>
      </c>
      <c r="C39" s="6" t="s">
        <v>11</v>
      </c>
      <c r="D39" s="12">
        <v>50000</v>
      </c>
      <c r="E39" s="12"/>
      <c r="F39" s="12">
        <f>+F38</f>
        <v>50000</v>
      </c>
      <c r="G39" s="12"/>
    </row>
    <row r="40" spans="2:7" s="8" customFormat="1" x14ac:dyDescent="0.2">
      <c r="B40" s="10" t="s">
        <v>29</v>
      </c>
      <c r="C40" s="6" t="s">
        <v>0</v>
      </c>
      <c r="D40" s="12">
        <v>50000</v>
      </c>
      <c r="E40" s="12">
        <v>35000</v>
      </c>
      <c r="F40" s="12">
        <v>50000</v>
      </c>
      <c r="G40" s="12">
        <v>45000</v>
      </c>
    </row>
    <row r="41" spans="2:7" s="8" customFormat="1" x14ac:dyDescent="0.2">
      <c r="B41" s="10" t="s">
        <v>29</v>
      </c>
      <c r="C41" s="6" t="s">
        <v>1</v>
      </c>
      <c r="D41" s="12">
        <v>50000</v>
      </c>
      <c r="E41" s="12">
        <v>35000</v>
      </c>
      <c r="F41" s="12">
        <f>+F40</f>
        <v>50000</v>
      </c>
      <c r="G41" s="12">
        <v>45000</v>
      </c>
    </row>
    <row r="42" spans="2:7" s="8" customFormat="1" x14ac:dyDescent="0.2">
      <c r="B42" s="10" t="s">
        <v>29</v>
      </c>
      <c r="C42" s="6" t="s">
        <v>2</v>
      </c>
      <c r="D42" s="12">
        <v>50000</v>
      </c>
      <c r="E42" s="12">
        <v>35000</v>
      </c>
      <c r="F42" s="12">
        <f>+F41</f>
        <v>50000</v>
      </c>
      <c r="G42" s="12">
        <v>45000</v>
      </c>
    </row>
    <row r="43" spans="2:7" s="8" customFormat="1" x14ac:dyDescent="0.2">
      <c r="B43" s="10" t="s">
        <v>29</v>
      </c>
      <c r="C43" s="6" t="s">
        <v>3</v>
      </c>
      <c r="D43" s="12">
        <v>50000</v>
      </c>
      <c r="E43" s="12">
        <v>35000</v>
      </c>
      <c r="F43" s="12">
        <f>+F42</f>
        <v>50000</v>
      </c>
      <c r="G43" s="12">
        <v>45000</v>
      </c>
    </row>
    <row r="44" spans="2:7" s="8" customFormat="1" x14ac:dyDescent="0.2">
      <c r="B44" s="10" t="s">
        <v>29</v>
      </c>
      <c r="C44" s="6" t="s">
        <v>4</v>
      </c>
      <c r="D44" s="12">
        <v>50000</v>
      </c>
      <c r="E44" s="12">
        <v>35000</v>
      </c>
      <c r="F44" s="12">
        <f>+F43</f>
        <v>50000</v>
      </c>
      <c r="G44" s="12">
        <v>45000</v>
      </c>
    </row>
    <row r="45" spans="2:7" s="8" customFormat="1" x14ac:dyDescent="0.2">
      <c r="B45" s="10" t="s">
        <v>29</v>
      </c>
      <c r="C45" s="6" t="s">
        <v>5</v>
      </c>
      <c r="D45" s="12">
        <v>50000</v>
      </c>
      <c r="E45" s="12"/>
      <c r="F45" s="12">
        <f>+F44</f>
        <v>50000</v>
      </c>
      <c r="G45" s="12"/>
    </row>
    <row r="46" spans="2:7" s="8" customFormat="1" x14ac:dyDescent="0.2">
      <c r="B46" s="10" t="s">
        <v>29</v>
      </c>
      <c r="C46" s="6" t="s">
        <v>6</v>
      </c>
      <c r="D46" s="12">
        <v>50000</v>
      </c>
      <c r="E46" s="12"/>
      <c r="F46" s="12">
        <f>+F45</f>
        <v>50000</v>
      </c>
      <c r="G46" s="12"/>
    </row>
    <row r="47" spans="2:7" s="8" customFormat="1" x14ac:dyDescent="0.2">
      <c r="B47" s="10" t="s">
        <v>29</v>
      </c>
      <c r="C47" s="6" t="s">
        <v>7</v>
      </c>
      <c r="D47" s="12">
        <v>50000</v>
      </c>
      <c r="E47" s="12"/>
      <c r="F47" s="12">
        <f>+F46</f>
        <v>50000</v>
      </c>
      <c r="G47" s="12"/>
    </row>
    <row r="48" spans="2:7" s="8" customFormat="1" x14ac:dyDescent="0.2">
      <c r="B48" s="10" t="s">
        <v>29</v>
      </c>
      <c r="C48" s="6" t="s">
        <v>8</v>
      </c>
      <c r="D48" s="12">
        <v>50000</v>
      </c>
      <c r="E48" s="12"/>
      <c r="F48" s="12">
        <f>+F47</f>
        <v>50000</v>
      </c>
      <c r="G48" s="12"/>
    </row>
    <row r="49" spans="2:7" s="8" customFormat="1" x14ac:dyDescent="0.2">
      <c r="B49" s="10" t="s">
        <v>29</v>
      </c>
      <c r="C49" s="6" t="s">
        <v>9</v>
      </c>
      <c r="D49" s="12">
        <v>50000</v>
      </c>
      <c r="E49" s="12"/>
      <c r="F49" s="12">
        <f>+F48</f>
        <v>50000</v>
      </c>
      <c r="G49" s="12"/>
    </row>
    <row r="50" spans="2:7" s="8" customFormat="1" x14ac:dyDescent="0.2">
      <c r="B50" s="10" t="s">
        <v>29</v>
      </c>
      <c r="C50" s="6" t="s">
        <v>10</v>
      </c>
      <c r="D50" s="12">
        <v>50000</v>
      </c>
      <c r="E50" s="12"/>
      <c r="F50" s="12">
        <f>+F49</f>
        <v>50000</v>
      </c>
      <c r="G50" s="12"/>
    </row>
    <row r="51" spans="2:7" s="8" customFormat="1" x14ac:dyDescent="0.2">
      <c r="B51" s="10" t="s">
        <v>29</v>
      </c>
      <c r="C51" s="6" t="s">
        <v>11</v>
      </c>
      <c r="D51" s="12">
        <v>50000</v>
      </c>
      <c r="E51" s="12"/>
      <c r="F51" s="12">
        <f>+F50</f>
        <v>50000</v>
      </c>
      <c r="G51" s="12"/>
    </row>
    <row r="52" spans="2:7" s="8" customFormat="1" x14ac:dyDescent="0.2">
      <c r="B52" s="10"/>
      <c r="C52" s="6"/>
      <c r="D52" s="12"/>
      <c r="E52" s="12"/>
      <c r="F52" s="12"/>
      <c r="G52" s="12"/>
    </row>
    <row r="53" spans="2:7" s="8" customFormat="1" x14ac:dyDescent="0.2">
      <c r="B53" s="10"/>
      <c r="C53" s="6"/>
      <c r="D53" s="12"/>
      <c r="E53" s="12"/>
      <c r="F53" s="12"/>
      <c r="G53" s="12"/>
    </row>
    <row r="54" spans="2:7" s="8" customFormat="1" x14ac:dyDescent="0.2">
      <c r="B54" s="10"/>
      <c r="C54" s="6"/>
      <c r="D54" s="12"/>
      <c r="E54" s="12"/>
      <c r="F54" s="12"/>
      <c r="G54" s="12"/>
    </row>
    <row r="55" spans="2:7" s="8" customFormat="1" x14ac:dyDescent="0.2">
      <c r="B55" s="10"/>
      <c r="C55" s="6"/>
      <c r="D55" s="12"/>
      <c r="E55" s="12"/>
      <c r="F55" s="12"/>
      <c r="G55" s="12"/>
    </row>
    <row r="56" spans="2:7" s="8" customFormat="1" x14ac:dyDescent="0.2">
      <c r="B56" s="10"/>
      <c r="C56" s="6"/>
      <c r="D56" s="12"/>
      <c r="E56" s="12"/>
      <c r="F56" s="12"/>
      <c r="G56" s="12"/>
    </row>
    <row r="57" spans="2:7" s="8" customFormat="1" x14ac:dyDescent="0.2">
      <c r="B57" s="10"/>
      <c r="C57" s="6"/>
      <c r="D57" s="12"/>
      <c r="E57" s="12"/>
      <c r="F57" s="12"/>
      <c r="G57" s="12"/>
    </row>
    <row r="58" spans="2:7" s="8" customFormat="1" x14ac:dyDescent="0.2">
      <c r="B58" s="10"/>
      <c r="C58" s="6"/>
      <c r="D58" s="12"/>
      <c r="E58" s="12"/>
      <c r="F58" s="12"/>
      <c r="G58" s="12"/>
    </row>
    <row r="59" spans="2:7" s="8" customFormat="1" x14ac:dyDescent="0.2">
      <c r="B59" s="10"/>
      <c r="C59" s="6"/>
      <c r="D59" s="12"/>
      <c r="E59" s="12"/>
      <c r="F59" s="12"/>
      <c r="G59" s="12"/>
    </row>
    <row r="60" spans="2:7" s="8" customFormat="1" x14ac:dyDescent="0.2">
      <c r="B60" s="10"/>
      <c r="C60" s="6"/>
      <c r="D60" s="12"/>
      <c r="E60" s="12"/>
      <c r="F60" s="12"/>
      <c r="G60" s="12"/>
    </row>
    <row r="61" spans="2:7" s="8" customFormat="1" x14ac:dyDescent="0.2">
      <c r="B61" s="10"/>
      <c r="C61" s="6"/>
      <c r="D61" s="12"/>
      <c r="E61" s="12"/>
      <c r="F61" s="12"/>
      <c r="G61" s="12"/>
    </row>
    <row r="62" spans="2:7" s="8" customFormat="1" x14ac:dyDescent="0.2">
      <c r="B62" s="10"/>
      <c r="C62" s="6"/>
      <c r="D62" s="12"/>
      <c r="E62" s="12"/>
      <c r="F62" s="12"/>
      <c r="G62" s="12"/>
    </row>
    <row r="63" spans="2:7" s="8" customFormat="1" x14ac:dyDescent="0.2">
      <c r="B63" s="10"/>
      <c r="C63" s="6"/>
      <c r="D63" s="12"/>
      <c r="E63" s="12"/>
      <c r="F63" s="12"/>
      <c r="G63" s="12"/>
    </row>
    <row r="64" spans="2:7" s="8" customFormat="1" x14ac:dyDescent="0.2">
      <c r="B64" s="10"/>
      <c r="C64" s="6"/>
      <c r="D64" s="12"/>
      <c r="E64" s="12"/>
      <c r="F64" s="12"/>
      <c r="G64" s="12"/>
    </row>
    <row r="65" spans="2:7" s="8" customFormat="1" x14ac:dyDescent="0.2">
      <c r="B65" s="10"/>
      <c r="C65" s="6"/>
      <c r="D65" s="12"/>
      <c r="E65" s="12"/>
      <c r="F65" s="12"/>
      <c r="G65" s="12"/>
    </row>
    <row r="66" spans="2:7" s="8" customFormat="1" x14ac:dyDescent="0.2">
      <c r="B66" s="10"/>
      <c r="C66" s="6"/>
      <c r="D66" s="12"/>
      <c r="E66" s="12"/>
      <c r="F66" s="12"/>
      <c r="G66" s="12"/>
    </row>
    <row r="67" spans="2:7" s="8" customFormat="1" x14ac:dyDescent="0.2">
      <c r="B67" s="10"/>
      <c r="C67" s="6"/>
      <c r="D67" s="12"/>
      <c r="E67" s="12"/>
      <c r="F67" s="12"/>
      <c r="G67" s="12"/>
    </row>
    <row r="68" spans="2:7" s="8" customFormat="1" x14ac:dyDescent="0.2">
      <c r="B68" s="10"/>
      <c r="C68" s="6"/>
      <c r="D68" s="12"/>
      <c r="E68" s="12"/>
      <c r="F68" s="12"/>
      <c r="G68" s="12"/>
    </row>
    <row r="69" spans="2:7" s="8" customFormat="1" x14ac:dyDescent="0.2">
      <c r="B69" s="10"/>
      <c r="C69" s="6"/>
      <c r="D69" s="12"/>
      <c r="E69" s="12"/>
      <c r="F69" s="12"/>
      <c r="G69" s="12"/>
    </row>
    <row r="70" spans="2:7" s="8" customFormat="1" x14ac:dyDescent="0.2">
      <c r="B70" s="10"/>
      <c r="C70" s="6"/>
      <c r="D70" s="12"/>
      <c r="E70" s="12"/>
      <c r="F70" s="12"/>
      <c r="G70" s="12"/>
    </row>
    <row r="71" spans="2:7" s="8" customFormat="1" x14ac:dyDescent="0.2">
      <c r="B71" s="10"/>
      <c r="C71" s="6"/>
      <c r="D71" s="12"/>
      <c r="E71" s="12"/>
      <c r="F71" s="12"/>
      <c r="G71" s="12"/>
    </row>
    <row r="72" spans="2:7" s="8" customFormat="1" x14ac:dyDescent="0.2">
      <c r="B72" s="10"/>
      <c r="C72" s="6"/>
      <c r="D72" s="12"/>
      <c r="E72" s="12"/>
      <c r="F72" s="12"/>
      <c r="G72" s="12"/>
    </row>
    <row r="73" spans="2:7" s="8" customFormat="1" x14ac:dyDescent="0.2">
      <c r="B73" s="10"/>
      <c r="C73" s="6"/>
      <c r="D73" s="12"/>
      <c r="E73" s="12"/>
      <c r="F73" s="12"/>
      <c r="G73" s="12"/>
    </row>
    <row r="74" spans="2:7" s="8" customFormat="1" x14ac:dyDescent="0.2">
      <c r="B74" s="10"/>
      <c r="C74" s="6"/>
      <c r="D74" s="12"/>
      <c r="E74" s="12"/>
      <c r="F74" s="12"/>
      <c r="G74" s="12"/>
    </row>
    <row r="75" spans="2:7" s="8" customFormat="1" x14ac:dyDescent="0.2">
      <c r="B75" s="10"/>
      <c r="C75" s="6"/>
      <c r="D75" s="12"/>
      <c r="E75" s="12"/>
      <c r="F75" s="12"/>
      <c r="G75" s="12"/>
    </row>
    <row r="76" spans="2:7" s="8" customFormat="1" x14ac:dyDescent="0.2">
      <c r="B76" s="10"/>
      <c r="C76" s="6"/>
      <c r="D76" s="12"/>
      <c r="E76" s="12"/>
      <c r="F76" s="12"/>
      <c r="G76" s="12"/>
    </row>
    <row r="77" spans="2:7" s="8" customFormat="1" x14ac:dyDescent="0.2">
      <c r="B77" s="10"/>
      <c r="C77" s="6"/>
      <c r="D77" s="12"/>
      <c r="E77" s="12"/>
      <c r="F77" s="12"/>
      <c r="G77" s="12"/>
    </row>
    <row r="78" spans="2:7" s="8" customFormat="1" x14ac:dyDescent="0.2">
      <c r="B78" s="10"/>
      <c r="C78" s="6"/>
      <c r="D78" s="12"/>
      <c r="E78" s="12"/>
      <c r="F78" s="12"/>
      <c r="G78" s="12"/>
    </row>
    <row r="79" spans="2:7" s="8" customFormat="1" x14ac:dyDescent="0.2">
      <c r="B79" s="10"/>
      <c r="C79" s="6"/>
      <c r="D79" s="12"/>
      <c r="E79" s="12"/>
      <c r="F79" s="12"/>
      <c r="G79" s="12"/>
    </row>
    <row r="80" spans="2:7" s="8" customFormat="1" x14ac:dyDescent="0.2">
      <c r="B80" s="10"/>
      <c r="C80" s="6"/>
      <c r="D80" s="12"/>
      <c r="E80" s="12"/>
      <c r="F80" s="12"/>
      <c r="G80" s="12"/>
    </row>
    <row r="81" spans="2:7" s="8" customFormat="1" x14ac:dyDescent="0.2">
      <c r="B81" s="10"/>
      <c r="C81" s="6"/>
      <c r="D81" s="12"/>
      <c r="E81" s="12"/>
      <c r="F81" s="12"/>
      <c r="G81" s="12"/>
    </row>
    <row r="82" spans="2:7" s="8" customFormat="1" x14ac:dyDescent="0.2">
      <c r="B82" s="10"/>
      <c r="C82" s="6"/>
      <c r="D82" s="12"/>
      <c r="E82" s="12"/>
      <c r="F82" s="12"/>
      <c r="G82" s="12"/>
    </row>
    <row r="83" spans="2:7" s="8" customFormat="1" x14ac:dyDescent="0.2">
      <c r="B83" s="10"/>
      <c r="C83" s="6"/>
      <c r="D83" s="12"/>
      <c r="E83" s="12"/>
      <c r="F83" s="12"/>
      <c r="G83" s="12"/>
    </row>
    <row r="84" spans="2:7" s="8" customFormat="1" x14ac:dyDescent="0.2">
      <c r="B84" s="10"/>
      <c r="C84" s="6"/>
      <c r="D84" s="12"/>
      <c r="E84" s="12"/>
      <c r="F84" s="12"/>
      <c r="G84" s="12"/>
    </row>
    <row r="85" spans="2:7" s="8" customFormat="1" x14ac:dyDescent="0.2">
      <c r="B85" s="10"/>
      <c r="C85" s="6"/>
      <c r="D85" s="12"/>
      <c r="E85" s="12"/>
      <c r="F85" s="12"/>
      <c r="G85" s="12"/>
    </row>
    <row r="86" spans="2:7" s="8" customFormat="1" x14ac:dyDescent="0.2">
      <c r="B86" s="10"/>
      <c r="C86" s="6"/>
      <c r="D86" s="12"/>
      <c r="E86" s="12"/>
      <c r="F86" s="12"/>
      <c r="G86" s="12"/>
    </row>
    <row r="87" spans="2:7" s="8" customFormat="1" x14ac:dyDescent="0.2">
      <c r="B87" s="10"/>
      <c r="C87" s="6"/>
      <c r="D87" s="12"/>
      <c r="E87" s="12"/>
      <c r="F87" s="12"/>
      <c r="G87" s="12"/>
    </row>
    <row r="88" spans="2:7" s="8" customFormat="1" x14ac:dyDescent="0.2">
      <c r="B88" s="10"/>
      <c r="C88" s="6"/>
      <c r="D88" s="12"/>
      <c r="E88" s="12"/>
      <c r="F88" s="12"/>
      <c r="G88" s="12"/>
    </row>
    <row r="89" spans="2:7" s="8" customFormat="1" x14ac:dyDescent="0.2">
      <c r="B89" s="10"/>
      <c r="C89" s="6"/>
      <c r="D89" s="12"/>
      <c r="E89" s="12"/>
      <c r="F89" s="12"/>
      <c r="G89" s="12"/>
    </row>
    <row r="90" spans="2:7" s="8" customFormat="1" x14ac:dyDescent="0.2">
      <c r="B90" s="10"/>
      <c r="C90" s="6"/>
      <c r="D90" s="12"/>
      <c r="E90" s="12"/>
      <c r="F90" s="12"/>
      <c r="G90" s="12"/>
    </row>
    <row r="91" spans="2:7" s="8" customFormat="1" x14ac:dyDescent="0.2">
      <c r="B91" s="10"/>
      <c r="C91" s="6"/>
      <c r="D91" s="12"/>
      <c r="E91" s="12"/>
      <c r="F91" s="12"/>
      <c r="G91" s="12"/>
    </row>
    <row r="92" spans="2:7" s="8" customFormat="1" x14ac:dyDescent="0.2">
      <c r="B92" s="10"/>
      <c r="C92" s="6"/>
      <c r="D92" s="12"/>
      <c r="E92" s="12"/>
      <c r="F92" s="12"/>
      <c r="G92" s="12"/>
    </row>
    <row r="93" spans="2:7" s="8" customFormat="1" x14ac:dyDescent="0.2">
      <c r="B93" s="10"/>
      <c r="C93" s="6"/>
      <c r="D93" s="12"/>
      <c r="E93" s="12"/>
      <c r="F93" s="12"/>
      <c r="G93" s="12"/>
    </row>
    <row r="94" spans="2:7" s="8" customFormat="1" x14ac:dyDescent="0.2">
      <c r="B94" s="10"/>
      <c r="C94" s="6"/>
      <c r="D94" s="12"/>
      <c r="E94" s="12"/>
      <c r="F94" s="12"/>
      <c r="G94" s="12"/>
    </row>
    <row r="95" spans="2:7" s="8" customFormat="1" x14ac:dyDescent="0.2">
      <c r="B95" s="10"/>
      <c r="C95" s="6"/>
      <c r="D95" s="12"/>
      <c r="E95" s="12"/>
      <c r="F95" s="12"/>
      <c r="G95" s="12"/>
    </row>
    <row r="96" spans="2:7" s="8" customFormat="1" x14ac:dyDescent="0.2">
      <c r="B96" s="10"/>
      <c r="C96" s="6"/>
      <c r="D96" s="12"/>
      <c r="E96" s="12"/>
      <c r="F96" s="12"/>
      <c r="G96" s="12"/>
    </row>
    <row r="97" spans="2:7" s="8" customFormat="1" x14ac:dyDescent="0.2">
      <c r="B97" s="10"/>
      <c r="C97" s="6"/>
      <c r="D97" s="12"/>
      <c r="E97" s="12"/>
      <c r="F97" s="12"/>
      <c r="G97" s="12"/>
    </row>
    <row r="98" spans="2:7" s="8" customFormat="1" x14ac:dyDescent="0.2">
      <c r="B98" s="10"/>
      <c r="C98" s="6"/>
      <c r="D98" s="12"/>
      <c r="E98" s="12"/>
      <c r="F98" s="12"/>
      <c r="G98" s="12"/>
    </row>
    <row r="99" spans="2:7" s="8" customFormat="1" x14ac:dyDescent="0.2">
      <c r="B99" s="10"/>
      <c r="C99" s="6"/>
      <c r="D99" s="12"/>
      <c r="E99" s="12"/>
      <c r="F99" s="12"/>
      <c r="G99" s="12"/>
    </row>
    <row r="100" spans="2:7" s="8" customFormat="1" x14ac:dyDescent="0.2">
      <c r="B100" s="10"/>
      <c r="C100" s="6"/>
      <c r="D100" s="13"/>
      <c r="E100" s="13"/>
      <c r="F100" s="12"/>
      <c r="G100" s="12"/>
    </row>
    <row r="101" spans="2:7" s="8" customFormat="1" x14ac:dyDescent="0.2">
      <c r="B101" s="10"/>
      <c r="C101" s="6"/>
      <c r="D101" s="13"/>
      <c r="E101" s="13"/>
      <c r="F101" s="12"/>
      <c r="G101" s="12"/>
    </row>
    <row r="102" spans="2:7" s="8" customFormat="1" x14ac:dyDescent="0.2">
      <c r="B102" s="10"/>
      <c r="C102" s="6"/>
      <c r="D102" s="13"/>
      <c r="E102" s="13"/>
      <c r="F102" s="12"/>
      <c r="G102" s="12"/>
    </row>
    <row r="103" spans="2:7" s="8" customFormat="1" x14ac:dyDescent="0.2">
      <c r="B103" s="10"/>
      <c r="C103" s="6"/>
      <c r="D103" s="13"/>
      <c r="E103" s="13"/>
      <c r="F103" s="12"/>
      <c r="G103" s="12"/>
    </row>
    <row r="104" spans="2:7" s="8" customFormat="1" x14ac:dyDescent="0.2">
      <c r="B104" s="10"/>
      <c r="C104" s="6"/>
      <c r="D104" s="13"/>
      <c r="E104" s="13"/>
      <c r="F104" s="12"/>
      <c r="G104" s="12"/>
    </row>
    <row r="105" spans="2:7" s="8" customFormat="1" x14ac:dyDescent="0.2">
      <c r="B105" s="10"/>
      <c r="C105" s="6"/>
      <c r="D105" s="13"/>
      <c r="E105" s="13"/>
      <c r="F105" s="12"/>
      <c r="G105" s="12"/>
    </row>
    <row r="106" spans="2:7" s="8" customFormat="1" x14ac:dyDescent="0.2">
      <c r="B106" s="10"/>
      <c r="C106" s="6"/>
      <c r="D106" s="13"/>
      <c r="E106" s="13"/>
      <c r="F106" s="12"/>
      <c r="G106" s="12"/>
    </row>
    <row r="107" spans="2:7" s="8" customFormat="1" x14ac:dyDescent="0.2">
      <c r="B107" s="10"/>
      <c r="C107" s="6"/>
      <c r="D107" s="13"/>
      <c r="E107" s="13"/>
      <c r="F107" s="12"/>
      <c r="G107" s="12"/>
    </row>
    <row r="108" spans="2:7" s="8" customFormat="1" x14ac:dyDescent="0.2">
      <c r="B108" s="10"/>
      <c r="C108" s="6"/>
      <c r="D108" s="13"/>
      <c r="E108" s="13"/>
      <c r="F108" s="12"/>
      <c r="G108" s="12"/>
    </row>
    <row r="109" spans="2:7" s="8" customFormat="1" x14ac:dyDescent="0.2">
      <c r="B109" s="10"/>
      <c r="C109" s="6"/>
      <c r="D109" s="13"/>
      <c r="E109" s="13"/>
      <c r="F109" s="12"/>
      <c r="G109" s="12"/>
    </row>
    <row r="110" spans="2:7" s="8" customFormat="1" x14ac:dyDescent="0.2">
      <c r="B110" s="10"/>
      <c r="C110" s="6"/>
      <c r="D110" s="13"/>
      <c r="E110" s="13"/>
      <c r="F110" s="12"/>
      <c r="G110" s="12"/>
    </row>
    <row r="111" spans="2:7" s="8" customFormat="1" x14ac:dyDescent="0.2">
      <c r="B111" s="10"/>
      <c r="C111" s="6"/>
      <c r="D111" s="13"/>
      <c r="E111" s="13"/>
      <c r="F111" s="12"/>
      <c r="G111" s="12"/>
    </row>
    <row r="112" spans="2:7" s="8" customFormat="1" x14ac:dyDescent="0.2">
      <c r="B112" s="10"/>
      <c r="C112" s="6"/>
      <c r="D112" s="13"/>
      <c r="E112" s="13"/>
      <c r="F112" s="12"/>
      <c r="G112" s="12"/>
    </row>
    <row r="113" spans="2:7" s="8" customFormat="1" x14ac:dyDescent="0.2">
      <c r="B113" s="10"/>
      <c r="C113" s="6"/>
      <c r="D113" s="13"/>
      <c r="E113" s="13"/>
      <c r="F113" s="12"/>
      <c r="G113" s="12"/>
    </row>
    <row r="114" spans="2:7" s="8" customFormat="1" x14ac:dyDescent="0.2">
      <c r="B114" s="10"/>
      <c r="C114" s="6"/>
      <c r="D114" s="13"/>
      <c r="E114" s="13"/>
      <c r="F114" s="12"/>
      <c r="G114" s="12"/>
    </row>
    <row r="115" spans="2:7" s="8" customFormat="1" x14ac:dyDescent="0.2">
      <c r="B115" s="10"/>
      <c r="C115" s="6"/>
      <c r="D115" s="13"/>
      <c r="E115" s="13"/>
      <c r="F115" s="12"/>
      <c r="G115" s="12"/>
    </row>
    <row r="116" spans="2:7" s="8" customFormat="1" x14ac:dyDescent="0.2">
      <c r="B116" s="10"/>
      <c r="C116" s="6"/>
      <c r="D116" s="13"/>
      <c r="E116" s="13"/>
      <c r="F116" s="12"/>
      <c r="G116" s="12"/>
    </row>
    <row r="117" spans="2:7" s="8" customFormat="1" x14ac:dyDescent="0.2">
      <c r="B117" s="10"/>
      <c r="C117" s="6"/>
      <c r="D117" s="13"/>
      <c r="E117" s="13"/>
      <c r="F117" s="12"/>
      <c r="G117" s="12"/>
    </row>
    <row r="118" spans="2:7" s="8" customFormat="1" x14ac:dyDescent="0.2">
      <c r="B118" s="10"/>
      <c r="C118" s="6"/>
      <c r="D118" s="13"/>
      <c r="E118" s="13"/>
      <c r="F118" s="12"/>
      <c r="G118" s="12"/>
    </row>
    <row r="119" spans="2:7" s="8" customFormat="1" x14ac:dyDescent="0.2">
      <c r="B119" s="10"/>
      <c r="C119" s="6"/>
      <c r="D119" s="13"/>
      <c r="E119" s="13"/>
      <c r="F119" s="12"/>
      <c r="G119" s="12"/>
    </row>
    <row r="120" spans="2:7" s="8" customFormat="1" x14ac:dyDescent="0.2">
      <c r="B120" s="10"/>
      <c r="C120" s="6"/>
      <c r="D120" s="13"/>
      <c r="E120" s="13"/>
      <c r="F120" s="12"/>
      <c r="G120" s="12"/>
    </row>
    <row r="121" spans="2:7" s="8" customFormat="1" x14ac:dyDescent="0.2">
      <c r="B121" s="10"/>
      <c r="C121" s="6"/>
      <c r="D121" s="13"/>
      <c r="E121" s="13"/>
      <c r="F121" s="12"/>
      <c r="G121" s="12"/>
    </row>
    <row r="122" spans="2:7" s="8" customFormat="1" x14ac:dyDescent="0.2">
      <c r="B122" s="10"/>
      <c r="C122" s="6"/>
      <c r="D122" s="13"/>
      <c r="E122" s="13"/>
      <c r="F122" s="12"/>
      <c r="G122" s="12"/>
    </row>
    <row r="123" spans="2:7" s="8" customFormat="1" x14ac:dyDescent="0.2">
      <c r="B123" s="10"/>
      <c r="C123" s="6"/>
      <c r="D123" s="13"/>
      <c r="E123" s="13"/>
      <c r="F123" s="12"/>
      <c r="G123" s="12"/>
    </row>
    <row r="124" spans="2:7" x14ac:dyDescent="0.2">
      <c r="B124" s="11"/>
      <c r="C124" s="11"/>
      <c r="D124" s="19">
        <f>SUBTOTAL(109,Tableau1[CA Budget])</f>
        <v>2400000</v>
      </c>
      <c r="E124" s="19">
        <f>SUBTOTAL(109,Tableau1[CA Réalisé])</f>
        <v>700000</v>
      </c>
      <c r="F124" s="20">
        <f>SUBTOTAL(109,Tableau1[Salaires Budget])</f>
        <v>2400000</v>
      </c>
      <c r="G124" s="20">
        <f>SUM(Tableau1[Salaires Réalisés])</f>
        <v>900000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Rendu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2014-05-26T05:53:48Z</dcterms:created>
  <dcterms:modified xsi:type="dcterms:W3CDTF">2014-06-21T20:12:57Z</dcterms:modified>
</cp:coreProperties>
</file>