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ownload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I3" i="1"/>
  <c r="N1" i="1"/>
  <c r="I14" i="1" l="1"/>
  <c r="I18" i="1"/>
  <c r="K18" i="1" s="1"/>
  <c r="I6" i="1"/>
  <c r="J6" i="1" s="1"/>
  <c r="I10" i="1"/>
  <c r="K10" i="1" s="1"/>
  <c r="I5" i="1"/>
  <c r="I9" i="1"/>
  <c r="I13" i="1"/>
  <c r="I17" i="1"/>
  <c r="K14" i="1"/>
  <c r="J14" i="1"/>
  <c r="K3" i="1"/>
  <c r="J3" i="1"/>
  <c r="I4" i="1"/>
  <c r="I8" i="1"/>
  <c r="I12" i="1"/>
  <c r="I16" i="1"/>
  <c r="I7" i="1"/>
  <c r="I11" i="1"/>
  <c r="I15" i="1"/>
  <c r="I19" i="1"/>
  <c r="E3" i="1"/>
  <c r="E5" i="1"/>
  <c r="E7" i="1"/>
  <c r="E9" i="1"/>
  <c r="E11" i="1"/>
  <c r="E13" i="1"/>
  <c r="E15" i="1"/>
  <c r="E17" i="1"/>
  <c r="E19" i="1"/>
  <c r="E4" i="1"/>
  <c r="E6" i="1"/>
  <c r="E8" i="1"/>
  <c r="E10" i="1"/>
  <c r="E12" i="1"/>
  <c r="E14" i="1"/>
  <c r="E16" i="1"/>
  <c r="E18" i="1"/>
  <c r="J10" i="1" l="1"/>
  <c r="J18" i="1"/>
  <c r="K6" i="1"/>
  <c r="F12" i="1"/>
  <c r="G12" i="1"/>
  <c r="G5" i="1"/>
  <c r="F5" i="1"/>
  <c r="K17" i="1"/>
  <c r="J17" i="1"/>
  <c r="G18" i="1"/>
  <c r="F18" i="1"/>
  <c r="F10" i="1"/>
  <c r="G10" i="1"/>
  <c r="G19" i="1"/>
  <c r="F19" i="1"/>
  <c r="G11" i="1"/>
  <c r="F11" i="1"/>
  <c r="G3" i="1"/>
  <c r="F3" i="1"/>
  <c r="K7" i="1"/>
  <c r="J7" i="1"/>
  <c r="J4" i="1"/>
  <c r="K4" i="1"/>
  <c r="K13" i="1"/>
  <c r="J13" i="1"/>
  <c r="F4" i="1"/>
  <c r="G4" i="1"/>
  <c r="J8" i="1"/>
  <c r="K8" i="1"/>
  <c r="F8" i="1"/>
  <c r="G8" i="1"/>
  <c r="G17" i="1"/>
  <c r="F17" i="1"/>
  <c r="G9" i="1"/>
  <c r="F9" i="1"/>
  <c r="K19" i="1"/>
  <c r="J19" i="1"/>
  <c r="J16" i="1"/>
  <c r="K16" i="1"/>
  <c r="K9" i="1"/>
  <c r="J9" i="1"/>
  <c r="G13" i="1"/>
  <c r="F13" i="1"/>
  <c r="K11" i="1"/>
  <c r="J11" i="1"/>
  <c r="F16" i="1"/>
  <c r="G16" i="1"/>
  <c r="G14" i="1"/>
  <c r="F14" i="1"/>
  <c r="F6" i="1"/>
  <c r="G6" i="1"/>
  <c r="G15" i="1"/>
  <c r="F15" i="1"/>
  <c r="G7" i="1"/>
  <c r="F7" i="1"/>
  <c r="K15" i="1"/>
  <c r="J15" i="1"/>
  <c r="J12" i="1"/>
  <c r="K12" i="1"/>
  <c r="K5" i="1"/>
  <c r="J5" i="1"/>
</calcChain>
</file>

<file path=xl/sharedStrings.xml><?xml version="1.0" encoding="utf-8"?>
<sst xmlns="http://schemas.openxmlformats.org/spreadsheetml/2006/main" count="30" uniqueCount="16">
  <si>
    <t>CA REALISE</t>
  </si>
  <si>
    <t>Ecart</t>
  </si>
  <si>
    <t>Négatif</t>
  </si>
  <si>
    <t>Positif</t>
  </si>
  <si>
    <t>PM</t>
  </si>
  <si>
    <t>CA OBJ</t>
  </si>
  <si>
    <t>POINT MORT</t>
  </si>
  <si>
    <t>semaine 1</t>
  </si>
  <si>
    <t>semaine 2</t>
  </si>
  <si>
    <t>semaine 3</t>
  </si>
  <si>
    <t>semaine 4</t>
  </si>
  <si>
    <t>semaine 5</t>
  </si>
  <si>
    <t>mardi</t>
  </si>
  <si>
    <t>jeudi</t>
  </si>
  <si>
    <t>vendredi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</si>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</sst>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E_U_R_-;\-* #,##0\ _E_U_R_-;_-* &quot;-&quot;??\ _E_U_R_-;_-@_-"/>
    <numFmt numFmtId="165" formatCode="_-* #,##0.00\ _E_U_R_-;\-* #,##0.00\ _E_U_R_-;_-* &quot;-&quot;??\ _E_U_R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10"/>
      <name val="Calibri "/>
    </font>
    <font>
      <b/>
      <sz val="8"/>
      <color indexed="10"/>
      <name val="Calibri"/>
      <family val="2"/>
      <scheme val="minor"/>
    </font>
    <font>
      <sz val="8"/>
      <color indexed="8"/>
      <name val="Calibri 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43" fontId="3" fillId="2" borderId="4" xfId="1" applyFont="1" applyFill="1" applyBorder="1" applyAlignment="1">
      <alignment horizontal="center" wrapText="1"/>
    </xf>
    <xf numFmtId="43" fontId="3" fillId="0" borderId="2" xfId="1" applyFont="1" applyBorder="1" applyAlignment="1">
      <alignment horizontal="center"/>
    </xf>
    <xf numFmtId="164" fontId="4" fillId="2" borderId="5" xfId="1" applyNumberFormat="1" applyFont="1" applyFill="1" applyBorder="1" applyAlignment="1">
      <alignment horizontal="center" wrapText="1"/>
    </xf>
    <xf numFmtId="164" fontId="4" fillId="2" borderId="8" xfId="1" applyNumberFormat="1" applyFont="1" applyFill="1" applyBorder="1" applyAlignment="1">
      <alignment horizontal="center" wrapText="1"/>
    </xf>
    <xf numFmtId="164" fontId="2" fillId="0" borderId="9" xfId="1" applyNumberFormat="1" applyFont="1" applyBorder="1" applyAlignment="1">
      <alignment horizontal="center"/>
    </xf>
    <xf numFmtId="164" fontId="2" fillId="0" borderId="7" xfId="1" applyNumberFormat="1" applyFont="1" applyBorder="1" applyAlignment="1">
      <alignment horizontal="center"/>
    </xf>
    <xf numFmtId="0" fontId="5" fillId="0" borderId="0" xfId="0" applyFont="1"/>
    <xf numFmtId="164" fontId="5" fillId="0" borderId="0" xfId="1" applyNumberFormat="1" applyFont="1"/>
    <xf numFmtId="165" fontId="5" fillId="0" borderId="0" xfId="1" applyNumberFormat="1" applyFont="1"/>
    <xf numFmtId="0" fontId="5" fillId="0" borderId="10" xfId="0" applyFont="1" applyBorder="1" applyAlignment="1">
      <alignment horizontal="center" vertical="center" wrapText="1"/>
    </xf>
    <xf numFmtId="164" fontId="4" fillId="2" borderId="3" xfId="1" applyNumberFormat="1" applyFont="1" applyFill="1" applyBorder="1" applyAlignment="1">
      <alignment horizontal="center" wrapText="1"/>
    </xf>
    <xf numFmtId="43" fontId="4" fillId="2" borderId="11" xfId="1" applyFont="1" applyFill="1" applyBorder="1" applyAlignment="1">
      <alignment horizontal="center" wrapText="1"/>
    </xf>
    <xf numFmtId="165" fontId="4" fillId="2" borderId="11" xfId="1" applyNumberFormat="1" applyFont="1" applyFill="1" applyBorder="1" applyAlignment="1">
      <alignment horizontal="center" wrapText="1"/>
    </xf>
    <xf numFmtId="164" fontId="4" fillId="2" borderId="11" xfId="1" applyNumberFormat="1" applyFont="1" applyFill="1" applyBorder="1" applyAlignment="1">
      <alignment horizontal="center" wrapText="1"/>
    </xf>
    <xf numFmtId="164" fontId="2" fillId="0" borderId="12" xfId="1" applyNumberFormat="1" applyFont="1" applyBorder="1" applyAlignment="1">
      <alignment horizontal="center"/>
    </xf>
    <xf numFmtId="164" fontId="2" fillId="0" borderId="13" xfId="1" applyNumberFormat="1" applyFont="1" applyBorder="1" applyAlignment="1">
      <alignment horizontal="center"/>
    </xf>
    <xf numFmtId="43" fontId="2" fillId="0" borderId="12" xfId="1" applyFont="1" applyBorder="1" applyAlignment="1">
      <alignment horizontal="center"/>
    </xf>
    <xf numFmtId="43" fontId="2" fillId="0" borderId="13" xfId="1" applyFont="1" applyBorder="1" applyAlignment="1">
      <alignment horizontal="center"/>
    </xf>
    <xf numFmtId="164" fontId="4" fillId="2" borderId="15" xfId="1" applyNumberFormat="1" applyFont="1" applyFill="1" applyBorder="1" applyAlignment="1">
      <alignment horizontal="center" wrapText="1"/>
    </xf>
    <xf numFmtId="43" fontId="4" fillId="2" borderId="16" xfId="1" applyFont="1" applyFill="1" applyBorder="1" applyAlignment="1">
      <alignment horizontal="center" wrapText="1"/>
    </xf>
    <xf numFmtId="164" fontId="4" fillId="2" borderId="16" xfId="1" applyNumberFormat="1" applyFont="1" applyFill="1" applyBorder="1" applyAlignment="1">
      <alignment horizontal="center" wrapText="1"/>
    </xf>
    <xf numFmtId="164" fontId="2" fillId="0" borderId="17" xfId="1" applyNumberFormat="1" applyFont="1" applyBorder="1" applyAlignment="1">
      <alignment horizontal="center"/>
    </xf>
    <xf numFmtId="164" fontId="2" fillId="0" borderId="18" xfId="1" applyNumberFormat="1" applyFont="1" applyBorder="1" applyAlignment="1">
      <alignment horizontal="center"/>
    </xf>
    <xf numFmtId="165" fontId="4" fillId="2" borderId="16" xfId="1" applyNumberFormat="1" applyFont="1" applyFill="1" applyBorder="1" applyAlignment="1">
      <alignment horizont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5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BREAKEN POINT </a:t>
            </a:r>
          </a:p>
        </c:rich>
      </c:tx>
      <c:layout>
        <c:manualLayout>
          <c:xMode val="edge"/>
          <c:yMode val="edge"/>
          <c:x val="0.4627049318365720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3517915309446255E-2"/>
          <c:y val="7.4712853338421953E-2"/>
          <c:w val="0.78175895765472314"/>
          <c:h val="0.79597924518241847"/>
        </c:manualLayout>
      </c:layout>
      <c:areaChart>
        <c:grouping val="stacked"/>
        <c:varyColors val="0"/>
        <c:ser>
          <c:idx val="0"/>
          <c:order val="0"/>
          <c:spPr>
            <a:noFill/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Feuil1!$C$3:$C$19</c:f>
              <c:numCache>
                <c:formatCode>_(* #,##0.00_);_(* \(#,##0.00\);_(* "-"??_);_(@_)</c:formatCode>
                <c:ptCount val="17"/>
                <c:pt idx="0">
                  <c:v>8.6069999999999994E-2</c:v>
                </c:pt>
                <c:pt idx="1">
                  <c:v>0.17294000000000001</c:v>
                </c:pt>
                <c:pt idx="2">
                  <c:v>0.25980999999999999</c:v>
                </c:pt>
                <c:pt idx="3">
                  <c:v>0.34667999999999999</c:v>
                </c:pt>
                <c:pt idx="4">
                  <c:v>0.43354999999999999</c:v>
                </c:pt>
                <c:pt idx="5">
                  <c:v>0.52492000000000005</c:v>
                </c:pt>
                <c:pt idx="6">
                  <c:v>0.61629</c:v>
                </c:pt>
                <c:pt idx="7">
                  <c:v>0.70765999999999996</c:v>
                </c:pt>
                <c:pt idx="8">
                  <c:v>0.79903000000000002</c:v>
                </c:pt>
                <c:pt idx="9">
                  <c:v>0.89039999999999997</c:v>
                </c:pt>
                <c:pt idx="10">
                  <c:v>0.98177000000000003</c:v>
                </c:pt>
                <c:pt idx="11">
                  <c:v>1.06254</c:v>
                </c:pt>
                <c:pt idx="12">
                  <c:v>1.15391</c:v>
                </c:pt>
                <c:pt idx="13">
                  <c:v>1.23838</c:v>
                </c:pt>
                <c:pt idx="14">
                  <c:v>1.31785</c:v>
                </c:pt>
                <c:pt idx="15">
                  <c:v>1.40232</c:v>
                </c:pt>
                <c:pt idx="16">
                  <c:v>1.4867900000000001</c:v>
                </c:pt>
              </c:numCache>
            </c:numRef>
          </c:val>
        </c:ser>
        <c:ser>
          <c:idx val="2"/>
          <c:order val="2"/>
          <c:tx>
            <c:strRef>
              <c:f>Feuil1!$F$2</c:f>
              <c:strCache>
                <c:ptCount val="1"/>
                <c:pt idx="0">
                  <c:v>Négatif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Feuil1!$F$3:$F$19</c:f>
              <c:numCache>
                <c:formatCode>_-* #\ ##0\ _E_U_R_-;\-* #\ ##0\ _E_U_R_-;_-* "-"??\ _E_U_R_-;_-@_-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-2.439658999999994E-2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-3.9100000000000801E-3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Feuil1!$G$2</c:f>
              <c:strCache>
                <c:ptCount val="1"/>
                <c:pt idx="0">
                  <c:v>Positif</c:v>
                </c:pt>
              </c:strCache>
            </c:strRef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Feuil1!$G$3:$G$19</c:f>
              <c:numCache>
                <c:formatCode>_-* #\ ##0\ _E_U_R_-;\-* #\ ##0\ _E_U_R_-;_-* "-"??\ _E_U_R_-;_-@_-</c:formatCode>
                <c:ptCount val="17"/>
                <c:pt idx="0">
                  <c:v>9.1745800000000016E-3</c:v>
                </c:pt>
                <c:pt idx="1">
                  <c:v>9.1753599999999658E-3</c:v>
                </c:pt>
                <c:pt idx="2">
                  <c:v>3.5025499999999987E-2</c:v>
                </c:pt>
                <c:pt idx="3">
                  <c:v>1.5305960000000007E-2</c:v>
                </c:pt>
                <c:pt idx="4">
                  <c:v>2.2474920000000065E-2</c:v>
                </c:pt>
                <c:pt idx="5">
                  <c:v>5.5079999999999907E-2</c:v>
                </c:pt>
                <c:pt idx="6">
                  <c:v>#N/A</c:v>
                </c:pt>
                <c:pt idx="7">
                  <c:v>0.29234000000000004</c:v>
                </c:pt>
                <c:pt idx="8">
                  <c:v>0.20096999999999998</c:v>
                </c:pt>
                <c:pt idx="9">
                  <c:v>0.10960000000000003</c:v>
                </c:pt>
                <c:pt idx="10">
                  <c:v>1.8229999999999968E-2</c:v>
                </c:pt>
                <c:pt idx="11">
                  <c:v>3.7460000000000049E-2</c:v>
                </c:pt>
                <c:pt idx="12">
                  <c:v>#N/A</c:v>
                </c:pt>
                <c:pt idx="13">
                  <c:v>6.1620000000000008E-2</c:v>
                </c:pt>
                <c:pt idx="14">
                  <c:v>8.2149999999999945E-2</c:v>
                </c:pt>
                <c:pt idx="15">
                  <c:v>4.7679999999999945E-2</c:v>
                </c:pt>
                <c:pt idx="16">
                  <c:v>0.11321000000000003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7663816"/>
        <c:axId val="477664208"/>
      </c:areaChart>
      <c:lineChart>
        <c:grouping val="standar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CA REALISE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Feuil1!$D$3:$D$19</c:f>
              <c:numCache>
                <c:formatCode>_-* #\ ##0.00\ _E_U_R_-;\-* #\ ##0.00\ _E_U_R_-;_-* "-"??\ _E_U_R_-;_-@_-</c:formatCode>
                <c:ptCount val="17"/>
                <c:pt idx="0">
                  <c:v>9.5244579999999995E-2</c:v>
                </c:pt>
                <c:pt idx="1">
                  <c:v>0.18211535999999998</c:v>
                </c:pt>
                <c:pt idx="2">
                  <c:v>0.29483549999999997</c:v>
                </c:pt>
                <c:pt idx="3">
                  <c:v>0.36198596</c:v>
                </c:pt>
                <c:pt idx="4">
                  <c:v>0.45602492000000006</c:v>
                </c:pt>
                <c:pt idx="5">
                  <c:v>0.57999999999999996</c:v>
                </c:pt>
                <c:pt idx="6">
                  <c:v>0.59189341000000006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1.1000000000000001</c:v>
                </c:pt>
                <c:pt idx="12">
                  <c:v>1.1499999999999999</c:v>
                </c:pt>
                <c:pt idx="13">
                  <c:v>1.3</c:v>
                </c:pt>
                <c:pt idx="14">
                  <c:v>1.4</c:v>
                </c:pt>
                <c:pt idx="15">
                  <c:v>1.45</c:v>
                </c:pt>
                <c:pt idx="16">
                  <c:v>1.6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Feuil1!$C$2</c:f>
              <c:strCache>
                <c:ptCount val="1"/>
                <c:pt idx="0">
                  <c:v>CA OBJ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Feuil1!$C$3:$C$19</c:f>
              <c:numCache>
                <c:formatCode>_(* #,##0.00_);_(* \(#,##0.00\);_(* "-"??_);_(@_)</c:formatCode>
                <c:ptCount val="17"/>
                <c:pt idx="0">
                  <c:v>8.6069999999999994E-2</c:v>
                </c:pt>
                <c:pt idx="1">
                  <c:v>0.17294000000000001</c:v>
                </c:pt>
                <c:pt idx="2">
                  <c:v>0.25980999999999999</c:v>
                </c:pt>
                <c:pt idx="3">
                  <c:v>0.34667999999999999</c:v>
                </c:pt>
                <c:pt idx="4">
                  <c:v>0.43354999999999999</c:v>
                </c:pt>
                <c:pt idx="5">
                  <c:v>0.52492000000000005</c:v>
                </c:pt>
                <c:pt idx="6">
                  <c:v>0.61629</c:v>
                </c:pt>
                <c:pt idx="7">
                  <c:v>0.70765999999999996</c:v>
                </c:pt>
                <c:pt idx="8">
                  <c:v>0.79903000000000002</c:v>
                </c:pt>
                <c:pt idx="9">
                  <c:v>0.89039999999999997</c:v>
                </c:pt>
                <c:pt idx="10">
                  <c:v>0.98177000000000003</c:v>
                </c:pt>
                <c:pt idx="11">
                  <c:v>1.06254</c:v>
                </c:pt>
                <c:pt idx="12">
                  <c:v>1.15391</c:v>
                </c:pt>
                <c:pt idx="13">
                  <c:v>1.23838</c:v>
                </c:pt>
                <c:pt idx="14">
                  <c:v>1.31785</c:v>
                </c:pt>
                <c:pt idx="15">
                  <c:v>1.40232</c:v>
                </c:pt>
                <c:pt idx="16">
                  <c:v>1.4867900000000001</c:v>
                </c:pt>
              </c:numCache>
            </c:numRef>
          </c:val>
          <c:smooth val="0"/>
        </c:ser>
        <c:ser>
          <c:idx val="5"/>
          <c:order val="5"/>
          <c:tx>
            <c:v>BREAKEVEN POINT</c:v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Feuil1!$H$3:$H$19</c:f>
              <c:numCache>
                <c:formatCode>_-* #\ ##0.00\ _E_U_R_-;\-* #\ ##0.00\ _E_U_R_-;_-* "-"??\ _E_U_R_-;_-@_-</c:formatCode>
                <c:ptCount val="17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  <c:pt idx="16">
                  <c:v>0.5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Feuil1!$K$2</c:f>
              <c:strCache>
                <c:ptCount val="1"/>
                <c:pt idx="0">
                  <c:v>Positif</c:v>
                </c:pt>
              </c:strCache>
            </c:strRef>
          </c:tx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Feuil1!$K$3:$K$19</c:f>
              <c:numCache>
                <c:formatCode>_(* #,##0.00_);_(* \(#,##0.00\);_(* "-"??_);_(@_)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7.999999999999996E-2</c:v>
                </c:pt>
                <c:pt idx="6">
                  <c:v>9.1893410000000064E-2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0.60000000000000009</c:v>
                </c:pt>
                <c:pt idx="12">
                  <c:v>0.64999999999999991</c:v>
                </c:pt>
                <c:pt idx="13">
                  <c:v>0.8</c:v>
                </c:pt>
                <c:pt idx="14">
                  <c:v>0.89999999999999991</c:v>
                </c:pt>
                <c:pt idx="15">
                  <c:v>0.95</c:v>
                </c:pt>
                <c:pt idx="16">
                  <c:v>1.1000000000000001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7663816"/>
        <c:axId val="477664208"/>
      </c:lineChart>
      <c:catAx>
        <c:axId val="477663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4776642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76642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_(* #,##0.00_);_(* \(#,##0.00\);_(* &quot;-&quot;??_);_(@_)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47766381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2"/>
        <c:delete val="1"/>
      </c:legendEntry>
      <c:layout>
        <c:manualLayout>
          <c:xMode val="edge"/>
          <c:yMode val="edge"/>
          <c:x val="0.87133562530035857"/>
          <c:y val="0.35057571607896837"/>
          <c:w val="0.10563914252502471"/>
          <c:h val="0.3545823348168435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 Narrow"/>
              <a:ea typeface="Arial Narrow"/>
              <a:cs typeface="Arial Narrow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 Narrow"/>
          <a:ea typeface="Arial Narrow"/>
          <a:cs typeface="Arial Narrow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0</xdr:rowOff>
    </xdr:from>
    <xdr:to>
      <xdr:col>15</xdr:col>
      <xdr:colOff>590550</xdr:colOff>
      <xdr:row>46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H4" sqref="H4"/>
    </sheetView>
  </sheetViews>
  <sheetFormatPr baseColWidth="10" defaultRowHeight="11.25"/>
  <cols>
    <col min="1" max="1" width="8" style="8" bestFit="1" customWidth="1"/>
    <col min="2" max="2" width="7.42578125" style="8" bestFit="1" customWidth="1"/>
    <col min="3" max="4" width="13.42578125" style="9" bestFit="1" customWidth="1"/>
    <col min="5" max="8" width="11.42578125" style="8"/>
    <col min="9" max="10" width="12.28515625" style="8" bestFit="1" customWidth="1"/>
    <col min="11" max="11" width="11.42578125" style="8"/>
    <col min="12" max="12" width="13.42578125" style="9" bestFit="1" customWidth="1"/>
    <col min="13" max="13" width="11.42578125" style="8"/>
    <col min="14" max="14" width="13.42578125" style="8" bestFit="1" customWidth="1"/>
    <col min="15" max="256" width="11.42578125" style="8"/>
    <col min="257" max="257" width="8" style="8" bestFit="1" customWidth="1"/>
    <col min="258" max="258" width="7.42578125" style="8" bestFit="1" customWidth="1"/>
    <col min="259" max="260" width="13.42578125" style="8" bestFit="1" customWidth="1"/>
    <col min="261" max="264" width="11.42578125" style="8"/>
    <col min="265" max="266" width="12.28515625" style="8" bestFit="1" customWidth="1"/>
    <col min="267" max="267" width="11.42578125" style="8"/>
    <col min="268" max="268" width="13.42578125" style="8" bestFit="1" customWidth="1"/>
    <col min="269" max="269" width="11.42578125" style="8"/>
    <col min="270" max="270" width="13.42578125" style="8" bestFit="1" customWidth="1"/>
    <col min="271" max="512" width="11.42578125" style="8"/>
    <col min="513" max="513" width="8" style="8" bestFit="1" customWidth="1"/>
    <col min="514" max="514" width="7.42578125" style="8" bestFit="1" customWidth="1"/>
    <col min="515" max="516" width="13.42578125" style="8" bestFit="1" customWidth="1"/>
    <col min="517" max="520" width="11.42578125" style="8"/>
    <col min="521" max="522" width="12.28515625" style="8" bestFit="1" customWidth="1"/>
    <col min="523" max="523" width="11.42578125" style="8"/>
    <col min="524" max="524" width="13.42578125" style="8" bestFit="1" customWidth="1"/>
    <col min="525" max="525" width="11.42578125" style="8"/>
    <col min="526" max="526" width="13.42578125" style="8" bestFit="1" customWidth="1"/>
    <col min="527" max="768" width="11.42578125" style="8"/>
    <col min="769" max="769" width="8" style="8" bestFit="1" customWidth="1"/>
    <col min="770" max="770" width="7.42578125" style="8" bestFit="1" customWidth="1"/>
    <col min="771" max="772" width="13.42578125" style="8" bestFit="1" customWidth="1"/>
    <col min="773" max="776" width="11.42578125" style="8"/>
    <col min="777" max="778" width="12.28515625" style="8" bestFit="1" customWidth="1"/>
    <col min="779" max="779" width="11.42578125" style="8"/>
    <col min="780" max="780" width="13.42578125" style="8" bestFit="1" customWidth="1"/>
    <col min="781" max="781" width="11.42578125" style="8"/>
    <col min="782" max="782" width="13.42578125" style="8" bestFit="1" customWidth="1"/>
    <col min="783" max="1024" width="11.42578125" style="8"/>
    <col min="1025" max="1025" width="8" style="8" bestFit="1" customWidth="1"/>
    <col min="1026" max="1026" width="7.42578125" style="8" bestFit="1" customWidth="1"/>
    <col min="1027" max="1028" width="13.42578125" style="8" bestFit="1" customWidth="1"/>
    <col min="1029" max="1032" width="11.42578125" style="8"/>
    <col min="1033" max="1034" width="12.28515625" style="8" bestFit="1" customWidth="1"/>
    <col min="1035" max="1035" width="11.42578125" style="8"/>
    <col min="1036" max="1036" width="13.42578125" style="8" bestFit="1" customWidth="1"/>
    <col min="1037" max="1037" width="11.42578125" style="8"/>
    <col min="1038" max="1038" width="13.42578125" style="8" bestFit="1" customWidth="1"/>
    <col min="1039" max="1280" width="11.42578125" style="8"/>
    <col min="1281" max="1281" width="8" style="8" bestFit="1" customWidth="1"/>
    <col min="1282" max="1282" width="7.42578125" style="8" bestFit="1" customWidth="1"/>
    <col min="1283" max="1284" width="13.42578125" style="8" bestFit="1" customWidth="1"/>
    <col min="1285" max="1288" width="11.42578125" style="8"/>
    <col min="1289" max="1290" width="12.28515625" style="8" bestFit="1" customWidth="1"/>
    <col min="1291" max="1291" width="11.42578125" style="8"/>
    <col min="1292" max="1292" width="13.42578125" style="8" bestFit="1" customWidth="1"/>
    <col min="1293" max="1293" width="11.42578125" style="8"/>
    <col min="1294" max="1294" width="13.42578125" style="8" bestFit="1" customWidth="1"/>
    <col min="1295" max="1536" width="11.42578125" style="8"/>
    <col min="1537" max="1537" width="8" style="8" bestFit="1" customWidth="1"/>
    <col min="1538" max="1538" width="7.42578125" style="8" bestFit="1" customWidth="1"/>
    <col min="1539" max="1540" width="13.42578125" style="8" bestFit="1" customWidth="1"/>
    <col min="1541" max="1544" width="11.42578125" style="8"/>
    <col min="1545" max="1546" width="12.28515625" style="8" bestFit="1" customWidth="1"/>
    <col min="1547" max="1547" width="11.42578125" style="8"/>
    <col min="1548" max="1548" width="13.42578125" style="8" bestFit="1" customWidth="1"/>
    <col min="1549" max="1549" width="11.42578125" style="8"/>
    <col min="1550" max="1550" width="13.42578125" style="8" bestFit="1" customWidth="1"/>
    <col min="1551" max="1792" width="11.42578125" style="8"/>
    <col min="1793" max="1793" width="8" style="8" bestFit="1" customWidth="1"/>
    <col min="1794" max="1794" width="7.42578125" style="8" bestFit="1" customWidth="1"/>
    <col min="1795" max="1796" width="13.42578125" style="8" bestFit="1" customWidth="1"/>
    <col min="1797" max="1800" width="11.42578125" style="8"/>
    <col min="1801" max="1802" width="12.28515625" style="8" bestFit="1" customWidth="1"/>
    <col min="1803" max="1803" width="11.42578125" style="8"/>
    <col min="1804" max="1804" width="13.42578125" style="8" bestFit="1" customWidth="1"/>
    <col min="1805" max="1805" width="11.42578125" style="8"/>
    <col min="1806" max="1806" width="13.42578125" style="8" bestFit="1" customWidth="1"/>
    <col min="1807" max="2048" width="11.42578125" style="8"/>
    <col min="2049" max="2049" width="8" style="8" bestFit="1" customWidth="1"/>
    <col min="2050" max="2050" width="7.42578125" style="8" bestFit="1" customWidth="1"/>
    <col min="2051" max="2052" width="13.42578125" style="8" bestFit="1" customWidth="1"/>
    <col min="2053" max="2056" width="11.42578125" style="8"/>
    <col min="2057" max="2058" width="12.28515625" style="8" bestFit="1" customWidth="1"/>
    <col min="2059" max="2059" width="11.42578125" style="8"/>
    <col min="2060" max="2060" width="13.42578125" style="8" bestFit="1" customWidth="1"/>
    <col min="2061" max="2061" width="11.42578125" style="8"/>
    <col min="2062" max="2062" width="13.42578125" style="8" bestFit="1" customWidth="1"/>
    <col min="2063" max="2304" width="11.42578125" style="8"/>
    <col min="2305" max="2305" width="8" style="8" bestFit="1" customWidth="1"/>
    <col min="2306" max="2306" width="7.42578125" style="8" bestFit="1" customWidth="1"/>
    <col min="2307" max="2308" width="13.42578125" style="8" bestFit="1" customWidth="1"/>
    <col min="2309" max="2312" width="11.42578125" style="8"/>
    <col min="2313" max="2314" width="12.28515625" style="8" bestFit="1" customWidth="1"/>
    <col min="2315" max="2315" width="11.42578125" style="8"/>
    <col min="2316" max="2316" width="13.42578125" style="8" bestFit="1" customWidth="1"/>
    <col min="2317" max="2317" width="11.42578125" style="8"/>
    <col min="2318" max="2318" width="13.42578125" style="8" bestFit="1" customWidth="1"/>
    <col min="2319" max="2560" width="11.42578125" style="8"/>
    <col min="2561" max="2561" width="8" style="8" bestFit="1" customWidth="1"/>
    <col min="2562" max="2562" width="7.42578125" style="8" bestFit="1" customWidth="1"/>
    <col min="2563" max="2564" width="13.42578125" style="8" bestFit="1" customWidth="1"/>
    <col min="2565" max="2568" width="11.42578125" style="8"/>
    <col min="2569" max="2570" width="12.28515625" style="8" bestFit="1" customWidth="1"/>
    <col min="2571" max="2571" width="11.42578125" style="8"/>
    <col min="2572" max="2572" width="13.42578125" style="8" bestFit="1" customWidth="1"/>
    <col min="2573" max="2573" width="11.42578125" style="8"/>
    <col min="2574" max="2574" width="13.42578125" style="8" bestFit="1" customWidth="1"/>
    <col min="2575" max="2816" width="11.42578125" style="8"/>
    <col min="2817" max="2817" width="8" style="8" bestFit="1" customWidth="1"/>
    <col min="2818" max="2818" width="7.42578125" style="8" bestFit="1" customWidth="1"/>
    <col min="2819" max="2820" width="13.42578125" style="8" bestFit="1" customWidth="1"/>
    <col min="2821" max="2824" width="11.42578125" style="8"/>
    <col min="2825" max="2826" width="12.28515625" style="8" bestFit="1" customWidth="1"/>
    <col min="2827" max="2827" width="11.42578125" style="8"/>
    <col min="2828" max="2828" width="13.42578125" style="8" bestFit="1" customWidth="1"/>
    <col min="2829" max="2829" width="11.42578125" style="8"/>
    <col min="2830" max="2830" width="13.42578125" style="8" bestFit="1" customWidth="1"/>
    <col min="2831" max="3072" width="11.42578125" style="8"/>
    <col min="3073" max="3073" width="8" style="8" bestFit="1" customWidth="1"/>
    <col min="3074" max="3074" width="7.42578125" style="8" bestFit="1" customWidth="1"/>
    <col min="3075" max="3076" width="13.42578125" style="8" bestFit="1" customWidth="1"/>
    <col min="3077" max="3080" width="11.42578125" style="8"/>
    <col min="3081" max="3082" width="12.28515625" style="8" bestFit="1" customWidth="1"/>
    <col min="3083" max="3083" width="11.42578125" style="8"/>
    <col min="3084" max="3084" width="13.42578125" style="8" bestFit="1" customWidth="1"/>
    <col min="3085" max="3085" width="11.42578125" style="8"/>
    <col min="3086" max="3086" width="13.42578125" style="8" bestFit="1" customWidth="1"/>
    <col min="3087" max="3328" width="11.42578125" style="8"/>
    <col min="3329" max="3329" width="8" style="8" bestFit="1" customWidth="1"/>
    <col min="3330" max="3330" width="7.42578125" style="8" bestFit="1" customWidth="1"/>
    <col min="3331" max="3332" width="13.42578125" style="8" bestFit="1" customWidth="1"/>
    <col min="3333" max="3336" width="11.42578125" style="8"/>
    <col min="3337" max="3338" width="12.28515625" style="8" bestFit="1" customWidth="1"/>
    <col min="3339" max="3339" width="11.42578125" style="8"/>
    <col min="3340" max="3340" width="13.42578125" style="8" bestFit="1" customWidth="1"/>
    <col min="3341" max="3341" width="11.42578125" style="8"/>
    <col min="3342" max="3342" width="13.42578125" style="8" bestFit="1" customWidth="1"/>
    <col min="3343" max="3584" width="11.42578125" style="8"/>
    <col min="3585" max="3585" width="8" style="8" bestFit="1" customWidth="1"/>
    <col min="3586" max="3586" width="7.42578125" style="8" bestFit="1" customWidth="1"/>
    <col min="3587" max="3588" width="13.42578125" style="8" bestFit="1" customWidth="1"/>
    <col min="3589" max="3592" width="11.42578125" style="8"/>
    <col min="3593" max="3594" width="12.28515625" style="8" bestFit="1" customWidth="1"/>
    <col min="3595" max="3595" width="11.42578125" style="8"/>
    <col min="3596" max="3596" width="13.42578125" style="8" bestFit="1" customWidth="1"/>
    <col min="3597" max="3597" width="11.42578125" style="8"/>
    <col min="3598" max="3598" width="13.42578125" style="8" bestFit="1" customWidth="1"/>
    <col min="3599" max="3840" width="11.42578125" style="8"/>
    <col min="3841" max="3841" width="8" style="8" bestFit="1" customWidth="1"/>
    <col min="3842" max="3842" width="7.42578125" style="8" bestFit="1" customWidth="1"/>
    <col min="3843" max="3844" width="13.42578125" style="8" bestFit="1" customWidth="1"/>
    <col min="3845" max="3848" width="11.42578125" style="8"/>
    <col min="3849" max="3850" width="12.28515625" style="8" bestFit="1" customWidth="1"/>
    <col min="3851" max="3851" width="11.42578125" style="8"/>
    <col min="3852" max="3852" width="13.42578125" style="8" bestFit="1" customWidth="1"/>
    <col min="3853" max="3853" width="11.42578125" style="8"/>
    <col min="3854" max="3854" width="13.42578125" style="8" bestFit="1" customWidth="1"/>
    <col min="3855" max="4096" width="11.42578125" style="8"/>
    <col min="4097" max="4097" width="8" style="8" bestFit="1" customWidth="1"/>
    <col min="4098" max="4098" width="7.42578125" style="8" bestFit="1" customWidth="1"/>
    <col min="4099" max="4100" width="13.42578125" style="8" bestFit="1" customWidth="1"/>
    <col min="4101" max="4104" width="11.42578125" style="8"/>
    <col min="4105" max="4106" width="12.28515625" style="8" bestFit="1" customWidth="1"/>
    <col min="4107" max="4107" width="11.42578125" style="8"/>
    <col min="4108" max="4108" width="13.42578125" style="8" bestFit="1" customWidth="1"/>
    <col min="4109" max="4109" width="11.42578125" style="8"/>
    <col min="4110" max="4110" width="13.42578125" style="8" bestFit="1" customWidth="1"/>
    <col min="4111" max="4352" width="11.42578125" style="8"/>
    <col min="4353" max="4353" width="8" style="8" bestFit="1" customWidth="1"/>
    <col min="4354" max="4354" width="7.42578125" style="8" bestFit="1" customWidth="1"/>
    <col min="4355" max="4356" width="13.42578125" style="8" bestFit="1" customWidth="1"/>
    <col min="4357" max="4360" width="11.42578125" style="8"/>
    <col min="4361" max="4362" width="12.28515625" style="8" bestFit="1" customWidth="1"/>
    <col min="4363" max="4363" width="11.42578125" style="8"/>
    <col min="4364" max="4364" width="13.42578125" style="8" bestFit="1" customWidth="1"/>
    <col min="4365" max="4365" width="11.42578125" style="8"/>
    <col min="4366" max="4366" width="13.42578125" style="8" bestFit="1" customWidth="1"/>
    <col min="4367" max="4608" width="11.42578125" style="8"/>
    <col min="4609" max="4609" width="8" style="8" bestFit="1" customWidth="1"/>
    <col min="4610" max="4610" width="7.42578125" style="8" bestFit="1" customWidth="1"/>
    <col min="4611" max="4612" width="13.42578125" style="8" bestFit="1" customWidth="1"/>
    <col min="4613" max="4616" width="11.42578125" style="8"/>
    <col min="4617" max="4618" width="12.28515625" style="8" bestFit="1" customWidth="1"/>
    <col min="4619" max="4619" width="11.42578125" style="8"/>
    <col min="4620" max="4620" width="13.42578125" style="8" bestFit="1" customWidth="1"/>
    <col min="4621" max="4621" width="11.42578125" style="8"/>
    <col min="4622" max="4622" width="13.42578125" style="8" bestFit="1" customWidth="1"/>
    <col min="4623" max="4864" width="11.42578125" style="8"/>
    <col min="4865" max="4865" width="8" style="8" bestFit="1" customWidth="1"/>
    <col min="4866" max="4866" width="7.42578125" style="8" bestFit="1" customWidth="1"/>
    <col min="4867" max="4868" width="13.42578125" style="8" bestFit="1" customWidth="1"/>
    <col min="4869" max="4872" width="11.42578125" style="8"/>
    <col min="4873" max="4874" width="12.28515625" style="8" bestFit="1" customWidth="1"/>
    <col min="4875" max="4875" width="11.42578125" style="8"/>
    <col min="4876" max="4876" width="13.42578125" style="8" bestFit="1" customWidth="1"/>
    <col min="4877" max="4877" width="11.42578125" style="8"/>
    <col min="4878" max="4878" width="13.42578125" style="8" bestFit="1" customWidth="1"/>
    <col min="4879" max="5120" width="11.42578125" style="8"/>
    <col min="5121" max="5121" width="8" style="8" bestFit="1" customWidth="1"/>
    <col min="5122" max="5122" width="7.42578125" style="8" bestFit="1" customWidth="1"/>
    <col min="5123" max="5124" width="13.42578125" style="8" bestFit="1" customWidth="1"/>
    <col min="5125" max="5128" width="11.42578125" style="8"/>
    <col min="5129" max="5130" width="12.28515625" style="8" bestFit="1" customWidth="1"/>
    <col min="5131" max="5131" width="11.42578125" style="8"/>
    <col min="5132" max="5132" width="13.42578125" style="8" bestFit="1" customWidth="1"/>
    <col min="5133" max="5133" width="11.42578125" style="8"/>
    <col min="5134" max="5134" width="13.42578125" style="8" bestFit="1" customWidth="1"/>
    <col min="5135" max="5376" width="11.42578125" style="8"/>
    <col min="5377" max="5377" width="8" style="8" bestFit="1" customWidth="1"/>
    <col min="5378" max="5378" width="7.42578125" style="8" bestFit="1" customWidth="1"/>
    <col min="5379" max="5380" width="13.42578125" style="8" bestFit="1" customWidth="1"/>
    <col min="5381" max="5384" width="11.42578125" style="8"/>
    <col min="5385" max="5386" width="12.28515625" style="8" bestFit="1" customWidth="1"/>
    <col min="5387" max="5387" width="11.42578125" style="8"/>
    <col min="5388" max="5388" width="13.42578125" style="8" bestFit="1" customWidth="1"/>
    <col min="5389" max="5389" width="11.42578125" style="8"/>
    <col min="5390" max="5390" width="13.42578125" style="8" bestFit="1" customWidth="1"/>
    <col min="5391" max="5632" width="11.42578125" style="8"/>
    <col min="5633" max="5633" width="8" style="8" bestFit="1" customWidth="1"/>
    <col min="5634" max="5634" width="7.42578125" style="8" bestFit="1" customWidth="1"/>
    <col min="5635" max="5636" width="13.42578125" style="8" bestFit="1" customWidth="1"/>
    <col min="5637" max="5640" width="11.42578125" style="8"/>
    <col min="5641" max="5642" width="12.28515625" style="8" bestFit="1" customWidth="1"/>
    <col min="5643" max="5643" width="11.42578125" style="8"/>
    <col min="5644" max="5644" width="13.42578125" style="8" bestFit="1" customWidth="1"/>
    <col min="5645" max="5645" width="11.42578125" style="8"/>
    <col min="5646" max="5646" width="13.42578125" style="8" bestFit="1" customWidth="1"/>
    <col min="5647" max="5888" width="11.42578125" style="8"/>
    <col min="5889" max="5889" width="8" style="8" bestFit="1" customWidth="1"/>
    <col min="5890" max="5890" width="7.42578125" style="8" bestFit="1" customWidth="1"/>
    <col min="5891" max="5892" width="13.42578125" style="8" bestFit="1" customWidth="1"/>
    <col min="5893" max="5896" width="11.42578125" style="8"/>
    <col min="5897" max="5898" width="12.28515625" style="8" bestFit="1" customWidth="1"/>
    <col min="5899" max="5899" width="11.42578125" style="8"/>
    <col min="5900" max="5900" width="13.42578125" style="8" bestFit="1" customWidth="1"/>
    <col min="5901" max="5901" width="11.42578125" style="8"/>
    <col min="5902" max="5902" width="13.42578125" style="8" bestFit="1" customWidth="1"/>
    <col min="5903" max="6144" width="11.42578125" style="8"/>
    <col min="6145" max="6145" width="8" style="8" bestFit="1" customWidth="1"/>
    <col min="6146" max="6146" width="7.42578125" style="8" bestFit="1" customWidth="1"/>
    <col min="6147" max="6148" width="13.42578125" style="8" bestFit="1" customWidth="1"/>
    <col min="6149" max="6152" width="11.42578125" style="8"/>
    <col min="6153" max="6154" width="12.28515625" style="8" bestFit="1" customWidth="1"/>
    <col min="6155" max="6155" width="11.42578125" style="8"/>
    <col min="6156" max="6156" width="13.42578125" style="8" bestFit="1" customWidth="1"/>
    <col min="6157" max="6157" width="11.42578125" style="8"/>
    <col min="6158" max="6158" width="13.42578125" style="8" bestFit="1" customWidth="1"/>
    <col min="6159" max="6400" width="11.42578125" style="8"/>
    <col min="6401" max="6401" width="8" style="8" bestFit="1" customWidth="1"/>
    <col min="6402" max="6402" width="7.42578125" style="8" bestFit="1" customWidth="1"/>
    <col min="6403" max="6404" width="13.42578125" style="8" bestFit="1" customWidth="1"/>
    <col min="6405" max="6408" width="11.42578125" style="8"/>
    <col min="6409" max="6410" width="12.28515625" style="8" bestFit="1" customWidth="1"/>
    <col min="6411" max="6411" width="11.42578125" style="8"/>
    <col min="6412" max="6412" width="13.42578125" style="8" bestFit="1" customWidth="1"/>
    <col min="6413" max="6413" width="11.42578125" style="8"/>
    <col min="6414" max="6414" width="13.42578125" style="8" bestFit="1" customWidth="1"/>
    <col min="6415" max="6656" width="11.42578125" style="8"/>
    <col min="6657" max="6657" width="8" style="8" bestFit="1" customWidth="1"/>
    <col min="6658" max="6658" width="7.42578125" style="8" bestFit="1" customWidth="1"/>
    <col min="6659" max="6660" width="13.42578125" style="8" bestFit="1" customWidth="1"/>
    <col min="6661" max="6664" width="11.42578125" style="8"/>
    <col min="6665" max="6666" width="12.28515625" style="8" bestFit="1" customWidth="1"/>
    <col min="6667" max="6667" width="11.42578125" style="8"/>
    <col min="6668" max="6668" width="13.42578125" style="8" bestFit="1" customWidth="1"/>
    <col min="6669" max="6669" width="11.42578125" style="8"/>
    <col min="6670" max="6670" width="13.42578125" style="8" bestFit="1" customWidth="1"/>
    <col min="6671" max="6912" width="11.42578125" style="8"/>
    <col min="6913" max="6913" width="8" style="8" bestFit="1" customWidth="1"/>
    <col min="6914" max="6914" width="7.42578125" style="8" bestFit="1" customWidth="1"/>
    <col min="6915" max="6916" width="13.42578125" style="8" bestFit="1" customWidth="1"/>
    <col min="6917" max="6920" width="11.42578125" style="8"/>
    <col min="6921" max="6922" width="12.28515625" style="8" bestFit="1" customWidth="1"/>
    <col min="6923" max="6923" width="11.42578125" style="8"/>
    <col min="6924" max="6924" width="13.42578125" style="8" bestFit="1" customWidth="1"/>
    <col min="6925" max="6925" width="11.42578125" style="8"/>
    <col min="6926" max="6926" width="13.42578125" style="8" bestFit="1" customWidth="1"/>
    <col min="6927" max="7168" width="11.42578125" style="8"/>
    <col min="7169" max="7169" width="8" style="8" bestFit="1" customWidth="1"/>
    <col min="7170" max="7170" width="7.42578125" style="8" bestFit="1" customWidth="1"/>
    <col min="7171" max="7172" width="13.42578125" style="8" bestFit="1" customWidth="1"/>
    <col min="7173" max="7176" width="11.42578125" style="8"/>
    <col min="7177" max="7178" width="12.28515625" style="8" bestFit="1" customWidth="1"/>
    <col min="7179" max="7179" width="11.42578125" style="8"/>
    <col min="7180" max="7180" width="13.42578125" style="8" bestFit="1" customWidth="1"/>
    <col min="7181" max="7181" width="11.42578125" style="8"/>
    <col min="7182" max="7182" width="13.42578125" style="8" bestFit="1" customWidth="1"/>
    <col min="7183" max="7424" width="11.42578125" style="8"/>
    <col min="7425" max="7425" width="8" style="8" bestFit="1" customWidth="1"/>
    <col min="7426" max="7426" width="7.42578125" style="8" bestFit="1" customWidth="1"/>
    <col min="7427" max="7428" width="13.42578125" style="8" bestFit="1" customWidth="1"/>
    <col min="7429" max="7432" width="11.42578125" style="8"/>
    <col min="7433" max="7434" width="12.28515625" style="8" bestFit="1" customWidth="1"/>
    <col min="7435" max="7435" width="11.42578125" style="8"/>
    <col min="7436" max="7436" width="13.42578125" style="8" bestFit="1" customWidth="1"/>
    <col min="7437" max="7437" width="11.42578125" style="8"/>
    <col min="7438" max="7438" width="13.42578125" style="8" bestFit="1" customWidth="1"/>
    <col min="7439" max="7680" width="11.42578125" style="8"/>
    <col min="7681" max="7681" width="8" style="8" bestFit="1" customWidth="1"/>
    <col min="7682" max="7682" width="7.42578125" style="8" bestFit="1" customWidth="1"/>
    <col min="7683" max="7684" width="13.42578125" style="8" bestFit="1" customWidth="1"/>
    <col min="7685" max="7688" width="11.42578125" style="8"/>
    <col min="7689" max="7690" width="12.28515625" style="8" bestFit="1" customWidth="1"/>
    <col min="7691" max="7691" width="11.42578125" style="8"/>
    <col min="7692" max="7692" width="13.42578125" style="8" bestFit="1" customWidth="1"/>
    <col min="7693" max="7693" width="11.42578125" style="8"/>
    <col min="7694" max="7694" width="13.42578125" style="8" bestFit="1" customWidth="1"/>
    <col min="7695" max="7936" width="11.42578125" style="8"/>
    <col min="7937" max="7937" width="8" style="8" bestFit="1" customWidth="1"/>
    <col min="7938" max="7938" width="7.42578125" style="8" bestFit="1" customWidth="1"/>
    <col min="7939" max="7940" width="13.42578125" style="8" bestFit="1" customWidth="1"/>
    <col min="7941" max="7944" width="11.42578125" style="8"/>
    <col min="7945" max="7946" width="12.28515625" style="8" bestFit="1" customWidth="1"/>
    <col min="7947" max="7947" width="11.42578125" style="8"/>
    <col min="7948" max="7948" width="13.42578125" style="8" bestFit="1" customWidth="1"/>
    <col min="7949" max="7949" width="11.42578125" style="8"/>
    <col min="7950" max="7950" width="13.42578125" style="8" bestFit="1" customWidth="1"/>
    <col min="7951" max="8192" width="11.42578125" style="8"/>
    <col min="8193" max="8193" width="8" style="8" bestFit="1" customWidth="1"/>
    <col min="8194" max="8194" width="7.42578125" style="8" bestFit="1" customWidth="1"/>
    <col min="8195" max="8196" width="13.42578125" style="8" bestFit="1" customWidth="1"/>
    <col min="8197" max="8200" width="11.42578125" style="8"/>
    <col min="8201" max="8202" width="12.28515625" style="8" bestFit="1" customWidth="1"/>
    <col min="8203" max="8203" width="11.42578125" style="8"/>
    <col min="8204" max="8204" width="13.42578125" style="8" bestFit="1" customWidth="1"/>
    <col min="8205" max="8205" width="11.42578125" style="8"/>
    <col min="8206" max="8206" width="13.42578125" style="8" bestFit="1" customWidth="1"/>
    <col min="8207" max="8448" width="11.42578125" style="8"/>
    <col min="8449" max="8449" width="8" style="8" bestFit="1" customWidth="1"/>
    <col min="8450" max="8450" width="7.42578125" style="8" bestFit="1" customWidth="1"/>
    <col min="8451" max="8452" width="13.42578125" style="8" bestFit="1" customWidth="1"/>
    <col min="8453" max="8456" width="11.42578125" style="8"/>
    <col min="8457" max="8458" width="12.28515625" style="8" bestFit="1" customWidth="1"/>
    <col min="8459" max="8459" width="11.42578125" style="8"/>
    <col min="8460" max="8460" width="13.42578125" style="8" bestFit="1" customWidth="1"/>
    <col min="8461" max="8461" width="11.42578125" style="8"/>
    <col min="8462" max="8462" width="13.42578125" style="8" bestFit="1" customWidth="1"/>
    <col min="8463" max="8704" width="11.42578125" style="8"/>
    <col min="8705" max="8705" width="8" style="8" bestFit="1" customWidth="1"/>
    <col min="8706" max="8706" width="7.42578125" style="8" bestFit="1" customWidth="1"/>
    <col min="8707" max="8708" width="13.42578125" style="8" bestFit="1" customWidth="1"/>
    <col min="8709" max="8712" width="11.42578125" style="8"/>
    <col min="8713" max="8714" width="12.28515625" style="8" bestFit="1" customWidth="1"/>
    <col min="8715" max="8715" width="11.42578125" style="8"/>
    <col min="8716" max="8716" width="13.42578125" style="8" bestFit="1" customWidth="1"/>
    <col min="8717" max="8717" width="11.42578125" style="8"/>
    <col min="8718" max="8718" width="13.42578125" style="8" bestFit="1" customWidth="1"/>
    <col min="8719" max="8960" width="11.42578125" style="8"/>
    <col min="8961" max="8961" width="8" style="8" bestFit="1" customWidth="1"/>
    <col min="8962" max="8962" width="7.42578125" style="8" bestFit="1" customWidth="1"/>
    <col min="8963" max="8964" width="13.42578125" style="8" bestFit="1" customWidth="1"/>
    <col min="8965" max="8968" width="11.42578125" style="8"/>
    <col min="8969" max="8970" width="12.28515625" style="8" bestFit="1" customWidth="1"/>
    <col min="8971" max="8971" width="11.42578125" style="8"/>
    <col min="8972" max="8972" width="13.42578125" style="8" bestFit="1" customWidth="1"/>
    <col min="8973" max="8973" width="11.42578125" style="8"/>
    <col min="8974" max="8974" width="13.42578125" style="8" bestFit="1" customWidth="1"/>
    <col min="8975" max="9216" width="11.42578125" style="8"/>
    <col min="9217" max="9217" width="8" style="8" bestFit="1" customWidth="1"/>
    <col min="9218" max="9218" width="7.42578125" style="8" bestFit="1" customWidth="1"/>
    <col min="9219" max="9220" width="13.42578125" style="8" bestFit="1" customWidth="1"/>
    <col min="9221" max="9224" width="11.42578125" style="8"/>
    <col min="9225" max="9226" width="12.28515625" style="8" bestFit="1" customWidth="1"/>
    <col min="9227" max="9227" width="11.42578125" style="8"/>
    <col min="9228" max="9228" width="13.42578125" style="8" bestFit="1" customWidth="1"/>
    <col min="9229" max="9229" width="11.42578125" style="8"/>
    <col min="9230" max="9230" width="13.42578125" style="8" bestFit="1" customWidth="1"/>
    <col min="9231" max="9472" width="11.42578125" style="8"/>
    <col min="9473" max="9473" width="8" style="8" bestFit="1" customWidth="1"/>
    <col min="9474" max="9474" width="7.42578125" style="8" bestFit="1" customWidth="1"/>
    <col min="9475" max="9476" width="13.42578125" style="8" bestFit="1" customWidth="1"/>
    <col min="9477" max="9480" width="11.42578125" style="8"/>
    <col min="9481" max="9482" width="12.28515625" style="8" bestFit="1" customWidth="1"/>
    <col min="9483" max="9483" width="11.42578125" style="8"/>
    <col min="9484" max="9484" width="13.42578125" style="8" bestFit="1" customWidth="1"/>
    <col min="9485" max="9485" width="11.42578125" style="8"/>
    <col min="9486" max="9486" width="13.42578125" style="8" bestFit="1" customWidth="1"/>
    <col min="9487" max="9728" width="11.42578125" style="8"/>
    <col min="9729" max="9729" width="8" style="8" bestFit="1" customWidth="1"/>
    <col min="9730" max="9730" width="7.42578125" style="8" bestFit="1" customWidth="1"/>
    <col min="9731" max="9732" width="13.42578125" style="8" bestFit="1" customWidth="1"/>
    <col min="9733" max="9736" width="11.42578125" style="8"/>
    <col min="9737" max="9738" width="12.28515625" style="8" bestFit="1" customWidth="1"/>
    <col min="9739" max="9739" width="11.42578125" style="8"/>
    <col min="9740" max="9740" width="13.42578125" style="8" bestFit="1" customWidth="1"/>
    <col min="9741" max="9741" width="11.42578125" style="8"/>
    <col min="9742" max="9742" width="13.42578125" style="8" bestFit="1" customWidth="1"/>
    <col min="9743" max="9984" width="11.42578125" style="8"/>
    <col min="9985" max="9985" width="8" style="8" bestFit="1" customWidth="1"/>
    <col min="9986" max="9986" width="7.42578125" style="8" bestFit="1" customWidth="1"/>
    <col min="9987" max="9988" width="13.42578125" style="8" bestFit="1" customWidth="1"/>
    <col min="9989" max="9992" width="11.42578125" style="8"/>
    <col min="9993" max="9994" width="12.28515625" style="8" bestFit="1" customWidth="1"/>
    <col min="9995" max="9995" width="11.42578125" style="8"/>
    <col min="9996" max="9996" width="13.42578125" style="8" bestFit="1" customWidth="1"/>
    <col min="9997" max="9997" width="11.42578125" style="8"/>
    <col min="9998" max="9998" width="13.42578125" style="8" bestFit="1" customWidth="1"/>
    <col min="9999" max="10240" width="11.42578125" style="8"/>
    <col min="10241" max="10241" width="8" style="8" bestFit="1" customWidth="1"/>
    <col min="10242" max="10242" width="7.42578125" style="8" bestFit="1" customWidth="1"/>
    <col min="10243" max="10244" width="13.42578125" style="8" bestFit="1" customWidth="1"/>
    <col min="10245" max="10248" width="11.42578125" style="8"/>
    <col min="10249" max="10250" width="12.28515625" style="8" bestFit="1" customWidth="1"/>
    <col min="10251" max="10251" width="11.42578125" style="8"/>
    <col min="10252" max="10252" width="13.42578125" style="8" bestFit="1" customWidth="1"/>
    <col min="10253" max="10253" width="11.42578125" style="8"/>
    <col min="10254" max="10254" width="13.42578125" style="8" bestFit="1" customWidth="1"/>
    <col min="10255" max="10496" width="11.42578125" style="8"/>
    <col min="10497" max="10497" width="8" style="8" bestFit="1" customWidth="1"/>
    <col min="10498" max="10498" width="7.42578125" style="8" bestFit="1" customWidth="1"/>
    <col min="10499" max="10500" width="13.42578125" style="8" bestFit="1" customWidth="1"/>
    <col min="10501" max="10504" width="11.42578125" style="8"/>
    <col min="10505" max="10506" width="12.28515625" style="8" bestFit="1" customWidth="1"/>
    <col min="10507" max="10507" width="11.42578125" style="8"/>
    <col min="10508" max="10508" width="13.42578125" style="8" bestFit="1" customWidth="1"/>
    <col min="10509" max="10509" width="11.42578125" style="8"/>
    <col min="10510" max="10510" width="13.42578125" style="8" bestFit="1" customWidth="1"/>
    <col min="10511" max="10752" width="11.42578125" style="8"/>
    <col min="10753" max="10753" width="8" style="8" bestFit="1" customWidth="1"/>
    <col min="10754" max="10754" width="7.42578125" style="8" bestFit="1" customWidth="1"/>
    <col min="10755" max="10756" width="13.42578125" style="8" bestFit="1" customWidth="1"/>
    <col min="10757" max="10760" width="11.42578125" style="8"/>
    <col min="10761" max="10762" width="12.28515625" style="8" bestFit="1" customWidth="1"/>
    <col min="10763" max="10763" width="11.42578125" style="8"/>
    <col min="10764" max="10764" width="13.42578125" style="8" bestFit="1" customWidth="1"/>
    <col min="10765" max="10765" width="11.42578125" style="8"/>
    <col min="10766" max="10766" width="13.42578125" style="8" bestFit="1" customWidth="1"/>
    <col min="10767" max="11008" width="11.42578125" style="8"/>
    <col min="11009" max="11009" width="8" style="8" bestFit="1" customWidth="1"/>
    <col min="11010" max="11010" width="7.42578125" style="8" bestFit="1" customWidth="1"/>
    <col min="11011" max="11012" width="13.42578125" style="8" bestFit="1" customWidth="1"/>
    <col min="11013" max="11016" width="11.42578125" style="8"/>
    <col min="11017" max="11018" width="12.28515625" style="8" bestFit="1" customWidth="1"/>
    <col min="11019" max="11019" width="11.42578125" style="8"/>
    <col min="11020" max="11020" width="13.42578125" style="8" bestFit="1" customWidth="1"/>
    <col min="11021" max="11021" width="11.42578125" style="8"/>
    <col min="11022" max="11022" width="13.42578125" style="8" bestFit="1" customWidth="1"/>
    <col min="11023" max="11264" width="11.42578125" style="8"/>
    <col min="11265" max="11265" width="8" style="8" bestFit="1" customWidth="1"/>
    <col min="11266" max="11266" width="7.42578125" style="8" bestFit="1" customWidth="1"/>
    <col min="11267" max="11268" width="13.42578125" style="8" bestFit="1" customWidth="1"/>
    <col min="11269" max="11272" width="11.42578125" style="8"/>
    <col min="11273" max="11274" width="12.28515625" style="8" bestFit="1" customWidth="1"/>
    <col min="11275" max="11275" width="11.42578125" style="8"/>
    <col min="11276" max="11276" width="13.42578125" style="8" bestFit="1" customWidth="1"/>
    <col min="11277" max="11277" width="11.42578125" style="8"/>
    <col min="11278" max="11278" width="13.42578125" style="8" bestFit="1" customWidth="1"/>
    <col min="11279" max="11520" width="11.42578125" style="8"/>
    <col min="11521" max="11521" width="8" style="8" bestFit="1" customWidth="1"/>
    <col min="11522" max="11522" width="7.42578125" style="8" bestFit="1" customWidth="1"/>
    <col min="11523" max="11524" width="13.42578125" style="8" bestFit="1" customWidth="1"/>
    <col min="11525" max="11528" width="11.42578125" style="8"/>
    <col min="11529" max="11530" width="12.28515625" style="8" bestFit="1" customWidth="1"/>
    <col min="11531" max="11531" width="11.42578125" style="8"/>
    <col min="11532" max="11532" width="13.42578125" style="8" bestFit="1" customWidth="1"/>
    <col min="11533" max="11533" width="11.42578125" style="8"/>
    <col min="11534" max="11534" width="13.42578125" style="8" bestFit="1" customWidth="1"/>
    <col min="11535" max="11776" width="11.42578125" style="8"/>
    <col min="11777" max="11777" width="8" style="8" bestFit="1" customWidth="1"/>
    <col min="11778" max="11778" width="7.42578125" style="8" bestFit="1" customWidth="1"/>
    <col min="11779" max="11780" width="13.42578125" style="8" bestFit="1" customWidth="1"/>
    <col min="11781" max="11784" width="11.42578125" style="8"/>
    <col min="11785" max="11786" width="12.28515625" style="8" bestFit="1" customWidth="1"/>
    <col min="11787" max="11787" width="11.42578125" style="8"/>
    <col min="11788" max="11788" width="13.42578125" style="8" bestFit="1" customWidth="1"/>
    <col min="11789" max="11789" width="11.42578125" style="8"/>
    <col min="11790" max="11790" width="13.42578125" style="8" bestFit="1" customWidth="1"/>
    <col min="11791" max="12032" width="11.42578125" style="8"/>
    <col min="12033" max="12033" width="8" style="8" bestFit="1" customWidth="1"/>
    <col min="12034" max="12034" width="7.42578125" style="8" bestFit="1" customWidth="1"/>
    <col min="12035" max="12036" width="13.42578125" style="8" bestFit="1" customWidth="1"/>
    <col min="12037" max="12040" width="11.42578125" style="8"/>
    <col min="12041" max="12042" width="12.28515625" style="8" bestFit="1" customWidth="1"/>
    <col min="12043" max="12043" width="11.42578125" style="8"/>
    <col min="12044" max="12044" width="13.42578125" style="8" bestFit="1" customWidth="1"/>
    <col min="12045" max="12045" width="11.42578125" style="8"/>
    <col min="12046" max="12046" width="13.42578125" style="8" bestFit="1" customWidth="1"/>
    <col min="12047" max="12288" width="11.42578125" style="8"/>
    <col min="12289" max="12289" width="8" style="8" bestFit="1" customWidth="1"/>
    <col min="12290" max="12290" width="7.42578125" style="8" bestFit="1" customWidth="1"/>
    <col min="12291" max="12292" width="13.42578125" style="8" bestFit="1" customWidth="1"/>
    <col min="12293" max="12296" width="11.42578125" style="8"/>
    <col min="12297" max="12298" width="12.28515625" style="8" bestFit="1" customWidth="1"/>
    <col min="12299" max="12299" width="11.42578125" style="8"/>
    <col min="12300" max="12300" width="13.42578125" style="8" bestFit="1" customWidth="1"/>
    <col min="12301" max="12301" width="11.42578125" style="8"/>
    <col min="12302" max="12302" width="13.42578125" style="8" bestFit="1" customWidth="1"/>
    <col min="12303" max="12544" width="11.42578125" style="8"/>
    <col min="12545" max="12545" width="8" style="8" bestFit="1" customWidth="1"/>
    <col min="12546" max="12546" width="7.42578125" style="8" bestFit="1" customWidth="1"/>
    <col min="12547" max="12548" width="13.42578125" style="8" bestFit="1" customWidth="1"/>
    <col min="12549" max="12552" width="11.42578125" style="8"/>
    <col min="12553" max="12554" width="12.28515625" style="8" bestFit="1" customWidth="1"/>
    <col min="12555" max="12555" width="11.42578125" style="8"/>
    <col min="12556" max="12556" width="13.42578125" style="8" bestFit="1" customWidth="1"/>
    <col min="12557" max="12557" width="11.42578125" style="8"/>
    <col min="12558" max="12558" width="13.42578125" style="8" bestFit="1" customWidth="1"/>
    <col min="12559" max="12800" width="11.42578125" style="8"/>
    <col min="12801" max="12801" width="8" style="8" bestFit="1" customWidth="1"/>
    <col min="12802" max="12802" width="7.42578125" style="8" bestFit="1" customWidth="1"/>
    <col min="12803" max="12804" width="13.42578125" style="8" bestFit="1" customWidth="1"/>
    <col min="12805" max="12808" width="11.42578125" style="8"/>
    <col min="12809" max="12810" width="12.28515625" style="8" bestFit="1" customWidth="1"/>
    <col min="12811" max="12811" width="11.42578125" style="8"/>
    <col min="12812" max="12812" width="13.42578125" style="8" bestFit="1" customWidth="1"/>
    <col min="12813" max="12813" width="11.42578125" style="8"/>
    <col min="12814" max="12814" width="13.42578125" style="8" bestFit="1" customWidth="1"/>
    <col min="12815" max="13056" width="11.42578125" style="8"/>
    <col min="13057" max="13057" width="8" style="8" bestFit="1" customWidth="1"/>
    <col min="13058" max="13058" width="7.42578125" style="8" bestFit="1" customWidth="1"/>
    <col min="13059" max="13060" width="13.42578125" style="8" bestFit="1" customWidth="1"/>
    <col min="13061" max="13064" width="11.42578125" style="8"/>
    <col min="13065" max="13066" width="12.28515625" style="8" bestFit="1" customWidth="1"/>
    <col min="13067" max="13067" width="11.42578125" style="8"/>
    <col min="13068" max="13068" width="13.42578125" style="8" bestFit="1" customWidth="1"/>
    <col min="13069" max="13069" width="11.42578125" style="8"/>
    <col min="13070" max="13070" width="13.42578125" style="8" bestFit="1" customWidth="1"/>
    <col min="13071" max="13312" width="11.42578125" style="8"/>
    <col min="13313" max="13313" width="8" style="8" bestFit="1" customWidth="1"/>
    <col min="13314" max="13314" width="7.42578125" style="8" bestFit="1" customWidth="1"/>
    <col min="13315" max="13316" width="13.42578125" style="8" bestFit="1" customWidth="1"/>
    <col min="13317" max="13320" width="11.42578125" style="8"/>
    <col min="13321" max="13322" width="12.28515625" style="8" bestFit="1" customWidth="1"/>
    <col min="13323" max="13323" width="11.42578125" style="8"/>
    <col min="13324" max="13324" width="13.42578125" style="8" bestFit="1" customWidth="1"/>
    <col min="13325" max="13325" width="11.42578125" style="8"/>
    <col min="13326" max="13326" width="13.42578125" style="8" bestFit="1" customWidth="1"/>
    <col min="13327" max="13568" width="11.42578125" style="8"/>
    <col min="13569" max="13569" width="8" style="8" bestFit="1" customWidth="1"/>
    <col min="13570" max="13570" width="7.42578125" style="8" bestFit="1" customWidth="1"/>
    <col min="13571" max="13572" width="13.42578125" style="8" bestFit="1" customWidth="1"/>
    <col min="13573" max="13576" width="11.42578125" style="8"/>
    <col min="13577" max="13578" width="12.28515625" style="8" bestFit="1" customWidth="1"/>
    <col min="13579" max="13579" width="11.42578125" style="8"/>
    <col min="13580" max="13580" width="13.42578125" style="8" bestFit="1" customWidth="1"/>
    <col min="13581" max="13581" width="11.42578125" style="8"/>
    <col min="13582" max="13582" width="13.42578125" style="8" bestFit="1" customWidth="1"/>
    <col min="13583" max="13824" width="11.42578125" style="8"/>
    <col min="13825" max="13825" width="8" style="8" bestFit="1" customWidth="1"/>
    <col min="13826" max="13826" width="7.42578125" style="8" bestFit="1" customWidth="1"/>
    <col min="13827" max="13828" width="13.42578125" style="8" bestFit="1" customWidth="1"/>
    <col min="13829" max="13832" width="11.42578125" style="8"/>
    <col min="13833" max="13834" width="12.28515625" style="8" bestFit="1" customWidth="1"/>
    <col min="13835" max="13835" width="11.42578125" style="8"/>
    <col min="13836" max="13836" width="13.42578125" style="8" bestFit="1" customWidth="1"/>
    <col min="13837" max="13837" width="11.42578125" style="8"/>
    <col min="13838" max="13838" width="13.42578125" style="8" bestFit="1" customWidth="1"/>
    <col min="13839" max="14080" width="11.42578125" style="8"/>
    <col min="14081" max="14081" width="8" style="8" bestFit="1" customWidth="1"/>
    <col min="14082" max="14082" width="7.42578125" style="8" bestFit="1" customWidth="1"/>
    <col min="14083" max="14084" width="13.42578125" style="8" bestFit="1" customWidth="1"/>
    <col min="14085" max="14088" width="11.42578125" style="8"/>
    <col min="14089" max="14090" width="12.28515625" style="8" bestFit="1" customWidth="1"/>
    <col min="14091" max="14091" width="11.42578125" style="8"/>
    <col min="14092" max="14092" width="13.42578125" style="8" bestFit="1" customWidth="1"/>
    <col min="14093" max="14093" width="11.42578125" style="8"/>
    <col min="14094" max="14094" width="13.42578125" style="8" bestFit="1" customWidth="1"/>
    <col min="14095" max="14336" width="11.42578125" style="8"/>
    <col min="14337" max="14337" width="8" style="8" bestFit="1" customWidth="1"/>
    <col min="14338" max="14338" width="7.42578125" style="8" bestFit="1" customWidth="1"/>
    <col min="14339" max="14340" width="13.42578125" style="8" bestFit="1" customWidth="1"/>
    <col min="14341" max="14344" width="11.42578125" style="8"/>
    <col min="14345" max="14346" width="12.28515625" style="8" bestFit="1" customWidth="1"/>
    <col min="14347" max="14347" width="11.42578125" style="8"/>
    <col min="14348" max="14348" width="13.42578125" style="8" bestFit="1" customWidth="1"/>
    <col min="14349" max="14349" width="11.42578125" style="8"/>
    <col min="14350" max="14350" width="13.42578125" style="8" bestFit="1" customWidth="1"/>
    <col min="14351" max="14592" width="11.42578125" style="8"/>
    <col min="14593" max="14593" width="8" style="8" bestFit="1" customWidth="1"/>
    <col min="14594" max="14594" width="7.42578125" style="8" bestFit="1" customWidth="1"/>
    <col min="14595" max="14596" width="13.42578125" style="8" bestFit="1" customWidth="1"/>
    <col min="14597" max="14600" width="11.42578125" style="8"/>
    <col min="14601" max="14602" width="12.28515625" style="8" bestFit="1" customWidth="1"/>
    <col min="14603" max="14603" width="11.42578125" style="8"/>
    <col min="14604" max="14604" width="13.42578125" style="8" bestFit="1" customWidth="1"/>
    <col min="14605" max="14605" width="11.42578125" style="8"/>
    <col min="14606" max="14606" width="13.42578125" style="8" bestFit="1" customWidth="1"/>
    <col min="14607" max="14848" width="11.42578125" style="8"/>
    <col min="14849" max="14849" width="8" style="8" bestFit="1" customWidth="1"/>
    <col min="14850" max="14850" width="7.42578125" style="8" bestFit="1" customWidth="1"/>
    <col min="14851" max="14852" width="13.42578125" style="8" bestFit="1" customWidth="1"/>
    <col min="14853" max="14856" width="11.42578125" style="8"/>
    <col min="14857" max="14858" width="12.28515625" style="8" bestFit="1" customWidth="1"/>
    <col min="14859" max="14859" width="11.42578125" style="8"/>
    <col min="14860" max="14860" width="13.42578125" style="8" bestFit="1" customWidth="1"/>
    <col min="14861" max="14861" width="11.42578125" style="8"/>
    <col min="14862" max="14862" width="13.42578125" style="8" bestFit="1" customWidth="1"/>
    <col min="14863" max="15104" width="11.42578125" style="8"/>
    <col min="15105" max="15105" width="8" style="8" bestFit="1" customWidth="1"/>
    <col min="15106" max="15106" width="7.42578125" style="8" bestFit="1" customWidth="1"/>
    <col min="15107" max="15108" width="13.42578125" style="8" bestFit="1" customWidth="1"/>
    <col min="15109" max="15112" width="11.42578125" style="8"/>
    <col min="15113" max="15114" width="12.28515625" style="8" bestFit="1" customWidth="1"/>
    <col min="15115" max="15115" width="11.42578125" style="8"/>
    <col min="15116" max="15116" width="13.42578125" style="8" bestFit="1" customWidth="1"/>
    <col min="15117" max="15117" width="11.42578125" style="8"/>
    <col min="15118" max="15118" width="13.42578125" style="8" bestFit="1" customWidth="1"/>
    <col min="15119" max="15360" width="11.42578125" style="8"/>
    <col min="15361" max="15361" width="8" style="8" bestFit="1" customWidth="1"/>
    <col min="15362" max="15362" width="7.42578125" style="8" bestFit="1" customWidth="1"/>
    <col min="15363" max="15364" width="13.42578125" style="8" bestFit="1" customWidth="1"/>
    <col min="15365" max="15368" width="11.42578125" style="8"/>
    <col min="15369" max="15370" width="12.28515625" style="8" bestFit="1" customWidth="1"/>
    <col min="15371" max="15371" width="11.42578125" style="8"/>
    <col min="15372" max="15372" width="13.42578125" style="8" bestFit="1" customWidth="1"/>
    <col min="15373" max="15373" width="11.42578125" style="8"/>
    <col min="15374" max="15374" width="13.42578125" style="8" bestFit="1" customWidth="1"/>
    <col min="15375" max="15616" width="11.42578125" style="8"/>
    <col min="15617" max="15617" width="8" style="8" bestFit="1" customWidth="1"/>
    <col min="15618" max="15618" width="7.42578125" style="8" bestFit="1" customWidth="1"/>
    <col min="15619" max="15620" width="13.42578125" style="8" bestFit="1" customWidth="1"/>
    <col min="15621" max="15624" width="11.42578125" style="8"/>
    <col min="15625" max="15626" width="12.28515625" style="8" bestFit="1" customWidth="1"/>
    <col min="15627" max="15627" width="11.42578125" style="8"/>
    <col min="15628" max="15628" width="13.42578125" style="8" bestFit="1" customWidth="1"/>
    <col min="15629" max="15629" width="11.42578125" style="8"/>
    <col min="15630" max="15630" width="13.42578125" style="8" bestFit="1" customWidth="1"/>
    <col min="15631" max="15872" width="11.42578125" style="8"/>
    <col min="15873" max="15873" width="8" style="8" bestFit="1" customWidth="1"/>
    <col min="15874" max="15874" width="7.42578125" style="8" bestFit="1" customWidth="1"/>
    <col min="15875" max="15876" width="13.42578125" style="8" bestFit="1" customWidth="1"/>
    <col min="15877" max="15880" width="11.42578125" style="8"/>
    <col min="15881" max="15882" width="12.28515625" style="8" bestFit="1" customWidth="1"/>
    <col min="15883" max="15883" width="11.42578125" style="8"/>
    <col min="15884" max="15884" width="13.42578125" style="8" bestFit="1" customWidth="1"/>
    <col min="15885" max="15885" width="11.42578125" style="8"/>
    <col min="15886" max="15886" width="13.42578125" style="8" bestFit="1" customWidth="1"/>
    <col min="15887" max="16128" width="11.42578125" style="8"/>
    <col min="16129" max="16129" width="8" style="8" bestFit="1" customWidth="1"/>
    <col min="16130" max="16130" width="7.42578125" style="8" bestFit="1" customWidth="1"/>
    <col min="16131" max="16132" width="13.42578125" style="8" bestFit="1" customWidth="1"/>
    <col min="16133" max="16136" width="11.42578125" style="8"/>
    <col min="16137" max="16138" width="12.28515625" style="8" bestFit="1" customWidth="1"/>
    <col min="16139" max="16139" width="11.42578125" style="8"/>
    <col min="16140" max="16140" width="13.42578125" style="8" bestFit="1" customWidth="1"/>
    <col min="16141" max="16141" width="11.42578125" style="8"/>
    <col min="16142" max="16142" width="13.42578125" style="8" bestFit="1" customWidth="1"/>
    <col min="16143" max="16384" width="11.42578125" style="8"/>
  </cols>
  <sheetData>
    <row r="1" spans="1:14" ht="12" thickBot="1">
      <c r="M1" s="8" t="s">
        <v>4</v>
      </c>
      <c r="N1" s="10">
        <f>1243629/1000000</f>
        <v>1.2436290000000001</v>
      </c>
    </row>
    <row r="2" spans="1:14" ht="12" thickBot="1">
      <c r="C2" s="1" t="s">
        <v>5</v>
      </c>
      <c r="D2" s="1" t="s">
        <v>0</v>
      </c>
      <c r="E2" s="1" t="s">
        <v>1</v>
      </c>
      <c r="F2" s="2" t="s">
        <v>2</v>
      </c>
      <c r="G2" s="3" t="s">
        <v>3</v>
      </c>
      <c r="H2" s="1" t="s">
        <v>6</v>
      </c>
      <c r="I2" s="1" t="s">
        <v>1</v>
      </c>
      <c r="J2" s="2" t="s">
        <v>2</v>
      </c>
      <c r="K2" s="3" t="s">
        <v>3</v>
      </c>
      <c r="L2" s="8"/>
    </row>
    <row r="3" spans="1:14">
      <c r="A3" s="11" t="s">
        <v>7</v>
      </c>
      <c r="B3" s="12" t="s">
        <v>12</v>
      </c>
      <c r="C3" s="13">
        <v>8.6069999999999994E-2</v>
      </c>
      <c r="D3" s="14">
        <v>9.5244579999999995E-2</v>
      </c>
      <c r="E3" s="15">
        <f t="shared" ref="E3:E19" si="0">D3-C3</f>
        <v>9.1745800000000016E-3</v>
      </c>
      <c r="F3" s="16" t="e">
        <f t="shared" ref="F3:F19" si="1">IF(E3&lt;0,E3,NA())</f>
        <v>#N/A</v>
      </c>
      <c r="G3" s="17">
        <f t="shared" ref="G3:G19" si="2">IF(E3&gt;0,E3,NA())</f>
        <v>9.1745800000000016E-3</v>
      </c>
      <c r="H3" s="14">
        <v>0.5</v>
      </c>
      <c r="I3" s="18">
        <f>+D3-H3</f>
        <v>-0.40475541999999998</v>
      </c>
      <c r="J3" s="19">
        <f>IF(I3&lt;0,I3,NA())</f>
        <v>-0.40475541999999998</v>
      </c>
      <c r="K3" s="19" t="e">
        <f t="shared" ref="K3:K19" si="3">IF(I3&gt;0,I3,NA())</f>
        <v>#N/A</v>
      </c>
      <c r="L3" s="8"/>
    </row>
    <row r="4" spans="1:14">
      <c r="A4" s="26" t="s">
        <v>8</v>
      </c>
      <c r="B4" s="20" t="s">
        <v>13</v>
      </c>
      <c r="C4" s="21">
        <v>0.17294000000000001</v>
      </c>
      <c r="D4" s="14">
        <v>0.18211535999999998</v>
      </c>
      <c r="E4" s="22">
        <f t="shared" si="0"/>
        <v>9.1753599999999658E-3</v>
      </c>
      <c r="F4" s="23" t="e">
        <f t="shared" si="1"/>
        <v>#N/A</v>
      </c>
      <c r="G4" s="24">
        <f t="shared" si="2"/>
        <v>9.1753599999999658E-3</v>
      </c>
      <c r="H4" s="25">
        <f>+H3</f>
        <v>0.5</v>
      </c>
      <c r="I4" s="18">
        <f t="shared" ref="I4:I19" si="4">+D4-H4</f>
        <v>-0.31788464000000005</v>
      </c>
      <c r="J4" s="19">
        <f t="shared" ref="J4:J19" si="5">IF(I4&lt;0,I4,NA())</f>
        <v>-0.31788464000000005</v>
      </c>
      <c r="K4" s="19" t="e">
        <f t="shared" si="3"/>
        <v>#N/A</v>
      </c>
      <c r="L4" s="8"/>
    </row>
    <row r="5" spans="1:14">
      <c r="A5" s="26"/>
      <c r="B5" s="20" t="s">
        <v>14</v>
      </c>
      <c r="C5" s="21">
        <v>0.25980999999999999</v>
      </c>
      <c r="D5" s="14">
        <v>0.29483549999999997</v>
      </c>
      <c r="E5" s="22">
        <f t="shared" si="0"/>
        <v>3.5025499999999987E-2</v>
      </c>
      <c r="F5" s="23" t="e">
        <f t="shared" si="1"/>
        <v>#N/A</v>
      </c>
      <c r="G5" s="24">
        <f t="shared" si="2"/>
        <v>3.5025499999999987E-2</v>
      </c>
      <c r="H5" s="25">
        <f t="shared" ref="H5:H19" si="6">+H4</f>
        <v>0.5</v>
      </c>
      <c r="I5" s="18">
        <f t="shared" si="4"/>
        <v>-0.20516450000000003</v>
      </c>
      <c r="J5" s="19">
        <f t="shared" si="5"/>
        <v>-0.20516450000000003</v>
      </c>
      <c r="K5" s="19" t="e">
        <f t="shared" si="3"/>
        <v>#N/A</v>
      </c>
      <c r="L5" s="8"/>
    </row>
    <row r="6" spans="1:14">
      <c r="A6" s="26"/>
      <c r="B6" s="20" t="s">
        <v>15</v>
      </c>
      <c r="C6" s="21">
        <v>0.34667999999999999</v>
      </c>
      <c r="D6" s="14">
        <v>0.36198596</v>
      </c>
      <c r="E6" s="22">
        <f t="shared" si="0"/>
        <v>1.5305960000000007E-2</v>
      </c>
      <c r="F6" s="23" t="e">
        <f t="shared" si="1"/>
        <v>#N/A</v>
      </c>
      <c r="G6" s="24">
        <f t="shared" si="2"/>
        <v>1.5305960000000007E-2</v>
      </c>
      <c r="H6" s="25">
        <f t="shared" si="6"/>
        <v>0.5</v>
      </c>
      <c r="I6" s="18">
        <f t="shared" si="4"/>
        <v>-0.13801404</v>
      </c>
      <c r="J6" s="19">
        <f t="shared" si="5"/>
        <v>-0.13801404</v>
      </c>
      <c r="K6" s="19" t="e">
        <f t="shared" si="3"/>
        <v>#N/A</v>
      </c>
      <c r="L6" s="8"/>
    </row>
    <row r="7" spans="1:14">
      <c r="A7" s="26"/>
      <c r="B7" s="20" t="s">
        <v>12</v>
      </c>
      <c r="C7" s="21">
        <v>0.43354999999999999</v>
      </c>
      <c r="D7" s="14">
        <v>0.45602492000000006</v>
      </c>
      <c r="E7" s="22">
        <f t="shared" si="0"/>
        <v>2.2474920000000065E-2</v>
      </c>
      <c r="F7" s="23" t="e">
        <f t="shared" si="1"/>
        <v>#N/A</v>
      </c>
      <c r="G7" s="24">
        <f t="shared" si="2"/>
        <v>2.2474920000000065E-2</v>
      </c>
      <c r="H7" s="25">
        <f t="shared" si="6"/>
        <v>0.5</v>
      </c>
      <c r="I7" s="18">
        <f t="shared" si="4"/>
        <v>-4.3975079999999944E-2</v>
      </c>
      <c r="J7" s="19">
        <f t="shared" si="5"/>
        <v>-4.3975079999999944E-2</v>
      </c>
      <c r="K7" s="19" t="e">
        <f t="shared" si="3"/>
        <v>#N/A</v>
      </c>
      <c r="L7" s="8"/>
    </row>
    <row r="8" spans="1:14">
      <c r="A8" s="26" t="s">
        <v>9</v>
      </c>
      <c r="B8" s="20" t="s">
        <v>13</v>
      </c>
      <c r="C8" s="21">
        <v>0.52492000000000005</v>
      </c>
      <c r="D8" s="14">
        <v>0.57999999999999996</v>
      </c>
      <c r="E8" s="22">
        <f t="shared" si="0"/>
        <v>5.5079999999999907E-2</v>
      </c>
      <c r="F8" s="23" t="e">
        <f t="shared" si="1"/>
        <v>#N/A</v>
      </c>
      <c r="G8" s="24">
        <f t="shared" si="2"/>
        <v>5.5079999999999907E-2</v>
      </c>
      <c r="H8" s="25">
        <f t="shared" si="6"/>
        <v>0.5</v>
      </c>
      <c r="I8" s="18">
        <f t="shared" si="4"/>
        <v>7.999999999999996E-2</v>
      </c>
      <c r="J8" s="19" t="e">
        <f t="shared" si="5"/>
        <v>#N/A</v>
      </c>
      <c r="K8" s="19">
        <f t="shared" si="3"/>
        <v>7.999999999999996E-2</v>
      </c>
      <c r="L8" s="8"/>
    </row>
    <row r="9" spans="1:14">
      <c r="A9" s="26"/>
      <c r="B9" s="20" t="s">
        <v>14</v>
      </c>
      <c r="C9" s="21">
        <v>0.61629</v>
      </c>
      <c r="D9" s="14">
        <v>0.59189341000000006</v>
      </c>
      <c r="E9" s="22">
        <f t="shared" si="0"/>
        <v>-2.439658999999994E-2</v>
      </c>
      <c r="F9" s="23">
        <f t="shared" si="1"/>
        <v>-2.439658999999994E-2</v>
      </c>
      <c r="G9" s="24" t="e">
        <f t="shared" si="2"/>
        <v>#N/A</v>
      </c>
      <c r="H9" s="25">
        <f t="shared" si="6"/>
        <v>0.5</v>
      </c>
      <c r="I9" s="18">
        <f t="shared" si="4"/>
        <v>9.1893410000000064E-2</v>
      </c>
      <c r="J9" s="19" t="e">
        <f t="shared" si="5"/>
        <v>#N/A</v>
      </c>
      <c r="K9" s="19">
        <f t="shared" si="3"/>
        <v>9.1893410000000064E-2</v>
      </c>
      <c r="L9" s="8"/>
    </row>
    <row r="10" spans="1:14">
      <c r="A10" s="26"/>
      <c r="B10" s="20" t="s">
        <v>15</v>
      </c>
      <c r="C10" s="21">
        <v>0.70765999999999996</v>
      </c>
      <c r="D10" s="14">
        <v>1</v>
      </c>
      <c r="E10" s="22">
        <f t="shared" si="0"/>
        <v>0.29234000000000004</v>
      </c>
      <c r="F10" s="23" t="e">
        <f t="shared" si="1"/>
        <v>#N/A</v>
      </c>
      <c r="G10" s="24">
        <f t="shared" si="2"/>
        <v>0.29234000000000004</v>
      </c>
      <c r="H10" s="25">
        <f t="shared" si="6"/>
        <v>0.5</v>
      </c>
      <c r="I10" s="18">
        <f t="shared" si="4"/>
        <v>0.5</v>
      </c>
      <c r="J10" s="19" t="e">
        <f t="shared" si="5"/>
        <v>#N/A</v>
      </c>
      <c r="K10" s="19">
        <f t="shared" si="3"/>
        <v>0.5</v>
      </c>
      <c r="L10" s="8"/>
    </row>
    <row r="11" spans="1:14">
      <c r="A11" s="26"/>
      <c r="B11" s="20" t="s">
        <v>12</v>
      </c>
      <c r="C11" s="21">
        <v>0.79903000000000002</v>
      </c>
      <c r="D11" s="14">
        <v>1</v>
      </c>
      <c r="E11" s="22">
        <f t="shared" si="0"/>
        <v>0.20096999999999998</v>
      </c>
      <c r="F11" s="23" t="e">
        <f t="shared" si="1"/>
        <v>#N/A</v>
      </c>
      <c r="G11" s="24">
        <f t="shared" si="2"/>
        <v>0.20096999999999998</v>
      </c>
      <c r="H11" s="25">
        <f t="shared" si="6"/>
        <v>0.5</v>
      </c>
      <c r="I11" s="18">
        <f t="shared" si="4"/>
        <v>0.5</v>
      </c>
      <c r="J11" s="19" t="e">
        <f t="shared" si="5"/>
        <v>#N/A</v>
      </c>
      <c r="K11" s="19">
        <f t="shared" si="3"/>
        <v>0.5</v>
      </c>
      <c r="L11" s="8"/>
    </row>
    <row r="12" spans="1:14">
      <c r="A12" s="26" t="s">
        <v>10</v>
      </c>
      <c r="B12" s="20" t="s">
        <v>13</v>
      </c>
      <c r="C12" s="21">
        <v>0.89039999999999997</v>
      </c>
      <c r="D12" s="14">
        <v>1</v>
      </c>
      <c r="E12" s="22">
        <f t="shared" si="0"/>
        <v>0.10960000000000003</v>
      </c>
      <c r="F12" s="23" t="e">
        <f t="shared" si="1"/>
        <v>#N/A</v>
      </c>
      <c r="G12" s="24">
        <f t="shared" si="2"/>
        <v>0.10960000000000003</v>
      </c>
      <c r="H12" s="25">
        <f t="shared" si="6"/>
        <v>0.5</v>
      </c>
      <c r="I12" s="18">
        <f t="shared" si="4"/>
        <v>0.5</v>
      </c>
      <c r="J12" s="19" t="e">
        <f t="shared" si="5"/>
        <v>#N/A</v>
      </c>
      <c r="K12" s="19">
        <f t="shared" si="3"/>
        <v>0.5</v>
      </c>
      <c r="L12" s="8"/>
    </row>
    <row r="13" spans="1:14">
      <c r="A13" s="26"/>
      <c r="B13" s="20" t="s">
        <v>14</v>
      </c>
      <c r="C13" s="21">
        <v>0.98177000000000003</v>
      </c>
      <c r="D13" s="14">
        <v>1</v>
      </c>
      <c r="E13" s="22">
        <f t="shared" si="0"/>
        <v>1.8229999999999968E-2</v>
      </c>
      <c r="F13" s="23" t="e">
        <f t="shared" si="1"/>
        <v>#N/A</v>
      </c>
      <c r="G13" s="24">
        <f t="shared" si="2"/>
        <v>1.8229999999999968E-2</v>
      </c>
      <c r="H13" s="25">
        <f t="shared" si="6"/>
        <v>0.5</v>
      </c>
      <c r="I13" s="18">
        <f t="shared" si="4"/>
        <v>0.5</v>
      </c>
      <c r="J13" s="19" t="e">
        <f t="shared" si="5"/>
        <v>#N/A</v>
      </c>
      <c r="K13" s="19">
        <f t="shared" si="3"/>
        <v>0.5</v>
      </c>
      <c r="L13" s="8"/>
    </row>
    <row r="14" spans="1:14">
      <c r="A14" s="26"/>
      <c r="B14" s="20" t="s">
        <v>15</v>
      </c>
      <c r="C14" s="21">
        <v>1.06254</v>
      </c>
      <c r="D14" s="14">
        <v>1.1000000000000001</v>
      </c>
      <c r="E14" s="22">
        <f t="shared" si="0"/>
        <v>3.7460000000000049E-2</v>
      </c>
      <c r="F14" s="23" t="e">
        <f t="shared" si="1"/>
        <v>#N/A</v>
      </c>
      <c r="G14" s="24">
        <f t="shared" si="2"/>
        <v>3.7460000000000049E-2</v>
      </c>
      <c r="H14" s="25">
        <f t="shared" si="6"/>
        <v>0.5</v>
      </c>
      <c r="I14" s="18">
        <f t="shared" si="4"/>
        <v>0.60000000000000009</v>
      </c>
      <c r="J14" s="19" t="e">
        <f t="shared" si="5"/>
        <v>#N/A</v>
      </c>
      <c r="K14" s="19">
        <f t="shared" si="3"/>
        <v>0.60000000000000009</v>
      </c>
      <c r="L14" s="8"/>
    </row>
    <row r="15" spans="1:14">
      <c r="A15" s="26"/>
      <c r="B15" s="20" t="s">
        <v>12</v>
      </c>
      <c r="C15" s="21">
        <v>1.15391</v>
      </c>
      <c r="D15" s="14">
        <v>1.1499999999999999</v>
      </c>
      <c r="E15" s="22">
        <f t="shared" si="0"/>
        <v>-3.9100000000000801E-3</v>
      </c>
      <c r="F15" s="23">
        <f t="shared" si="1"/>
        <v>-3.9100000000000801E-3</v>
      </c>
      <c r="G15" s="24" t="e">
        <f t="shared" si="2"/>
        <v>#N/A</v>
      </c>
      <c r="H15" s="25">
        <f t="shared" si="6"/>
        <v>0.5</v>
      </c>
      <c r="I15" s="18">
        <f t="shared" si="4"/>
        <v>0.64999999999999991</v>
      </c>
      <c r="J15" s="19" t="e">
        <f t="shared" si="5"/>
        <v>#N/A</v>
      </c>
      <c r="K15" s="19">
        <f t="shared" si="3"/>
        <v>0.64999999999999991</v>
      </c>
      <c r="L15" s="8"/>
    </row>
    <row r="16" spans="1:14">
      <c r="A16" s="26" t="s">
        <v>11</v>
      </c>
      <c r="B16" s="20" t="s">
        <v>13</v>
      </c>
      <c r="C16" s="21">
        <v>1.23838</v>
      </c>
      <c r="D16" s="14">
        <v>1.3</v>
      </c>
      <c r="E16" s="22">
        <f t="shared" si="0"/>
        <v>6.1620000000000008E-2</v>
      </c>
      <c r="F16" s="23" t="e">
        <f t="shared" si="1"/>
        <v>#N/A</v>
      </c>
      <c r="G16" s="24">
        <f t="shared" si="2"/>
        <v>6.1620000000000008E-2</v>
      </c>
      <c r="H16" s="25">
        <f t="shared" si="6"/>
        <v>0.5</v>
      </c>
      <c r="I16" s="18">
        <f t="shared" si="4"/>
        <v>0.8</v>
      </c>
      <c r="J16" s="19" t="e">
        <f t="shared" si="5"/>
        <v>#N/A</v>
      </c>
      <c r="K16" s="19">
        <f t="shared" si="3"/>
        <v>0.8</v>
      </c>
      <c r="L16" s="8"/>
    </row>
    <row r="17" spans="1:12">
      <c r="A17" s="26"/>
      <c r="B17" s="20" t="s">
        <v>14</v>
      </c>
      <c r="C17" s="21">
        <v>1.31785</v>
      </c>
      <c r="D17" s="14">
        <v>1.4</v>
      </c>
      <c r="E17" s="22">
        <f t="shared" si="0"/>
        <v>8.2149999999999945E-2</v>
      </c>
      <c r="F17" s="23" t="e">
        <f t="shared" si="1"/>
        <v>#N/A</v>
      </c>
      <c r="G17" s="24">
        <f t="shared" si="2"/>
        <v>8.2149999999999945E-2</v>
      </c>
      <c r="H17" s="25">
        <f t="shared" si="6"/>
        <v>0.5</v>
      </c>
      <c r="I17" s="18">
        <f t="shared" si="4"/>
        <v>0.89999999999999991</v>
      </c>
      <c r="J17" s="19" t="e">
        <f t="shared" si="5"/>
        <v>#N/A</v>
      </c>
      <c r="K17" s="19">
        <f t="shared" si="3"/>
        <v>0.89999999999999991</v>
      </c>
      <c r="L17" s="8"/>
    </row>
    <row r="18" spans="1:12">
      <c r="A18" s="26"/>
      <c r="B18" s="20">
        <v>0</v>
      </c>
      <c r="C18" s="21">
        <v>1.40232</v>
      </c>
      <c r="D18" s="14">
        <v>1.45</v>
      </c>
      <c r="E18" s="22">
        <f t="shared" si="0"/>
        <v>4.7679999999999945E-2</v>
      </c>
      <c r="F18" s="23" t="e">
        <f t="shared" si="1"/>
        <v>#N/A</v>
      </c>
      <c r="G18" s="24">
        <f t="shared" si="2"/>
        <v>4.7679999999999945E-2</v>
      </c>
      <c r="H18" s="25">
        <f t="shared" si="6"/>
        <v>0.5</v>
      </c>
      <c r="I18" s="18">
        <f t="shared" si="4"/>
        <v>0.95</v>
      </c>
      <c r="J18" s="19" t="e">
        <f t="shared" si="5"/>
        <v>#N/A</v>
      </c>
      <c r="K18" s="19">
        <f t="shared" si="3"/>
        <v>0.95</v>
      </c>
      <c r="L18" s="8"/>
    </row>
    <row r="19" spans="1:12" ht="12" thickBot="1">
      <c r="A19" s="27"/>
      <c r="B19" s="4">
        <v>0</v>
      </c>
      <c r="C19" s="21">
        <v>1.4867900000000001</v>
      </c>
      <c r="D19" s="14">
        <v>1.6</v>
      </c>
      <c r="E19" s="5">
        <f t="shared" si="0"/>
        <v>0.11321000000000003</v>
      </c>
      <c r="F19" s="6" t="e">
        <f t="shared" si="1"/>
        <v>#N/A</v>
      </c>
      <c r="G19" s="7">
        <f t="shared" si="2"/>
        <v>0.11321000000000003</v>
      </c>
      <c r="H19" s="25">
        <f t="shared" si="6"/>
        <v>0.5</v>
      </c>
      <c r="I19" s="18">
        <f t="shared" si="4"/>
        <v>1.1000000000000001</v>
      </c>
      <c r="J19" s="19" t="e">
        <f t="shared" si="5"/>
        <v>#N/A</v>
      </c>
      <c r="K19" s="19">
        <f t="shared" si="3"/>
        <v>1.1000000000000001</v>
      </c>
      <c r="L19" s="8"/>
    </row>
  </sheetData>
  <mergeCells count="4">
    <mergeCell ref="A4:A7"/>
    <mergeCell ref="A8:A11"/>
    <mergeCell ref="A12:A15"/>
    <mergeCell ref="A16:A19"/>
  </mergeCells>
  <conditionalFormatting sqref="F3:G3">
    <cfRule type="expression" dxfId="4" priority="5" stopIfTrue="1">
      <formula>ISERROR(F3)</formula>
    </cfRule>
  </conditionalFormatting>
  <conditionalFormatting sqref="F4:G19">
    <cfRule type="expression" dxfId="3" priority="4" stopIfTrue="1">
      <formula>ISERROR(F4)</formula>
    </cfRule>
  </conditionalFormatting>
  <conditionalFormatting sqref="I3:I19">
    <cfRule type="expression" dxfId="2" priority="3" stopIfTrue="1">
      <formula>ISERROR(I3)</formula>
    </cfRule>
  </conditionalFormatting>
  <conditionalFormatting sqref="K3:K19">
    <cfRule type="expression" dxfId="1" priority="2" stopIfTrue="1">
      <formula>ISERROR(K3)</formula>
    </cfRule>
  </conditionalFormatting>
  <conditionalFormatting sqref="J3:J19">
    <cfRule type="expression" dxfId="0" priority="1" stopIfTrue="1">
      <formula>ISERROR(J3)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2013-03-27T12:39:26Z</dcterms:created>
  <dcterms:modified xsi:type="dcterms:W3CDTF">2013-03-28T19:09:47Z</dcterms:modified>
</cp:coreProperties>
</file>