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filterPrivacy="1" codeName="ThisWorkbook" defaultThemeVersion="124226"/>
  <bookViews>
    <workbookView xWindow="240" yWindow="165" windowWidth="14805" windowHeight="7950" firstSheet="1" activeTab="1"/>
  </bookViews>
  <sheets>
    <sheet name="Summary" sheetId="5" r:id="rId1"/>
    <sheet name="Item list" sheetId="22" r:id="rId2"/>
  </sheets>
  <functionGroups builtInGroupCount="17"/>
  <definedNames>
    <definedName name="c_noms">'Item list'!$B:$B</definedName>
    <definedName name="d_noms">'Item list'!$B$4</definedName>
    <definedName name="l_noms">OFFSET(d_noms,0,0,COUNTA(c_noms)-1,1)</definedName>
  </definedNames>
  <calcPr calcId="144525"/>
</workbook>
</file>

<file path=xl/calcChain.xml><?xml version="1.0" encoding="utf-8"?>
<calcChain xmlns="http://schemas.openxmlformats.org/spreadsheetml/2006/main">
  <c r="J7" i="22" l="1"/>
  <c r="J5" i="22"/>
  <c r="J6" i="22"/>
  <c r="H5" i="22"/>
  <c r="H6" i="22"/>
  <c r="H4" i="22"/>
  <c r="J4" i="22" s="1"/>
  <c r="G15" i="22"/>
  <c r="G16" i="5" l="1"/>
  <c r="G15" i="5"/>
  <c r="G14" i="5"/>
  <c r="G13" i="5"/>
  <c r="G12" i="5"/>
  <c r="G11" i="5" l="1"/>
  <c r="G17" i="5" l="1"/>
  <c r="G19" i="5" s="1"/>
</calcChain>
</file>

<file path=xl/comments1.xml><?xml version="1.0" encoding="utf-8"?>
<comments xmlns="http://schemas.openxmlformats.org/spreadsheetml/2006/main">
  <authors>
    <author>Author</author>
  </authors>
  <commentList>
    <comment ref="F4" authorId="0">
      <text>
        <r>
          <rPr>
            <b/>
            <sz val="9"/>
            <color indexed="81"/>
            <rFont val="Tahoma"/>
            <charset val="1"/>
          </rPr>
          <t>Author:</t>
        </r>
        <r>
          <rPr>
            <sz val="9"/>
            <color indexed="81"/>
            <rFont val="Tahoma"/>
            <charset val="1"/>
          </rPr>
          <t xml:space="preserve">
j ecris le mot disjoncteur</t>
        </r>
      </text>
    </comment>
    <comment ref="G4" authorId="0">
      <text>
        <r>
          <rPr>
            <b/>
            <sz val="9"/>
            <color indexed="81"/>
            <rFont val="Tahoma"/>
            <charset val="1"/>
          </rPr>
          <t>Author:</t>
        </r>
        <r>
          <rPr>
            <sz val="9"/>
            <color indexed="81"/>
            <rFont val="Tahoma"/>
            <charset val="1"/>
          </rPr>
          <t xml:space="preserve">
boitier, cable et installation apparaissent</t>
        </r>
      </text>
    </comment>
    <comment ref="H4" authorId="0">
      <text>
        <r>
          <rPr>
            <b/>
            <sz val="9"/>
            <color indexed="81"/>
            <rFont val="Tahoma"/>
            <charset val="1"/>
          </rPr>
          <t>Author:</t>
        </r>
        <r>
          <rPr>
            <sz val="9"/>
            <color indexed="81"/>
            <rFont val="Tahoma"/>
            <charset val="1"/>
          </rPr>
          <t xml:space="preserve">
le prix est affiche par vlookup</t>
        </r>
      </text>
    </comment>
    <comment ref="I4" authorId="0">
      <text>
        <r>
          <rPr>
            <b/>
            <sz val="9"/>
            <color indexed="81"/>
            <rFont val="Tahoma"/>
            <charset val="1"/>
          </rPr>
          <t>Author:</t>
        </r>
        <r>
          <rPr>
            <sz val="9"/>
            <color indexed="81"/>
            <rFont val="Tahoma"/>
            <charset val="1"/>
          </rPr>
          <t xml:space="preserve">
je saisis mes quantites et je suis certain de rien oublier car les elements sont affiches automatiquement</t>
        </r>
      </text>
    </comment>
    <comment ref="F14" authorId="0">
      <text>
        <r>
          <rPr>
            <b/>
            <sz val="9"/>
            <color indexed="81"/>
            <rFont val="Tahoma"/>
            <charset val="1"/>
          </rPr>
          <t>Author:</t>
        </r>
        <r>
          <rPr>
            <sz val="9"/>
            <color indexed="81"/>
            <rFont val="Tahoma"/>
            <charset val="1"/>
          </rPr>
          <t xml:space="preserve">
tout est affiche dans la meme cellule</t>
        </r>
      </text>
    </comment>
  </commentList>
</comments>
</file>

<file path=xl/sharedStrings.xml><?xml version="1.0" encoding="utf-8"?>
<sst xmlns="http://schemas.openxmlformats.org/spreadsheetml/2006/main" count="49" uniqueCount="30">
  <si>
    <t>Summary</t>
  </si>
  <si>
    <t>Date:</t>
  </si>
  <si>
    <t>Item</t>
  </si>
  <si>
    <t>Total</t>
  </si>
  <si>
    <t>Description</t>
  </si>
  <si>
    <t>Designing</t>
  </si>
  <si>
    <t>Structural works</t>
  </si>
  <si>
    <t>Demolition &amp; Site Clearance</t>
  </si>
  <si>
    <t>GRAND TOTAL</t>
  </si>
  <si>
    <t>Miscellaneous works</t>
  </si>
  <si>
    <t>Finishings</t>
  </si>
  <si>
    <t>Decoration</t>
  </si>
  <si>
    <t>Door &amp; window works</t>
  </si>
  <si>
    <t>disjoncteur</t>
  </si>
  <si>
    <t>categorie</t>
  </si>
  <si>
    <t>element</t>
  </si>
  <si>
    <t>boitier</t>
  </si>
  <si>
    <t>cable</t>
  </si>
  <si>
    <t>installation</t>
  </si>
  <si>
    <t>douche</t>
  </si>
  <si>
    <t>bac de douche</t>
  </si>
  <si>
    <t>robinet</t>
  </si>
  <si>
    <t>Ma liste d item</t>
  </si>
  <si>
    <t>quantite</t>
  </si>
  <si>
    <t>prix unitaire</t>
  </si>
  <si>
    <t>total</t>
  </si>
  <si>
    <t>PU</t>
  </si>
  <si>
    <t>Mon devis</t>
  </si>
  <si>
    <t>TOTAL</t>
  </si>
  <si>
    <t>La macro du web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</si>
</sst>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_);[Red]\(&quot;$&quot;#,##0.00\)"/>
    <numFmt numFmtId="164" formatCode="[$-409]dd\-mmm\-yy;@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sz val="10"/>
      <name val="Times New Roman"/>
      <family val="1"/>
    </font>
    <font>
      <b/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2">
    <fill>
      <patternFill patternType="none"/>
    </fill>
    <fill>
      <patternFill patternType="gray125"/>
    </fill>
  </fills>
  <borders count="37">
    <border>
      <left/>
      <right/>
      <top/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/>
      <top style="medium">
        <color indexed="64"/>
      </top>
      <bottom style="medium">
        <color indexed="64"/>
      </bottom>
      <diagonal/>
    </border>
    <border>
      <left style="hair">
        <color indexed="64"/>
      </left>
      <right/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 style="hair">
        <color indexed="64"/>
      </right>
      <top style="medium">
        <color indexed="64"/>
      </top>
      <bottom style="medium">
        <color indexed="64"/>
      </bottom>
      <diagonal/>
    </border>
    <border>
      <left/>
      <right style="hair">
        <color indexed="64"/>
      </right>
      <top style="hair">
        <color indexed="64"/>
      </top>
      <bottom style="medium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 style="medium">
        <color indexed="64"/>
      </right>
      <top/>
      <bottom style="hair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/>
      <right style="medium">
        <color indexed="64"/>
      </right>
      <top style="hair">
        <color indexed="64"/>
      </top>
      <bottom/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6" fillId="0" borderId="0"/>
  </cellStyleXfs>
  <cellXfs count="59">
    <xf numFmtId="0" fontId="0" fillId="0" borderId="0" xfId="0"/>
    <xf numFmtId="0" fontId="5" fillId="0" borderId="0" xfId="0" applyFont="1" applyAlignment="1">
      <alignment vertical="center" wrapText="1"/>
    </xf>
    <xf numFmtId="0" fontId="3" fillId="0" borderId="0" xfId="0" applyFont="1" applyAlignment="1">
      <alignment vertical="center" wrapText="1"/>
    </xf>
    <xf numFmtId="0" fontId="1" fillId="0" borderId="0" xfId="0" applyFont="1"/>
    <xf numFmtId="0" fontId="3" fillId="0" borderId="0" xfId="0" applyFont="1"/>
    <xf numFmtId="8" fontId="7" fillId="0" borderId="9" xfId="0" applyNumberFormat="1" applyFont="1" applyBorder="1"/>
    <xf numFmtId="0" fontId="3" fillId="0" borderId="21" xfId="0" applyFont="1" applyBorder="1"/>
    <xf numFmtId="0" fontId="3" fillId="0" borderId="22" xfId="0" applyFont="1" applyBorder="1"/>
    <xf numFmtId="0" fontId="3" fillId="0" borderId="23" xfId="0" applyFont="1" applyBorder="1"/>
    <xf numFmtId="0" fontId="3" fillId="0" borderId="7" xfId="0" applyFont="1" applyBorder="1" applyAlignment="1">
      <alignment horizontal="right"/>
    </xf>
    <xf numFmtId="0" fontId="3" fillId="0" borderId="7" xfId="0" applyFont="1" applyBorder="1" applyAlignment="1">
      <alignment horizontal="center"/>
    </xf>
    <xf numFmtId="8" fontId="3" fillId="0" borderId="21" xfId="0" applyNumberFormat="1" applyFont="1" applyBorder="1" applyAlignment="1">
      <alignment horizontal="center"/>
    </xf>
    <xf numFmtId="8" fontId="3" fillId="0" borderId="22" xfId="0" applyNumberFormat="1" applyFont="1" applyBorder="1" applyAlignment="1">
      <alignment horizontal="center"/>
    </xf>
    <xf numFmtId="8" fontId="3" fillId="0" borderId="22" xfId="0" applyNumberFormat="1" applyFont="1" applyBorder="1" applyAlignment="1">
      <alignment horizontal="center" vertical="center" wrapText="1"/>
    </xf>
    <xf numFmtId="8" fontId="3" fillId="0" borderId="23" xfId="0" applyNumberFormat="1" applyFont="1" applyBorder="1" applyAlignment="1">
      <alignment horizontal="center" vertical="center" wrapText="1"/>
    </xf>
    <xf numFmtId="0" fontId="8" fillId="0" borderId="0" xfId="1" applyFont="1" applyAlignment="1">
      <alignment horizontal="left"/>
    </xf>
    <xf numFmtId="0" fontId="8" fillId="0" borderId="0" xfId="1" applyFont="1" applyAlignment="1">
      <alignment horizontal="center"/>
    </xf>
    <xf numFmtId="9" fontId="8" fillId="0" borderId="0" xfId="1" applyNumberFormat="1" applyFont="1" applyAlignment="1">
      <alignment horizontal="left"/>
    </xf>
    <xf numFmtId="0" fontId="8" fillId="0" borderId="0" xfId="1" applyFont="1"/>
    <xf numFmtId="0" fontId="2" fillId="0" borderId="0" xfId="0" applyFont="1"/>
    <xf numFmtId="0" fontId="4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3" fillId="0" borderId="12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3" fillId="0" borderId="14" xfId="0" applyFont="1" applyBorder="1" applyAlignment="1">
      <alignment horizontal="center"/>
    </xf>
    <xf numFmtId="164" fontId="3" fillId="0" borderId="8" xfId="0" applyNumberFormat="1" applyFont="1" applyBorder="1" applyAlignment="1">
      <alignment horizontal="center"/>
    </xf>
    <xf numFmtId="164" fontId="3" fillId="0" borderId="9" xfId="0" applyNumberFormat="1" applyFont="1" applyBorder="1" applyAlignment="1">
      <alignment horizontal="center"/>
    </xf>
    <xf numFmtId="0" fontId="7" fillId="0" borderId="8" xfId="0" applyFont="1" applyBorder="1" applyAlignment="1">
      <alignment horizontal="center"/>
    </xf>
    <xf numFmtId="0" fontId="7" fillId="0" borderId="29" xfId="0" applyFont="1" applyBorder="1" applyAlignment="1">
      <alignment horizontal="center"/>
    </xf>
    <xf numFmtId="0" fontId="3" fillId="0" borderId="25" xfId="0" applyFont="1" applyBorder="1" applyAlignment="1">
      <alignment horizontal="center"/>
    </xf>
    <xf numFmtId="0" fontId="3" fillId="0" borderId="17" xfId="0" applyFont="1" applyBorder="1" applyAlignment="1">
      <alignment horizontal="center"/>
    </xf>
    <xf numFmtId="0" fontId="3" fillId="0" borderId="20" xfId="0" applyFont="1" applyBorder="1" applyAlignment="1">
      <alignment horizontal="center"/>
    </xf>
    <xf numFmtId="0" fontId="3" fillId="0" borderId="24" xfId="0" applyFont="1" applyBorder="1" applyAlignment="1">
      <alignment horizontal="center"/>
    </xf>
    <xf numFmtId="0" fontId="3" fillId="0" borderId="18" xfId="0" applyFont="1" applyBorder="1" applyAlignment="1">
      <alignment horizontal="center"/>
    </xf>
    <xf numFmtId="0" fontId="3" fillId="0" borderId="19" xfId="0" applyFont="1" applyBorder="1" applyAlignment="1">
      <alignment horizontal="center"/>
    </xf>
    <xf numFmtId="0" fontId="0" fillId="0" borderId="30" xfId="0" applyBorder="1" applyAlignment="1">
      <alignment horizontal="center"/>
    </xf>
    <xf numFmtId="0" fontId="0" fillId="0" borderId="31" xfId="0" applyBorder="1" applyAlignment="1">
      <alignment horizontal="center"/>
    </xf>
    <xf numFmtId="0" fontId="0" fillId="0" borderId="32" xfId="0" applyBorder="1" applyAlignment="1">
      <alignment horizontal="center"/>
    </xf>
    <xf numFmtId="0" fontId="3" fillId="0" borderId="33" xfId="0" applyFont="1" applyBorder="1" applyAlignment="1">
      <alignment horizontal="center"/>
    </xf>
    <xf numFmtId="0" fontId="3" fillId="0" borderId="11" xfId="0" applyFont="1" applyBorder="1" applyAlignment="1">
      <alignment horizontal="center"/>
    </xf>
    <xf numFmtId="0" fontId="3" fillId="0" borderId="26" xfId="0" applyFont="1" applyBorder="1" applyAlignment="1">
      <alignment horizontal="center"/>
    </xf>
    <xf numFmtId="0" fontId="0" fillId="0" borderId="33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26" xfId="0" applyBorder="1" applyAlignment="1">
      <alignment horizontal="center"/>
    </xf>
    <xf numFmtId="0" fontId="3" fillId="0" borderId="15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3" fillId="0" borderId="16" xfId="0" applyFont="1" applyBorder="1" applyAlignment="1">
      <alignment horizontal="center"/>
    </xf>
    <xf numFmtId="0" fontId="0" fillId="0" borderId="34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35" xfId="0" applyBorder="1"/>
    <xf numFmtId="0" fontId="0" fillId="0" borderId="0" xfId="0" applyAlignment="1">
      <alignment horizontal="center"/>
    </xf>
    <xf numFmtId="0" fontId="0" fillId="0" borderId="36" xfId="0" applyBorder="1"/>
    <xf numFmtId="0" fontId="0" fillId="0" borderId="8" xfId="0" applyBorder="1"/>
    <xf numFmtId="0" fontId="0" fillId="0" borderId="9" xfId="0" applyBorder="1"/>
  </cellXfs>
  <cellStyles count="2">
    <cellStyle name="Normal" xfId="0" builtinId="0"/>
    <cellStyle name="Normal_devis 3-56-032004Square Moncey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19050</xdr:colOff>
      <xdr:row>0</xdr:row>
      <xdr:rowOff>19050</xdr:rowOff>
    </xdr:from>
    <xdr:to>
      <xdr:col>1</xdr:col>
      <xdr:colOff>506732</xdr:colOff>
      <xdr:row>5</xdr:row>
      <xdr:rowOff>125732</xdr:rowOff>
    </xdr:to>
    <xdr:pic>
      <xdr:nvPicPr>
        <xdr:cNvPr id="2" name="Pictur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050" y="19050"/>
          <a:ext cx="1097282" cy="1097282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J50"/>
  <sheetViews>
    <sheetView zoomScaleNormal="100" workbookViewId="0">
      <selection activeCell="G11" sqref="G11"/>
    </sheetView>
  </sheetViews>
  <sheetFormatPr defaultColWidth="0" defaultRowHeight="15" customHeight="1" zeroHeight="1" x14ac:dyDescent="0.25"/>
  <cols>
    <col min="1" max="6" width="9.140625" customWidth="1"/>
    <col min="7" max="7" width="11" bestFit="1" customWidth="1"/>
    <col min="8" max="10" width="9.140625" customWidth="1"/>
    <col min="11" max="16384" width="9.140625" hidden="1"/>
  </cols>
  <sheetData>
    <row r="1" spans="2:10" x14ac:dyDescent="0.25"/>
    <row r="2" spans="2:10" ht="15.75" thickBot="1" x14ac:dyDescent="0.3"/>
    <row r="3" spans="2:10" ht="15.75" thickTop="1" x14ac:dyDescent="0.25">
      <c r="C3" s="20" t="s">
        <v>0</v>
      </c>
      <c r="D3" s="21"/>
      <c r="E3" s="21"/>
      <c r="F3" s="21"/>
      <c r="G3" s="21"/>
      <c r="H3" s="21"/>
      <c r="I3" s="21"/>
      <c r="J3" s="22"/>
    </row>
    <row r="4" spans="2:10" ht="15.75" thickBot="1" x14ac:dyDescent="0.3">
      <c r="C4" s="23"/>
      <c r="D4" s="24"/>
      <c r="E4" s="24"/>
      <c r="F4" s="24"/>
      <c r="G4" s="24"/>
      <c r="H4" s="24"/>
      <c r="I4" s="24"/>
      <c r="J4" s="25"/>
    </row>
    <row r="5" spans="2:10" ht="15.75" thickTop="1" x14ac:dyDescent="0.25"/>
    <row r="6" spans="2:10" ht="15.75" thickBot="1" x14ac:dyDescent="0.3"/>
    <row r="7" spans="2:10" ht="16.5" thickBot="1" x14ac:dyDescent="0.3">
      <c r="H7" s="4" t="s">
        <v>1</v>
      </c>
      <c r="I7" s="29"/>
      <c r="J7" s="30"/>
    </row>
    <row r="8" spans="2:10" x14ac:dyDescent="0.25"/>
    <row r="9" spans="2:10" ht="15.75" thickBot="1" x14ac:dyDescent="0.3"/>
    <row r="10" spans="2:10" ht="16.5" thickBot="1" x14ac:dyDescent="0.3">
      <c r="B10" s="9" t="s">
        <v>2</v>
      </c>
      <c r="C10" s="36" t="s">
        <v>4</v>
      </c>
      <c r="D10" s="37"/>
      <c r="E10" s="37"/>
      <c r="F10" s="38"/>
      <c r="G10" s="10" t="s">
        <v>3</v>
      </c>
    </row>
    <row r="11" spans="2:10" ht="15.75" x14ac:dyDescent="0.25">
      <c r="B11" s="6">
        <v>1</v>
      </c>
      <c r="C11" s="26" t="s">
        <v>5</v>
      </c>
      <c r="D11" s="27"/>
      <c r="E11" s="27"/>
      <c r="F11" s="28"/>
      <c r="G11" s="11" t="e">
        <f>VLOOKUP(H11,#REF!,9)</f>
        <v>#REF!</v>
      </c>
      <c r="H11" s="19" t="s">
        <v>8</v>
      </c>
    </row>
    <row r="12" spans="2:10" ht="15.75" x14ac:dyDescent="0.25">
      <c r="B12" s="7">
        <v>2</v>
      </c>
      <c r="C12" s="39" t="s">
        <v>7</v>
      </c>
      <c r="D12" s="40"/>
      <c r="E12" s="40"/>
      <c r="F12" s="41"/>
      <c r="G12" s="12" t="e">
        <f>VLOOKUP(H12,#REF!,9)</f>
        <v>#REF!</v>
      </c>
      <c r="H12" s="19" t="s">
        <v>8</v>
      </c>
    </row>
    <row r="13" spans="2:10" ht="15.75" x14ac:dyDescent="0.25">
      <c r="B13" s="7">
        <v>3</v>
      </c>
      <c r="C13" s="42" t="s">
        <v>6</v>
      </c>
      <c r="D13" s="43"/>
      <c r="E13" s="43"/>
      <c r="F13" s="44"/>
      <c r="G13" s="12" t="e">
        <f>VLOOKUP(H13,#REF!,9)</f>
        <v>#REF!</v>
      </c>
      <c r="H13" s="19" t="s">
        <v>8</v>
      </c>
    </row>
    <row r="14" spans="2:10" ht="15.75" x14ac:dyDescent="0.25">
      <c r="B14" s="7">
        <v>4</v>
      </c>
      <c r="C14" s="48" t="s">
        <v>12</v>
      </c>
      <c r="D14" s="49"/>
      <c r="E14" s="49"/>
      <c r="F14" s="50"/>
      <c r="G14" s="12" t="e">
        <f>VLOOKUP(H14,#REF!,9)</f>
        <v>#REF!</v>
      </c>
      <c r="H14" s="19" t="s">
        <v>8</v>
      </c>
    </row>
    <row r="15" spans="2:10" ht="15.75" x14ac:dyDescent="0.25">
      <c r="B15" s="7">
        <v>5</v>
      </c>
      <c r="C15" s="45" t="s">
        <v>10</v>
      </c>
      <c r="D15" s="46"/>
      <c r="E15" s="46"/>
      <c r="F15" s="47"/>
      <c r="G15" s="12" t="e">
        <f>VLOOKUP(H15,#REF!,9)</f>
        <v>#REF!</v>
      </c>
      <c r="H15" s="19" t="s">
        <v>8</v>
      </c>
    </row>
    <row r="16" spans="2:10" ht="15" customHeight="1" x14ac:dyDescent="0.25">
      <c r="B16" s="7">
        <v>6</v>
      </c>
      <c r="C16" s="51" t="s">
        <v>11</v>
      </c>
      <c r="D16" s="52"/>
      <c r="E16" s="52"/>
      <c r="F16" s="53"/>
      <c r="G16" s="13" t="e">
        <f>VLOOKUP(H16,#REF!,9)</f>
        <v>#REF!</v>
      </c>
      <c r="H16" s="19" t="s">
        <v>8</v>
      </c>
      <c r="I16" s="1"/>
    </row>
    <row r="17" spans="2:9" ht="15" customHeight="1" thickBot="1" x14ac:dyDescent="0.3">
      <c r="B17" s="8">
        <v>7</v>
      </c>
      <c r="C17" s="33" t="s">
        <v>9</v>
      </c>
      <c r="D17" s="34"/>
      <c r="E17" s="34"/>
      <c r="F17" s="35"/>
      <c r="G17" s="14" t="e">
        <f>VLOOKUP(H17,#REF!,9)</f>
        <v>#REF!</v>
      </c>
      <c r="H17" s="19" t="s">
        <v>8</v>
      </c>
      <c r="I17" s="1"/>
    </row>
    <row r="18" spans="2:9" ht="16.5" thickBot="1" x14ac:dyDescent="0.3">
      <c r="B18" s="4"/>
      <c r="C18" s="4"/>
      <c r="D18" s="4"/>
      <c r="E18" s="4"/>
      <c r="F18" s="4"/>
      <c r="G18" s="4"/>
    </row>
    <row r="19" spans="2:9" ht="16.5" thickBot="1" x14ac:dyDescent="0.3">
      <c r="B19" s="4"/>
      <c r="C19" s="4"/>
      <c r="D19" s="4"/>
      <c r="E19" s="31" t="s">
        <v>8</v>
      </c>
      <c r="F19" s="32"/>
      <c r="G19" s="5" t="e">
        <f>SUM(G11:G17)</f>
        <v>#REF!</v>
      </c>
    </row>
    <row r="20" spans="2:9" x14ac:dyDescent="0.25"/>
    <row r="21" spans="2:9" x14ac:dyDescent="0.25"/>
    <row r="22" spans="2:9" x14ac:dyDescent="0.25"/>
    <row r="23" spans="2:9" x14ac:dyDescent="0.25"/>
    <row r="24" spans="2:9" x14ac:dyDescent="0.25"/>
    <row r="25" spans="2:9" x14ac:dyDescent="0.25"/>
    <row r="26" spans="2:9" x14ac:dyDescent="0.25">
      <c r="B26" s="15"/>
      <c r="C26" s="16"/>
      <c r="D26" s="3"/>
      <c r="E26" s="3"/>
    </row>
    <row r="27" spans="2:9" x14ac:dyDescent="0.25">
      <c r="B27" s="15"/>
      <c r="C27" s="16"/>
      <c r="D27" s="3"/>
      <c r="E27" s="3"/>
    </row>
    <row r="28" spans="2:9" x14ac:dyDescent="0.25">
      <c r="B28" s="17"/>
      <c r="C28" s="15"/>
      <c r="D28" s="3"/>
      <c r="E28" s="3"/>
    </row>
    <row r="29" spans="2:9" x14ac:dyDescent="0.25">
      <c r="B29" s="17"/>
      <c r="C29" s="15"/>
      <c r="D29" s="3"/>
      <c r="E29" s="3"/>
    </row>
    <row r="30" spans="2:9" x14ac:dyDescent="0.25">
      <c r="B30" s="17"/>
      <c r="C30" s="18"/>
      <c r="D30" s="3"/>
      <c r="E30" s="3"/>
    </row>
    <row r="31" spans="2:9" x14ac:dyDescent="0.25"/>
    <row r="32" spans="2:9" x14ac:dyDescent="0.25"/>
    <row r="33" spans="2:9" x14ac:dyDescent="0.25"/>
    <row r="34" spans="2:9" x14ac:dyDescent="0.25"/>
    <row r="35" spans="2:9" x14ac:dyDescent="0.25"/>
    <row r="36" spans="2:9" x14ac:dyDescent="0.25"/>
    <row r="37" spans="2:9" x14ac:dyDescent="0.25"/>
    <row r="38" spans="2:9" ht="15" customHeight="1" x14ac:dyDescent="0.25">
      <c r="B38" s="2"/>
      <c r="C38" s="2"/>
      <c r="D38" s="2"/>
      <c r="E38" s="2"/>
      <c r="F38" s="2"/>
      <c r="G38" s="2"/>
      <c r="H38" s="2"/>
      <c r="I38" s="2"/>
    </row>
    <row r="39" spans="2:9" ht="15" customHeight="1" x14ac:dyDescent="0.25">
      <c r="B39" s="2"/>
      <c r="C39" s="2"/>
      <c r="D39" s="2"/>
      <c r="E39" s="2"/>
      <c r="F39" s="2"/>
      <c r="G39" s="2"/>
      <c r="H39" s="2"/>
      <c r="I39" s="2"/>
    </row>
    <row r="40" spans="2:9" ht="15" customHeight="1" x14ac:dyDescent="0.25">
      <c r="B40" s="2"/>
      <c r="C40" s="2"/>
      <c r="D40" s="2"/>
      <c r="E40" s="2"/>
      <c r="F40" s="2"/>
      <c r="G40" s="2"/>
      <c r="H40" s="2"/>
      <c r="I40" s="2"/>
    </row>
    <row r="41" spans="2:9" ht="15" customHeight="1" x14ac:dyDescent="0.25">
      <c r="B41" s="2"/>
      <c r="C41" s="2"/>
      <c r="D41" s="2"/>
      <c r="E41" s="2"/>
      <c r="F41" s="2"/>
      <c r="G41" s="2"/>
      <c r="H41" s="2"/>
      <c r="I41" s="2"/>
    </row>
    <row r="42" spans="2:9" x14ac:dyDescent="0.25"/>
    <row r="43" spans="2:9" ht="15" customHeight="1" x14ac:dyDescent="0.25"/>
    <row r="44" spans="2:9" ht="15" customHeight="1" x14ac:dyDescent="0.25"/>
    <row r="45" spans="2:9" ht="15" customHeight="1" x14ac:dyDescent="0.25"/>
    <row r="46" spans="2:9" ht="15" customHeight="1" x14ac:dyDescent="0.25"/>
    <row r="47" spans="2:9" ht="15" customHeight="1" x14ac:dyDescent="0.25"/>
    <row r="48" spans="2:9" ht="15" customHeight="1" x14ac:dyDescent="0.25"/>
    <row r="49" ht="15" customHeight="1" x14ac:dyDescent="0.25"/>
    <row r="50" ht="15" customHeight="1" x14ac:dyDescent="0.25"/>
  </sheetData>
  <mergeCells count="11">
    <mergeCell ref="C3:J4"/>
    <mergeCell ref="C11:F11"/>
    <mergeCell ref="I7:J7"/>
    <mergeCell ref="E19:F19"/>
    <mergeCell ref="C17:F17"/>
    <mergeCell ref="C10:F10"/>
    <mergeCell ref="C12:F12"/>
    <mergeCell ref="C13:F13"/>
    <mergeCell ref="C15:F15"/>
    <mergeCell ref="C14:F14"/>
    <mergeCell ref="C16:F16"/>
  </mergeCells>
  <pageMargins left="0.25" right="0.25" top="0.75" bottom="0.75" header="0.3" footer="0.3"/>
  <pageSetup paperSize="9" orientation="portrait" horizontalDpi="1200" verticalDpi="12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0"/>
  <dimension ref="A1:J15"/>
  <sheetViews>
    <sheetView tabSelected="1" workbookViewId="0">
      <selection activeCell="L14" sqref="L14"/>
    </sheetView>
  </sheetViews>
  <sheetFormatPr defaultRowHeight="15" x14ac:dyDescent="0.25"/>
  <cols>
    <col min="1" max="1" width="11" bestFit="1" customWidth="1"/>
    <col min="2" max="2" width="17.42578125" bestFit="1" customWidth="1"/>
    <col min="6" max="7" width="11" bestFit="1" customWidth="1"/>
    <col min="8" max="8" width="11.85546875" bestFit="1" customWidth="1"/>
    <col min="9" max="9" width="19.7109375" bestFit="1" customWidth="1"/>
    <col min="12" max="12" width="19.7109375" bestFit="1" customWidth="1"/>
    <col min="13" max="13" width="11" bestFit="1" customWidth="1"/>
  </cols>
  <sheetData>
    <row r="1" spans="1:10" x14ac:dyDescent="0.25">
      <c r="A1" s="55" t="s">
        <v>22</v>
      </c>
      <c r="B1" s="55"/>
      <c r="F1" s="55" t="s">
        <v>27</v>
      </c>
      <c r="G1" s="55"/>
      <c r="H1" s="55"/>
      <c r="I1" s="55"/>
      <c r="J1" s="55"/>
    </row>
    <row r="3" spans="1:10" x14ac:dyDescent="0.25">
      <c r="A3" s="54" t="s">
        <v>14</v>
      </c>
      <c r="B3" s="54" t="s">
        <v>15</v>
      </c>
      <c r="C3" s="54" t="s">
        <v>26</v>
      </c>
      <c r="F3" s="54" t="s">
        <v>14</v>
      </c>
      <c r="G3" s="54" t="s">
        <v>15</v>
      </c>
      <c r="H3" s="54" t="s">
        <v>24</v>
      </c>
      <c r="I3" s="54" t="s">
        <v>23</v>
      </c>
      <c r="J3" s="54" t="s">
        <v>25</v>
      </c>
    </row>
    <row r="4" spans="1:10" x14ac:dyDescent="0.25">
      <c r="A4" s="54" t="s">
        <v>13</v>
      </c>
      <c r="B4" s="54" t="s">
        <v>16</v>
      </c>
      <c r="C4" s="54">
        <v>20</v>
      </c>
      <c r="F4" s="54" t="s">
        <v>13</v>
      </c>
      <c r="G4" s="54" t="s">
        <v>16</v>
      </c>
      <c r="H4" s="54">
        <f>VLOOKUP(G4,$B$4:$C$6,2)</f>
        <v>20</v>
      </c>
      <c r="I4" s="54">
        <v>1</v>
      </c>
      <c r="J4" s="54">
        <f>I4*H4</f>
        <v>20</v>
      </c>
    </row>
    <row r="5" spans="1:10" x14ac:dyDescent="0.25">
      <c r="A5" s="54" t="s">
        <v>13</v>
      </c>
      <c r="B5" s="54" t="s">
        <v>17</v>
      </c>
      <c r="C5" s="54">
        <v>5</v>
      </c>
      <c r="F5" s="54"/>
      <c r="G5" s="54" t="s">
        <v>17</v>
      </c>
      <c r="H5" s="54">
        <f t="shared" ref="H5:H6" si="0">VLOOKUP(G5,$B$4:$C$6,2)</f>
        <v>5</v>
      </c>
      <c r="I5" s="54">
        <v>1</v>
      </c>
      <c r="J5" s="54">
        <f t="shared" ref="J5:J6" si="1">I5*H5</f>
        <v>5</v>
      </c>
    </row>
    <row r="6" spans="1:10" ht="15.75" thickBot="1" x14ac:dyDescent="0.3">
      <c r="A6" s="54" t="s">
        <v>13</v>
      </c>
      <c r="B6" s="54" t="s">
        <v>18</v>
      </c>
      <c r="C6" s="54">
        <v>30</v>
      </c>
      <c r="F6" s="54"/>
      <c r="G6" s="54" t="s">
        <v>18</v>
      </c>
      <c r="H6" s="54">
        <f t="shared" si="0"/>
        <v>30</v>
      </c>
      <c r="I6" s="56">
        <v>0</v>
      </c>
      <c r="J6" s="56">
        <f t="shared" si="1"/>
        <v>0</v>
      </c>
    </row>
    <row r="7" spans="1:10" ht="15.75" thickBot="1" x14ac:dyDescent="0.3">
      <c r="A7" s="54" t="s">
        <v>19</v>
      </c>
      <c r="B7" s="54" t="s">
        <v>20</v>
      </c>
      <c r="C7" s="54">
        <v>70</v>
      </c>
      <c r="I7" s="57" t="s">
        <v>28</v>
      </c>
      <c r="J7" s="58">
        <f>SUM(J4:J6)</f>
        <v>25</v>
      </c>
    </row>
    <row r="8" spans="1:10" x14ac:dyDescent="0.25">
      <c r="A8" s="54" t="s">
        <v>19</v>
      </c>
      <c r="B8" s="54" t="s">
        <v>21</v>
      </c>
      <c r="C8" s="54">
        <v>20</v>
      </c>
    </row>
    <row r="9" spans="1:10" x14ac:dyDescent="0.25">
      <c r="A9" s="54" t="s">
        <v>19</v>
      </c>
      <c r="B9" s="54" t="s">
        <v>18</v>
      </c>
      <c r="C9" s="54">
        <v>80</v>
      </c>
    </row>
    <row r="14" spans="1:10" x14ac:dyDescent="0.25">
      <c r="F14" s="55" t="s">
        <v>29</v>
      </c>
      <c r="G14" s="55"/>
    </row>
    <row r="15" spans="1:10" x14ac:dyDescent="0.25">
      <c r="F15" t="s">
        <v>13</v>
      </c>
      <c r="G15" t="str">
        <f>vlookuplist(F15,A4:B9,2)</f>
        <v>boitier;cable;installation</v>
      </c>
    </row>
  </sheetData>
  <sortState ref="B2:B28">
    <sortCondition ref="B2:B28"/>
  </sortState>
  <mergeCells count="3">
    <mergeCell ref="A1:B1"/>
    <mergeCell ref="F1:J1"/>
    <mergeCell ref="F14:G14"/>
  </mergeCells>
  <dataValidations count="1">
    <dataValidation type="list" allowBlank="1" showInputMessage="1" showErrorMessage="1" sqref="L14">
      <formula1>$I$4:$I$9</formula1>
    </dataValidation>
  </dataValidations>
  <pageMargins left="0.7" right="0.7" top="0.75" bottom="0.75" header="0.3" footer="0.3"/>
  <pageSetup orientation="portrait" horizontalDpi="1200" verticalDpi="120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2</vt:i4>
      </vt:variant>
    </vt:vector>
  </HeadingPairs>
  <TitlesOfParts>
    <vt:vector size="4" baseType="lpstr">
      <vt:lpstr>Summary</vt:lpstr>
      <vt:lpstr>Item list</vt:lpstr>
      <vt:lpstr>c_noms</vt:lpstr>
      <vt:lpstr>d_noms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2015-05-12T03:24:08Z</dcterms:modified>
</cp:coreProperties>
</file>