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3" i="1"/>
  <c r="J16" a="1"/>
  <c r="J16" s="1"/>
  <c r="J15" a="1"/>
  <c r="J15" s="1"/>
  <c r="I15"/>
  <c r="J14" a="1"/>
  <c r="J14" s="1"/>
  <c r="J13" a="1"/>
  <c r="J13" s="1"/>
  <c r="I13"/>
  <c r="J12" a="1"/>
  <c r="J12" s="1"/>
  <c r="J11" a="1"/>
  <c r="J11" s="1"/>
  <c r="I11"/>
  <c r="J10"/>
  <c r="J10" a="1"/>
  <c r="I9"/>
  <c r="J9" s="1" a="1"/>
  <c r="J9" s="1"/>
  <c r="J8" a="1"/>
  <c r="J8" s="1"/>
  <c r="I8"/>
  <c r="I7"/>
  <c r="J7" s="1" a="1"/>
  <c r="J7" s="1"/>
  <c r="J6" a="1"/>
  <c r="J6" s="1"/>
  <c r="J5" a="1"/>
  <c r="J5" s="1"/>
  <c r="I5"/>
  <c r="I4"/>
  <c r="J4" s="1" a="1"/>
  <c r="J4" s="1"/>
  <c r="J2" a="1"/>
  <c r="J2" s="1"/>
  <c r="I2"/>
</calcChain>
</file>

<file path=xl/sharedStrings.xml><?xml version="1.0" encoding="utf-8"?>
<sst xmlns="http://schemas.openxmlformats.org/spreadsheetml/2006/main" count="68" uniqueCount="26">
  <si>
    <t>CODE</t>
  </si>
  <si>
    <t>DATE</t>
  </si>
  <si>
    <t>JAL</t>
  </si>
  <si>
    <t>LIBELLE</t>
  </si>
  <si>
    <t>ECHEANCE</t>
  </si>
  <si>
    <t>LETTRAGE</t>
  </si>
  <si>
    <t>DEBIT</t>
  </si>
  <si>
    <t>CREDIT</t>
  </si>
  <si>
    <t>DELAI FACTURATION</t>
  </si>
  <si>
    <t>DELAI PAIEMENT</t>
  </si>
  <si>
    <t>ANO</t>
  </si>
  <si>
    <t>ABAR001</t>
  </si>
  <si>
    <t>VEN</t>
  </si>
  <si>
    <t>A</t>
  </si>
  <si>
    <t>2</t>
  </si>
  <si>
    <t>ABAT004</t>
  </si>
  <si>
    <t>ACCF001</t>
  </si>
  <si>
    <t>ACEC001</t>
  </si>
  <si>
    <t>ACOP001</t>
  </si>
  <si>
    <t>ACTU001</t>
  </si>
  <si>
    <t>abar</t>
  </si>
  <si>
    <t>abat</t>
  </si>
  <si>
    <t>acf</t>
  </si>
  <si>
    <t>ace</t>
  </si>
  <si>
    <t>aco</t>
  </si>
  <si>
    <t>act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</si>
</sst>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dd/mm/yy"/>
    <numFmt numFmtId="165" formatCode="_-* #,##0\ _€_-;\-* #,##0\ _€_-;_-* &quot;-&quot;??\ _€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56"/>
      <name val="Comic Sans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43" fontId="0" fillId="0" borderId="0" xfId="1" applyFont="1"/>
    <xf numFmtId="0" fontId="2" fillId="0" borderId="0" xfId="0" applyFont="1" applyFill="1" applyBorder="1" applyAlignment="1">
      <alignment horizontal="center" vertical="justify"/>
    </xf>
    <xf numFmtId="49" fontId="0" fillId="0" borderId="0" xfId="0" applyNumberFormat="1"/>
    <xf numFmtId="164" fontId="0" fillId="0" borderId="0" xfId="0" applyNumberFormat="1"/>
    <xf numFmtId="165" fontId="0" fillId="0" borderId="0" xfId="1" applyNumberFormat="1" applyFont="1" applyFill="1"/>
    <xf numFmtId="1" fontId="0" fillId="0" borderId="0" xfId="0" applyNumberFormat="1" applyFill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6"/>
  <sheetViews>
    <sheetView tabSelected="1" workbookViewId="0">
      <selection activeCell="J4" sqref="J4"/>
    </sheetView>
  </sheetViews>
  <sheetFormatPr baseColWidth="10" defaultRowHeight="15"/>
  <sheetData>
    <row r="1" spans="1:11" ht="29.25" customHeight="1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1" t="s">
        <v>6</v>
      </c>
      <c r="H1" s="1" t="s">
        <v>7</v>
      </c>
      <c r="I1" s="2" t="s">
        <v>8</v>
      </c>
      <c r="J1" s="2" t="s">
        <v>9</v>
      </c>
      <c r="K1" t="s">
        <v>10</v>
      </c>
    </row>
    <row r="2" spans="1:11">
      <c r="A2" s="3" t="s">
        <v>11</v>
      </c>
      <c r="B2" s="4">
        <v>41430</v>
      </c>
      <c r="C2" s="3" t="s">
        <v>12</v>
      </c>
      <c r="D2" s="3" t="s">
        <v>20</v>
      </c>
      <c r="E2" s="4">
        <v>41486</v>
      </c>
      <c r="F2" s="3" t="s">
        <v>13</v>
      </c>
      <c r="G2" s="1">
        <v>813.28</v>
      </c>
      <c r="H2" s="1"/>
      <c r="I2" s="5">
        <f>+E2-B2</f>
        <v>56</v>
      </c>
      <c r="J2" s="6" t="str">
        <f t="array" ref="J2">IF(AND(I2="",ISBLANK(E2)),B2-INDEX($B$2:$B$7007,MATCH(1,($A$2:$A$7007=A2)*($F$2:$F$7007=F2),0)),IF(I2="",E2-INDEX($B$2:$B$7007,MATCH(1,($A$2:$A$7007=A2)*($F$2:$F$7007=F2),0)),""))</f>
        <v/>
      </c>
    </row>
    <row r="3" spans="1:11">
      <c r="A3" s="3" t="s">
        <v>11</v>
      </c>
      <c r="B3" s="4">
        <v>41500</v>
      </c>
      <c r="C3" s="3" t="s">
        <v>14</v>
      </c>
      <c r="D3" s="3" t="s">
        <v>20</v>
      </c>
      <c r="E3" s="4">
        <v>41500</v>
      </c>
      <c r="F3" s="3" t="s">
        <v>13</v>
      </c>
      <c r="G3" s="1"/>
      <c r="H3" s="1">
        <v>813.28</v>
      </c>
      <c r="I3" s="5"/>
      <c r="J3" s="6" t="e">
        <f>IF(AND(I3="",ISBLANK(E3)),B3-INDEX($B$2:$B$7007,MATCH(1,($A$2:$A$7007=A3)*($F$2:$F$7007=F3),0)),IF(I3="",E3-INDEX($B$2:$B$7007,MATCH(1,($A$2:$A$7007=A3)*($F$2:$F$7007=F3),0)),""))</f>
        <v>#N/A</v>
      </c>
    </row>
    <row r="4" spans="1:11">
      <c r="A4" s="3" t="s">
        <v>11</v>
      </c>
      <c r="B4" s="4">
        <v>41599</v>
      </c>
      <c r="C4" s="3" t="s">
        <v>12</v>
      </c>
      <c r="D4" s="3" t="s">
        <v>20</v>
      </c>
      <c r="E4" s="4">
        <v>41639</v>
      </c>
      <c r="G4" s="1">
        <v>605.17999999999995</v>
      </c>
      <c r="H4" s="1"/>
      <c r="I4" s="5">
        <f t="shared" ref="I4:I8" si="0">+E4-B4</f>
        <v>40</v>
      </c>
      <c r="J4" s="6" t="str">
        <f t="array" ref="J4">IF(AND(I4="",ISBLANK(E4)),B4-INDEX($B$2:$B$7007,MATCH(1,($A$2:$A$7007=A4)*($F$2:$F$7007=F4),0)),IF(I4="",E4-INDEX($B$2:$B$7007,MATCH(1,($A$2:$A$7007=A4)*($F$2:$F$7007=F4),0)),""))</f>
        <v/>
      </c>
    </row>
    <row r="5" spans="1:11">
      <c r="A5" s="3" t="s">
        <v>15</v>
      </c>
      <c r="B5" s="4">
        <v>41364</v>
      </c>
      <c r="C5" s="3" t="s">
        <v>12</v>
      </c>
      <c r="D5" s="3" t="s">
        <v>21</v>
      </c>
      <c r="E5" s="4">
        <v>41394</v>
      </c>
      <c r="F5" s="3" t="s">
        <v>13</v>
      </c>
      <c r="G5" s="1">
        <v>949.62</v>
      </c>
      <c r="H5" s="1"/>
      <c r="I5" s="5">
        <f t="shared" si="0"/>
        <v>30</v>
      </c>
      <c r="J5" s="6" t="str">
        <f t="array" ref="J5">IF(AND(I5="",ISBLANK(E5)),B5-INDEX($B$2:$B$7007,MATCH(1,($A$2:$A$7007=A5)*($F$2:$F$7007=F5),0)),IF(I5="",E5-INDEX($B$2:$B$7007,MATCH(1,($A$2:$A$7007=A5)*($F$2:$F$7007=F5),0)),""))</f>
        <v/>
      </c>
    </row>
    <row r="6" spans="1:11">
      <c r="A6" s="3" t="s">
        <v>15</v>
      </c>
      <c r="B6" s="4">
        <v>41415</v>
      </c>
      <c r="C6" s="3" t="s">
        <v>14</v>
      </c>
      <c r="D6" s="3" t="s">
        <v>21</v>
      </c>
      <c r="E6" s="4">
        <v>41415</v>
      </c>
      <c r="F6" s="3" t="s">
        <v>13</v>
      </c>
      <c r="G6" s="1"/>
      <c r="H6" s="1">
        <v>949.62</v>
      </c>
      <c r="I6" s="5"/>
      <c r="J6" s="6">
        <f t="array" ref="J6">IF(AND(I6="",ISBLANK(E6)),B6-INDEX($B$2:$B$7007,MATCH(1,($A$2:$A$7007=A6)*($F$2:$F$7007=F6),0)),IF(I6="",E6-INDEX($B$2:$B$7007,MATCH(1,($A$2:$A$7007=A6)*($F$2:$F$7007=F6),0)),""))</f>
        <v>51</v>
      </c>
    </row>
    <row r="7" spans="1:11">
      <c r="A7" s="3" t="s">
        <v>15</v>
      </c>
      <c r="B7" s="4">
        <v>41548</v>
      </c>
      <c r="C7" s="3" t="s">
        <v>12</v>
      </c>
      <c r="D7" s="3" t="s">
        <v>21</v>
      </c>
      <c r="E7" s="4">
        <v>41608</v>
      </c>
      <c r="G7" s="1">
        <v>1477.06</v>
      </c>
      <c r="H7" s="1"/>
      <c r="I7" s="5">
        <f t="shared" ref="I7:I9" si="1">+E7-B7</f>
        <v>60</v>
      </c>
      <c r="J7" s="6" t="str">
        <f t="array" ref="J7">IF(AND(I7="",ISBLANK(E7)),B7-INDEX($B$2:$B$7007,MATCH(1,($A$2:$A$7007=A7)*($F$2:$F$7007=F7),0)),IF(I7="",E7-INDEX($B$2:$B$7007,MATCH(1,($A$2:$A$7007=A7)*($F$2:$F$7007=F7),0)),""))</f>
        <v/>
      </c>
    </row>
    <row r="8" spans="1:11">
      <c r="A8" s="3" t="s">
        <v>15</v>
      </c>
      <c r="B8" s="4">
        <v>41598</v>
      </c>
      <c r="C8" s="3" t="s">
        <v>12</v>
      </c>
      <c r="D8" s="3" t="s">
        <v>21</v>
      </c>
      <c r="E8" s="4">
        <v>41639</v>
      </c>
      <c r="G8" s="1">
        <v>1118.8599999999999</v>
      </c>
      <c r="H8" s="1"/>
      <c r="I8" s="5">
        <f t="shared" si="1"/>
        <v>41</v>
      </c>
      <c r="J8" s="6" t="str">
        <f t="array" ref="J8">IF(AND(I8="",ISBLANK(E8)),B8-INDEX($B$2:$B$7007,MATCH(1,($A$2:$A$7007=A8)*($F$2:$F$7007=F8),0)),IF(I8="",E8-INDEX($B$2:$B$7007,MATCH(1,($A$2:$A$7007=A8)*($F$2:$F$7007=F8),0)),""))</f>
        <v/>
      </c>
    </row>
    <row r="9" spans="1:11">
      <c r="A9" s="3" t="s">
        <v>16</v>
      </c>
      <c r="B9" s="4">
        <v>41374</v>
      </c>
      <c r="C9" s="3" t="s">
        <v>12</v>
      </c>
      <c r="D9" s="3" t="s">
        <v>22</v>
      </c>
      <c r="E9" s="4">
        <v>41425</v>
      </c>
      <c r="F9" s="3" t="s">
        <v>13</v>
      </c>
      <c r="G9" s="1">
        <v>312.16000000000003</v>
      </c>
      <c r="H9" s="1"/>
      <c r="I9" s="5">
        <f t="shared" si="1"/>
        <v>51</v>
      </c>
      <c r="J9" s="6" t="str">
        <f t="array" ref="J9">IF(AND(I9="",ISBLANK(E9)),B9-INDEX($B$2:$B$7007,MATCH(1,($A$2:$A$7007=A9)*($F$2:$F$7007=F9),0)),IF(I9="",E9-INDEX($B$2:$B$7007,MATCH(1,($A$2:$A$7007=A9)*($F$2:$F$7007=F9),0)),""))</f>
        <v/>
      </c>
    </row>
    <row r="10" spans="1:11">
      <c r="A10" s="3" t="s">
        <v>16</v>
      </c>
      <c r="B10" s="4">
        <v>41425</v>
      </c>
      <c r="C10" s="3" t="s">
        <v>14</v>
      </c>
      <c r="D10" s="3" t="s">
        <v>22</v>
      </c>
      <c r="E10" s="4">
        <v>41425</v>
      </c>
      <c r="F10" s="3" t="s">
        <v>13</v>
      </c>
      <c r="G10" s="1"/>
      <c r="H10" s="1">
        <v>312.16000000000003</v>
      </c>
      <c r="I10" s="5"/>
      <c r="J10" s="6">
        <f t="array" ref="J10">IF(AND(I10="",ISBLANK(E10)),B10-INDEX($B$2:$B$7007,MATCH(1,($A$2:$A$7007=A10)*($F$2:$F$7007=F10),0)),IF(I10="",E10-INDEX($B$2:$B$7007,MATCH(1,($A$2:$A$7007=A10)*($F$2:$F$7007=F10),0)),""))</f>
        <v>51</v>
      </c>
    </row>
    <row r="11" spans="1:11">
      <c r="A11" s="3" t="s">
        <v>17</v>
      </c>
      <c r="B11" s="4">
        <v>41311</v>
      </c>
      <c r="C11" s="3" t="s">
        <v>12</v>
      </c>
      <c r="D11" s="3" t="s">
        <v>23</v>
      </c>
      <c r="E11" s="4">
        <v>41374</v>
      </c>
      <c r="F11" s="3" t="s">
        <v>13</v>
      </c>
      <c r="G11" s="1">
        <v>471.22</v>
      </c>
      <c r="H11" s="1"/>
      <c r="I11" s="5">
        <f t="shared" ref="I11:I16" si="2">+E11-B11</f>
        <v>63</v>
      </c>
      <c r="J11" s="6" t="str">
        <f t="array" ref="J11">IF(AND(I11="",ISBLANK(E11)),B11-INDEX($B$2:$B$7007,MATCH(1,($A$2:$A$7007=A11)*($F$2:$F$7007=F11),0)),IF(I11="",E11-INDEX($B$2:$B$7007,MATCH(1,($A$2:$A$7007=A11)*($F$2:$F$7007=F11),0)),""))</f>
        <v/>
      </c>
    </row>
    <row r="12" spans="1:11">
      <c r="A12" s="3" t="s">
        <v>17</v>
      </c>
      <c r="B12" s="4">
        <v>41383</v>
      </c>
      <c r="C12" s="3" t="s">
        <v>14</v>
      </c>
      <c r="D12" s="3" t="s">
        <v>23</v>
      </c>
      <c r="E12" s="4">
        <v>41383</v>
      </c>
      <c r="F12" s="3" t="s">
        <v>13</v>
      </c>
      <c r="G12" s="1"/>
      <c r="H12" s="1">
        <v>471.22</v>
      </c>
      <c r="I12" s="5"/>
      <c r="J12" s="6">
        <f t="array" ref="J12">IF(AND(I12="",ISBLANK(E12)),B12-INDEX($B$2:$B$7007,MATCH(1,($A$2:$A$7007=A12)*($F$2:$F$7007=F12),0)),IF(I12="",E12-INDEX($B$2:$B$7007,MATCH(1,($A$2:$A$7007=A12)*($F$2:$F$7007=F12),0)),""))</f>
        <v>72</v>
      </c>
    </row>
    <row r="13" spans="1:11">
      <c r="A13" s="3" t="s">
        <v>18</v>
      </c>
      <c r="B13" s="4">
        <v>41254</v>
      </c>
      <c r="C13" s="3" t="s">
        <v>10</v>
      </c>
      <c r="D13" s="3" t="s">
        <v>24</v>
      </c>
      <c r="E13" s="4">
        <v>41305</v>
      </c>
      <c r="F13" s="3" t="s">
        <v>13</v>
      </c>
      <c r="G13" s="1">
        <v>1034.54</v>
      </c>
      <c r="H13" s="1"/>
      <c r="I13" s="5">
        <f t="shared" ref="I13:I16" si="3">+E13-B13</f>
        <v>51</v>
      </c>
      <c r="J13" s="6" t="str">
        <f t="array" ref="J13">IF(AND(I13="",ISBLANK(E13)),B13-INDEX($B$2:$B$7007,MATCH(1,($A$2:$A$7007=A13)*($F$2:$F$7007=F13),0)),IF(I13="",E13-INDEX($B$2:$B$7007,MATCH(1,($A$2:$A$7007=A13)*($F$2:$F$7007=F13),0)),""))</f>
        <v/>
      </c>
    </row>
    <row r="14" spans="1:11">
      <c r="A14" s="3" t="s">
        <v>18</v>
      </c>
      <c r="B14" s="4">
        <v>41283</v>
      </c>
      <c r="C14" s="3" t="s">
        <v>14</v>
      </c>
      <c r="D14" s="3" t="s">
        <v>24</v>
      </c>
      <c r="E14" s="4">
        <v>41283</v>
      </c>
      <c r="F14" s="3" t="s">
        <v>13</v>
      </c>
      <c r="G14" s="1"/>
      <c r="H14" s="1">
        <v>1034.54</v>
      </c>
      <c r="I14" s="5"/>
      <c r="J14" s="6">
        <f t="array" ref="J14">IF(AND(I14="",ISBLANK(E14)),B14-INDEX($B$2:$B$7007,MATCH(1,($A$2:$A$7007=A14)*($F$2:$F$7007=F14),0)),IF(I14="",E14-INDEX($B$2:$B$7007,MATCH(1,($A$2:$A$7007=A14)*($F$2:$F$7007=F14),0)),""))</f>
        <v>29</v>
      </c>
    </row>
    <row r="15" spans="1:11">
      <c r="A15" s="3" t="s">
        <v>19</v>
      </c>
      <c r="B15" s="4">
        <v>41331</v>
      </c>
      <c r="C15" s="3" t="s">
        <v>12</v>
      </c>
      <c r="D15" s="3" t="s">
        <v>25</v>
      </c>
      <c r="E15" s="4">
        <v>41364</v>
      </c>
      <c r="F15" s="3" t="s">
        <v>13</v>
      </c>
      <c r="G15" s="1">
        <v>251.16</v>
      </c>
      <c r="H15" s="1"/>
      <c r="I15" s="5">
        <f t="shared" ref="I15:I16" si="4">+E15-B15</f>
        <v>33</v>
      </c>
      <c r="J15" s="6" t="str">
        <f t="array" ref="J15">IF(AND(I15="",ISBLANK(E15)),B15-INDEX($B$2:$B$7007,MATCH(1,($A$2:$A$7007=A15)*($F$2:$F$7007=F15),0)),IF(I15="",E15-INDEX($B$2:$B$7007,MATCH(1,($A$2:$A$7007=A15)*($F$2:$F$7007=F15),0)),""))</f>
        <v/>
      </c>
    </row>
    <row r="16" spans="1:11">
      <c r="A16" s="3" t="s">
        <v>19</v>
      </c>
      <c r="B16" s="4">
        <v>41366</v>
      </c>
      <c r="C16" s="3" t="s">
        <v>14</v>
      </c>
      <c r="D16" s="3" t="s">
        <v>25</v>
      </c>
      <c r="E16" s="4">
        <v>41366</v>
      </c>
      <c r="F16" s="3" t="s">
        <v>13</v>
      </c>
      <c r="G16" s="1"/>
      <c r="H16" s="1">
        <v>251.16</v>
      </c>
      <c r="I16" s="5"/>
      <c r="J16" s="6">
        <f t="array" ref="J16">IF(AND(I16="",ISBLANK(E16)),B16-INDEX($B$2:$B$7007,MATCH(1,($A$2:$A$7007=A16)*($F$2:$F$7007=F16),0)),IF(I16="",E16-INDEX($B$2:$B$7007,MATCH(1,($A$2:$A$7007=A16)*($F$2:$F$7007=F16),0)),""))</f>
        <v>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</dc:creator>
  <cp:lastModifiedBy>Isa</cp:lastModifiedBy>
  <dcterms:created xsi:type="dcterms:W3CDTF">2014-11-14T22:29:49Z</dcterms:created>
  <dcterms:modified xsi:type="dcterms:W3CDTF">2014-11-14T22:32:54Z</dcterms:modified>
</cp:coreProperties>
</file>