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320" windowHeight="9525" tabRatio="846" activeTab="3"/>
  </bookViews>
  <sheets>
    <sheet name="Clients" sheetId="1" r:id="rId1"/>
    <sheet name="Notice" sheetId="2" r:id="rId2"/>
    <sheet name="Tarifs" sheetId="3" r:id="rId3"/>
    <sheet name="Commandes" sheetId="4" r:id="rId4"/>
    <sheet name="FactGroupée" sheetId="5" r:id="rId5"/>
    <sheet name="Facture" sheetId="6" r:id="rId6"/>
    <sheet name="Paiement" sheetId="7" r:id="rId7"/>
    <sheet name="Transfert" sheetId="9" r:id="rId8"/>
  </sheets>
  <functionGroups builtInGroupCount="17"/>
  <definedNames>
    <definedName name="_xlnm._FilterDatabase" localSheetId="3" hidden="1">Commandes!$A$2:$AD$7</definedName>
    <definedName name="N°_FACT">Commandes!$AB$3:$AB$64998</definedName>
    <definedName name="_xlnm.Print_Area" localSheetId="4">FactGroupée!$A$1:$J$60</definedName>
    <definedName name="_xlnm.Print_Area" localSheetId="5">Facture!$A$1:$J$60</definedName>
  </definedNames>
  <calcPr calcId="145621"/>
</workbook>
</file>

<file path=xl/calcChain.xml><?xml version="1.0" encoding="utf-8"?>
<calcChain xmlns="http://schemas.openxmlformats.org/spreadsheetml/2006/main">
  <c r="I2" i="9" l="1"/>
  <c r="Z6" i="4"/>
  <c r="AA6" i="4" s="1"/>
  <c r="Z7" i="4"/>
  <c r="AA7" i="4" s="1"/>
  <c r="Z5" i="4"/>
  <c r="AA5" i="4" s="1"/>
  <c r="Z4" i="4"/>
  <c r="AA4" i="4" s="1"/>
  <c r="Z3" i="4"/>
  <c r="I6" i="9" l="1"/>
  <c r="E6" i="9"/>
  <c r="H3" i="9"/>
  <c r="H4" i="9" s="1"/>
  <c r="H5" i="9" s="1"/>
  <c r="H6" i="9" s="1"/>
  <c r="E3" i="9"/>
  <c r="E4" i="9" s="1"/>
  <c r="E5" i="9" s="1"/>
  <c r="J2" i="9"/>
  <c r="Q13" i="5" l="1"/>
  <c r="J49" i="5" l="1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B53" i="5" l="1"/>
  <c r="G53" i="5" s="1"/>
  <c r="I53" i="5" s="1"/>
  <c r="J49" i="6" l="1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B24" i="6" l="1"/>
  <c r="B53" i="6"/>
  <c r="G53" i="6" l="1"/>
  <c r="I53" i="6" s="1"/>
  <c r="AA3" i="4" l="1"/>
</calcChain>
</file>

<file path=xl/sharedStrings.xml><?xml version="1.0" encoding="utf-8"?>
<sst xmlns="http://schemas.openxmlformats.org/spreadsheetml/2006/main" count="206" uniqueCount="116">
  <si>
    <t>MAIL</t>
  </si>
  <si>
    <t>N°</t>
  </si>
  <si>
    <t>CLIENT</t>
  </si>
  <si>
    <t>CODE CLIENT</t>
  </si>
  <si>
    <t>FIN DE MOIS</t>
  </si>
  <si>
    <t>LE</t>
  </si>
  <si>
    <t>ADRESSE 1</t>
  </si>
  <si>
    <t>ADRESSE 2</t>
  </si>
  <si>
    <t>CP</t>
  </si>
  <si>
    <t>VILLE</t>
  </si>
  <si>
    <t>0</t>
  </si>
  <si>
    <t>OUI</t>
  </si>
  <si>
    <t>Echéance (J)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</si>
  <si>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</si>
  <si>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</si>
  <si>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</si>
  <si>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</si>
  <si>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</si>
  <si>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</si>
  <si>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</si>
  <si>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</si>
  <si>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</si>
  <si>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</si>
  <si>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</si>
  <si>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</si>
  <si>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86x54</t>
  </si>
  <si>
    <t>BLEU</t>
  </si>
  <si>
    <t>JAUNE</t>
  </si>
  <si>
    <t>ROUGE</t>
  </si>
  <si>
    <t>NOIR</t>
  </si>
  <si>
    <t>BLANC</t>
  </si>
  <si>
    <t>FF-AR-PR-200</t>
  </si>
  <si>
    <t>FF-AR-PR-500</t>
  </si>
  <si>
    <t>CLASSIQUE</t>
  </si>
  <si>
    <t>PRESTIGE</t>
  </si>
  <si>
    <t>TRADITION</t>
  </si>
  <si>
    <t>REMISE</t>
  </si>
  <si>
    <t>COMMANDES</t>
  </si>
  <si>
    <t>N° CDE</t>
  </si>
  <si>
    <t>DATE</t>
  </si>
  <si>
    <t>CLIENT FINAL</t>
  </si>
  <si>
    <t>DOSSIER</t>
  </si>
  <si>
    <t>QTE</t>
  </si>
  <si>
    <t>PELLICULAGE</t>
  </si>
  <si>
    <t>DECOUPE</t>
  </si>
  <si>
    <t>Date Validation</t>
  </si>
  <si>
    <t>CODE FACT</t>
  </si>
  <si>
    <t>PLANCHE</t>
  </si>
  <si>
    <t>Date Expédition</t>
  </si>
  <si>
    <t>PASTILLE 1</t>
  </si>
  <si>
    <t>PASTILLE 2</t>
  </si>
  <si>
    <t>PASTILLE</t>
  </si>
  <si>
    <t>LUXE BRILLANT</t>
  </si>
  <si>
    <t>LUXE MAT</t>
  </si>
  <si>
    <t>MAQUETTE</t>
  </si>
  <si>
    <t>PORT</t>
  </si>
  <si>
    <t>OBSERVATION</t>
  </si>
  <si>
    <t>RETIRAGE /PLANCHE</t>
  </si>
  <si>
    <t>RETIRAGE / N° CDE</t>
  </si>
  <si>
    <t>DELAI</t>
  </si>
  <si>
    <t>172x54</t>
  </si>
  <si>
    <t>86x108</t>
  </si>
  <si>
    <t>150x100</t>
  </si>
  <si>
    <t>210x100</t>
  </si>
  <si>
    <t>83637</t>
  </si>
  <si>
    <t/>
  </si>
  <si>
    <t>1</t>
  </si>
  <si>
    <t>VEN</t>
  </si>
  <si>
    <t>FACTURATION</t>
  </si>
  <si>
    <t>TOTAL HT</t>
  </si>
  <si>
    <t>TTC</t>
  </si>
  <si>
    <t>DATE FACT</t>
  </si>
  <si>
    <t>N° FACT</t>
  </si>
  <si>
    <t>PAYEE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</si>
  <si>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</si>
  <si>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</si>
  <si>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</si>
  <si>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</si>
  <si>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</si>
  <si>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</si>
  <si>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</si>
  <si>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</si>
  <si>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</si>
  <si>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</si>
  <si>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TVA</t>
  </si>
  <si>
    <t>NET A PAYER</t>
  </si>
  <si>
    <t>VEH</t>
  </si>
  <si>
    <t>PC1070</t>
  </si>
  <si>
    <t>PRIX</t>
  </si>
  <si>
    <t>83638</t>
  </si>
  <si>
    <t>can</t>
  </si>
  <si>
    <t>PC1071</t>
  </si>
  <si>
    <t>83639</t>
  </si>
  <si>
    <t>HT</t>
  </si>
  <si>
    <t>TRACT</t>
  </si>
  <si>
    <t>N° PLANCHE A FACTURER</t>
  </si>
  <si>
    <t xml:space="preserve"> </t>
  </si>
  <si>
    <t>DATE FACTURATION</t>
  </si>
  <si>
    <t>JAL</t>
  </si>
  <si>
    <t>D/C</t>
  </si>
  <si>
    <t>COMPTE</t>
  </si>
  <si>
    <t>LIBELLE</t>
  </si>
  <si>
    <t>MONTANT</t>
  </si>
  <si>
    <t>Contrôle</t>
  </si>
  <si>
    <t>C</t>
  </si>
  <si>
    <t>PUB NOVEMBRE  2016</t>
  </si>
  <si>
    <t>NOM DENT</t>
  </si>
  <si>
    <t>1001 P</t>
  </si>
  <si>
    <t>11</t>
  </si>
  <si>
    <t>1PART</t>
  </si>
  <si>
    <t>AB COL</t>
  </si>
  <si>
    <t>1ABCOL</t>
  </si>
  <si>
    <t>1ABPU</t>
  </si>
  <si>
    <t>AB PU</t>
  </si>
  <si>
    <t>AV</t>
  </si>
  <si>
    <t>COIF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</si>
</sst>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8" formatCode="000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b/>
      <sz val="10"/>
      <name val="Comic Sans MS"/>
      <family val="4"/>
    </font>
    <font>
      <sz val="10"/>
      <color rgb="FF000000"/>
      <name val="Comic Sans MS"/>
      <family val="4"/>
    </font>
    <font>
      <b/>
      <sz val="24"/>
      <color theme="5" tint="-0.249977111117893"/>
      <name val="Comic Sans MS"/>
      <family val="4"/>
    </font>
    <font>
      <sz val="10"/>
      <color theme="1"/>
      <name val="Book Antiqua"/>
      <family val="1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24"/>
      <color theme="1"/>
      <name val="Book Antiqua"/>
      <family val="1"/>
    </font>
    <font>
      <b/>
      <sz val="12"/>
      <color theme="1"/>
      <name val="Comic Sans MS"/>
      <family val="4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Comic Sans MS"/>
      <family val="2"/>
    </font>
    <font>
      <sz val="10"/>
      <name val="Comic Sans MS"/>
      <family val="4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indexed="56"/>
      <name val="Comic Sans MS"/>
      <family val="2"/>
    </font>
    <font>
      <b/>
      <sz val="10"/>
      <color theme="5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9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64" fontId="0" fillId="2" borderId="1" xfId="0" applyNumberFormat="1" applyFill="1" applyBorder="1"/>
    <xf numFmtId="49" fontId="0" fillId="3" borderId="2" xfId="0" applyNumberFormat="1" applyFill="1" applyBorder="1"/>
    <xf numFmtId="49" fontId="0" fillId="3" borderId="3" xfId="0" applyNumberFormat="1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0" xfId="0" applyFill="1"/>
    <xf numFmtId="49" fontId="0" fillId="0" borderId="0" xfId="0" applyNumberFormat="1" applyFill="1"/>
    <xf numFmtId="0" fontId="0" fillId="0" borderId="3" xfId="0" applyFill="1" applyBorder="1"/>
    <xf numFmtId="0" fontId="0" fillId="0" borderId="4" xfId="0" applyFill="1" applyBorder="1"/>
    <xf numFmtId="0" fontId="0" fillId="3" borderId="0" xfId="0" applyFill="1"/>
    <xf numFmtId="49" fontId="0" fillId="3" borderId="0" xfId="0" applyNumberFormat="1" applyFill="1"/>
    <xf numFmtId="0" fontId="0" fillId="3" borderId="5" xfId="0" applyFill="1" applyBorder="1"/>
    <xf numFmtId="49" fontId="0" fillId="3" borderId="0" xfId="0" applyNumberFormat="1" applyFill="1" applyBorder="1"/>
    <xf numFmtId="0" fontId="0" fillId="0" borderId="0" xfId="0" applyFill="1" applyBorder="1"/>
    <xf numFmtId="49" fontId="0" fillId="0" borderId="0" xfId="0" applyNumberFormat="1"/>
    <xf numFmtId="0" fontId="0" fillId="4" borderId="0" xfId="0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166" fontId="0" fillId="0" borderId="0" xfId="0" applyNumberFormat="1"/>
    <xf numFmtId="0" fontId="3" fillId="0" borderId="0" xfId="0" applyFont="1" applyAlignment="1">
      <alignment horizontal="center"/>
    </xf>
    <xf numFmtId="0" fontId="4" fillId="6" borderId="0" xfId="0" applyFont="1" applyFill="1"/>
    <xf numFmtId="0" fontId="5" fillId="7" borderId="0" xfId="0" applyFont="1" applyFill="1"/>
    <xf numFmtId="0" fontId="3" fillId="8" borderId="0" xfId="0" applyFont="1" applyFill="1"/>
    <xf numFmtId="0" fontId="4" fillId="9" borderId="0" xfId="0" applyFont="1" applyFill="1"/>
    <xf numFmtId="0" fontId="3" fillId="0" borderId="0" xfId="0" applyFont="1"/>
    <xf numFmtId="165" fontId="0" fillId="0" borderId="0" xfId="1" applyNumberFormat="1" applyFont="1"/>
    <xf numFmtId="0" fontId="0" fillId="10" borderId="6" xfId="0" applyFill="1" applyBorder="1"/>
    <xf numFmtId="165" fontId="0" fillId="10" borderId="6" xfId="1" applyNumberFormat="1" applyFont="1" applyFill="1" applyBorder="1"/>
    <xf numFmtId="43" fontId="0" fillId="10" borderId="6" xfId="1" applyFont="1" applyFill="1" applyBorder="1"/>
    <xf numFmtId="0" fontId="0" fillId="0" borderId="6" xfId="0" applyFill="1" applyBorder="1"/>
    <xf numFmtId="0" fontId="0" fillId="0" borderId="7" xfId="0" applyBorder="1"/>
    <xf numFmtId="165" fontId="0" fillId="0" borderId="7" xfId="1" applyNumberFormat="1" applyFont="1" applyBorder="1"/>
    <xf numFmtId="14" fontId="0" fillId="0" borderId="0" xfId="0" applyNumberFormat="1"/>
    <xf numFmtId="0" fontId="3" fillId="12" borderId="2" xfId="0" applyFont="1" applyFill="1" applyBorder="1" applyAlignment="1">
      <alignment horizontal="center"/>
    </xf>
    <xf numFmtId="0" fontId="0" fillId="12" borderId="6" xfId="0" applyFill="1" applyBorder="1"/>
    <xf numFmtId="0" fontId="3" fillId="13" borderId="0" xfId="0" applyFont="1" applyFill="1" applyAlignment="1">
      <alignment horizontal="center"/>
    </xf>
    <xf numFmtId="0" fontId="0" fillId="13" borderId="0" xfId="0" applyFill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wrapText="1"/>
    </xf>
    <xf numFmtId="0" fontId="2" fillId="13" borderId="1" xfId="0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9" xfId="0" applyFont="1" applyFill="1" applyBorder="1"/>
    <xf numFmtId="0" fontId="0" fillId="2" borderId="11" xfId="0" applyFill="1" applyBorder="1"/>
    <xf numFmtId="0" fontId="0" fillId="2" borderId="10" xfId="0" applyFill="1" applyBorder="1"/>
    <xf numFmtId="0" fontId="3" fillId="2" borderId="9" xfId="0" applyFont="1" applyFill="1" applyBorder="1" applyAlignment="1">
      <alignment horizontal="center"/>
    </xf>
    <xf numFmtId="9" fontId="3" fillId="0" borderId="10" xfId="0" applyNumberFormat="1" applyFont="1" applyFill="1" applyBorder="1" applyAlignment="1">
      <alignment horizontal="left"/>
    </xf>
    <xf numFmtId="165" fontId="0" fillId="0" borderId="6" xfId="1" applyNumberFormat="1" applyFont="1" applyFill="1" applyBorder="1"/>
    <xf numFmtId="43" fontId="0" fillId="0" borderId="6" xfId="1" applyFont="1" applyFill="1" applyBorder="1"/>
    <xf numFmtId="0" fontId="3" fillId="2" borderId="9" xfId="0" applyFont="1" applyFill="1" applyBorder="1" applyAlignment="1">
      <alignment horizontal="center"/>
    </xf>
    <xf numFmtId="0" fontId="9" fillId="4" borderId="0" xfId="0" applyFont="1" applyFill="1" applyBorder="1" applyAlignment="1"/>
    <xf numFmtId="0" fontId="10" fillId="4" borderId="0" xfId="0" applyFont="1" applyFill="1" applyBorder="1" applyAlignment="1"/>
    <xf numFmtId="0" fontId="15" fillId="4" borderId="0" xfId="0" applyFont="1" applyFill="1" applyBorder="1" applyAlignment="1"/>
    <xf numFmtId="0" fontId="16" fillId="4" borderId="0" xfId="0" applyFont="1" applyFill="1" applyBorder="1" applyAlignment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17" fillId="2" borderId="11" xfId="0" applyFont="1" applyFill="1" applyBorder="1"/>
    <xf numFmtId="0" fontId="18" fillId="0" borderId="2" xfId="0" applyFont="1" applyBorder="1"/>
    <xf numFmtId="43" fontId="18" fillId="0" borderId="2" xfId="1" applyFont="1" applyBorder="1"/>
    <xf numFmtId="0" fontId="18" fillId="0" borderId="6" xfId="0" applyFont="1" applyBorder="1"/>
    <xf numFmtId="43" fontId="18" fillId="0" borderId="6" xfId="1" applyFont="1" applyBorder="1"/>
    <xf numFmtId="0" fontId="18" fillId="0" borderId="7" xfId="0" applyFont="1" applyBorder="1"/>
    <xf numFmtId="43" fontId="18" fillId="0" borderId="7" xfId="1" applyFont="1" applyBorder="1"/>
    <xf numFmtId="0" fontId="19" fillId="0" borderId="0" xfId="0" applyFont="1"/>
    <xf numFmtId="0" fontId="20" fillId="13" borderId="0" xfId="0" applyFont="1" applyFill="1"/>
    <xf numFmtId="43" fontId="2" fillId="13" borderId="1" xfId="1" applyFont="1" applyFill="1" applyBorder="1" applyAlignment="1">
      <alignment horizontal="center"/>
    </xf>
    <xf numFmtId="43" fontId="0" fillId="0" borderId="0" xfId="1" applyFont="1"/>
    <xf numFmtId="14" fontId="20" fillId="13" borderId="0" xfId="0" applyNumberFormat="1" applyFont="1" applyFill="1"/>
    <xf numFmtId="0" fontId="0" fillId="0" borderId="0" xfId="0" applyAlignment="1">
      <alignment horizontal="center"/>
    </xf>
    <xf numFmtId="168" fontId="0" fillId="3" borderId="0" xfId="0" applyNumberFormat="1" applyFill="1"/>
    <xf numFmtId="0" fontId="21" fillId="0" borderId="0" xfId="0" applyFont="1" applyFill="1" applyBorder="1"/>
    <xf numFmtId="166" fontId="0" fillId="2" borderId="0" xfId="1" applyNumberFormat="1" applyFont="1" applyFill="1"/>
    <xf numFmtId="2" fontId="0" fillId="5" borderId="0" xfId="0" applyNumberFormat="1" applyFill="1"/>
    <xf numFmtId="168" fontId="0" fillId="0" borderId="0" xfId="0" applyNumberFormat="1"/>
    <xf numFmtId="0" fontId="7" fillId="11" borderId="8" xfId="0" applyFont="1" applyFill="1" applyBorder="1" applyAlignment="1">
      <alignment horizontal="center"/>
    </xf>
    <xf numFmtId="0" fontId="7" fillId="1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8" fillId="0" borderId="12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8" fillId="0" borderId="13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43" fontId="3" fillId="0" borderId="9" xfId="1" applyFont="1" applyBorder="1" applyAlignment="1">
      <alignment horizontal="center"/>
    </xf>
    <xf numFmtId="43" fontId="3" fillId="0" borderId="10" xfId="1" applyFont="1" applyBorder="1" applyAlignment="1">
      <alignment horizontal="center"/>
    </xf>
    <xf numFmtId="43" fontId="3" fillId="0" borderId="9" xfId="0" applyNumberFormat="1" applyFont="1" applyBorder="1" applyAlignment="1">
      <alignment horizontal="center"/>
    </xf>
    <xf numFmtId="43" fontId="12" fillId="0" borderId="9" xfId="0" applyNumberFormat="1" applyFont="1" applyBorder="1" applyAlignment="1">
      <alignment horizontal="center"/>
    </xf>
    <xf numFmtId="43" fontId="12" fillId="0" borderId="10" xfId="0" applyNumberFormat="1" applyFont="1" applyBorder="1" applyAlignment="1">
      <alignment horizontal="center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0" fillId="7" borderId="0" xfId="0" applyFill="1"/>
    <xf numFmtId="0" fontId="22" fillId="0" borderId="0" xfId="0" applyFont="1" applyFill="1" applyBorder="1"/>
    <xf numFmtId="43" fontId="0" fillId="7" borderId="0" xfId="1" applyFont="1" applyFill="1"/>
    <xf numFmtId="14" fontId="0" fillId="7" borderId="0" xfId="0" applyNumberFormat="1" applyFill="1"/>
  </cellXfs>
  <cellStyles count="2">
    <cellStyle name="Milliers" xfId="1" builtinId="3"/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00FFCC"/>
      <color rgb="FFFFFFCC"/>
      <color rgb="FFFFCCFF"/>
      <color rgb="FF99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57150</xdr:rowOff>
        </xdr:from>
        <xdr:to>
          <xdr:col>1</xdr:col>
          <xdr:colOff>638175</xdr:colOff>
          <xdr:row>0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180975</xdr:colOff>
          <xdr:row>0</xdr:row>
          <xdr:rowOff>38100</xdr:rowOff>
        </xdr:from>
        <xdr:to>
          <xdr:col>29</xdr:col>
          <xdr:colOff>466725</xdr:colOff>
          <xdr:row>0</xdr:row>
          <xdr:rowOff>390525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PAIEMENT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136071</xdr:colOff>
      <xdr:row>5</xdr:row>
      <xdr:rowOff>68036</xdr:rowOff>
    </xdr:from>
    <xdr:to>
      <xdr:col>15</xdr:col>
      <xdr:colOff>435429</xdr:colOff>
      <xdr:row>7</xdr:row>
      <xdr:rowOff>231321</xdr:rowOff>
    </xdr:to>
    <xdr:sp macro="[0]!FACTGROUPEE" textlink="">
      <xdr:nvSpPr>
        <xdr:cNvPr id="2" name="Rectangle à coins arrondis 1"/>
        <xdr:cNvSpPr/>
      </xdr:nvSpPr>
      <xdr:spPr>
        <a:xfrm>
          <a:off x="10042071" y="1020536"/>
          <a:ext cx="1823358" cy="54428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Factures Groupées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3</xdr:row>
          <xdr:rowOff>28575</xdr:rowOff>
        </xdr:from>
        <xdr:to>
          <xdr:col>14</xdr:col>
          <xdr:colOff>552450</xdr:colOff>
          <xdr:row>6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529166</xdr:colOff>
      <xdr:row>2</xdr:row>
      <xdr:rowOff>31750</xdr:rowOff>
    </xdr:from>
    <xdr:to>
      <xdr:col>12</xdr:col>
      <xdr:colOff>190500</xdr:colOff>
      <xdr:row>4</xdr:row>
      <xdr:rowOff>95250</xdr:rowOff>
    </xdr:to>
    <xdr:sp macro="[0]!lister" textlink="">
      <xdr:nvSpPr>
        <xdr:cNvPr id="2" name="Rectangle à coins arrondis 1"/>
        <xdr:cNvSpPr/>
      </xdr:nvSpPr>
      <xdr:spPr>
        <a:xfrm>
          <a:off x="9313333" y="423333"/>
          <a:ext cx="1185334" cy="465667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5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4" sqref="B4"/>
    </sheetView>
  </sheetViews>
  <sheetFormatPr baseColWidth="10" defaultRowHeight="15" x14ac:dyDescent="0.25"/>
  <cols>
    <col min="1" max="1" width="5.42578125" bestFit="1" customWidth="1"/>
    <col min="2" max="2" width="43.5703125" bestFit="1" customWidth="1"/>
    <col min="3" max="3" width="21.42578125" bestFit="1" customWidth="1"/>
    <col min="4" max="4" width="14.5703125" bestFit="1" customWidth="1"/>
    <col min="5" max="5" width="15.7109375" bestFit="1" customWidth="1"/>
    <col min="6" max="6" width="3.28515625" bestFit="1" customWidth="1"/>
    <col min="7" max="7" width="24" customWidth="1"/>
    <col min="11" max="11" width="11.42578125" style="1"/>
  </cols>
  <sheetData>
    <row r="1" spans="1:12" x14ac:dyDescent="0.25">
      <c r="A1" t="s">
        <v>1</v>
      </c>
      <c r="B1" s="2" t="s">
        <v>2</v>
      </c>
      <c r="C1" s="2" t="s">
        <v>3</v>
      </c>
      <c r="D1" s="3" t="s">
        <v>12</v>
      </c>
      <c r="E1" s="4" t="s">
        <v>4</v>
      </c>
      <c r="F1" s="4" t="s">
        <v>5</v>
      </c>
      <c r="G1" s="5" t="s">
        <v>106</v>
      </c>
      <c r="H1" s="2" t="s">
        <v>0</v>
      </c>
      <c r="I1" s="2" t="s">
        <v>6</v>
      </c>
      <c r="J1" s="2" t="s">
        <v>7</v>
      </c>
      <c r="K1" s="6" t="s">
        <v>8</v>
      </c>
      <c r="L1" s="2" t="s">
        <v>9</v>
      </c>
    </row>
    <row r="2" spans="1:12" x14ac:dyDescent="0.25">
      <c r="A2">
        <v>0</v>
      </c>
      <c r="B2" s="7" t="s">
        <v>10</v>
      </c>
      <c r="C2" s="8"/>
      <c r="D2" s="9"/>
      <c r="E2" s="10"/>
      <c r="F2" s="9"/>
    </row>
    <row r="3" spans="1:12" x14ac:dyDescent="0.25">
      <c r="A3" s="11">
        <v>35</v>
      </c>
      <c r="B3" s="12" t="s">
        <v>66</v>
      </c>
      <c r="C3" s="12" t="s">
        <v>108</v>
      </c>
      <c r="D3" s="13"/>
      <c r="E3" s="14"/>
      <c r="F3" s="13"/>
    </row>
    <row r="4" spans="1:12" x14ac:dyDescent="0.25">
      <c r="A4" s="15">
        <v>248</v>
      </c>
      <c r="B4" s="16" t="s">
        <v>107</v>
      </c>
      <c r="C4" s="16" t="s">
        <v>109</v>
      </c>
      <c r="D4" s="17"/>
      <c r="E4" s="18" t="s">
        <v>11</v>
      </c>
      <c r="F4" s="17">
        <v>15</v>
      </c>
    </row>
    <row r="5" spans="1:12" x14ac:dyDescent="0.25">
      <c r="A5" s="15">
        <v>3</v>
      </c>
      <c r="B5" s="16" t="s">
        <v>110</v>
      </c>
      <c r="C5" s="16" t="s">
        <v>111</v>
      </c>
      <c r="D5" s="17">
        <v>15</v>
      </c>
      <c r="E5" s="18"/>
      <c r="F5" s="17"/>
    </row>
    <row r="6" spans="1:12" x14ac:dyDescent="0.25">
      <c r="A6" s="15">
        <v>6</v>
      </c>
      <c r="B6" s="16" t="s">
        <v>113</v>
      </c>
      <c r="C6" s="16" t="s">
        <v>112</v>
      </c>
      <c r="D6" s="17">
        <v>15</v>
      </c>
      <c r="E6" s="18"/>
      <c r="F6" s="17"/>
    </row>
    <row r="7" spans="1:12" x14ac:dyDescent="0.25">
      <c r="B7" s="20"/>
      <c r="C7" s="20"/>
      <c r="D7" s="20"/>
      <c r="K7"/>
    </row>
    <row r="8" spans="1:12" x14ac:dyDescent="0.25">
      <c r="B8" s="20"/>
      <c r="C8" s="20"/>
      <c r="D8" s="20"/>
      <c r="K8"/>
    </row>
    <row r="9" spans="1:12" x14ac:dyDescent="0.25">
      <c r="B9" s="20"/>
      <c r="C9" s="20"/>
      <c r="D9" s="20"/>
      <c r="K9"/>
    </row>
    <row r="10" spans="1:12" x14ac:dyDescent="0.25">
      <c r="B10" s="20"/>
      <c r="C10" s="20"/>
      <c r="D10" s="20"/>
      <c r="K10"/>
    </row>
    <row r="11" spans="1:12" x14ac:dyDescent="0.25">
      <c r="B11" s="20"/>
      <c r="C11" s="20"/>
      <c r="D11" s="20"/>
      <c r="K11"/>
    </row>
    <row r="12" spans="1:12" x14ac:dyDescent="0.25">
      <c r="B12" s="20"/>
      <c r="C12" s="20"/>
      <c r="D12" s="20"/>
      <c r="K12"/>
    </row>
    <row r="13" spans="1:12" x14ac:dyDescent="0.25">
      <c r="B13" s="20"/>
      <c r="C13" s="20"/>
      <c r="D13" s="20"/>
      <c r="K13"/>
    </row>
    <row r="14" spans="1:12" x14ac:dyDescent="0.25">
      <c r="B14" s="20"/>
      <c r="C14" s="20"/>
      <c r="D14" s="20"/>
      <c r="K14"/>
    </row>
    <row r="15" spans="1:12" x14ac:dyDescent="0.25">
      <c r="B15" s="20"/>
      <c r="C15" s="20"/>
      <c r="D15" s="20"/>
      <c r="K15"/>
    </row>
    <row r="16" spans="1:12" x14ac:dyDescent="0.25">
      <c r="B16" s="20"/>
      <c r="C16" s="20"/>
      <c r="D16" s="20"/>
      <c r="K16"/>
    </row>
    <row r="17" spans="2:11" x14ac:dyDescent="0.25">
      <c r="B17" s="20"/>
      <c r="C17" s="20"/>
      <c r="D17" s="20"/>
      <c r="K17"/>
    </row>
    <row r="18" spans="2:11" x14ac:dyDescent="0.25">
      <c r="B18" s="20"/>
      <c r="C18" s="20"/>
      <c r="D18" s="20"/>
      <c r="K18"/>
    </row>
    <row r="19" spans="2:11" x14ac:dyDescent="0.25">
      <c r="B19" s="20"/>
      <c r="C19" s="20"/>
      <c r="D19" s="20"/>
      <c r="K19"/>
    </row>
    <row r="20" spans="2:11" x14ac:dyDescent="0.25">
      <c r="B20" s="20"/>
      <c r="C20" s="20"/>
      <c r="D20" s="20"/>
      <c r="K20"/>
    </row>
    <row r="21" spans="2:11" x14ac:dyDescent="0.25">
      <c r="B21" s="20"/>
      <c r="C21" s="20"/>
      <c r="D21" s="20"/>
      <c r="K21"/>
    </row>
    <row r="22" spans="2:11" x14ac:dyDescent="0.25">
      <c r="B22" s="20"/>
      <c r="C22" s="20"/>
      <c r="D22" s="20"/>
      <c r="K22"/>
    </row>
    <row r="23" spans="2:11" x14ac:dyDescent="0.25">
      <c r="B23" s="20"/>
      <c r="C23" s="20"/>
      <c r="D23" s="20"/>
      <c r="K23"/>
    </row>
    <row r="24" spans="2:11" x14ac:dyDescent="0.25">
      <c r="B24" s="20"/>
      <c r="C24" s="20"/>
      <c r="D24" s="20"/>
      <c r="K24"/>
    </row>
    <row r="25" spans="2:11" x14ac:dyDescent="0.25">
      <c r="B25" s="20"/>
      <c r="C25" s="20"/>
      <c r="D25" s="20"/>
      <c r="K25"/>
    </row>
    <row r="26" spans="2:11" x14ac:dyDescent="0.25">
      <c r="B26" s="20"/>
      <c r="C26" s="20"/>
      <c r="D26" s="20"/>
      <c r="K26"/>
    </row>
    <row r="27" spans="2:11" x14ac:dyDescent="0.25">
      <c r="B27" s="20"/>
      <c r="C27" s="20"/>
      <c r="D27" s="20"/>
      <c r="K27"/>
    </row>
    <row r="28" spans="2:11" x14ac:dyDescent="0.25">
      <c r="B28" s="20"/>
      <c r="C28" s="20"/>
      <c r="D28" s="20"/>
      <c r="K28"/>
    </row>
    <row r="29" spans="2:11" x14ac:dyDescent="0.25">
      <c r="B29" s="20"/>
      <c r="C29" s="20"/>
      <c r="D29" s="20"/>
      <c r="K29"/>
    </row>
    <row r="30" spans="2:11" x14ac:dyDescent="0.25">
      <c r="B30" s="20"/>
      <c r="C30" s="20"/>
      <c r="D30" s="20"/>
      <c r="K30"/>
    </row>
    <row r="31" spans="2:11" x14ac:dyDescent="0.25">
      <c r="B31" s="20"/>
      <c r="C31" s="20"/>
      <c r="D31" s="20"/>
      <c r="K31"/>
    </row>
    <row r="32" spans="2:11" x14ac:dyDescent="0.25">
      <c r="B32" s="20"/>
      <c r="C32" s="20"/>
      <c r="D32" s="20"/>
      <c r="K32"/>
    </row>
    <row r="33" spans="2:11" x14ac:dyDescent="0.25">
      <c r="B33" s="20"/>
      <c r="C33" s="20"/>
      <c r="D33" s="20"/>
      <c r="K33"/>
    </row>
    <row r="34" spans="2:11" x14ac:dyDescent="0.25">
      <c r="B34" s="20"/>
      <c r="C34" s="20"/>
      <c r="D34" s="20"/>
      <c r="K34"/>
    </row>
    <row r="35" spans="2:11" x14ac:dyDescent="0.25">
      <c r="B35" s="20"/>
      <c r="C35" s="20"/>
      <c r="D35" s="20"/>
      <c r="K35"/>
    </row>
    <row r="36" spans="2:11" x14ac:dyDescent="0.25">
      <c r="B36" s="20"/>
      <c r="C36" s="20"/>
      <c r="D36" s="20"/>
      <c r="K36"/>
    </row>
    <row r="37" spans="2:11" x14ac:dyDescent="0.25">
      <c r="B37" s="20"/>
      <c r="C37" s="20"/>
      <c r="D37" s="20"/>
      <c r="K37"/>
    </row>
    <row r="38" spans="2:11" x14ac:dyDescent="0.25">
      <c r="B38" s="20"/>
      <c r="C38" s="20"/>
      <c r="D38" s="20"/>
      <c r="K38"/>
    </row>
    <row r="39" spans="2:11" x14ac:dyDescent="0.25">
      <c r="B39" s="20"/>
      <c r="C39" s="20"/>
      <c r="D39" s="20"/>
      <c r="K39"/>
    </row>
    <row r="40" spans="2:11" x14ac:dyDescent="0.25">
      <c r="B40" s="20"/>
      <c r="C40" s="20"/>
      <c r="D40" s="20"/>
      <c r="K40"/>
    </row>
    <row r="41" spans="2:11" x14ac:dyDescent="0.25">
      <c r="B41" s="20"/>
      <c r="C41" s="20"/>
      <c r="D41" s="20"/>
      <c r="K41"/>
    </row>
    <row r="42" spans="2:11" x14ac:dyDescent="0.25">
      <c r="B42" s="20"/>
      <c r="C42" s="20"/>
      <c r="D42" s="20"/>
      <c r="K42"/>
    </row>
    <row r="43" spans="2:11" x14ac:dyDescent="0.25">
      <c r="B43" s="20"/>
      <c r="C43" s="20"/>
      <c r="D43" s="20"/>
      <c r="K43"/>
    </row>
    <row r="44" spans="2:11" x14ac:dyDescent="0.25">
      <c r="B44" s="20"/>
      <c r="C44" s="20"/>
      <c r="D44" s="20"/>
      <c r="K44"/>
    </row>
    <row r="45" spans="2:11" x14ac:dyDescent="0.25">
      <c r="B45" s="20"/>
      <c r="C45" s="20"/>
      <c r="D45" s="20"/>
      <c r="K45"/>
    </row>
    <row r="46" spans="2:11" x14ac:dyDescent="0.25">
      <c r="B46" s="20"/>
      <c r="C46" s="20"/>
      <c r="D46" s="20"/>
      <c r="K46"/>
    </row>
    <row r="47" spans="2:11" x14ac:dyDescent="0.25">
      <c r="B47" s="20"/>
      <c r="C47" s="20"/>
      <c r="D47" s="20"/>
      <c r="K47"/>
    </row>
    <row r="48" spans="2:11" x14ac:dyDescent="0.25">
      <c r="B48" s="20"/>
      <c r="C48" s="20"/>
      <c r="D48" s="20"/>
      <c r="K48"/>
    </row>
    <row r="49" spans="2:11" x14ac:dyDescent="0.25">
      <c r="B49" s="20"/>
      <c r="C49" s="20"/>
      <c r="D49" s="20"/>
      <c r="K49"/>
    </row>
    <row r="50" spans="2:11" x14ac:dyDescent="0.25">
      <c r="B50" s="20"/>
      <c r="C50" s="20"/>
      <c r="D50" s="20"/>
      <c r="K50"/>
    </row>
    <row r="51" spans="2:11" x14ac:dyDescent="0.25">
      <c r="B51" s="20"/>
      <c r="C51" s="20"/>
      <c r="D51" s="20"/>
      <c r="K51"/>
    </row>
    <row r="52" spans="2:11" x14ac:dyDescent="0.25">
      <c r="B52" s="20"/>
      <c r="C52" s="20"/>
      <c r="D52" s="20"/>
      <c r="K52"/>
    </row>
    <row r="53" spans="2:11" x14ac:dyDescent="0.25">
      <c r="B53" s="20"/>
      <c r="C53" s="20"/>
      <c r="D53" s="20"/>
      <c r="K53"/>
    </row>
    <row r="54" spans="2:11" x14ac:dyDescent="0.25">
      <c r="B54" s="20"/>
      <c r="C54" s="20"/>
      <c r="D54" s="20"/>
      <c r="K54"/>
    </row>
    <row r="55" spans="2:11" x14ac:dyDescent="0.25">
      <c r="B55" s="20"/>
      <c r="C55" s="20"/>
      <c r="D55" s="20"/>
      <c r="K55"/>
    </row>
    <row r="56" spans="2:11" x14ac:dyDescent="0.25">
      <c r="B56" s="20"/>
      <c r="C56" s="20"/>
      <c r="D56" s="20"/>
      <c r="K56"/>
    </row>
    <row r="57" spans="2:11" x14ac:dyDescent="0.25">
      <c r="B57" s="20"/>
      <c r="C57" s="20"/>
      <c r="D57" s="20"/>
      <c r="K57"/>
    </row>
    <row r="58" spans="2:11" x14ac:dyDescent="0.25">
      <c r="B58" s="20"/>
      <c r="C58" s="20"/>
      <c r="D58" s="20"/>
      <c r="K58"/>
    </row>
    <row r="59" spans="2:11" x14ac:dyDescent="0.25">
      <c r="B59" s="20"/>
      <c r="C59" s="20"/>
      <c r="D59" s="20"/>
      <c r="K59"/>
    </row>
    <row r="60" spans="2:11" x14ac:dyDescent="0.25">
      <c r="B60" s="20"/>
      <c r="C60" s="20"/>
      <c r="D60" s="20"/>
      <c r="K60"/>
    </row>
    <row r="61" spans="2:11" x14ac:dyDescent="0.25">
      <c r="B61" s="20"/>
      <c r="C61" s="20"/>
      <c r="D61" s="20"/>
      <c r="K61"/>
    </row>
    <row r="62" spans="2:11" x14ac:dyDescent="0.25">
      <c r="B62" s="20"/>
      <c r="C62" s="20"/>
      <c r="D62" s="20"/>
      <c r="K62"/>
    </row>
    <row r="63" spans="2:11" x14ac:dyDescent="0.25">
      <c r="B63" s="20"/>
      <c r="C63" s="20"/>
      <c r="D63" s="20"/>
      <c r="K63"/>
    </row>
    <row r="64" spans="2:11" x14ac:dyDescent="0.25">
      <c r="B64" s="20"/>
      <c r="C64" s="20"/>
      <c r="D64" s="20"/>
      <c r="K64"/>
    </row>
    <row r="65" spans="2:11" x14ac:dyDescent="0.25">
      <c r="B65" s="20"/>
      <c r="C65" s="20"/>
      <c r="D65" s="20"/>
      <c r="K65"/>
    </row>
    <row r="66" spans="2:11" x14ac:dyDescent="0.25">
      <c r="B66" s="20"/>
      <c r="C66" s="20"/>
      <c r="D66" s="20"/>
      <c r="K66"/>
    </row>
    <row r="67" spans="2:11" x14ac:dyDescent="0.25">
      <c r="B67" s="20"/>
      <c r="C67" s="20"/>
      <c r="D67" s="20"/>
      <c r="K67"/>
    </row>
    <row r="68" spans="2:11" x14ac:dyDescent="0.25">
      <c r="B68" s="20"/>
      <c r="C68" s="20"/>
      <c r="D68" s="20"/>
      <c r="K68"/>
    </row>
    <row r="69" spans="2:11" x14ac:dyDescent="0.25">
      <c r="B69" s="20"/>
      <c r="C69" s="20"/>
      <c r="D69" s="20"/>
      <c r="K69"/>
    </row>
    <row r="70" spans="2:11" x14ac:dyDescent="0.25">
      <c r="B70" s="20"/>
      <c r="C70" s="20"/>
      <c r="D70" s="20"/>
      <c r="K70"/>
    </row>
    <row r="71" spans="2:11" x14ac:dyDescent="0.25">
      <c r="B71" s="20"/>
      <c r="C71" s="20"/>
      <c r="D71" s="20"/>
      <c r="K71"/>
    </row>
    <row r="72" spans="2:11" x14ac:dyDescent="0.25">
      <c r="B72" s="20"/>
      <c r="C72" s="20"/>
      <c r="D72" s="20"/>
      <c r="K72"/>
    </row>
    <row r="73" spans="2:11" x14ac:dyDescent="0.25">
      <c r="B73" s="20"/>
      <c r="C73" s="20"/>
      <c r="D73" s="20"/>
      <c r="K73"/>
    </row>
    <row r="74" spans="2:11" x14ac:dyDescent="0.25">
      <c r="B74" s="20"/>
      <c r="C74" s="20"/>
      <c r="D74" s="20"/>
      <c r="K74"/>
    </row>
    <row r="75" spans="2:11" x14ac:dyDescent="0.25">
      <c r="B75" s="20"/>
      <c r="C75" s="20"/>
      <c r="D75" s="20"/>
      <c r="K75"/>
    </row>
    <row r="76" spans="2:11" x14ac:dyDescent="0.25">
      <c r="B76" s="20"/>
      <c r="C76" s="20"/>
      <c r="D76" s="20"/>
      <c r="K76"/>
    </row>
    <row r="77" spans="2:11" x14ac:dyDescent="0.25">
      <c r="B77" s="20"/>
      <c r="C77" s="20"/>
      <c r="D77" s="20"/>
      <c r="K77"/>
    </row>
    <row r="78" spans="2:11" x14ac:dyDescent="0.25">
      <c r="B78" s="20"/>
      <c r="C78" s="20"/>
      <c r="D78" s="20"/>
      <c r="K78"/>
    </row>
    <row r="79" spans="2:11" x14ac:dyDescent="0.25">
      <c r="B79" s="20"/>
      <c r="C79" s="20"/>
      <c r="D79" s="20"/>
      <c r="K79"/>
    </row>
    <row r="80" spans="2:11" x14ac:dyDescent="0.25">
      <c r="B80" s="20"/>
      <c r="C80" s="20"/>
      <c r="D80" s="20"/>
      <c r="K80"/>
    </row>
    <row r="81" spans="2:11" x14ac:dyDescent="0.25">
      <c r="B81" s="20"/>
      <c r="C81" s="20"/>
      <c r="D81" s="20"/>
      <c r="K81"/>
    </row>
    <row r="82" spans="2:11" x14ac:dyDescent="0.25">
      <c r="B82" s="20"/>
      <c r="C82" s="20"/>
      <c r="D82" s="20"/>
      <c r="K82"/>
    </row>
    <row r="83" spans="2:11" x14ac:dyDescent="0.25">
      <c r="B83" s="20"/>
      <c r="C83" s="20"/>
      <c r="D83" s="20"/>
      <c r="K83"/>
    </row>
    <row r="84" spans="2:11" x14ac:dyDescent="0.25">
      <c r="B84" s="20"/>
      <c r="C84" s="20"/>
      <c r="D84" s="20"/>
      <c r="K84"/>
    </row>
    <row r="85" spans="2:11" x14ac:dyDescent="0.25">
      <c r="B85" s="20"/>
      <c r="C85" s="20"/>
      <c r="D85" s="20"/>
      <c r="K85"/>
    </row>
    <row r="86" spans="2:11" x14ac:dyDescent="0.25">
      <c r="B86" s="20"/>
      <c r="C86" s="20"/>
      <c r="D86" s="20"/>
      <c r="K86"/>
    </row>
    <row r="87" spans="2:11" x14ac:dyDescent="0.25">
      <c r="B87" s="20"/>
      <c r="C87" s="20"/>
      <c r="D87" s="20"/>
      <c r="K87"/>
    </row>
    <row r="88" spans="2:11" x14ac:dyDescent="0.25">
      <c r="B88" s="20"/>
      <c r="C88" s="20"/>
      <c r="D88" s="20"/>
      <c r="K88"/>
    </row>
    <row r="89" spans="2:11" x14ac:dyDescent="0.25">
      <c r="B89" s="20"/>
      <c r="C89" s="20"/>
      <c r="D89" s="20"/>
      <c r="K89"/>
    </row>
    <row r="90" spans="2:11" x14ac:dyDescent="0.25">
      <c r="B90" s="20"/>
      <c r="C90" s="20"/>
      <c r="D90" s="20"/>
      <c r="K90"/>
    </row>
    <row r="91" spans="2:11" x14ac:dyDescent="0.25">
      <c r="B91" s="20"/>
      <c r="C91" s="20"/>
      <c r="D91" s="20"/>
      <c r="K91"/>
    </row>
    <row r="92" spans="2:11" x14ac:dyDescent="0.25">
      <c r="B92" s="20"/>
      <c r="C92" s="20"/>
      <c r="D92" s="20"/>
      <c r="K92"/>
    </row>
    <row r="93" spans="2:11" x14ac:dyDescent="0.25">
      <c r="B93" s="20"/>
      <c r="C93" s="20"/>
      <c r="D93" s="20"/>
      <c r="K93"/>
    </row>
    <row r="94" spans="2:11" x14ac:dyDescent="0.25">
      <c r="B94" s="20"/>
      <c r="C94" s="20"/>
      <c r="D94" s="20"/>
      <c r="K94"/>
    </row>
    <row r="95" spans="2:11" x14ac:dyDescent="0.25">
      <c r="B95" s="20"/>
      <c r="C95" s="20"/>
      <c r="D95" s="20"/>
      <c r="K95"/>
    </row>
    <row r="96" spans="2:11" x14ac:dyDescent="0.25">
      <c r="B96" s="20"/>
      <c r="C96" s="20"/>
      <c r="D96" s="20"/>
      <c r="K96"/>
    </row>
    <row r="97" spans="2:11" x14ac:dyDescent="0.25">
      <c r="B97" s="20"/>
      <c r="C97" s="20"/>
      <c r="D97" s="20"/>
      <c r="K97"/>
    </row>
    <row r="98" spans="2:11" x14ac:dyDescent="0.25">
      <c r="B98" s="20"/>
      <c r="C98" s="20"/>
      <c r="D98" s="20"/>
      <c r="K98"/>
    </row>
    <row r="99" spans="2:11" x14ac:dyDescent="0.25">
      <c r="B99" s="20"/>
      <c r="C99" s="20"/>
      <c r="D99" s="20"/>
      <c r="K99"/>
    </row>
    <row r="100" spans="2:11" x14ac:dyDescent="0.25">
      <c r="B100" s="20"/>
      <c r="C100" s="20"/>
      <c r="D100" s="20"/>
      <c r="K100"/>
    </row>
    <row r="101" spans="2:11" x14ac:dyDescent="0.25">
      <c r="B101" s="20"/>
      <c r="C101" s="20"/>
      <c r="D101" s="20"/>
      <c r="K101"/>
    </row>
    <row r="102" spans="2:11" x14ac:dyDescent="0.25">
      <c r="B102" s="20"/>
      <c r="C102" s="20"/>
      <c r="D102" s="20"/>
      <c r="K102"/>
    </row>
    <row r="103" spans="2:11" x14ac:dyDescent="0.25">
      <c r="B103" s="20"/>
      <c r="C103" s="20"/>
      <c r="D103" s="20"/>
      <c r="K103"/>
    </row>
    <row r="104" spans="2:11" x14ac:dyDescent="0.25">
      <c r="B104" s="20"/>
      <c r="C104" s="20"/>
      <c r="D104" s="20"/>
      <c r="K104"/>
    </row>
    <row r="105" spans="2:11" x14ac:dyDescent="0.25">
      <c r="B105" s="20"/>
      <c r="C105" s="20"/>
      <c r="D105" s="20"/>
      <c r="K105"/>
    </row>
    <row r="106" spans="2:11" x14ac:dyDescent="0.25">
      <c r="B106" s="20"/>
      <c r="C106" s="20"/>
      <c r="D106" s="20"/>
      <c r="K106"/>
    </row>
    <row r="107" spans="2:11" x14ac:dyDescent="0.25">
      <c r="B107" s="20"/>
      <c r="C107" s="20"/>
      <c r="D107" s="20"/>
      <c r="K107"/>
    </row>
    <row r="108" spans="2:11" x14ac:dyDescent="0.25">
      <c r="B108" s="20"/>
      <c r="C108" s="20"/>
      <c r="D108" s="20"/>
      <c r="K108"/>
    </row>
    <row r="109" spans="2:11" x14ac:dyDescent="0.25">
      <c r="B109" s="20"/>
      <c r="C109" s="20"/>
      <c r="D109" s="20"/>
      <c r="K109"/>
    </row>
    <row r="110" spans="2:11" x14ac:dyDescent="0.25">
      <c r="B110" s="20"/>
      <c r="C110" s="20"/>
      <c r="D110" s="20"/>
      <c r="K110"/>
    </row>
    <row r="111" spans="2:11" x14ac:dyDescent="0.25">
      <c r="B111" s="20"/>
      <c r="C111" s="20"/>
      <c r="D111" s="20"/>
      <c r="K111"/>
    </row>
    <row r="112" spans="2:11" x14ac:dyDescent="0.25">
      <c r="B112" s="20"/>
      <c r="C112" s="20"/>
      <c r="D112" s="20"/>
      <c r="K112"/>
    </row>
    <row r="113" spans="2:11" x14ac:dyDescent="0.25">
      <c r="B113" s="20"/>
      <c r="C113" s="20"/>
      <c r="D113" s="20"/>
      <c r="K113"/>
    </row>
    <row r="114" spans="2:11" x14ac:dyDescent="0.25">
      <c r="B114" s="20"/>
      <c r="C114" s="20"/>
      <c r="D114" s="20"/>
      <c r="K114"/>
    </row>
    <row r="115" spans="2:11" x14ac:dyDescent="0.25">
      <c r="B115" s="20"/>
      <c r="C115" s="20"/>
      <c r="D115" s="20"/>
      <c r="K115"/>
    </row>
    <row r="116" spans="2:11" x14ac:dyDescent="0.25">
      <c r="B116" s="20"/>
      <c r="C116" s="20"/>
      <c r="D116" s="20"/>
      <c r="K116"/>
    </row>
    <row r="117" spans="2:11" x14ac:dyDescent="0.25">
      <c r="B117" s="20"/>
      <c r="C117" s="20"/>
      <c r="D117" s="20"/>
      <c r="K117"/>
    </row>
    <row r="118" spans="2:11" x14ac:dyDescent="0.25">
      <c r="B118" s="20"/>
      <c r="C118" s="20"/>
      <c r="D118" s="20"/>
      <c r="K118"/>
    </row>
    <row r="119" spans="2:11" x14ac:dyDescent="0.25">
      <c r="B119" s="20"/>
      <c r="C119" s="20"/>
      <c r="D119" s="20"/>
      <c r="K119"/>
    </row>
    <row r="120" spans="2:11" x14ac:dyDescent="0.25">
      <c r="B120" s="20"/>
      <c r="C120" s="20"/>
      <c r="D120" s="20"/>
      <c r="K120"/>
    </row>
    <row r="121" spans="2:11" x14ac:dyDescent="0.25">
      <c r="B121" s="20"/>
      <c r="C121" s="20"/>
      <c r="D121" s="20"/>
      <c r="K121"/>
    </row>
    <row r="122" spans="2:11" x14ac:dyDescent="0.25">
      <c r="B122" s="20"/>
      <c r="C122" s="20"/>
      <c r="D122" s="20"/>
      <c r="K122"/>
    </row>
    <row r="123" spans="2:11" x14ac:dyDescent="0.25">
      <c r="B123" s="20"/>
      <c r="C123" s="20"/>
      <c r="D123" s="20"/>
      <c r="K123"/>
    </row>
    <row r="124" spans="2:11" x14ac:dyDescent="0.25">
      <c r="B124" s="20"/>
      <c r="C124" s="20"/>
      <c r="D124" s="20"/>
      <c r="K124"/>
    </row>
    <row r="125" spans="2:11" x14ac:dyDescent="0.25">
      <c r="B125" s="20"/>
      <c r="C125" s="20"/>
      <c r="D125" s="20"/>
      <c r="K125"/>
    </row>
    <row r="126" spans="2:11" x14ac:dyDescent="0.25">
      <c r="B126" s="20"/>
      <c r="C126" s="20"/>
      <c r="D126" s="20"/>
      <c r="K126"/>
    </row>
    <row r="127" spans="2:11" x14ac:dyDescent="0.25">
      <c r="B127" s="20"/>
      <c r="C127" s="20"/>
      <c r="D127" s="20"/>
      <c r="K127"/>
    </row>
    <row r="128" spans="2:11" x14ac:dyDescent="0.25">
      <c r="B128" s="20"/>
      <c r="C128" s="20"/>
      <c r="D128" s="20"/>
      <c r="K128"/>
    </row>
    <row r="129" spans="2:11" x14ac:dyDescent="0.25">
      <c r="B129" s="20"/>
      <c r="C129" s="20"/>
      <c r="D129" s="20"/>
      <c r="K129"/>
    </row>
    <row r="130" spans="2:11" x14ac:dyDescent="0.25">
      <c r="B130" s="20"/>
      <c r="C130" s="20"/>
      <c r="D130" s="20"/>
      <c r="K130"/>
    </row>
    <row r="131" spans="2:11" x14ac:dyDescent="0.25">
      <c r="B131" s="20"/>
      <c r="C131" s="20"/>
      <c r="D131" s="20"/>
      <c r="K131"/>
    </row>
    <row r="132" spans="2:11" x14ac:dyDescent="0.25">
      <c r="B132" s="20"/>
      <c r="C132" s="20"/>
      <c r="D132" s="20"/>
      <c r="K132"/>
    </row>
    <row r="133" spans="2:11" x14ac:dyDescent="0.25">
      <c r="B133" s="20"/>
      <c r="C133" s="20"/>
      <c r="D133" s="20"/>
      <c r="K133"/>
    </row>
    <row r="134" spans="2:11" x14ac:dyDescent="0.25">
      <c r="B134" s="20"/>
      <c r="C134" s="20"/>
      <c r="D134" s="20"/>
      <c r="K134"/>
    </row>
    <row r="135" spans="2:11" x14ac:dyDescent="0.25">
      <c r="B135" s="20"/>
      <c r="C135" s="20"/>
      <c r="D135" s="20"/>
      <c r="K135"/>
    </row>
    <row r="136" spans="2:11" x14ac:dyDescent="0.25">
      <c r="B136" s="20"/>
      <c r="C136" s="20"/>
      <c r="D136" s="20"/>
      <c r="K136"/>
    </row>
    <row r="137" spans="2:11" x14ac:dyDescent="0.25">
      <c r="B137" s="20"/>
      <c r="C137" s="20"/>
      <c r="D137" s="20"/>
      <c r="K137"/>
    </row>
    <row r="138" spans="2:11" x14ac:dyDescent="0.25">
      <c r="B138" s="20"/>
      <c r="C138" s="20"/>
      <c r="D138" s="20"/>
      <c r="K138"/>
    </row>
    <row r="139" spans="2:11" x14ac:dyDescent="0.25">
      <c r="B139" s="20"/>
      <c r="C139" s="20"/>
      <c r="D139" s="20"/>
      <c r="K139"/>
    </row>
    <row r="140" spans="2:11" x14ac:dyDescent="0.25">
      <c r="B140" s="20"/>
      <c r="C140" s="20"/>
      <c r="D140" s="20"/>
      <c r="K140"/>
    </row>
    <row r="141" spans="2:11" x14ac:dyDescent="0.25">
      <c r="B141" s="20"/>
      <c r="C141" s="20"/>
      <c r="D141" s="20"/>
      <c r="K141"/>
    </row>
    <row r="142" spans="2:11" x14ac:dyDescent="0.25">
      <c r="B142" s="20"/>
      <c r="C142" s="20"/>
      <c r="D142" s="20"/>
      <c r="K142"/>
    </row>
    <row r="143" spans="2:11" x14ac:dyDescent="0.25">
      <c r="B143" s="20"/>
      <c r="C143" s="20"/>
      <c r="D143" s="20"/>
      <c r="K143"/>
    </row>
    <row r="144" spans="2:11" x14ac:dyDescent="0.25">
      <c r="B144" s="20"/>
      <c r="C144" s="20"/>
      <c r="D144" s="20"/>
      <c r="K144"/>
    </row>
    <row r="145" spans="2:11" x14ac:dyDescent="0.25">
      <c r="B145" s="20"/>
      <c r="C145" s="20"/>
      <c r="D145" s="20"/>
      <c r="K145"/>
    </row>
    <row r="146" spans="2:11" x14ac:dyDescent="0.25">
      <c r="B146" s="20"/>
      <c r="C146" s="20"/>
      <c r="D146" s="20"/>
      <c r="K146"/>
    </row>
    <row r="147" spans="2:11" x14ac:dyDescent="0.25">
      <c r="B147" s="20"/>
      <c r="C147" s="20"/>
      <c r="D147" s="20"/>
      <c r="K147"/>
    </row>
    <row r="148" spans="2:11" x14ac:dyDescent="0.25">
      <c r="B148" s="20"/>
      <c r="C148" s="20"/>
      <c r="D148" s="20"/>
      <c r="K148"/>
    </row>
    <row r="149" spans="2:11" x14ac:dyDescent="0.25">
      <c r="B149" s="20"/>
      <c r="C149" s="20"/>
      <c r="D149" s="20"/>
      <c r="K149"/>
    </row>
    <row r="150" spans="2:11" x14ac:dyDescent="0.25">
      <c r="B150" s="20"/>
      <c r="C150" s="20"/>
      <c r="D150" s="20"/>
      <c r="K150"/>
    </row>
    <row r="151" spans="2:11" x14ac:dyDescent="0.25">
      <c r="B151" s="20"/>
      <c r="C151" s="20"/>
      <c r="D151" s="20"/>
      <c r="K151"/>
    </row>
    <row r="152" spans="2:11" x14ac:dyDescent="0.25">
      <c r="B152" s="20"/>
      <c r="C152" s="20"/>
      <c r="D152" s="20"/>
      <c r="K152"/>
    </row>
    <row r="153" spans="2:11" x14ac:dyDescent="0.25">
      <c r="B153" s="20"/>
      <c r="C153" s="20"/>
      <c r="D153" s="20"/>
      <c r="K153"/>
    </row>
    <row r="154" spans="2:11" x14ac:dyDescent="0.25">
      <c r="B154" s="20"/>
      <c r="C154" s="20"/>
      <c r="D154" s="20"/>
      <c r="K154"/>
    </row>
    <row r="155" spans="2:11" x14ac:dyDescent="0.25">
      <c r="B155" s="20"/>
      <c r="C155" s="20"/>
      <c r="D155" s="20"/>
      <c r="K155"/>
    </row>
    <row r="156" spans="2:11" x14ac:dyDescent="0.25">
      <c r="B156" s="20"/>
      <c r="C156" s="20"/>
      <c r="D156" s="20"/>
      <c r="K156"/>
    </row>
    <row r="157" spans="2:11" x14ac:dyDescent="0.25">
      <c r="B157" s="20"/>
      <c r="C157" s="20"/>
      <c r="D157" s="20"/>
      <c r="K157"/>
    </row>
    <row r="158" spans="2:11" x14ac:dyDescent="0.25">
      <c r="B158" s="20"/>
      <c r="C158" s="20"/>
      <c r="D158" s="20"/>
      <c r="K158"/>
    </row>
    <row r="159" spans="2:11" x14ac:dyDescent="0.25">
      <c r="B159" s="20"/>
      <c r="C159" s="20"/>
      <c r="D159" s="20"/>
      <c r="K159"/>
    </row>
    <row r="160" spans="2:11" x14ac:dyDescent="0.25">
      <c r="B160" s="20"/>
      <c r="C160" s="20"/>
      <c r="D160" s="20"/>
      <c r="K160"/>
    </row>
    <row r="161" spans="2:11" x14ac:dyDescent="0.25">
      <c r="B161" s="20"/>
      <c r="C161" s="20"/>
      <c r="D161" s="20"/>
      <c r="K161"/>
    </row>
    <row r="162" spans="2:11" x14ac:dyDescent="0.25">
      <c r="B162" s="20"/>
      <c r="C162" s="20"/>
      <c r="D162" s="20"/>
      <c r="K162"/>
    </row>
    <row r="163" spans="2:11" x14ac:dyDescent="0.25">
      <c r="B163" s="20"/>
      <c r="C163" s="20"/>
      <c r="D163" s="20"/>
      <c r="K163"/>
    </row>
    <row r="164" spans="2:11" x14ac:dyDescent="0.25">
      <c r="B164" s="20"/>
      <c r="C164" s="20"/>
      <c r="D164" s="20"/>
      <c r="K164"/>
    </row>
    <row r="165" spans="2:11" x14ac:dyDescent="0.25">
      <c r="B165" s="20"/>
      <c r="C165" s="20"/>
      <c r="D165" s="20"/>
      <c r="K165"/>
    </row>
    <row r="166" spans="2:11" x14ac:dyDescent="0.25">
      <c r="B166" s="20"/>
      <c r="C166" s="20"/>
      <c r="D166" s="20"/>
      <c r="K166"/>
    </row>
    <row r="167" spans="2:11" x14ac:dyDescent="0.25">
      <c r="B167" s="20"/>
      <c r="C167" s="20"/>
      <c r="D167" s="20"/>
      <c r="K167"/>
    </row>
    <row r="168" spans="2:11" x14ac:dyDescent="0.25">
      <c r="B168" s="20"/>
      <c r="C168" s="20"/>
      <c r="D168" s="20"/>
      <c r="K168"/>
    </row>
    <row r="169" spans="2:11" x14ac:dyDescent="0.25">
      <c r="B169" s="20"/>
      <c r="C169" s="20"/>
      <c r="D169" s="20"/>
      <c r="K169"/>
    </row>
    <row r="170" spans="2:11" x14ac:dyDescent="0.25">
      <c r="B170" s="20"/>
      <c r="C170" s="20"/>
      <c r="D170" s="20"/>
      <c r="K170"/>
    </row>
    <row r="171" spans="2:11" x14ac:dyDescent="0.25">
      <c r="B171" s="20"/>
      <c r="C171" s="20"/>
      <c r="D171" s="20"/>
      <c r="K171"/>
    </row>
    <row r="172" spans="2:11" x14ac:dyDescent="0.25">
      <c r="B172" s="20"/>
      <c r="C172" s="20"/>
      <c r="D172" s="20"/>
      <c r="K172"/>
    </row>
    <row r="173" spans="2:11" x14ac:dyDescent="0.25">
      <c r="B173" s="20"/>
      <c r="C173" s="20"/>
      <c r="D173" s="20"/>
      <c r="K173"/>
    </row>
    <row r="174" spans="2:11" x14ac:dyDescent="0.25">
      <c r="B174" s="20"/>
      <c r="C174" s="20"/>
      <c r="D174" s="20"/>
      <c r="K174"/>
    </row>
    <row r="175" spans="2:11" x14ac:dyDescent="0.25">
      <c r="B175" s="20"/>
      <c r="C175" s="20"/>
      <c r="D175" s="20"/>
      <c r="K175"/>
    </row>
    <row r="176" spans="2:11" x14ac:dyDescent="0.25">
      <c r="B176" s="20"/>
      <c r="C176" s="20"/>
      <c r="D176" s="20"/>
      <c r="K176"/>
    </row>
    <row r="177" spans="2:11" x14ac:dyDescent="0.25">
      <c r="B177" s="20"/>
      <c r="C177" s="20"/>
      <c r="D177" s="20"/>
      <c r="K177"/>
    </row>
    <row r="178" spans="2:11" x14ac:dyDescent="0.25">
      <c r="B178" s="20"/>
      <c r="C178" s="20"/>
      <c r="D178" s="20"/>
      <c r="K178"/>
    </row>
    <row r="179" spans="2:11" x14ac:dyDescent="0.25">
      <c r="B179" s="20"/>
      <c r="C179" s="20"/>
      <c r="D179" s="20"/>
      <c r="K179"/>
    </row>
    <row r="180" spans="2:11" x14ac:dyDescent="0.25">
      <c r="B180" s="20"/>
      <c r="C180" s="20"/>
      <c r="D180" s="20"/>
      <c r="K180"/>
    </row>
    <row r="181" spans="2:11" x14ac:dyDescent="0.25">
      <c r="B181" s="20"/>
      <c r="C181" s="20"/>
      <c r="D181" s="20"/>
      <c r="K181"/>
    </row>
    <row r="182" spans="2:11" x14ac:dyDescent="0.25">
      <c r="B182" s="20"/>
      <c r="C182" s="20"/>
      <c r="D182" s="20"/>
      <c r="K182"/>
    </row>
    <row r="183" spans="2:11" x14ac:dyDescent="0.25">
      <c r="B183" s="20"/>
      <c r="C183" s="20"/>
      <c r="D183" s="20"/>
      <c r="K183"/>
    </row>
    <row r="184" spans="2:11" x14ac:dyDescent="0.25">
      <c r="B184" s="20"/>
      <c r="C184" s="20"/>
      <c r="D184" s="20"/>
      <c r="K184"/>
    </row>
    <row r="185" spans="2:11" x14ac:dyDescent="0.25">
      <c r="B185" s="20"/>
      <c r="C185" s="20"/>
      <c r="D185" s="20"/>
      <c r="K185"/>
    </row>
    <row r="186" spans="2:11" x14ac:dyDescent="0.25">
      <c r="B186" s="20"/>
      <c r="C186" s="20"/>
      <c r="D186" s="20"/>
      <c r="K186"/>
    </row>
    <row r="187" spans="2:11" x14ac:dyDescent="0.25">
      <c r="B187" s="20"/>
      <c r="C187" s="20"/>
      <c r="D187" s="20"/>
      <c r="K187"/>
    </row>
    <row r="188" spans="2:11" x14ac:dyDescent="0.25">
      <c r="B188" s="20"/>
      <c r="C188" s="20"/>
      <c r="D188" s="20"/>
      <c r="K188"/>
    </row>
    <row r="189" spans="2:11" x14ac:dyDescent="0.25">
      <c r="B189" s="20"/>
      <c r="C189" s="20"/>
      <c r="D189" s="20"/>
      <c r="K189"/>
    </row>
    <row r="190" spans="2:11" x14ac:dyDescent="0.25">
      <c r="B190" s="20"/>
      <c r="C190" s="20"/>
      <c r="D190" s="20"/>
      <c r="K190"/>
    </row>
    <row r="191" spans="2:11" x14ac:dyDescent="0.25">
      <c r="B191" s="20"/>
      <c r="C191" s="20"/>
      <c r="D191" s="20"/>
      <c r="K191"/>
    </row>
    <row r="192" spans="2:11" x14ac:dyDescent="0.25">
      <c r="B192" s="20"/>
      <c r="C192" s="20"/>
      <c r="D192" s="20"/>
      <c r="K192"/>
    </row>
    <row r="193" spans="2:11" x14ac:dyDescent="0.25">
      <c r="B193" s="20"/>
      <c r="C193" s="20"/>
      <c r="D193" s="20"/>
      <c r="K193"/>
    </row>
    <row r="194" spans="2:11" x14ac:dyDescent="0.25">
      <c r="B194" s="20"/>
      <c r="C194" s="20"/>
      <c r="D194" s="20"/>
      <c r="K194"/>
    </row>
    <row r="195" spans="2:11" x14ac:dyDescent="0.25">
      <c r="B195" s="20"/>
      <c r="C195" s="20"/>
      <c r="D195" s="20"/>
      <c r="K195"/>
    </row>
    <row r="196" spans="2:11" x14ac:dyDescent="0.25">
      <c r="B196" s="20"/>
      <c r="C196" s="20"/>
      <c r="D196" s="20"/>
      <c r="K196"/>
    </row>
    <row r="197" spans="2:11" x14ac:dyDescent="0.25">
      <c r="B197" s="20"/>
      <c r="C197" s="20"/>
      <c r="D197" s="20"/>
      <c r="K197"/>
    </row>
    <row r="198" spans="2:11" x14ac:dyDescent="0.25">
      <c r="B198" s="20"/>
      <c r="C198" s="20"/>
      <c r="D198" s="20"/>
      <c r="K198"/>
    </row>
    <row r="199" spans="2:11" x14ac:dyDescent="0.25">
      <c r="B199" s="20"/>
      <c r="C199" s="20"/>
      <c r="D199" s="20"/>
      <c r="K199"/>
    </row>
    <row r="200" spans="2:11" x14ac:dyDescent="0.25">
      <c r="B200" s="20"/>
      <c r="C200" s="20"/>
      <c r="D200" s="20"/>
      <c r="K200"/>
    </row>
    <row r="201" spans="2:11" x14ac:dyDescent="0.25">
      <c r="B201" s="20"/>
      <c r="C201" s="20"/>
      <c r="D201" s="20"/>
      <c r="K201"/>
    </row>
    <row r="202" spans="2:11" x14ac:dyDescent="0.25">
      <c r="B202" s="20"/>
      <c r="C202" s="20"/>
      <c r="D202" s="20"/>
      <c r="K202"/>
    </row>
    <row r="203" spans="2:11" x14ac:dyDescent="0.25">
      <c r="B203" s="20"/>
      <c r="C203" s="20"/>
      <c r="D203" s="20"/>
      <c r="K203"/>
    </row>
    <row r="204" spans="2:11" x14ac:dyDescent="0.25">
      <c r="B204" s="20"/>
      <c r="C204" s="20"/>
      <c r="D204" s="20"/>
      <c r="K204"/>
    </row>
    <row r="205" spans="2:11" x14ac:dyDescent="0.25">
      <c r="B205" s="20"/>
      <c r="C205" s="20"/>
      <c r="D205" s="20"/>
      <c r="K205"/>
    </row>
    <row r="206" spans="2:11" x14ac:dyDescent="0.25">
      <c r="B206" s="20"/>
      <c r="C206" s="20"/>
      <c r="D206" s="20"/>
      <c r="K206"/>
    </row>
    <row r="207" spans="2:11" x14ac:dyDescent="0.25">
      <c r="B207" s="20"/>
      <c r="C207" s="20"/>
      <c r="D207" s="20"/>
      <c r="K207"/>
    </row>
    <row r="208" spans="2:11" x14ac:dyDescent="0.25">
      <c r="B208" s="20"/>
      <c r="C208" s="20"/>
      <c r="D208" s="20"/>
      <c r="K208"/>
    </row>
    <row r="209" spans="2:11" x14ac:dyDescent="0.25">
      <c r="B209" s="20"/>
      <c r="C209" s="20"/>
      <c r="D209" s="20"/>
      <c r="K209"/>
    </row>
    <row r="210" spans="2:11" x14ac:dyDescent="0.25">
      <c r="B210" s="20"/>
      <c r="C210" s="20"/>
      <c r="D210" s="20"/>
      <c r="K210"/>
    </row>
    <row r="211" spans="2:11" x14ac:dyDescent="0.25">
      <c r="B211" s="20"/>
      <c r="C211" s="20"/>
      <c r="D211" s="20"/>
      <c r="K211"/>
    </row>
    <row r="212" spans="2:11" x14ac:dyDescent="0.25">
      <c r="B212" s="20"/>
      <c r="C212" s="20"/>
      <c r="D212" s="20"/>
      <c r="K212"/>
    </row>
    <row r="213" spans="2:11" x14ac:dyDescent="0.25">
      <c r="B213" s="20"/>
      <c r="C213" s="20"/>
      <c r="D213" s="20"/>
      <c r="K213"/>
    </row>
    <row r="214" spans="2:11" x14ac:dyDescent="0.25">
      <c r="B214" s="20"/>
      <c r="C214" s="20"/>
      <c r="D214" s="20"/>
      <c r="K214"/>
    </row>
    <row r="215" spans="2:11" x14ac:dyDescent="0.25">
      <c r="B215" s="20"/>
      <c r="C215" s="20"/>
      <c r="D215" s="20"/>
      <c r="K215"/>
    </row>
    <row r="216" spans="2:11" x14ac:dyDescent="0.25">
      <c r="B216" s="20"/>
      <c r="C216" s="20"/>
      <c r="D216" s="20"/>
      <c r="K216"/>
    </row>
    <row r="217" spans="2:11" x14ac:dyDescent="0.25">
      <c r="B217" s="20"/>
      <c r="C217" s="20"/>
      <c r="D217" s="20"/>
      <c r="K217"/>
    </row>
    <row r="218" spans="2:11" x14ac:dyDescent="0.25">
      <c r="B218" s="20"/>
      <c r="C218" s="20"/>
      <c r="D218" s="20"/>
      <c r="K218"/>
    </row>
    <row r="219" spans="2:11" x14ac:dyDescent="0.25">
      <c r="B219" s="20"/>
      <c r="C219" s="20"/>
      <c r="D219" s="20"/>
      <c r="K219"/>
    </row>
    <row r="220" spans="2:11" x14ac:dyDescent="0.25">
      <c r="B220" s="20"/>
      <c r="C220" s="20"/>
      <c r="D220" s="20"/>
      <c r="K220"/>
    </row>
    <row r="221" spans="2:11" x14ac:dyDescent="0.25">
      <c r="B221" s="20"/>
      <c r="C221" s="20"/>
      <c r="D221" s="20"/>
      <c r="K221"/>
    </row>
    <row r="222" spans="2:11" x14ac:dyDescent="0.25">
      <c r="B222" s="20"/>
      <c r="C222" s="20"/>
      <c r="D222" s="20"/>
      <c r="K222"/>
    </row>
    <row r="223" spans="2:11" x14ac:dyDescent="0.25">
      <c r="B223" s="20"/>
      <c r="C223" s="20"/>
      <c r="D223" s="20"/>
      <c r="K223"/>
    </row>
    <row r="224" spans="2:11" x14ac:dyDescent="0.25">
      <c r="B224" s="20"/>
      <c r="C224" s="20"/>
      <c r="D224" s="20"/>
      <c r="K224"/>
    </row>
    <row r="225" spans="2:11" x14ac:dyDescent="0.25">
      <c r="B225" s="20"/>
      <c r="C225" s="20"/>
      <c r="D225" s="20"/>
      <c r="K225"/>
    </row>
    <row r="226" spans="2:11" x14ac:dyDescent="0.25">
      <c r="B226" s="20"/>
      <c r="C226" s="20"/>
      <c r="D226" s="20"/>
      <c r="K226"/>
    </row>
    <row r="227" spans="2:11" x14ac:dyDescent="0.25">
      <c r="B227" s="20"/>
      <c r="C227" s="20"/>
      <c r="D227" s="20"/>
      <c r="K227"/>
    </row>
    <row r="228" spans="2:11" x14ac:dyDescent="0.25">
      <c r="B228" s="20"/>
      <c r="C228" s="20"/>
      <c r="D228" s="20"/>
      <c r="K228"/>
    </row>
    <row r="229" spans="2:11" x14ac:dyDescent="0.25">
      <c r="B229" s="20"/>
      <c r="C229" s="20"/>
      <c r="D229" s="20"/>
      <c r="K229"/>
    </row>
    <row r="230" spans="2:11" x14ac:dyDescent="0.25">
      <c r="B230" s="20"/>
      <c r="C230" s="20"/>
      <c r="D230" s="20"/>
      <c r="K230"/>
    </row>
    <row r="231" spans="2:11" x14ac:dyDescent="0.25">
      <c r="B231" s="20"/>
      <c r="C231" s="20"/>
      <c r="D231" s="20"/>
      <c r="K231"/>
    </row>
    <row r="232" spans="2:11" x14ac:dyDescent="0.25">
      <c r="B232" s="20"/>
      <c r="C232" s="20"/>
      <c r="D232" s="20"/>
      <c r="K232"/>
    </row>
    <row r="233" spans="2:11" x14ac:dyDescent="0.25">
      <c r="B233" s="20"/>
      <c r="C233" s="20"/>
      <c r="D233" s="20"/>
      <c r="K233"/>
    </row>
    <row r="234" spans="2:11" x14ac:dyDescent="0.25">
      <c r="B234" s="20"/>
      <c r="C234" s="20"/>
      <c r="D234" s="20"/>
      <c r="K234"/>
    </row>
    <row r="235" spans="2:11" x14ac:dyDescent="0.25">
      <c r="B235" s="20"/>
      <c r="C235" s="20"/>
      <c r="D235" s="20"/>
      <c r="K235"/>
    </row>
    <row r="236" spans="2:11" x14ac:dyDescent="0.25">
      <c r="B236" s="20"/>
      <c r="C236" s="20"/>
      <c r="D236" s="20"/>
      <c r="K236"/>
    </row>
    <row r="237" spans="2:11" x14ac:dyDescent="0.25">
      <c r="B237" s="20"/>
      <c r="C237" s="20"/>
      <c r="D237" s="20"/>
      <c r="K237"/>
    </row>
    <row r="238" spans="2:11" x14ac:dyDescent="0.25">
      <c r="B238" s="20"/>
      <c r="C238" s="20"/>
      <c r="D238" s="20"/>
      <c r="K238"/>
    </row>
    <row r="239" spans="2:11" x14ac:dyDescent="0.25">
      <c r="B239" s="20"/>
      <c r="C239" s="20"/>
      <c r="D239" s="20"/>
      <c r="K239"/>
    </row>
    <row r="240" spans="2:11" x14ac:dyDescent="0.25">
      <c r="B240" s="20"/>
      <c r="C240" s="20"/>
      <c r="D240" s="20"/>
      <c r="K240"/>
    </row>
    <row r="241" spans="2:11" x14ac:dyDescent="0.25">
      <c r="B241" s="20"/>
      <c r="C241" s="20"/>
      <c r="D241" s="20"/>
      <c r="K241"/>
    </row>
    <row r="242" spans="2:11" x14ac:dyDescent="0.25">
      <c r="B242" s="20"/>
      <c r="C242" s="20"/>
      <c r="D242" s="20"/>
      <c r="K242"/>
    </row>
    <row r="243" spans="2:11" x14ac:dyDescent="0.25">
      <c r="B243" s="20"/>
      <c r="C243" s="20"/>
      <c r="D243" s="20"/>
      <c r="K243"/>
    </row>
    <row r="244" spans="2:11" x14ac:dyDescent="0.25">
      <c r="B244" s="20"/>
      <c r="C244" s="20"/>
      <c r="D244" s="20"/>
      <c r="K244"/>
    </row>
    <row r="245" spans="2:11" x14ac:dyDescent="0.25">
      <c r="B245" s="20"/>
      <c r="C245" s="20"/>
      <c r="D245" s="20"/>
      <c r="K245"/>
    </row>
    <row r="246" spans="2:11" x14ac:dyDescent="0.25">
      <c r="B246" s="20"/>
      <c r="C246" s="20"/>
      <c r="D246" s="20"/>
      <c r="K246"/>
    </row>
    <row r="247" spans="2:11" x14ac:dyDescent="0.25">
      <c r="B247" s="20"/>
      <c r="C247" s="20"/>
      <c r="D247" s="20"/>
      <c r="K247"/>
    </row>
    <row r="248" spans="2:11" x14ac:dyDescent="0.25">
      <c r="B248" s="20"/>
      <c r="C248" s="20"/>
      <c r="D248" s="20"/>
      <c r="K248"/>
    </row>
    <row r="249" spans="2:11" x14ac:dyDescent="0.25">
      <c r="B249" s="20"/>
      <c r="C249" s="20"/>
      <c r="D249" s="20"/>
      <c r="K249"/>
    </row>
    <row r="250" spans="2:11" x14ac:dyDescent="0.25">
      <c r="B250" s="20"/>
      <c r="C250" s="20"/>
      <c r="D250" s="20"/>
      <c r="K250"/>
    </row>
    <row r="251" spans="2:11" x14ac:dyDescent="0.25">
      <c r="B251" s="20"/>
      <c r="C251" s="20"/>
      <c r="D251" s="20"/>
      <c r="K251"/>
    </row>
    <row r="252" spans="2:11" x14ac:dyDescent="0.25">
      <c r="B252" s="20"/>
      <c r="C252" s="20"/>
      <c r="D252" s="20"/>
      <c r="K252"/>
    </row>
    <row r="253" spans="2:11" x14ac:dyDescent="0.25">
      <c r="B253" s="20"/>
      <c r="C253" s="20"/>
      <c r="D253" s="20"/>
      <c r="K253"/>
    </row>
    <row r="254" spans="2:11" x14ac:dyDescent="0.25">
      <c r="B254" s="20"/>
      <c r="C254" s="20"/>
      <c r="D254" s="20"/>
      <c r="K254"/>
    </row>
    <row r="255" spans="2:11" x14ac:dyDescent="0.25">
      <c r="B255" s="20"/>
      <c r="C255" s="20"/>
      <c r="D255" s="20"/>
      <c r="K255"/>
    </row>
    <row r="256" spans="2:11" x14ac:dyDescent="0.25">
      <c r="B256" s="20"/>
      <c r="C256" s="20"/>
      <c r="D256" s="20"/>
      <c r="K256"/>
    </row>
    <row r="257" spans="2:11" x14ac:dyDescent="0.25">
      <c r="B257" s="20"/>
      <c r="C257" s="20"/>
      <c r="D257" s="20"/>
      <c r="K257"/>
    </row>
    <row r="258" spans="2:11" x14ac:dyDescent="0.25">
      <c r="B258" s="20"/>
      <c r="C258" s="20"/>
      <c r="D258" s="20"/>
      <c r="K258"/>
    </row>
    <row r="259" spans="2:11" x14ac:dyDescent="0.25">
      <c r="B259" s="20"/>
      <c r="C259" s="20"/>
      <c r="D259" s="20"/>
      <c r="K259"/>
    </row>
    <row r="260" spans="2:11" x14ac:dyDescent="0.25">
      <c r="B260" s="20"/>
      <c r="C260" s="20"/>
      <c r="D260" s="20"/>
      <c r="K260"/>
    </row>
    <row r="261" spans="2:11" x14ac:dyDescent="0.25">
      <c r="B261" s="20"/>
      <c r="C261" s="20"/>
      <c r="D261" s="20"/>
      <c r="K261"/>
    </row>
    <row r="262" spans="2:11" x14ac:dyDescent="0.25">
      <c r="B262" s="20"/>
      <c r="C262" s="20"/>
      <c r="D262" s="20"/>
      <c r="K262"/>
    </row>
    <row r="263" spans="2:11" x14ac:dyDescent="0.25">
      <c r="B263" s="20"/>
      <c r="C263" s="20"/>
      <c r="D263" s="20"/>
      <c r="K263"/>
    </row>
    <row r="264" spans="2:11" x14ac:dyDescent="0.25">
      <c r="B264" s="20"/>
      <c r="C264" s="20"/>
      <c r="D264" s="20"/>
      <c r="K264"/>
    </row>
    <row r="265" spans="2:11" x14ac:dyDescent="0.25">
      <c r="B265" s="20"/>
      <c r="C265" s="20"/>
      <c r="D265" s="20"/>
      <c r="K265"/>
    </row>
    <row r="266" spans="2:11" x14ac:dyDescent="0.25">
      <c r="B266" s="20"/>
      <c r="C266" s="20"/>
      <c r="D266" s="20"/>
      <c r="K266"/>
    </row>
    <row r="267" spans="2:11" x14ac:dyDescent="0.25">
      <c r="B267" s="20"/>
      <c r="C267" s="20"/>
      <c r="D267" s="20"/>
      <c r="K267"/>
    </row>
    <row r="268" spans="2:11" x14ac:dyDescent="0.25">
      <c r="B268" s="20"/>
      <c r="C268" s="20"/>
      <c r="D268" s="20"/>
      <c r="K268"/>
    </row>
    <row r="269" spans="2:11" x14ac:dyDescent="0.25">
      <c r="B269" s="20"/>
      <c r="C269" s="20"/>
      <c r="D269" s="20"/>
      <c r="K269"/>
    </row>
    <row r="270" spans="2:11" x14ac:dyDescent="0.25">
      <c r="B270" s="20"/>
      <c r="C270" s="20"/>
      <c r="D270" s="20"/>
      <c r="K270"/>
    </row>
    <row r="271" spans="2:11" x14ac:dyDescent="0.25">
      <c r="B271" s="20"/>
      <c r="C271" s="20"/>
      <c r="D271" s="20"/>
      <c r="K271"/>
    </row>
    <row r="272" spans="2:11" x14ac:dyDescent="0.25">
      <c r="B272" s="20"/>
      <c r="C272" s="20"/>
      <c r="D272" s="20"/>
      <c r="K272"/>
    </row>
    <row r="273" spans="2:11" x14ac:dyDescent="0.25">
      <c r="B273" s="20"/>
      <c r="C273" s="20"/>
      <c r="D273" s="20"/>
      <c r="K273"/>
    </row>
    <row r="274" spans="2:11" x14ac:dyDescent="0.25">
      <c r="B274" s="20"/>
      <c r="C274" s="20"/>
      <c r="D274" s="20"/>
      <c r="K274"/>
    </row>
    <row r="275" spans="2:11" x14ac:dyDescent="0.25">
      <c r="B275" s="20"/>
      <c r="C275" s="20"/>
      <c r="D275" s="20"/>
      <c r="K275"/>
    </row>
    <row r="276" spans="2:11" x14ac:dyDescent="0.25">
      <c r="B276" s="20"/>
      <c r="C276" s="20"/>
      <c r="D276" s="20"/>
      <c r="K276"/>
    </row>
    <row r="277" spans="2:11" x14ac:dyDescent="0.25">
      <c r="B277" s="20"/>
      <c r="C277" s="20"/>
      <c r="D277" s="20"/>
      <c r="K277"/>
    </row>
    <row r="278" spans="2:11" x14ac:dyDescent="0.25">
      <c r="B278" s="20"/>
      <c r="C278" s="20"/>
      <c r="D278" s="20"/>
      <c r="K278"/>
    </row>
    <row r="279" spans="2:11" x14ac:dyDescent="0.25">
      <c r="B279" s="20"/>
      <c r="C279" s="20"/>
      <c r="D279" s="20"/>
      <c r="K279"/>
    </row>
    <row r="280" spans="2:11" x14ac:dyDescent="0.25">
      <c r="B280" s="20"/>
      <c r="C280" s="20"/>
      <c r="D280" s="20"/>
      <c r="K280"/>
    </row>
    <row r="281" spans="2:11" x14ac:dyDescent="0.25">
      <c r="B281" s="20"/>
      <c r="C281" s="20"/>
      <c r="D281" s="20"/>
      <c r="K281"/>
    </row>
    <row r="282" spans="2:11" x14ac:dyDescent="0.25">
      <c r="B282" s="20"/>
      <c r="C282" s="20"/>
      <c r="D282" s="20"/>
      <c r="K282"/>
    </row>
    <row r="283" spans="2:11" x14ac:dyDescent="0.25">
      <c r="B283" s="20"/>
      <c r="C283" s="20"/>
      <c r="D283" s="20"/>
      <c r="K283"/>
    </row>
    <row r="284" spans="2:11" x14ac:dyDescent="0.25">
      <c r="B284" s="20"/>
      <c r="C284" s="20"/>
      <c r="D284" s="20"/>
      <c r="K284"/>
    </row>
    <row r="285" spans="2:11" x14ac:dyDescent="0.25">
      <c r="B285" s="20"/>
      <c r="C285" s="20"/>
      <c r="D285" s="20"/>
      <c r="K285"/>
    </row>
    <row r="286" spans="2:11" x14ac:dyDescent="0.25">
      <c r="B286" s="20"/>
      <c r="C286" s="20"/>
      <c r="D286" s="20"/>
      <c r="K286"/>
    </row>
    <row r="287" spans="2:11" x14ac:dyDescent="0.25">
      <c r="B287" s="20"/>
      <c r="C287" s="20"/>
      <c r="D287" s="20"/>
      <c r="K287"/>
    </row>
    <row r="288" spans="2:11" x14ac:dyDescent="0.25">
      <c r="B288" s="20"/>
      <c r="C288" s="20"/>
      <c r="D288" s="20"/>
      <c r="K288"/>
    </row>
    <row r="289" spans="2:11" x14ac:dyDescent="0.25">
      <c r="B289" s="20"/>
      <c r="C289" s="20"/>
      <c r="D289" s="20"/>
      <c r="K289"/>
    </row>
    <row r="290" spans="2:11" x14ac:dyDescent="0.25">
      <c r="B290" s="20"/>
      <c r="C290" s="20"/>
      <c r="D290" s="20"/>
      <c r="K290"/>
    </row>
    <row r="291" spans="2:11" x14ac:dyDescent="0.25">
      <c r="B291" s="20"/>
      <c r="C291" s="20"/>
      <c r="D291" s="20"/>
      <c r="K291"/>
    </row>
    <row r="292" spans="2:11" x14ac:dyDescent="0.25">
      <c r="B292" s="20"/>
      <c r="C292" s="20"/>
      <c r="D292" s="20"/>
      <c r="K292"/>
    </row>
    <row r="293" spans="2:11" x14ac:dyDescent="0.25">
      <c r="B293" s="20"/>
      <c r="C293" s="20"/>
      <c r="D293" s="20"/>
      <c r="K293"/>
    </row>
    <row r="294" spans="2:11" x14ac:dyDescent="0.25">
      <c r="B294" s="20"/>
      <c r="C294" s="20"/>
      <c r="D294" s="20"/>
      <c r="K294"/>
    </row>
    <row r="295" spans="2:11" x14ac:dyDescent="0.25">
      <c r="B295" s="20"/>
      <c r="C295" s="20"/>
      <c r="D295" s="20"/>
      <c r="K295"/>
    </row>
    <row r="296" spans="2:11" x14ac:dyDescent="0.25">
      <c r="B296" s="20"/>
      <c r="C296" s="20"/>
      <c r="D296" s="20"/>
      <c r="K296"/>
    </row>
    <row r="297" spans="2:11" x14ac:dyDescent="0.25">
      <c r="B297" s="20"/>
      <c r="C297" s="20"/>
      <c r="D297" s="20"/>
      <c r="K297"/>
    </row>
    <row r="298" spans="2:11" x14ac:dyDescent="0.25">
      <c r="B298" s="20"/>
      <c r="C298" s="20"/>
      <c r="D298" s="20"/>
      <c r="K298"/>
    </row>
    <row r="299" spans="2:11" x14ac:dyDescent="0.25">
      <c r="B299" s="20"/>
      <c r="C299" s="20"/>
      <c r="D299" s="20"/>
      <c r="K299"/>
    </row>
    <row r="300" spans="2:11" x14ac:dyDescent="0.25">
      <c r="B300" s="20"/>
      <c r="C300" s="20"/>
      <c r="D300" s="20"/>
      <c r="K300"/>
    </row>
    <row r="301" spans="2:11" x14ac:dyDescent="0.25">
      <c r="B301" s="20"/>
      <c r="C301" s="20"/>
      <c r="D301" s="20"/>
      <c r="K301"/>
    </row>
    <row r="302" spans="2:11" x14ac:dyDescent="0.25">
      <c r="B302" s="20"/>
      <c r="C302" s="20"/>
      <c r="D302" s="20"/>
      <c r="K302"/>
    </row>
    <row r="303" spans="2:11" x14ac:dyDescent="0.25">
      <c r="B303" s="20"/>
      <c r="C303" s="20"/>
      <c r="D303" s="20"/>
      <c r="K303"/>
    </row>
    <row r="304" spans="2:11" x14ac:dyDescent="0.25">
      <c r="B304" s="20"/>
      <c r="C304" s="20"/>
      <c r="D304" s="20"/>
      <c r="K304"/>
    </row>
    <row r="305" spans="2:11" x14ac:dyDescent="0.25">
      <c r="B305" s="20"/>
      <c r="C305" s="20"/>
      <c r="D305" s="20"/>
      <c r="K305"/>
    </row>
    <row r="306" spans="2:11" x14ac:dyDescent="0.25">
      <c r="B306" s="20"/>
      <c r="C306" s="20"/>
      <c r="D306" s="20"/>
      <c r="K306"/>
    </row>
    <row r="307" spans="2:11" x14ac:dyDescent="0.25">
      <c r="B307" s="20"/>
      <c r="C307" s="20"/>
      <c r="D307" s="20"/>
      <c r="K307"/>
    </row>
    <row r="308" spans="2:11" x14ac:dyDescent="0.25">
      <c r="B308" s="20"/>
      <c r="C308" s="20"/>
      <c r="D308" s="20"/>
      <c r="K308"/>
    </row>
    <row r="309" spans="2:11" x14ac:dyDescent="0.25">
      <c r="B309" s="20"/>
      <c r="C309" s="20"/>
      <c r="D309" s="20"/>
      <c r="K309"/>
    </row>
    <row r="310" spans="2:11" x14ac:dyDescent="0.25">
      <c r="B310" s="20"/>
      <c r="C310" s="20"/>
      <c r="D310" s="20"/>
      <c r="K310"/>
    </row>
    <row r="311" spans="2:11" x14ac:dyDescent="0.25">
      <c r="B311" s="20"/>
      <c r="C311" s="20"/>
      <c r="D311" s="20"/>
      <c r="K311"/>
    </row>
    <row r="312" spans="2:11" x14ac:dyDescent="0.25">
      <c r="B312" s="20"/>
      <c r="C312" s="20"/>
      <c r="D312" s="20"/>
      <c r="K312"/>
    </row>
    <row r="313" spans="2:11" x14ac:dyDescent="0.25">
      <c r="B313" s="20"/>
      <c r="C313" s="20"/>
      <c r="D313" s="20"/>
      <c r="K313"/>
    </row>
    <row r="314" spans="2:11" x14ac:dyDescent="0.25">
      <c r="B314" s="20"/>
      <c r="C314" s="20"/>
      <c r="D314" s="20"/>
      <c r="K314"/>
    </row>
    <row r="315" spans="2:11" x14ac:dyDescent="0.25">
      <c r="B315" s="20"/>
      <c r="C315" s="20"/>
      <c r="D315" s="20"/>
      <c r="K315"/>
    </row>
    <row r="316" spans="2:11" x14ac:dyDescent="0.25">
      <c r="B316" s="20"/>
      <c r="C316" s="20"/>
      <c r="D316" s="20"/>
      <c r="K316"/>
    </row>
    <row r="317" spans="2:11" x14ac:dyDescent="0.25">
      <c r="B317" s="20"/>
      <c r="C317" s="20"/>
      <c r="D317" s="20"/>
      <c r="K317"/>
    </row>
    <row r="318" spans="2:11" x14ac:dyDescent="0.25">
      <c r="B318" s="20"/>
      <c r="C318" s="20"/>
      <c r="D318" s="20"/>
      <c r="K318"/>
    </row>
    <row r="319" spans="2:11" x14ac:dyDescent="0.25">
      <c r="B319" s="20"/>
      <c r="C319" s="20"/>
      <c r="D319" s="20"/>
      <c r="K319"/>
    </row>
    <row r="320" spans="2:11" x14ac:dyDescent="0.25">
      <c r="B320" s="20"/>
      <c r="C320" s="20"/>
      <c r="D320" s="20"/>
      <c r="K320"/>
    </row>
    <row r="321" spans="2:11" x14ac:dyDescent="0.25">
      <c r="B321" s="20"/>
      <c r="C321" s="20"/>
      <c r="D321" s="20"/>
      <c r="K321"/>
    </row>
    <row r="322" spans="2:11" x14ac:dyDescent="0.25">
      <c r="B322" s="20"/>
      <c r="C322" s="20"/>
      <c r="D322" s="20"/>
      <c r="K322"/>
    </row>
    <row r="323" spans="2:11" x14ac:dyDescent="0.25">
      <c r="B323" s="20"/>
      <c r="C323" s="20"/>
      <c r="D323" s="20"/>
      <c r="K323"/>
    </row>
    <row r="324" spans="2:11" x14ac:dyDescent="0.25">
      <c r="B324" s="20"/>
      <c r="C324" s="20"/>
      <c r="D324" s="20"/>
      <c r="K324"/>
    </row>
    <row r="325" spans="2:11" x14ac:dyDescent="0.25">
      <c r="B325" s="20"/>
      <c r="C325" s="20"/>
      <c r="D325" s="20"/>
      <c r="K325"/>
    </row>
    <row r="326" spans="2:11" x14ac:dyDescent="0.25">
      <c r="B326" s="20"/>
      <c r="C326" s="20"/>
      <c r="D326" s="20"/>
      <c r="K326"/>
    </row>
    <row r="327" spans="2:11" x14ac:dyDescent="0.25">
      <c r="B327" s="20"/>
      <c r="C327" s="20"/>
      <c r="D327" s="20"/>
      <c r="K327"/>
    </row>
    <row r="328" spans="2:11" x14ac:dyDescent="0.25">
      <c r="B328" s="20"/>
      <c r="C328" s="20"/>
      <c r="D328" s="20"/>
      <c r="K328"/>
    </row>
    <row r="329" spans="2:11" x14ac:dyDescent="0.25">
      <c r="B329" s="20"/>
      <c r="C329" s="20"/>
      <c r="D329" s="20"/>
      <c r="K329"/>
    </row>
    <row r="330" spans="2:11" x14ac:dyDescent="0.25">
      <c r="B330" s="20"/>
      <c r="C330" s="20"/>
      <c r="D330" s="20"/>
      <c r="K330"/>
    </row>
    <row r="331" spans="2:11" x14ac:dyDescent="0.25">
      <c r="B331" s="20"/>
      <c r="C331" s="20"/>
      <c r="D331" s="20"/>
      <c r="K3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0"/>
  <sheetViews>
    <sheetView workbookViewId="0">
      <selection activeCell="A18" sqref="A18"/>
    </sheetView>
  </sheetViews>
  <sheetFormatPr baseColWidth="10" defaultRowHeight="15" x14ac:dyDescent="0.25"/>
  <cols>
    <col min="1" max="1" width="20.5703125" bestFit="1" customWidth="1"/>
    <col min="2" max="2" width="14.5703125" bestFit="1" customWidth="1"/>
    <col min="3" max="3" width="13.7109375" style="30" customWidth="1"/>
    <col min="5" max="5" width="10.5703125" customWidth="1"/>
    <col min="6" max="7" width="5.42578125" bestFit="1" customWidth="1"/>
    <col min="8" max="8" width="8.42578125" bestFit="1" customWidth="1"/>
    <col min="9" max="9" width="10.42578125" style="23" bestFit="1" customWidth="1"/>
    <col min="10" max="10" width="10.42578125" bestFit="1" customWidth="1"/>
    <col min="11" max="11" width="12.28515625" bestFit="1" customWidth="1"/>
  </cols>
  <sheetData>
    <row r="1" spans="1:9" ht="16.5" x14ac:dyDescent="0.35">
      <c r="A1" s="38" t="s">
        <v>14</v>
      </c>
      <c r="C1" s="24" t="s">
        <v>51</v>
      </c>
      <c r="E1" s="40" t="s">
        <v>17</v>
      </c>
      <c r="I1"/>
    </row>
    <row r="2" spans="1:9" ht="16.5" x14ac:dyDescent="0.35">
      <c r="A2" s="39" t="s">
        <v>35</v>
      </c>
      <c r="C2" s="25" t="s">
        <v>26</v>
      </c>
      <c r="E2" s="41" t="s">
        <v>25</v>
      </c>
      <c r="I2"/>
    </row>
    <row r="3" spans="1:9" ht="16.5" x14ac:dyDescent="0.35">
      <c r="A3" s="39" t="s">
        <v>33</v>
      </c>
      <c r="C3" s="26" t="s">
        <v>27</v>
      </c>
      <c r="E3" s="41" t="s">
        <v>60</v>
      </c>
      <c r="I3"/>
    </row>
    <row r="4" spans="1:9" ht="16.5" x14ac:dyDescent="0.35">
      <c r="A4" s="39" t="s">
        <v>52</v>
      </c>
      <c r="C4" s="27" t="s">
        <v>28</v>
      </c>
      <c r="E4" s="41" t="s">
        <v>61</v>
      </c>
      <c r="I4"/>
    </row>
    <row r="5" spans="1:9" ht="16.5" x14ac:dyDescent="0.35">
      <c r="A5" s="39" t="s">
        <v>53</v>
      </c>
      <c r="C5" s="28" t="s">
        <v>29</v>
      </c>
      <c r="E5" s="41" t="s">
        <v>62</v>
      </c>
      <c r="I5"/>
    </row>
    <row r="6" spans="1:9" ht="16.5" x14ac:dyDescent="0.35">
      <c r="A6" s="39" t="s">
        <v>34</v>
      </c>
      <c r="C6" s="29" t="s">
        <v>30</v>
      </c>
      <c r="E6" s="41" t="s">
        <v>63</v>
      </c>
      <c r="I6"/>
    </row>
    <row r="7" spans="1:9" x14ac:dyDescent="0.25">
      <c r="C7"/>
      <c r="I7"/>
    </row>
    <row r="8" spans="1:9" x14ac:dyDescent="0.25">
      <c r="C8"/>
      <c r="I8"/>
    </row>
    <row r="9" spans="1:9" x14ac:dyDescent="0.25">
      <c r="C9"/>
      <c r="I9"/>
    </row>
    <row r="10" spans="1:9" x14ac:dyDescent="0.25">
      <c r="C10"/>
      <c r="I10"/>
    </row>
    <row r="11" spans="1:9" x14ac:dyDescent="0.25">
      <c r="C11"/>
      <c r="I11"/>
    </row>
    <row r="12" spans="1:9" x14ac:dyDescent="0.25">
      <c r="C12"/>
      <c r="I12"/>
    </row>
    <row r="13" spans="1:9" x14ac:dyDescent="0.25">
      <c r="C13"/>
      <c r="I13"/>
    </row>
    <row r="14" spans="1:9" x14ac:dyDescent="0.25">
      <c r="C14"/>
      <c r="I14"/>
    </row>
    <row r="15" spans="1:9" x14ac:dyDescent="0.25">
      <c r="C15"/>
      <c r="I15"/>
    </row>
    <row r="16" spans="1:9" x14ac:dyDescent="0.25">
      <c r="C16"/>
      <c r="I16"/>
    </row>
    <row r="17" spans="3:9" x14ac:dyDescent="0.25">
      <c r="C17"/>
      <c r="I17"/>
    </row>
    <row r="18" spans="3:9" x14ac:dyDescent="0.25">
      <c r="C18"/>
      <c r="I18"/>
    </row>
    <row r="19" spans="3:9" x14ac:dyDescent="0.25">
      <c r="C19"/>
      <c r="I19"/>
    </row>
    <row r="20" spans="3:9" x14ac:dyDescent="0.25">
      <c r="C20"/>
      <c r="I20"/>
    </row>
    <row r="21" spans="3:9" x14ac:dyDescent="0.25">
      <c r="C21"/>
      <c r="I21"/>
    </row>
    <row r="22" spans="3:9" x14ac:dyDescent="0.25">
      <c r="C22"/>
      <c r="I22"/>
    </row>
    <row r="23" spans="3:9" x14ac:dyDescent="0.25">
      <c r="C23"/>
      <c r="I23"/>
    </row>
    <row r="24" spans="3:9" x14ac:dyDescent="0.25">
      <c r="C24"/>
      <c r="I24"/>
    </row>
    <row r="25" spans="3:9" x14ac:dyDescent="0.25">
      <c r="C25"/>
      <c r="I25"/>
    </row>
    <row r="26" spans="3:9" x14ac:dyDescent="0.25">
      <c r="C26"/>
      <c r="I26"/>
    </row>
    <row r="27" spans="3:9" x14ac:dyDescent="0.25">
      <c r="C27"/>
      <c r="I27"/>
    </row>
    <row r="28" spans="3:9" x14ac:dyDescent="0.25">
      <c r="C28"/>
      <c r="I28"/>
    </row>
    <row r="29" spans="3:9" x14ac:dyDescent="0.25">
      <c r="C29"/>
      <c r="I29"/>
    </row>
    <row r="30" spans="3:9" x14ac:dyDescent="0.25">
      <c r="C30"/>
      <c r="I30"/>
    </row>
    <row r="31" spans="3:9" x14ac:dyDescent="0.25">
      <c r="C31"/>
      <c r="I31"/>
    </row>
    <row r="32" spans="3:9" x14ac:dyDescent="0.25">
      <c r="C32"/>
      <c r="I32"/>
    </row>
    <row r="33" spans="3:9" x14ac:dyDescent="0.25">
      <c r="C33"/>
      <c r="I33"/>
    </row>
    <row r="34" spans="3:9" x14ac:dyDescent="0.25">
      <c r="C34"/>
      <c r="I34"/>
    </row>
    <row r="35" spans="3:9" x14ac:dyDescent="0.25">
      <c r="C35"/>
      <c r="I35"/>
    </row>
    <row r="36" spans="3:9" x14ac:dyDescent="0.25">
      <c r="C36"/>
      <c r="I36"/>
    </row>
    <row r="37" spans="3:9" x14ac:dyDescent="0.25">
      <c r="C37"/>
      <c r="I37"/>
    </row>
    <row r="38" spans="3:9" x14ac:dyDescent="0.25">
      <c r="C38"/>
      <c r="I38"/>
    </row>
    <row r="39" spans="3:9" x14ac:dyDescent="0.25">
      <c r="C39"/>
      <c r="I39"/>
    </row>
    <row r="40" spans="3:9" x14ac:dyDescent="0.25">
      <c r="C40"/>
      <c r="I40"/>
    </row>
    <row r="41" spans="3:9" x14ac:dyDescent="0.25">
      <c r="C41"/>
      <c r="I41"/>
    </row>
    <row r="42" spans="3:9" x14ac:dyDescent="0.25">
      <c r="C42"/>
      <c r="I42"/>
    </row>
    <row r="43" spans="3:9" x14ac:dyDescent="0.25">
      <c r="C43"/>
      <c r="I43"/>
    </row>
    <row r="44" spans="3:9" x14ac:dyDescent="0.25">
      <c r="C44"/>
      <c r="I44"/>
    </row>
    <row r="45" spans="3:9" x14ac:dyDescent="0.25">
      <c r="C45"/>
      <c r="I45"/>
    </row>
    <row r="46" spans="3:9" x14ac:dyDescent="0.25">
      <c r="C46"/>
      <c r="I46"/>
    </row>
    <row r="47" spans="3:9" x14ac:dyDescent="0.25">
      <c r="C47"/>
      <c r="I47"/>
    </row>
    <row r="48" spans="3:9" x14ac:dyDescent="0.25">
      <c r="C48"/>
      <c r="I48"/>
    </row>
    <row r="49" spans="3:9" x14ac:dyDescent="0.25">
      <c r="C49"/>
      <c r="I49"/>
    </row>
    <row r="50" spans="3:9" x14ac:dyDescent="0.25">
      <c r="C50"/>
      <c r="I50"/>
    </row>
    <row r="51" spans="3:9" x14ac:dyDescent="0.25">
      <c r="C51"/>
      <c r="I51"/>
    </row>
    <row r="52" spans="3:9" x14ac:dyDescent="0.25">
      <c r="C52"/>
      <c r="I52"/>
    </row>
    <row r="53" spans="3:9" x14ac:dyDescent="0.25">
      <c r="C53"/>
      <c r="I53"/>
    </row>
    <row r="54" spans="3:9" x14ac:dyDescent="0.25">
      <c r="C54"/>
      <c r="I54"/>
    </row>
    <row r="55" spans="3:9" x14ac:dyDescent="0.25">
      <c r="C55"/>
      <c r="I55"/>
    </row>
    <row r="56" spans="3:9" x14ac:dyDescent="0.25">
      <c r="C56"/>
      <c r="I56"/>
    </row>
    <row r="57" spans="3:9" x14ac:dyDescent="0.25">
      <c r="C57"/>
      <c r="I57"/>
    </row>
    <row r="58" spans="3:9" x14ac:dyDescent="0.25">
      <c r="C58"/>
      <c r="I58"/>
    </row>
    <row r="59" spans="3:9" x14ac:dyDescent="0.25">
      <c r="C59"/>
      <c r="I59"/>
    </row>
    <row r="60" spans="3:9" x14ac:dyDescent="0.25">
      <c r="C60"/>
      <c r="I60"/>
    </row>
    <row r="61" spans="3:9" x14ac:dyDescent="0.25">
      <c r="C61"/>
      <c r="I61"/>
    </row>
    <row r="62" spans="3:9" x14ac:dyDescent="0.25">
      <c r="C62"/>
      <c r="I62"/>
    </row>
    <row r="63" spans="3:9" x14ac:dyDescent="0.25">
      <c r="C63"/>
      <c r="I63"/>
    </row>
    <row r="64" spans="3:9" x14ac:dyDescent="0.25">
      <c r="C64"/>
      <c r="I64"/>
    </row>
    <row r="65" spans="3:9" x14ac:dyDescent="0.25">
      <c r="C65"/>
      <c r="I65"/>
    </row>
    <row r="66" spans="3:9" x14ac:dyDescent="0.25">
      <c r="C66"/>
      <c r="I66"/>
    </row>
    <row r="67" spans="3:9" x14ac:dyDescent="0.25">
      <c r="C67"/>
      <c r="I67"/>
    </row>
    <row r="68" spans="3:9" x14ac:dyDescent="0.25">
      <c r="C68"/>
      <c r="I68"/>
    </row>
    <row r="69" spans="3:9" x14ac:dyDescent="0.25">
      <c r="C69"/>
      <c r="I69"/>
    </row>
    <row r="70" spans="3:9" x14ac:dyDescent="0.25">
      <c r="C70"/>
      <c r="I70"/>
    </row>
    <row r="71" spans="3:9" x14ac:dyDescent="0.25">
      <c r="C71"/>
      <c r="I71"/>
    </row>
    <row r="72" spans="3:9" x14ac:dyDescent="0.25">
      <c r="C72"/>
      <c r="I72"/>
    </row>
    <row r="73" spans="3:9" x14ac:dyDescent="0.25">
      <c r="C73"/>
      <c r="I73"/>
    </row>
    <row r="74" spans="3:9" x14ac:dyDescent="0.25">
      <c r="C74"/>
      <c r="I74"/>
    </row>
    <row r="75" spans="3:9" x14ac:dyDescent="0.25">
      <c r="C75"/>
      <c r="I75"/>
    </row>
    <row r="76" spans="3:9" x14ac:dyDescent="0.25">
      <c r="C76"/>
      <c r="I76"/>
    </row>
    <row r="77" spans="3:9" x14ac:dyDescent="0.25">
      <c r="C77"/>
      <c r="I77"/>
    </row>
    <row r="78" spans="3:9" x14ac:dyDescent="0.25">
      <c r="C78"/>
      <c r="I78"/>
    </row>
    <row r="79" spans="3:9" x14ac:dyDescent="0.25">
      <c r="C79"/>
      <c r="I79"/>
    </row>
    <row r="80" spans="3:9" x14ac:dyDescent="0.25">
      <c r="C80"/>
      <c r="I80"/>
    </row>
    <row r="81" spans="3:9" x14ac:dyDescent="0.25">
      <c r="C81"/>
      <c r="I81"/>
    </row>
    <row r="82" spans="3:9" x14ac:dyDescent="0.25">
      <c r="C82"/>
      <c r="I82"/>
    </row>
    <row r="83" spans="3:9" x14ac:dyDescent="0.25">
      <c r="C83"/>
      <c r="I83"/>
    </row>
    <row r="84" spans="3:9" x14ac:dyDescent="0.25">
      <c r="C84"/>
      <c r="I84"/>
    </row>
    <row r="85" spans="3:9" x14ac:dyDescent="0.25">
      <c r="C85"/>
      <c r="I85"/>
    </row>
    <row r="86" spans="3:9" x14ac:dyDescent="0.25">
      <c r="C86"/>
      <c r="I86"/>
    </row>
    <row r="87" spans="3:9" x14ac:dyDescent="0.25">
      <c r="C87"/>
      <c r="I87"/>
    </row>
    <row r="88" spans="3:9" x14ac:dyDescent="0.25">
      <c r="C88"/>
      <c r="I88"/>
    </row>
    <row r="89" spans="3:9" x14ac:dyDescent="0.25">
      <c r="C89"/>
      <c r="I89"/>
    </row>
    <row r="90" spans="3:9" x14ac:dyDescent="0.25">
      <c r="C90"/>
      <c r="I90"/>
    </row>
    <row r="91" spans="3:9" x14ac:dyDescent="0.25">
      <c r="C91"/>
      <c r="I91"/>
    </row>
    <row r="92" spans="3:9" x14ac:dyDescent="0.25">
      <c r="C92"/>
      <c r="I92"/>
    </row>
    <row r="93" spans="3:9" x14ac:dyDescent="0.25">
      <c r="C93"/>
      <c r="I93"/>
    </row>
    <row r="94" spans="3:9" x14ac:dyDescent="0.25">
      <c r="C94"/>
      <c r="I94"/>
    </row>
    <row r="95" spans="3:9" x14ac:dyDescent="0.25">
      <c r="C95"/>
      <c r="I95"/>
    </row>
    <row r="96" spans="3:9" x14ac:dyDescent="0.25">
      <c r="C96"/>
      <c r="I96"/>
    </row>
    <row r="97" spans="3:9" x14ac:dyDescent="0.25">
      <c r="C97"/>
      <c r="I97"/>
    </row>
    <row r="98" spans="3:9" x14ac:dyDescent="0.25">
      <c r="C98"/>
      <c r="I98"/>
    </row>
    <row r="99" spans="3:9" x14ac:dyDescent="0.25">
      <c r="C99"/>
      <c r="I99"/>
    </row>
    <row r="100" spans="3:9" x14ac:dyDescent="0.25">
      <c r="C100"/>
      <c r="I100"/>
    </row>
    <row r="101" spans="3:9" x14ac:dyDescent="0.25">
      <c r="C101"/>
      <c r="I101"/>
    </row>
    <row r="102" spans="3:9" x14ac:dyDescent="0.25">
      <c r="C102"/>
      <c r="I102"/>
    </row>
    <row r="103" spans="3:9" x14ac:dyDescent="0.25">
      <c r="C103"/>
      <c r="I103"/>
    </row>
    <row r="104" spans="3:9" x14ac:dyDescent="0.25">
      <c r="C104"/>
      <c r="I104"/>
    </row>
    <row r="105" spans="3:9" x14ac:dyDescent="0.25">
      <c r="C105"/>
      <c r="I105"/>
    </row>
    <row r="106" spans="3:9" x14ac:dyDescent="0.25">
      <c r="C106"/>
      <c r="I106"/>
    </row>
    <row r="107" spans="3:9" x14ac:dyDescent="0.25">
      <c r="C107"/>
      <c r="I107"/>
    </row>
    <row r="108" spans="3:9" x14ac:dyDescent="0.25">
      <c r="C108"/>
      <c r="I108"/>
    </row>
    <row r="109" spans="3:9" x14ac:dyDescent="0.25">
      <c r="C109"/>
      <c r="I109"/>
    </row>
    <row r="110" spans="3:9" x14ac:dyDescent="0.25">
      <c r="C110"/>
      <c r="I110"/>
    </row>
    <row r="111" spans="3:9" x14ac:dyDescent="0.25">
      <c r="C111"/>
      <c r="I111"/>
    </row>
    <row r="112" spans="3:9" x14ac:dyDescent="0.25">
      <c r="C112"/>
      <c r="I112"/>
    </row>
    <row r="113" spans="3:9" x14ac:dyDescent="0.25">
      <c r="C113"/>
      <c r="I113"/>
    </row>
    <row r="114" spans="3:9" x14ac:dyDescent="0.25">
      <c r="C114"/>
      <c r="I114"/>
    </row>
    <row r="115" spans="3:9" x14ac:dyDescent="0.25">
      <c r="C115"/>
      <c r="I115"/>
    </row>
    <row r="116" spans="3:9" x14ac:dyDescent="0.25">
      <c r="C116"/>
      <c r="I116"/>
    </row>
    <row r="117" spans="3:9" x14ac:dyDescent="0.25">
      <c r="C117"/>
      <c r="I117"/>
    </row>
    <row r="118" spans="3:9" x14ac:dyDescent="0.25">
      <c r="C118"/>
      <c r="I118"/>
    </row>
    <row r="119" spans="3:9" x14ac:dyDescent="0.25">
      <c r="C119"/>
      <c r="I119"/>
    </row>
    <row r="120" spans="3:9" x14ac:dyDescent="0.25">
      <c r="C120"/>
      <c r="I120"/>
    </row>
    <row r="121" spans="3:9" x14ac:dyDescent="0.25">
      <c r="C121"/>
      <c r="I121"/>
    </row>
    <row r="122" spans="3:9" x14ac:dyDescent="0.25">
      <c r="C122"/>
      <c r="I122"/>
    </row>
    <row r="123" spans="3:9" x14ac:dyDescent="0.25">
      <c r="C123"/>
      <c r="I123"/>
    </row>
    <row r="124" spans="3:9" x14ac:dyDescent="0.25">
      <c r="C124"/>
      <c r="I124"/>
    </row>
    <row r="125" spans="3:9" x14ac:dyDescent="0.25">
      <c r="C125"/>
      <c r="I125"/>
    </row>
    <row r="126" spans="3:9" x14ac:dyDescent="0.25">
      <c r="C126"/>
      <c r="I126"/>
    </row>
    <row r="127" spans="3:9" x14ac:dyDescent="0.25">
      <c r="C127"/>
      <c r="I127"/>
    </row>
    <row r="128" spans="3:9" x14ac:dyDescent="0.25">
      <c r="C128"/>
      <c r="I128"/>
    </row>
    <row r="129" spans="3:9" x14ac:dyDescent="0.25">
      <c r="C129"/>
      <c r="I129"/>
    </row>
    <row r="130" spans="3:9" x14ac:dyDescent="0.25">
      <c r="C130"/>
      <c r="I130"/>
    </row>
    <row r="131" spans="3:9" x14ac:dyDescent="0.25">
      <c r="C131"/>
      <c r="I131"/>
    </row>
    <row r="132" spans="3:9" x14ac:dyDescent="0.25">
      <c r="C132"/>
      <c r="I132"/>
    </row>
    <row r="133" spans="3:9" x14ac:dyDescent="0.25">
      <c r="C133"/>
      <c r="I133"/>
    </row>
    <row r="134" spans="3:9" x14ac:dyDescent="0.25">
      <c r="C134"/>
      <c r="I134"/>
    </row>
    <row r="135" spans="3:9" x14ac:dyDescent="0.25">
      <c r="C135"/>
      <c r="I135"/>
    </row>
    <row r="136" spans="3:9" x14ac:dyDescent="0.25">
      <c r="C136"/>
      <c r="I136"/>
    </row>
    <row r="137" spans="3:9" x14ac:dyDescent="0.25">
      <c r="C137"/>
      <c r="I137"/>
    </row>
    <row r="138" spans="3:9" x14ac:dyDescent="0.25">
      <c r="C138"/>
      <c r="I138"/>
    </row>
    <row r="139" spans="3:9" x14ac:dyDescent="0.25">
      <c r="C139"/>
      <c r="I139"/>
    </row>
    <row r="140" spans="3:9" x14ac:dyDescent="0.25">
      <c r="C140"/>
      <c r="I140"/>
    </row>
    <row r="141" spans="3:9" x14ac:dyDescent="0.25">
      <c r="C141"/>
      <c r="I141"/>
    </row>
    <row r="142" spans="3:9" x14ac:dyDescent="0.25">
      <c r="C142"/>
      <c r="I142"/>
    </row>
    <row r="143" spans="3:9" x14ac:dyDescent="0.25">
      <c r="C143"/>
      <c r="I143"/>
    </row>
    <row r="144" spans="3:9" x14ac:dyDescent="0.25">
      <c r="C144"/>
      <c r="I144"/>
    </row>
    <row r="145" spans="3:9" x14ac:dyDescent="0.25">
      <c r="C145"/>
      <c r="I145"/>
    </row>
    <row r="146" spans="3:9" x14ac:dyDescent="0.25">
      <c r="C146"/>
      <c r="I146"/>
    </row>
    <row r="147" spans="3:9" x14ac:dyDescent="0.25">
      <c r="C147"/>
      <c r="I147"/>
    </row>
    <row r="148" spans="3:9" x14ac:dyDescent="0.25">
      <c r="C148"/>
      <c r="I148"/>
    </row>
    <row r="149" spans="3:9" x14ac:dyDescent="0.25">
      <c r="C149"/>
      <c r="I149"/>
    </row>
    <row r="150" spans="3:9" x14ac:dyDescent="0.25">
      <c r="C150"/>
      <c r="I150"/>
    </row>
    <row r="151" spans="3:9" x14ac:dyDescent="0.25">
      <c r="C151"/>
      <c r="I151"/>
    </row>
    <row r="152" spans="3:9" x14ac:dyDescent="0.25">
      <c r="C152"/>
      <c r="I152"/>
    </row>
    <row r="153" spans="3:9" x14ac:dyDescent="0.25">
      <c r="C153"/>
      <c r="I153"/>
    </row>
    <row r="154" spans="3:9" x14ac:dyDescent="0.25">
      <c r="C154"/>
      <c r="I154"/>
    </row>
    <row r="155" spans="3:9" x14ac:dyDescent="0.25">
      <c r="C155"/>
      <c r="I155"/>
    </row>
    <row r="156" spans="3:9" x14ac:dyDescent="0.25">
      <c r="C156"/>
      <c r="I156"/>
    </row>
    <row r="157" spans="3:9" x14ac:dyDescent="0.25">
      <c r="C157"/>
      <c r="I157"/>
    </row>
    <row r="158" spans="3:9" x14ac:dyDescent="0.25">
      <c r="C158"/>
      <c r="I158"/>
    </row>
    <row r="159" spans="3:9" x14ac:dyDescent="0.25">
      <c r="C159"/>
      <c r="I159"/>
    </row>
    <row r="160" spans="3:9" x14ac:dyDescent="0.25">
      <c r="C160"/>
      <c r="I160"/>
    </row>
    <row r="161" spans="3:9" x14ac:dyDescent="0.25">
      <c r="C161"/>
      <c r="I161"/>
    </row>
    <row r="162" spans="3:9" x14ac:dyDescent="0.25">
      <c r="C162"/>
      <c r="I162"/>
    </row>
    <row r="163" spans="3:9" x14ac:dyDescent="0.25">
      <c r="C163"/>
      <c r="I163"/>
    </row>
    <row r="164" spans="3:9" x14ac:dyDescent="0.25">
      <c r="C164"/>
      <c r="I164"/>
    </row>
    <row r="165" spans="3:9" x14ac:dyDescent="0.25">
      <c r="C165"/>
      <c r="I165"/>
    </row>
    <row r="166" spans="3:9" x14ac:dyDescent="0.25">
      <c r="C166"/>
      <c r="I166"/>
    </row>
    <row r="167" spans="3:9" x14ac:dyDescent="0.25">
      <c r="C167"/>
      <c r="I167"/>
    </row>
    <row r="168" spans="3:9" x14ac:dyDescent="0.25">
      <c r="C168"/>
      <c r="I168"/>
    </row>
    <row r="169" spans="3:9" x14ac:dyDescent="0.25">
      <c r="C169"/>
      <c r="I169"/>
    </row>
    <row r="170" spans="3:9" x14ac:dyDescent="0.25">
      <c r="C170"/>
      <c r="I170"/>
    </row>
    <row r="171" spans="3:9" x14ac:dyDescent="0.25">
      <c r="C171"/>
      <c r="I171"/>
    </row>
    <row r="172" spans="3:9" x14ac:dyDescent="0.25">
      <c r="C172"/>
      <c r="I172"/>
    </row>
    <row r="173" spans="3:9" x14ac:dyDescent="0.25">
      <c r="C173"/>
      <c r="I173"/>
    </row>
    <row r="174" spans="3:9" x14ac:dyDescent="0.25">
      <c r="C174"/>
      <c r="I174"/>
    </row>
    <row r="175" spans="3:9" x14ac:dyDescent="0.25">
      <c r="C175"/>
      <c r="I175"/>
    </row>
    <row r="176" spans="3:9" x14ac:dyDescent="0.25">
      <c r="C176"/>
      <c r="I176"/>
    </row>
    <row r="177" spans="3:9" x14ac:dyDescent="0.25">
      <c r="C177"/>
      <c r="I177"/>
    </row>
    <row r="178" spans="3:9" x14ac:dyDescent="0.25">
      <c r="C178"/>
      <c r="I178"/>
    </row>
    <row r="179" spans="3:9" x14ac:dyDescent="0.25">
      <c r="C179"/>
      <c r="I179"/>
    </row>
    <row r="180" spans="3:9" x14ac:dyDescent="0.25">
      <c r="C180"/>
      <c r="I180"/>
    </row>
    <row r="181" spans="3:9" x14ac:dyDescent="0.25">
      <c r="C181"/>
      <c r="I181"/>
    </row>
    <row r="182" spans="3:9" x14ac:dyDescent="0.25">
      <c r="C182"/>
      <c r="I182"/>
    </row>
    <row r="183" spans="3:9" x14ac:dyDescent="0.25">
      <c r="C183"/>
      <c r="I183"/>
    </row>
    <row r="184" spans="3:9" x14ac:dyDescent="0.25">
      <c r="C184"/>
      <c r="I184"/>
    </row>
    <row r="185" spans="3:9" x14ac:dyDescent="0.25">
      <c r="C185"/>
      <c r="I185"/>
    </row>
    <row r="186" spans="3:9" x14ac:dyDescent="0.25">
      <c r="C186"/>
      <c r="I186"/>
    </row>
    <row r="187" spans="3:9" x14ac:dyDescent="0.25">
      <c r="C187"/>
      <c r="I187"/>
    </row>
    <row r="188" spans="3:9" x14ac:dyDescent="0.25">
      <c r="C188"/>
      <c r="I188"/>
    </row>
    <row r="189" spans="3:9" x14ac:dyDescent="0.25">
      <c r="C189"/>
      <c r="I189"/>
    </row>
    <row r="190" spans="3:9" x14ac:dyDescent="0.25">
      <c r="C190"/>
      <c r="I190"/>
    </row>
    <row r="191" spans="3:9" x14ac:dyDescent="0.25">
      <c r="C191"/>
      <c r="I191"/>
    </row>
    <row r="192" spans="3:9" x14ac:dyDescent="0.25">
      <c r="C192"/>
      <c r="I192"/>
    </row>
    <row r="193" spans="3:9" x14ac:dyDescent="0.25">
      <c r="C193"/>
      <c r="I193"/>
    </row>
    <row r="194" spans="3:9" x14ac:dyDescent="0.25">
      <c r="C194"/>
      <c r="I194"/>
    </row>
    <row r="195" spans="3:9" x14ac:dyDescent="0.25">
      <c r="C195"/>
      <c r="I195"/>
    </row>
    <row r="196" spans="3:9" x14ac:dyDescent="0.25">
      <c r="C196"/>
      <c r="I196"/>
    </row>
    <row r="197" spans="3:9" x14ac:dyDescent="0.25">
      <c r="C197"/>
      <c r="I197"/>
    </row>
    <row r="198" spans="3:9" x14ac:dyDescent="0.25">
      <c r="C198"/>
      <c r="I198"/>
    </row>
    <row r="199" spans="3:9" x14ac:dyDescent="0.25">
      <c r="C199"/>
      <c r="I199"/>
    </row>
    <row r="200" spans="3:9" x14ac:dyDescent="0.25">
      <c r="C200"/>
      <c r="I2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20.5703125" bestFit="1" customWidth="1"/>
    <col min="2" max="2" width="14.5703125" bestFit="1" customWidth="1"/>
    <col min="3" max="3" width="13.7109375" style="30" customWidth="1"/>
    <col min="5" max="5" width="15.28515625" bestFit="1" customWidth="1"/>
    <col min="6" max="7" width="5.42578125" bestFit="1" customWidth="1"/>
    <col min="8" max="8" width="8.42578125" bestFit="1" customWidth="1"/>
    <col min="9" max="10" width="10.42578125" bestFit="1" customWidth="1"/>
    <col min="11" max="11" width="12.28515625" bestFit="1" customWidth="1"/>
    <col min="12" max="12" width="21.28515625" bestFit="1" customWidth="1"/>
  </cols>
  <sheetData>
    <row r="1" spans="1:12" x14ac:dyDescent="0.25">
      <c r="A1" s="21" t="s">
        <v>13</v>
      </c>
      <c r="B1" s="21" t="s">
        <v>14</v>
      </c>
      <c r="C1" s="22" t="s">
        <v>15</v>
      </c>
      <c r="D1" s="21" t="s">
        <v>16</v>
      </c>
      <c r="E1" s="21" t="s">
        <v>17</v>
      </c>
      <c r="F1" s="21" t="s">
        <v>18</v>
      </c>
      <c r="G1" s="21" t="s">
        <v>19</v>
      </c>
      <c r="H1" s="21" t="s">
        <v>20</v>
      </c>
      <c r="I1" s="21" t="s">
        <v>21</v>
      </c>
      <c r="J1" s="21" t="s">
        <v>22</v>
      </c>
      <c r="K1" s="21" t="s">
        <v>23</v>
      </c>
      <c r="L1" s="21" t="s">
        <v>24</v>
      </c>
    </row>
    <row r="2" spans="1:12" x14ac:dyDescent="0.25">
      <c r="A2" s="31" t="s">
        <v>31</v>
      </c>
      <c r="B2" s="31" t="s">
        <v>114</v>
      </c>
      <c r="C2" s="32">
        <v>200</v>
      </c>
      <c r="D2" s="33">
        <v>2</v>
      </c>
      <c r="E2" s="31"/>
      <c r="F2" s="31"/>
      <c r="G2" s="31"/>
      <c r="H2" s="31"/>
      <c r="I2" s="31"/>
      <c r="J2" s="31"/>
      <c r="K2" s="31"/>
      <c r="L2" s="31">
        <v>70160000</v>
      </c>
    </row>
    <row r="3" spans="1:12" x14ac:dyDescent="0.25">
      <c r="A3" s="31" t="s">
        <v>32</v>
      </c>
      <c r="B3" s="31" t="s">
        <v>114</v>
      </c>
      <c r="C3" s="32">
        <v>500</v>
      </c>
      <c r="D3" s="33">
        <v>3</v>
      </c>
      <c r="E3" s="31"/>
      <c r="F3" s="31"/>
      <c r="G3" s="31"/>
      <c r="H3" s="31"/>
      <c r="I3" s="31"/>
      <c r="J3" s="31"/>
      <c r="K3" s="31"/>
      <c r="L3" s="31">
        <v>70160000</v>
      </c>
    </row>
    <row r="4" spans="1:12" x14ac:dyDescent="0.25">
      <c r="A4" s="34"/>
      <c r="B4" s="34"/>
      <c r="C4" s="55"/>
      <c r="D4" s="56"/>
      <c r="E4" s="34"/>
      <c r="F4" s="34"/>
      <c r="G4" s="34"/>
      <c r="H4" s="34"/>
      <c r="I4" s="34"/>
      <c r="J4" s="34"/>
      <c r="K4" s="34"/>
      <c r="L4" s="34"/>
    </row>
    <row r="5" spans="1:12" x14ac:dyDescent="0.25">
      <c r="A5" s="34"/>
      <c r="B5" s="34"/>
      <c r="C5" s="55"/>
      <c r="D5" s="56"/>
      <c r="E5" s="34"/>
      <c r="F5" s="34"/>
      <c r="G5" s="34"/>
      <c r="H5" s="34"/>
      <c r="I5" s="34"/>
      <c r="J5" s="34"/>
      <c r="K5" s="34"/>
      <c r="L5" s="34"/>
    </row>
    <row r="6" spans="1:12" x14ac:dyDescent="0.25">
      <c r="A6" s="34"/>
      <c r="B6" s="34"/>
      <c r="C6" s="55"/>
      <c r="D6" s="56"/>
      <c r="E6" s="34"/>
      <c r="F6" s="34"/>
      <c r="G6" s="34"/>
      <c r="H6" s="34"/>
      <c r="I6" s="34"/>
      <c r="J6" s="34"/>
      <c r="K6" s="34"/>
      <c r="L6" s="34"/>
    </row>
    <row r="7" spans="1:12" x14ac:dyDescent="0.25">
      <c r="A7" s="34"/>
      <c r="B7" s="34"/>
      <c r="C7" s="55"/>
      <c r="D7" s="56"/>
      <c r="E7" s="34"/>
      <c r="F7" s="34"/>
      <c r="G7" s="34"/>
      <c r="H7" s="34"/>
      <c r="I7" s="34"/>
      <c r="J7" s="34"/>
      <c r="K7" s="34"/>
      <c r="L7" s="34"/>
    </row>
    <row r="8" spans="1:12" x14ac:dyDescent="0.25">
      <c r="A8" s="35"/>
      <c r="B8" s="35"/>
      <c r="C8" s="36"/>
      <c r="D8" s="35"/>
      <c r="E8" s="35"/>
      <c r="F8" s="35"/>
      <c r="G8" s="35"/>
      <c r="H8" s="35"/>
      <c r="I8" s="35"/>
      <c r="J8" s="35"/>
      <c r="K8" s="35"/>
      <c r="L8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D8"/>
  <sheetViews>
    <sheetView tabSelected="1" zoomScale="70" zoomScaleNormal="70" workbookViewId="0">
      <pane xSplit="3" ySplit="2" topLeftCell="O3" activePane="bottomRight" state="frozen"/>
      <selection pane="topRight" activeCell="D1" sqref="D1"/>
      <selection pane="bottomLeft" activeCell="A3" sqref="A3"/>
      <selection pane="bottomRight" activeCell="AB8" sqref="AB8"/>
    </sheetView>
  </sheetViews>
  <sheetFormatPr baseColWidth="10" defaultRowHeight="15" x14ac:dyDescent="0.25"/>
  <cols>
    <col min="2" max="2" width="12" bestFit="1" customWidth="1"/>
    <col min="3" max="3" width="22.42578125" bestFit="1" customWidth="1"/>
    <col min="4" max="4" width="18.42578125" customWidth="1"/>
    <col min="5" max="5" width="21.7109375" bestFit="1" customWidth="1"/>
    <col min="11" max="11" width="12.85546875" bestFit="1" customWidth="1"/>
    <col min="16" max="16" width="14.7109375" bestFit="1" customWidth="1"/>
    <col min="17" max="17" width="13.85546875" bestFit="1" customWidth="1"/>
    <col min="18" max="18" width="15.42578125" bestFit="1" customWidth="1"/>
    <col min="19" max="19" width="13.7109375" bestFit="1" customWidth="1"/>
    <col min="20" max="20" width="13.85546875" customWidth="1"/>
    <col min="21" max="24" width="13.85546875" style="74" customWidth="1"/>
    <col min="25" max="25" width="15.140625" style="74" bestFit="1" customWidth="1"/>
    <col min="26" max="26" width="13.140625" style="74" bestFit="1" customWidth="1"/>
    <col min="27" max="27" width="11.42578125" style="74"/>
    <col min="28" max="28" width="11.85546875" bestFit="1" customWidth="1"/>
    <col min="29" max="29" width="14.5703125" bestFit="1" customWidth="1"/>
  </cols>
  <sheetData>
    <row r="1" spans="1:30" ht="37.5" x14ac:dyDescent="0.7">
      <c r="A1" s="82" t="s">
        <v>37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3" t="s">
        <v>68</v>
      </c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x14ac:dyDescent="0.25">
      <c r="A2" s="42" t="s">
        <v>38</v>
      </c>
      <c r="B2" s="42" t="s">
        <v>39</v>
      </c>
      <c r="C2" s="42" t="s">
        <v>2</v>
      </c>
      <c r="D2" s="42" t="s">
        <v>40</v>
      </c>
      <c r="E2" s="42" t="s">
        <v>41</v>
      </c>
      <c r="F2" s="42" t="s">
        <v>42</v>
      </c>
      <c r="G2" s="42" t="s">
        <v>14</v>
      </c>
      <c r="H2" s="42" t="s">
        <v>49</v>
      </c>
      <c r="I2" s="42" t="s">
        <v>50</v>
      </c>
      <c r="J2" s="42" t="s">
        <v>17</v>
      </c>
      <c r="K2" s="42" t="s">
        <v>43</v>
      </c>
      <c r="L2" s="42" t="s">
        <v>44</v>
      </c>
      <c r="M2" s="42" t="s">
        <v>59</v>
      </c>
      <c r="N2" s="42" t="s">
        <v>57</v>
      </c>
      <c r="O2" s="42" t="s">
        <v>58</v>
      </c>
      <c r="P2" s="42" t="s">
        <v>45</v>
      </c>
      <c r="Q2" s="42" t="s">
        <v>47</v>
      </c>
      <c r="R2" s="42" t="s">
        <v>48</v>
      </c>
      <c r="S2" s="42" t="s">
        <v>56</v>
      </c>
      <c r="T2" s="46" t="s">
        <v>46</v>
      </c>
      <c r="U2" s="73" t="s">
        <v>88</v>
      </c>
      <c r="V2" s="73" t="s">
        <v>54</v>
      </c>
      <c r="W2" s="73" t="s">
        <v>36</v>
      </c>
      <c r="X2" s="73" t="s">
        <v>44</v>
      </c>
      <c r="Y2" s="73" t="s">
        <v>55</v>
      </c>
      <c r="Z2" s="73" t="s">
        <v>69</v>
      </c>
      <c r="AA2" s="73" t="s">
        <v>70</v>
      </c>
      <c r="AB2" s="46" t="s">
        <v>72</v>
      </c>
      <c r="AC2" s="46" t="s">
        <v>71</v>
      </c>
      <c r="AD2" s="46" t="s">
        <v>73</v>
      </c>
    </row>
    <row r="3" spans="1:30" x14ac:dyDescent="0.25">
      <c r="A3">
        <v>83636</v>
      </c>
      <c r="B3" s="37">
        <v>42622</v>
      </c>
      <c r="C3" t="s">
        <v>107</v>
      </c>
      <c r="E3" t="s">
        <v>115</v>
      </c>
      <c r="F3">
        <v>500</v>
      </c>
      <c r="P3" s="37"/>
      <c r="Q3" s="105" t="s">
        <v>87</v>
      </c>
      <c r="R3" s="37"/>
      <c r="S3" s="37"/>
      <c r="T3" t="s">
        <v>32</v>
      </c>
      <c r="U3" s="74">
        <v>3</v>
      </c>
      <c r="Y3" s="74">
        <v>6</v>
      </c>
      <c r="Z3" s="107">
        <f>U3+V3-U3*W3/100+X3+Y3</f>
        <v>9</v>
      </c>
      <c r="AA3" s="74">
        <f>Z3*1.2</f>
        <v>10.799999999999999</v>
      </c>
      <c r="AB3" s="105">
        <v>60001</v>
      </c>
      <c r="AC3" s="108">
        <v>42658</v>
      </c>
      <c r="AD3" t="s">
        <v>73</v>
      </c>
    </row>
    <row r="4" spans="1:30" x14ac:dyDescent="0.25">
      <c r="A4" s="43" t="s">
        <v>64</v>
      </c>
      <c r="B4" s="44">
        <v>42662</v>
      </c>
      <c r="C4" t="s">
        <v>110</v>
      </c>
      <c r="D4" t="s">
        <v>65</v>
      </c>
      <c r="E4" t="s">
        <v>86</v>
      </c>
      <c r="F4" s="43">
        <v>500</v>
      </c>
      <c r="N4" t="s">
        <v>65</v>
      </c>
      <c r="O4" t="s">
        <v>65</v>
      </c>
      <c r="P4" s="37"/>
      <c r="Q4" s="105" t="s">
        <v>91</v>
      </c>
      <c r="R4" s="37"/>
      <c r="S4" s="45"/>
      <c r="T4" t="s">
        <v>32</v>
      </c>
      <c r="U4" s="74">
        <v>3</v>
      </c>
      <c r="V4" s="74">
        <v>20</v>
      </c>
      <c r="W4" s="74">
        <v>5</v>
      </c>
      <c r="X4" s="74">
        <v>15</v>
      </c>
      <c r="Y4" s="74">
        <v>4</v>
      </c>
      <c r="Z4" s="107">
        <f>U4+V4-U4*W4/100+X4+Y4</f>
        <v>41.85</v>
      </c>
      <c r="AA4" s="74">
        <f>Z4*1.2</f>
        <v>50.22</v>
      </c>
      <c r="AB4" s="105">
        <v>60004</v>
      </c>
      <c r="AC4" s="108">
        <v>42658</v>
      </c>
    </row>
    <row r="5" spans="1:30" x14ac:dyDescent="0.25">
      <c r="A5" s="43" t="s">
        <v>89</v>
      </c>
      <c r="B5" s="44">
        <v>42664</v>
      </c>
      <c r="C5" t="s">
        <v>110</v>
      </c>
      <c r="D5" t="s">
        <v>65</v>
      </c>
      <c r="E5" t="s">
        <v>90</v>
      </c>
      <c r="F5" s="43">
        <v>200</v>
      </c>
      <c r="N5" t="s">
        <v>65</v>
      </c>
      <c r="O5" t="s">
        <v>65</v>
      </c>
      <c r="Q5" s="105"/>
      <c r="T5" t="s">
        <v>31</v>
      </c>
      <c r="U5" s="74">
        <v>2</v>
      </c>
      <c r="V5" s="74">
        <v>20</v>
      </c>
      <c r="W5" s="74">
        <v>5</v>
      </c>
      <c r="X5" s="74">
        <v>5</v>
      </c>
      <c r="Y5" s="74">
        <v>4</v>
      </c>
      <c r="Z5" s="107">
        <f>U5+V5-U5*W5/100+X5+Y5</f>
        <v>30.9</v>
      </c>
      <c r="AA5" s="74">
        <f>Z5*1.2</f>
        <v>37.08</v>
      </c>
      <c r="AB5" s="105">
        <v>60003</v>
      </c>
      <c r="AC5" s="108">
        <v>42658</v>
      </c>
    </row>
    <row r="6" spans="1:30" x14ac:dyDescent="0.25">
      <c r="A6" s="43" t="s">
        <v>92</v>
      </c>
      <c r="B6" s="44">
        <v>42668</v>
      </c>
      <c r="C6" t="s">
        <v>113</v>
      </c>
      <c r="D6" t="s">
        <v>65</v>
      </c>
      <c r="E6" t="s">
        <v>65</v>
      </c>
      <c r="F6" s="43">
        <v>500</v>
      </c>
      <c r="H6" s="19"/>
      <c r="I6" s="19"/>
      <c r="K6" s="19"/>
      <c r="L6" s="19"/>
      <c r="N6" t="s">
        <v>65</v>
      </c>
      <c r="O6" t="s">
        <v>65</v>
      </c>
      <c r="P6" t="s">
        <v>65</v>
      </c>
      <c r="Q6" s="105" t="s">
        <v>87</v>
      </c>
      <c r="R6" t="s">
        <v>65</v>
      </c>
      <c r="S6" t="s">
        <v>65</v>
      </c>
      <c r="T6" t="s">
        <v>32</v>
      </c>
      <c r="U6" s="74">
        <v>3</v>
      </c>
      <c r="V6" s="74">
        <v>20</v>
      </c>
      <c r="X6" s="74">
        <v>15</v>
      </c>
      <c r="Y6" s="74">
        <v>4</v>
      </c>
      <c r="Z6" s="107">
        <f t="shared" ref="Z6:Z7" si="0">U6+V6-U6*W6/100+X6+Y6</f>
        <v>42</v>
      </c>
      <c r="AA6" s="74">
        <f t="shared" ref="AA6:AA7" si="1">Z6*1.2</f>
        <v>50.4</v>
      </c>
      <c r="AB6" s="105">
        <v>60002</v>
      </c>
      <c r="AC6" s="108">
        <v>42658</v>
      </c>
    </row>
    <row r="7" spans="1:30" x14ac:dyDescent="0.25">
      <c r="A7" s="43">
        <v>83640</v>
      </c>
      <c r="B7" s="44">
        <v>42674</v>
      </c>
      <c r="C7" t="s">
        <v>110</v>
      </c>
      <c r="E7" t="s">
        <v>94</v>
      </c>
      <c r="F7" s="43">
        <v>500</v>
      </c>
      <c r="Q7" s="105" t="s">
        <v>87</v>
      </c>
      <c r="T7" t="s">
        <v>32</v>
      </c>
      <c r="U7" s="74">
        <v>3</v>
      </c>
      <c r="X7" s="74">
        <v>10</v>
      </c>
      <c r="Y7" s="74">
        <v>8</v>
      </c>
      <c r="Z7" s="107">
        <f t="shared" si="0"/>
        <v>21</v>
      </c>
      <c r="AA7" s="74">
        <f t="shared" si="1"/>
        <v>25.2</v>
      </c>
      <c r="AB7" s="105">
        <v>60000</v>
      </c>
      <c r="AC7" s="108">
        <v>42658</v>
      </c>
    </row>
    <row r="8" spans="1:30" x14ac:dyDescent="0.25">
      <c r="A8" s="43">
        <v>83641</v>
      </c>
      <c r="B8" s="44">
        <v>42683</v>
      </c>
      <c r="C8" t="s">
        <v>107</v>
      </c>
      <c r="D8" t="s">
        <v>65</v>
      </c>
      <c r="E8" t="s">
        <v>65</v>
      </c>
      <c r="F8" s="43">
        <v>200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s="105" t="s">
        <v>87</v>
      </c>
      <c r="R8" t="s">
        <v>65</v>
      </c>
      <c r="S8" t="s">
        <v>65</v>
      </c>
      <c r="T8" t="s">
        <v>31</v>
      </c>
      <c r="U8" s="74">
        <v>2</v>
      </c>
      <c r="V8" s="74" t="s">
        <v>65</v>
      </c>
      <c r="W8" s="74" t="s">
        <v>65</v>
      </c>
      <c r="X8" s="74" t="s">
        <v>65</v>
      </c>
      <c r="Y8" s="74" t="s">
        <v>65</v>
      </c>
      <c r="Z8" s="107">
        <v>2</v>
      </c>
      <c r="AA8" s="74">
        <v>2.4</v>
      </c>
      <c r="AB8" s="105">
        <v>60001</v>
      </c>
      <c r="AC8" s="108">
        <v>42658</v>
      </c>
    </row>
  </sheetData>
  <autoFilter ref="A2:AD7"/>
  <mergeCells count="2">
    <mergeCell ref="A1:S1"/>
    <mergeCell ref="T1:AD1"/>
  </mergeCells>
  <conditionalFormatting sqref="J5:L5 K6:L6 H3:I28">
    <cfRule type="cellIs" dxfId="7" priority="41" operator="equal">
      <formula>"NOIR"</formula>
    </cfRule>
    <cfRule type="cellIs" dxfId="6" priority="42" operator="equal">
      <formula>"JAUNE"</formula>
    </cfRule>
    <cfRule type="cellIs" dxfId="5" priority="43" operator="equal">
      <formula>"ROUGE"</formula>
    </cfRule>
    <cfRule type="cellIs" dxfId="4" priority="44" operator="equal">
      <formula>"BLEU"</formula>
    </cfRule>
  </conditionalFormatting>
  <conditionalFormatting sqref="J6">
    <cfRule type="cellIs" dxfId="3" priority="1" operator="equal">
      <formula>"NOIR"</formula>
    </cfRule>
    <cfRule type="cellIs" dxfId="2" priority="2" operator="equal">
      <formula>"JAUNE"</formula>
    </cfRule>
    <cfRule type="cellIs" dxfId="1" priority="3" operator="equal">
      <formula>"ROUGE"</formula>
    </cfRule>
    <cfRule type="cellIs" dxfId="0" priority="4" operator="equal">
      <formula>"BLEU"</formula>
    </cfRule>
  </conditionalFormatting>
  <printOptions horizontalCentered="1"/>
  <pageMargins left="0" right="0" top="0.74803149606299213" bottom="0.74803149606299213" header="0.31496062992125984" footer="0.31496062992125984"/>
  <pageSetup paperSize="9" scale="36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180975</xdr:colOff>
                    <xdr:row>0</xdr:row>
                    <xdr:rowOff>57150</xdr:rowOff>
                  </from>
                  <to>
                    <xdr:col>1</xdr:col>
                    <xdr:colOff>638175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Paiement">
                <anchor moveWithCells="1" sizeWithCells="1">
                  <from>
                    <xdr:col>28</xdr:col>
                    <xdr:colOff>180975</xdr:colOff>
                    <xdr:row>0</xdr:row>
                    <xdr:rowOff>38100</xdr:rowOff>
                  </from>
                  <to>
                    <xdr:col>29</xdr:col>
                    <xdr:colOff>466725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8:Q53"/>
  <sheetViews>
    <sheetView zoomScale="70" zoomScaleNormal="70" workbookViewId="0">
      <selection activeCell="N17" sqref="N17"/>
    </sheetView>
  </sheetViews>
  <sheetFormatPr baseColWidth="10" defaultRowHeight="15" x14ac:dyDescent="0.25"/>
  <sheetData>
    <row r="8" spans="1:17" ht="19.5" x14ac:dyDescent="0.4">
      <c r="A8" s="47"/>
      <c r="B8" s="47"/>
      <c r="G8" s="60"/>
      <c r="H8" s="58"/>
      <c r="I8" s="58"/>
      <c r="J8" s="58"/>
    </row>
    <row r="9" spans="1:17" ht="19.5" x14ac:dyDescent="0.4">
      <c r="A9" s="47"/>
      <c r="B9" s="47"/>
      <c r="C9" s="47"/>
      <c r="G9" s="61"/>
      <c r="H9" s="59"/>
      <c r="I9" s="59"/>
      <c r="J9" s="59"/>
    </row>
    <row r="10" spans="1:17" ht="19.5" x14ac:dyDescent="0.4">
      <c r="A10" s="47"/>
      <c r="B10" s="47"/>
      <c r="C10" s="47"/>
      <c r="G10" s="61"/>
      <c r="H10" s="59"/>
      <c r="I10" s="59"/>
      <c r="J10" s="59"/>
    </row>
    <row r="11" spans="1:17" ht="19.5" x14ac:dyDescent="0.4">
      <c r="A11" s="47"/>
      <c r="B11" s="47"/>
      <c r="C11" s="47"/>
      <c r="G11" s="60" t="s">
        <v>96</v>
      </c>
      <c r="H11" s="58"/>
      <c r="I11" s="58"/>
      <c r="J11" s="58"/>
    </row>
    <row r="12" spans="1:17" x14ac:dyDescent="0.25">
      <c r="A12" s="47"/>
      <c r="B12" s="47"/>
      <c r="C12" s="47"/>
      <c r="N12" s="71" t="s">
        <v>95</v>
      </c>
      <c r="Q12" s="72" t="s">
        <v>87</v>
      </c>
    </row>
    <row r="13" spans="1:17" x14ac:dyDescent="0.25">
      <c r="A13" s="47"/>
      <c r="B13" s="47"/>
      <c r="C13" s="47"/>
      <c r="N13" s="71" t="s">
        <v>97</v>
      </c>
      <c r="Q13" s="75">
        <f ca="1">TODAY()</f>
        <v>42683</v>
      </c>
    </row>
    <row r="14" spans="1:17" x14ac:dyDescent="0.25">
      <c r="C14" s="47"/>
    </row>
    <row r="15" spans="1:17" x14ac:dyDescent="0.25">
      <c r="C15" s="47"/>
    </row>
    <row r="16" spans="1:17" x14ac:dyDescent="0.25">
      <c r="C16" s="47"/>
    </row>
    <row r="17" spans="1:10" x14ac:dyDescent="0.25">
      <c r="C17" s="47"/>
    </row>
    <row r="18" spans="1:10" x14ac:dyDescent="0.25">
      <c r="C18" s="47"/>
    </row>
    <row r="20" spans="1:10" ht="30.75" x14ac:dyDescent="0.45">
      <c r="A20" s="48" t="s">
        <v>74</v>
      </c>
      <c r="B20" s="48"/>
    </row>
    <row r="23" spans="1:10" ht="16.5" x14ac:dyDescent="0.35">
      <c r="A23" s="49" t="s">
        <v>75</v>
      </c>
      <c r="B23" s="49" t="s">
        <v>39</v>
      </c>
    </row>
    <row r="24" spans="1:10" ht="16.5" x14ac:dyDescent="0.35">
      <c r="A24" s="62"/>
      <c r="B24" s="63"/>
    </row>
    <row r="29" spans="1:10" ht="16.5" x14ac:dyDescent="0.35">
      <c r="A29" s="84" t="s">
        <v>76</v>
      </c>
      <c r="B29" s="85"/>
      <c r="C29" s="49" t="s">
        <v>77</v>
      </c>
      <c r="E29" s="50" t="s">
        <v>78</v>
      </c>
      <c r="F29" s="64"/>
      <c r="G29" s="51"/>
      <c r="H29" s="51"/>
      <c r="I29" s="51"/>
      <c r="J29" s="52"/>
    </row>
    <row r="30" spans="1:10" ht="16.5" x14ac:dyDescent="0.35">
      <c r="A30" s="86" t="s">
        <v>79</v>
      </c>
      <c r="B30" s="87"/>
      <c r="C30" s="63"/>
    </row>
    <row r="34" spans="1:10" x14ac:dyDescent="0.25">
      <c r="A34" s="88" t="s">
        <v>80</v>
      </c>
      <c r="B34" s="89"/>
      <c r="C34" s="3" t="s">
        <v>81</v>
      </c>
      <c r="D34" s="88" t="s">
        <v>82</v>
      </c>
      <c r="E34" s="90"/>
      <c r="F34" s="89"/>
      <c r="G34" s="3" t="s">
        <v>15</v>
      </c>
      <c r="H34" s="3" t="s">
        <v>93</v>
      </c>
      <c r="I34" s="3" t="s">
        <v>36</v>
      </c>
      <c r="J34" s="3" t="s">
        <v>83</v>
      </c>
    </row>
    <row r="35" spans="1:10" ht="15.75" x14ac:dyDescent="0.3">
      <c r="A35" s="91"/>
      <c r="B35" s="92"/>
      <c r="C35" s="65"/>
      <c r="D35" s="91"/>
      <c r="E35" s="93"/>
      <c r="F35" s="92"/>
      <c r="G35" s="65"/>
      <c r="H35" s="66"/>
      <c r="I35" s="66"/>
      <c r="J35" s="66">
        <f>H35*(100-I35)/100</f>
        <v>0</v>
      </c>
    </row>
    <row r="36" spans="1:10" ht="15.75" x14ac:dyDescent="0.3">
      <c r="A36" s="94"/>
      <c r="B36" s="95"/>
      <c r="C36" s="67"/>
      <c r="D36" s="94"/>
      <c r="E36" s="96"/>
      <c r="F36" s="95"/>
      <c r="G36" s="67"/>
      <c r="H36" s="68"/>
      <c r="I36" s="68"/>
      <c r="J36" s="68">
        <f>H36*(100-I36)/100</f>
        <v>0</v>
      </c>
    </row>
    <row r="37" spans="1:10" ht="15.75" x14ac:dyDescent="0.3">
      <c r="A37" s="94"/>
      <c r="B37" s="95"/>
      <c r="C37" s="67"/>
      <c r="D37" s="94"/>
      <c r="E37" s="96"/>
      <c r="F37" s="95"/>
      <c r="G37" s="67"/>
      <c r="H37" s="68"/>
      <c r="I37" s="68"/>
      <c r="J37" s="68">
        <f t="shared" ref="J37:J49" si="0">H37*(100-I37)/100</f>
        <v>0</v>
      </c>
    </row>
    <row r="38" spans="1:10" ht="15.75" x14ac:dyDescent="0.3">
      <c r="A38" s="94"/>
      <c r="B38" s="95"/>
      <c r="C38" s="67"/>
      <c r="D38" s="94"/>
      <c r="E38" s="96"/>
      <c r="F38" s="95"/>
      <c r="G38" s="67"/>
      <c r="H38" s="68"/>
      <c r="I38" s="68"/>
      <c r="J38" s="68">
        <f t="shared" si="0"/>
        <v>0</v>
      </c>
    </row>
    <row r="39" spans="1:10" ht="15.75" x14ac:dyDescent="0.3">
      <c r="A39" s="94"/>
      <c r="B39" s="95"/>
      <c r="C39" s="67"/>
      <c r="D39" s="94"/>
      <c r="E39" s="96"/>
      <c r="F39" s="95"/>
      <c r="G39" s="67"/>
      <c r="H39" s="68"/>
      <c r="I39" s="68"/>
      <c r="J39" s="68">
        <f t="shared" si="0"/>
        <v>0</v>
      </c>
    </row>
    <row r="40" spans="1:10" ht="15.75" x14ac:dyDescent="0.3">
      <c r="A40" s="94"/>
      <c r="B40" s="95"/>
      <c r="C40" s="67"/>
      <c r="D40" s="94"/>
      <c r="E40" s="96"/>
      <c r="F40" s="95"/>
      <c r="G40" s="67"/>
      <c r="H40" s="68"/>
      <c r="I40" s="68"/>
      <c r="J40" s="68">
        <f t="shared" si="0"/>
        <v>0</v>
      </c>
    </row>
    <row r="41" spans="1:10" ht="15.75" x14ac:dyDescent="0.3">
      <c r="A41" s="94"/>
      <c r="B41" s="95"/>
      <c r="C41" s="67"/>
      <c r="D41" s="94"/>
      <c r="E41" s="96"/>
      <c r="F41" s="95"/>
      <c r="G41" s="67"/>
      <c r="H41" s="68"/>
      <c r="I41" s="68"/>
      <c r="J41" s="68">
        <f t="shared" si="0"/>
        <v>0</v>
      </c>
    </row>
    <row r="42" spans="1:10" ht="15.75" x14ac:dyDescent="0.3">
      <c r="A42" s="94"/>
      <c r="B42" s="95"/>
      <c r="C42" s="67"/>
      <c r="D42" s="94"/>
      <c r="E42" s="96"/>
      <c r="F42" s="95"/>
      <c r="G42" s="67"/>
      <c r="H42" s="68"/>
      <c r="I42" s="68"/>
      <c r="J42" s="68">
        <f t="shared" si="0"/>
        <v>0</v>
      </c>
    </row>
    <row r="43" spans="1:10" ht="15.75" x14ac:dyDescent="0.3">
      <c r="A43" s="94"/>
      <c r="B43" s="95"/>
      <c r="C43" s="67"/>
      <c r="D43" s="94"/>
      <c r="E43" s="96"/>
      <c r="F43" s="95"/>
      <c r="G43" s="67"/>
      <c r="H43" s="68"/>
      <c r="I43" s="68"/>
      <c r="J43" s="68">
        <f t="shared" si="0"/>
        <v>0</v>
      </c>
    </row>
    <row r="44" spans="1:10" ht="15.75" x14ac:dyDescent="0.3">
      <c r="A44" s="94"/>
      <c r="B44" s="95"/>
      <c r="C44" s="67"/>
      <c r="D44" s="94"/>
      <c r="E44" s="96"/>
      <c r="F44" s="95"/>
      <c r="G44" s="67"/>
      <c r="H44" s="68"/>
      <c r="I44" s="68"/>
      <c r="J44" s="68">
        <f t="shared" si="0"/>
        <v>0</v>
      </c>
    </row>
    <row r="45" spans="1:10" ht="15.75" x14ac:dyDescent="0.3">
      <c r="A45" s="94"/>
      <c r="B45" s="95"/>
      <c r="C45" s="67"/>
      <c r="D45" s="94"/>
      <c r="E45" s="96"/>
      <c r="F45" s="95"/>
      <c r="G45" s="67"/>
      <c r="H45" s="68"/>
      <c r="I45" s="68"/>
      <c r="J45" s="68">
        <f t="shared" si="0"/>
        <v>0</v>
      </c>
    </row>
    <row r="46" spans="1:10" ht="15.75" x14ac:dyDescent="0.3">
      <c r="A46" s="94"/>
      <c r="B46" s="95"/>
      <c r="C46" s="67"/>
      <c r="D46" s="94"/>
      <c r="E46" s="96"/>
      <c r="F46" s="95"/>
      <c r="G46" s="67"/>
      <c r="H46" s="68"/>
      <c r="I46" s="68"/>
      <c r="J46" s="68">
        <f t="shared" si="0"/>
        <v>0</v>
      </c>
    </row>
    <row r="47" spans="1:10" ht="15.75" x14ac:dyDescent="0.3">
      <c r="A47" s="94"/>
      <c r="B47" s="95"/>
      <c r="C47" s="67"/>
      <c r="D47" s="94"/>
      <c r="E47" s="96"/>
      <c r="F47" s="95"/>
      <c r="G47" s="67"/>
      <c r="H47" s="68"/>
      <c r="I47" s="68"/>
      <c r="J47" s="68">
        <f t="shared" si="0"/>
        <v>0</v>
      </c>
    </row>
    <row r="48" spans="1:10" ht="15.75" x14ac:dyDescent="0.3">
      <c r="A48" s="94"/>
      <c r="B48" s="95"/>
      <c r="C48" s="67"/>
      <c r="D48" s="94"/>
      <c r="E48" s="96"/>
      <c r="F48" s="95"/>
      <c r="G48" s="67"/>
      <c r="H48" s="68"/>
      <c r="I48" s="68"/>
      <c r="J48" s="68">
        <f t="shared" si="0"/>
        <v>0</v>
      </c>
    </row>
    <row r="49" spans="1:10" ht="15.75" x14ac:dyDescent="0.3">
      <c r="A49" s="94"/>
      <c r="B49" s="95"/>
      <c r="C49" s="67"/>
      <c r="D49" s="94"/>
      <c r="E49" s="96"/>
      <c r="F49" s="95"/>
      <c r="G49" s="67"/>
      <c r="H49" s="68"/>
      <c r="I49" s="68"/>
      <c r="J49" s="68">
        <f t="shared" si="0"/>
        <v>0</v>
      </c>
    </row>
    <row r="50" spans="1:10" ht="15.75" x14ac:dyDescent="0.3">
      <c r="A50" s="102"/>
      <c r="B50" s="103"/>
      <c r="C50" s="69"/>
      <c r="D50" s="102"/>
      <c r="E50" s="104"/>
      <c r="F50" s="103"/>
      <c r="G50" s="69"/>
      <c r="H50" s="70"/>
      <c r="I50" s="70"/>
      <c r="J50" s="70"/>
    </row>
    <row r="52" spans="1:10" ht="16.5" x14ac:dyDescent="0.35">
      <c r="B52" s="84" t="s">
        <v>69</v>
      </c>
      <c r="C52" s="85"/>
      <c r="D52" s="84" t="s">
        <v>55</v>
      </c>
      <c r="E52" s="85"/>
      <c r="G52" s="57" t="s">
        <v>84</v>
      </c>
      <c r="H52" s="54">
        <v>0.2</v>
      </c>
      <c r="I52" s="84" t="s">
        <v>85</v>
      </c>
      <c r="J52" s="85"/>
    </row>
    <row r="53" spans="1:10" ht="19.5" x14ac:dyDescent="0.4">
      <c r="B53" s="97">
        <f>SUM(J35:J51)</f>
        <v>0</v>
      </c>
      <c r="C53" s="98"/>
      <c r="D53" s="97"/>
      <c r="E53" s="98"/>
      <c r="G53" s="99">
        <f>(B53+D53)*0.2</f>
        <v>0</v>
      </c>
      <c r="H53" s="87"/>
      <c r="I53" s="100">
        <f>B53+D53+G53</f>
        <v>0</v>
      </c>
      <c r="J53" s="101"/>
    </row>
  </sheetData>
  <mergeCells count="43">
    <mergeCell ref="G53:H53"/>
    <mergeCell ref="I53:J53"/>
    <mergeCell ref="A50:B50"/>
    <mergeCell ref="D50:F50"/>
    <mergeCell ref="B52:C52"/>
    <mergeCell ref="D52:E52"/>
    <mergeCell ref="I52:J52"/>
    <mergeCell ref="A48:B48"/>
    <mergeCell ref="D48:F48"/>
    <mergeCell ref="A49:B49"/>
    <mergeCell ref="D49:F49"/>
    <mergeCell ref="B53:C53"/>
    <mergeCell ref="D53:E53"/>
    <mergeCell ref="A45:B45"/>
    <mergeCell ref="D45:F45"/>
    <mergeCell ref="A46:B46"/>
    <mergeCell ref="D46:F46"/>
    <mergeCell ref="A47:B47"/>
    <mergeCell ref="D47:F47"/>
    <mergeCell ref="A42:B42"/>
    <mergeCell ref="D42:F42"/>
    <mergeCell ref="A43:B43"/>
    <mergeCell ref="D43:F43"/>
    <mergeCell ref="A44:B44"/>
    <mergeCell ref="D44:F44"/>
    <mergeCell ref="A39:B39"/>
    <mergeCell ref="D39:F39"/>
    <mergeCell ref="A40:B40"/>
    <mergeCell ref="D40:F40"/>
    <mergeCell ref="A41:B41"/>
    <mergeCell ref="D41:F41"/>
    <mergeCell ref="A36:B36"/>
    <mergeCell ref="D36:F36"/>
    <mergeCell ref="A37:B37"/>
    <mergeCell ref="D37:F37"/>
    <mergeCell ref="A38:B38"/>
    <mergeCell ref="D38:F38"/>
    <mergeCell ref="A29:B29"/>
    <mergeCell ref="A30:B30"/>
    <mergeCell ref="A34:B34"/>
    <mergeCell ref="D34:F34"/>
    <mergeCell ref="A35:B35"/>
    <mergeCell ref="D35:F35"/>
  </mergeCells>
  <pageMargins left="0.7" right="0.7" top="0.75" bottom="0.75" header="0.3" footer="0.3"/>
  <pageSetup paperSize="9" scale="7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8:J53"/>
  <sheetViews>
    <sheetView zoomScale="60" zoomScaleNormal="60" workbookViewId="0">
      <selection activeCell="F20" sqref="F20"/>
    </sheetView>
  </sheetViews>
  <sheetFormatPr baseColWidth="10" defaultRowHeight="15" x14ac:dyDescent="0.25"/>
  <cols>
    <col min="1" max="2" width="14.42578125" customWidth="1"/>
    <col min="3" max="4" width="17.85546875" customWidth="1"/>
    <col min="5" max="5" width="15.42578125" customWidth="1"/>
    <col min="6" max="10" width="14.42578125" customWidth="1"/>
  </cols>
  <sheetData>
    <row r="8" spans="1:10" ht="19.5" x14ac:dyDescent="0.4">
      <c r="A8" s="47"/>
      <c r="B8" s="47"/>
      <c r="G8" s="60"/>
      <c r="H8" s="58"/>
      <c r="I8" s="58"/>
      <c r="J8" s="58"/>
    </row>
    <row r="9" spans="1:10" ht="19.5" x14ac:dyDescent="0.4">
      <c r="A9" s="47"/>
      <c r="B9" s="47"/>
      <c r="C9" s="47"/>
      <c r="G9" s="61"/>
      <c r="H9" s="59"/>
      <c r="I9" s="59"/>
      <c r="J9" s="59"/>
    </row>
    <row r="10" spans="1:10" ht="19.5" x14ac:dyDescent="0.4">
      <c r="A10" s="47"/>
      <c r="B10" s="47"/>
      <c r="C10" s="47"/>
      <c r="G10" s="61"/>
      <c r="H10" s="59"/>
      <c r="I10" s="59"/>
      <c r="J10" s="59"/>
    </row>
    <row r="11" spans="1:10" ht="19.5" x14ac:dyDescent="0.4">
      <c r="A11" s="47"/>
      <c r="B11" s="47"/>
      <c r="C11" s="47"/>
      <c r="G11" s="60" t="s">
        <v>96</v>
      </c>
      <c r="H11" s="58"/>
      <c r="I11" s="58"/>
      <c r="J11" s="58"/>
    </row>
    <row r="12" spans="1:10" x14ac:dyDescent="0.25">
      <c r="A12" s="47"/>
      <c r="B12" s="47"/>
      <c r="C12" s="47"/>
    </row>
    <row r="13" spans="1:10" x14ac:dyDescent="0.25">
      <c r="A13" s="47"/>
      <c r="B13" s="47"/>
      <c r="C13" s="47"/>
    </row>
    <row r="14" spans="1:10" x14ac:dyDescent="0.25">
      <c r="C14" s="47"/>
    </row>
    <row r="15" spans="1:10" x14ac:dyDescent="0.25">
      <c r="C15" s="47"/>
    </row>
    <row r="16" spans="1:10" x14ac:dyDescent="0.25">
      <c r="C16" s="47"/>
    </row>
    <row r="17" spans="1:10" x14ac:dyDescent="0.25">
      <c r="C17" s="47"/>
    </row>
    <row r="18" spans="1:10" x14ac:dyDescent="0.25">
      <c r="C18" s="47"/>
    </row>
    <row r="20" spans="1:10" ht="30.75" x14ac:dyDescent="0.45">
      <c r="A20" s="48" t="s">
        <v>74</v>
      </c>
      <c r="B20" s="48"/>
    </row>
    <row r="23" spans="1:10" ht="16.5" x14ac:dyDescent="0.35">
      <c r="A23" s="49" t="s">
        <v>75</v>
      </c>
      <c r="B23" s="49" t="s">
        <v>39</v>
      </c>
    </row>
    <row r="24" spans="1:10" ht="16.5" x14ac:dyDescent="0.35">
      <c r="A24" s="62">
        <v>60001</v>
      </c>
      <c r="B24" s="63">
        <f ca="1">TODAY()</f>
        <v>42683</v>
      </c>
    </row>
    <row r="29" spans="1:10" ht="16.5" x14ac:dyDescent="0.35">
      <c r="A29" s="84" t="s">
        <v>76</v>
      </c>
      <c r="B29" s="85"/>
      <c r="C29" s="49" t="s">
        <v>77</v>
      </c>
      <c r="E29" s="50" t="s">
        <v>78</v>
      </c>
      <c r="F29" s="64"/>
      <c r="G29" s="51"/>
      <c r="H29" s="51"/>
      <c r="I29" s="51"/>
      <c r="J29" s="52"/>
    </row>
    <row r="30" spans="1:10" ht="16.5" x14ac:dyDescent="0.35">
      <c r="A30" s="86" t="s">
        <v>79</v>
      </c>
      <c r="B30" s="87"/>
      <c r="C30" s="63"/>
    </row>
    <row r="34" spans="1:10" x14ac:dyDescent="0.25">
      <c r="A34" s="88" t="s">
        <v>80</v>
      </c>
      <c r="B34" s="89"/>
      <c r="C34" s="3" t="s">
        <v>81</v>
      </c>
      <c r="D34" s="88" t="s">
        <v>82</v>
      </c>
      <c r="E34" s="90"/>
      <c r="F34" s="89"/>
      <c r="G34" s="3" t="s">
        <v>15</v>
      </c>
      <c r="H34" s="3" t="s">
        <v>93</v>
      </c>
      <c r="I34" s="3" t="s">
        <v>36</v>
      </c>
      <c r="J34" s="3" t="s">
        <v>83</v>
      </c>
    </row>
    <row r="35" spans="1:10" ht="15.75" x14ac:dyDescent="0.3">
      <c r="A35" s="91"/>
      <c r="B35" s="92"/>
      <c r="C35" s="65"/>
      <c r="D35" s="91"/>
      <c r="E35" s="93"/>
      <c r="F35" s="92"/>
      <c r="G35" s="65"/>
      <c r="H35" s="66"/>
      <c r="I35" s="66"/>
      <c r="J35" s="66">
        <f>H35*(100-I35)/100</f>
        <v>0</v>
      </c>
    </row>
    <row r="36" spans="1:10" ht="15.75" x14ac:dyDescent="0.3">
      <c r="A36" s="94"/>
      <c r="B36" s="95"/>
      <c r="C36" s="67"/>
      <c r="D36" s="94"/>
      <c r="E36" s="96"/>
      <c r="F36" s="95"/>
      <c r="G36" s="67"/>
      <c r="H36" s="68"/>
      <c r="I36" s="68"/>
      <c r="J36" s="68">
        <f>H36*(100-I36)/100</f>
        <v>0</v>
      </c>
    </row>
    <row r="37" spans="1:10" ht="15.75" x14ac:dyDescent="0.3">
      <c r="A37" s="94"/>
      <c r="B37" s="95"/>
      <c r="C37" s="67"/>
      <c r="D37" s="94"/>
      <c r="E37" s="96"/>
      <c r="F37" s="95"/>
      <c r="G37" s="67"/>
      <c r="H37" s="68"/>
      <c r="I37" s="68"/>
      <c r="J37" s="68">
        <f t="shared" ref="J37:J49" si="0">H37*(100-I37)/100</f>
        <v>0</v>
      </c>
    </row>
    <row r="38" spans="1:10" ht="15.75" x14ac:dyDescent="0.3">
      <c r="A38" s="94"/>
      <c r="B38" s="95"/>
      <c r="C38" s="67"/>
      <c r="D38" s="94"/>
      <c r="E38" s="96"/>
      <c r="F38" s="95"/>
      <c r="G38" s="67"/>
      <c r="H38" s="68"/>
      <c r="I38" s="68"/>
      <c r="J38" s="68">
        <f t="shared" si="0"/>
        <v>0</v>
      </c>
    </row>
    <row r="39" spans="1:10" ht="15.75" x14ac:dyDescent="0.3">
      <c r="A39" s="94"/>
      <c r="B39" s="95"/>
      <c r="C39" s="67"/>
      <c r="D39" s="94"/>
      <c r="E39" s="96"/>
      <c r="F39" s="95"/>
      <c r="G39" s="67"/>
      <c r="H39" s="68"/>
      <c r="I39" s="68"/>
      <c r="J39" s="68">
        <f t="shared" si="0"/>
        <v>0</v>
      </c>
    </row>
    <row r="40" spans="1:10" ht="15.75" x14ac:dyDescent="0.3">
      <c r="A40" s="94"/>
      <c r="B40" s="95"/>
      <c r="C40" s="67"/>
      <c r="D40" s="94"/>
      <c r="E40" s="96"/>
      <c r="F40" s="95"/>
      <c r="G40" s="67"/>
      <c r="H40" s="68"/>
      <c r="I40" s="68"/>
      <c r="J40" s="68">
        <f t="shared" si="0"/>
        <v>0</v>
      </c>
    </row>
    <row r="41" spans="1:10" ht="15.75" x14ac:dyDescent="0.3">
      <c r="A41" s="94"/>
      <c r="B41" s="95"/>
      <c r="C41" s="67"/>
      <c r="D41" s="94"/>
      <c r="E41" s="96"/>
      <c r="F41" s="95"/>
      <c r="G41" s="67"/>
      <c r="H41" s="68"/>
      <c r="I41" s="68"/>
      <c r="J41" s="68">
        <f t="shared" si="0"/>
        <v>0</v>
      </c>
    </row>
    <row r="42" spans="1:10" ht="15.75" x14ac:dyDescent="0.3">
      <c r="A42" s="94"/>
      <c r="B42" s="95"/>
      <c r="C42" s="67"/>
      <c r="D42" s="94"/>
      <c r="E42" s="96"/>
      <c r="F42" s="95"/>
      <c r="G42" s="67"/>
      <c r="H42" s="68"/>
      <c r="I42" s="68"/>
      <c r="J42" s="68">
        <f t="shared" si="0"/>
        <v>0</v>
      </c>
    </row>
    <row r="43" spans="1:10" ht="15.75" x14ac:dyDescent="0.3">
      <c r="A43" s="94"/>
      <c r="B43" s="95"/>
      <c r="C43" s="67"/>
      <c r="D43" s="94"/>
      <c r="E43" s="96"/>
      <c r="F43" s="95"/>
      <c r="G43" s="67"/>
      <c r="H43" s="68"/>
      <c r="I43" s="68"/>
      <c r="J43" s="68">
        <f t="shared" si="0"/>
        <v>0</v>
      </c>
    </row>
    <row r="44" spans="1:10" ht="15.75" x14ac:dyDescent="0.3">
      <c r="A44" s="94"/>
      <c r="B44" s="95"/>
      <c r="C44" s="67"/>
      <c r="D44" s="94"/>
      <c r="E44" s="96"/>
      <c r="F44" s="95"/>
      <c r="G44" s="67"/>
      <c r="H44" s="68"/>
      <c r="I44" s="68"/>
      <c r="J44" s="68">
        <f t="shared" si="0"/>
        <v>0</v>
      </c>
    </row>
    <row r="45" spans="1:10" ht="15.75" x14ac:dyDescent="0.3">
      <c r="A45" s="94"/>
      <c r="B45" s="95"/>
      <c r="C45" s="67"/>
      <c r="D45" s="94"/>
      <c r="E45" s="96"/>
      <c r="F45" s="95"/>
      <c r="G45" s="67"/>
      <c r="H45" s="68"/>
      <c r="I45" s="68"/>
      <c r="J45" s="68">
        <f t="shared" si="0"/>
        <v>0</v>
      </c>
    </row>
    <row r="46" spans="1:10" ht="15.75" x14ac:dyDescent="0.3">
      <c r="A46" s="94"/>
      <c r="B46" s="95"/>
      <c r="C46" s="67"/>
      <c r="D46" s="94"/>
      <c r="E46" s="96"/>
      <c r="F46" s="95"/>
      <c r="G46" s="67"/>
      <c r="H46" s="68"/>
      <c r="I46" s="68"/>
      <c r="J46" s="68">
        <f t="shared" si="0"/>
        <v>0</v>
      </c>
    </row>
    <row r="47" spans="1:10" ht="15.75" x14ac:dyDescent="0.3">
      <c r="A47" s="94"/>
      <c r="B47" s="95"/>
      <c r="C47" s="67"/>
      <c r="D47" s="94"/>
      <c r="E47" s="96"/>
      <c r="F47" s="95"/>
      <c r="G47" s="67"/>
      <c r="H47" s="68"/>
      <c r="I47" s="68"/>
      <c r="J47" s="68">
        <f t="shared" si="0"/>
        <v>0</v>
      </c>
    </row>
    <row r="48" spans="1:10" ht="15.75" x14ac:dyDescent="0.3">
      <c r="A48" s="94"/>
      <c r="B48" s="95"/>
      <c r="C48" s="67"/>
      <c r="D48" s="94"/>
      <c r="E48" s="96"/>
      <c r="F48" s="95"/>
      <c r="G48" s="67"/>
      <c r="H48" s="68"/>
      <c r="I48" s="68"/>
      <c r="J48" s="68">
        <f t="shared" si="0"/>
        <v>0</v>
      </c>
    </row>
    <row r="49" spans="1:10" ht="15.75" x14ac:dyDescent="0.3">
      <c r="A49" s="94"/>
      <c r="B49" s="95"/>
      <c r="C49" s="67"/>
      <c r="D49" s="94"/>
      <c r="E49" s="96"/>
      <c r="F49" s="95"/>
      <c r="G49" s="67"/>
      <c r="H49" s="68"/>
      <c r="I49" s="68"/>
      <c r="J49" s="68">
        <f t="shared" si="0"/>
        <v>0</v>
      </c>
    </row>
    <row r="50" spans="1:10" ht="15.75" x14ac:dyDescent="0.3">
      <c r="A50" s="102"/>
      <c r="B50" s="103"/>
      <c r="C50" s="69"/>
      <c r="D50" s="102"/>
      <c r="E50" s="104"/>
      <c r="F50" s="103"/>
      <c r="G50" s="69"/>
      <c r="H50" s="70"/>
      <c r="I50" s="70"/>
      <c r="J50" s="70"/>
    </row>
    <row r="52" spans="1:10" ht="16.5" x14ac:dyDescent="0.35">
      <c r="B52" s="84" t="s">
        <v>69</v>
      </c>
      <c r="C52" s="85"/>
      <c r="D52" s="84" t="s">
        <v>55</v>
      </c>
      <c r="E52" s="85"/>
      <c r="G52" s="53" t="s">
        <v>84</v>
      </c>
      <c r="H52" s="54">
        <v>0.2</v>
      </c>
      <c r="I52" s="84" t="s">
        <v>85</v>
      </c>
      <c r="J52" s="85"/>
    </row>
    <row r="53" spans="1:10" ht="19.5" x14ac:dyDescent="0.4">
      <c r="B53" s="97">
        <f>SUM(J35:J51)</f>
        <v>0</v>
      </c>
      <c r="C53" s="98"/>
      <c r="D53" s="97"/>
      <c r="E53" s="98"/>
      <c r="G53" s="99">
        <f>(B53+D53)*0.2</f>
        <v>0</v>
      </c>
      <c r="H53" s="87"/>
      <c r="I53" s="100">
        <f>B53+D53+G53</f>
        <v>0</v>
      </c>
      <c r="J53" s="101"/>
    </row>
  </sheetData>
  <mergeCells count="43">
    <mergeCell ref="A30:B30"/>
    <mergeCell ref="A29:B29"/>
    <mergeCell ref="A34:B34"/>
    <mergeCell ref="D34:F34"/>
    <mergeCell ref="A35:B35"/>
    <mergeCell ref="D35:F35"/>
    <mergeCell ref="A36:B36"/>
    <mergeCell ref="D36:F36"/>
    <mergeCell ref="A37:B37"/>
    <mergeCell ref="D37:F37"/>
    <mergeCell ref="A38:B38"/>
    <mergeCell ref="D38:F38"/>
    <mergeCell ref="A39:B39"/>
    <mergeCell ref="D39:F39"/>
    <mergeCell ref="A40:B40"/>
    <mergeCell ref="D40:F40"/>
    <mergeCell ref="A41:B41"/>
    <mergeCell ref="D41:F41"/>
    <mergeCell ref="A42:B42"/>
    <mergeCell ref="D42:F42"/>
    <mergeCell ref="A43:B43"/>
    <mergeCell ref="D43:F43"/>
    <mergeCell ref="A44:B44"/>
    <mergeCell ref="D44:F44"/>
    <mergeCell ref="A45:B45"/>
    <mergeCell ref="D45:F45"/>
    <mergeCell ref="A46:B46"/>
    <mergeCell ref="D46:F46"/>
    <mergeCell ref="A47:B47"/>
    <mergeCell ref="D47:F47"/>
    <mergeCell ref="A48:B48"/>
    <mergeCell ref="D48:F48"/>
    <mergeCell ref="B53:C53"/>
    <mergeCell ref="G53:H53"/>
    <mergeCell ref="I53:J53"/>
    <mergeCell ref="A49:B49"/>
    <mergeCell ref="D49:F49"/>
    <mergeCell ref="A50:B50"/>
    <mergeCell ref="D50:F50"/>
    <mergeCell ref="B52:C52"/>
    <mergeCell ref="I52:J52"/>
    <mergeCell ref="D52:E52"/>
    <mergeCell ref="D53:E53"/>
  </mergeCells>
  <dataValidations count="1">
    <dataValidation type="list" allowBlank="1" showInputMessage="1" showErrorMessage="1" sqref="A24">
      <formula1>N°_FACT</formula1>
    </dataValidation>
  </dataValidations>
  <printOptions horizontalCentered="1"/>
  <pageMargins left="0" right="0" top="0.78740157480314965" bottom="0.39370078740157483" header="0.31496062992125984" footer="0.31496062992125984"/>
  <pageSetup paperSize="9" scale="6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_FACTURE">
                <anchor moveWithCells="1" sizeWithCells="1">
                  <from>
                    <xdr:col>12</xdr:col>
                    <xdr:colOff>314325</xdr:colOff>
                    <xdr:row>3</xdr:row>
                    <xdr:rowOff>28575</xdr:rowOff>
                  </from>
                  <to>
                    <xdr:col>14</xdr:col>
                    <xdr:colOff>552450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200"/>
  <sheetViews>
    <sheetView zoomScale="90" zoomScaleNormal="90" workbookViewId="0">
      <selection activeCell="A7" sqref="A7"/>
    </sheetView>
  </sheetViews>
  <sheetFormatPr baseColWidth="10" defaultRowHeight="15" x14ac:dyDescent="0.25"/>
  <cols>
    <col min="8" max="8" width="32.140625" bestFit="1" customWidth="1"/>
    <col min="9" max="9" width="11.42578125" style="23"/>
  </cols>
  <sheetData>
    <row r="1" spans="1:10" x14ac:dyDescent="0.25">
      <c r="A1" t="s">
        <v>98</v>
      </c>
      <c r="B1" t="s">
        <v>99</v>
      </c>
      <c r="C1" t="s">
        <v>72</v>
      </c>
      <c r="D1" t="s">
        <v>100</v>
      </c>
      <c r="E1" t="s">
        <v>39</v>
      </c>
      <c r="F1" t="s">
        <v>77</v>
      </c>
      <c r="G1" s="76" t="s">
        <v>2</v>
      </c>
      <c r="H1" t="s">
        <v>101</v>
      </c>
      <c r="I1" s="23" t="s">
        <v>102</v>
      </c>
      <c r="J1" t="s">
        <v>103</v>
      </c>
    </row>
    <row r="2" spans="1:10" ht="16.5" x14ac:dyDescent="0.35">
      <c r="A2" t="s">
        <v>67</v>
      </c>
      <c r="B2" t="s">
        <v>104</v>
      </c>
      <c r="D2">
        <v>70160000</v>
      </c>
      <c r="E2" s="77">
        <v>15102016</v>
      </c>
      <c r="H2" s="106" t="s">
        <v>105</v>
      </c>
      <c r="I2" s="79">
        <f>-I3-I4-I5</f>
        <v>0</v>
      </c>
      <c r="J2" s="80">
        <f>SUM(I2:I6)-SUM(I7:I83)</f>
        <v>0</v>
      </c>
    </row>
    <row r="3" spans="1:10" ht="15.75" x14ac:dyDescent="0.3">
      <c r="A3" t="s">
        <v>67</v>
      </c>
      <c r="B3" t="s">
        <v>104</v>
      </c>
      <c r="D3">
        <v>70160100</v>
      </c>
      <c r="E3" s="81">
        <f>E2</f>
        <v>15102016</v>
      </c>
      <c r="H3" s="78" t="str">
        <f>+H2</f>
        <v>PUB NOVEMBRE  2016</v>
      </c>
      <c r="I3" s="79">
        <v>0</v>
      </c>
    </row>
    <row r="4" spans="1:10" ht="15.75" x14ac:dyDescent="0.3">
      <c r="A4" t="s">
        <v>67</v>
      </c>
      <c r="B4" t="s">
        <v>104</v>
      </c>
      <c r="D4">
        <v>70162000</v>
      </c>
      <c r="E4" s="81">
        <f>E3</f>
        <v>15102016</v>
      </c>
      <c r="H4" s="78" t="str">
        <f t="shared" ref="H4:H6" si="0">+H3</f>
        <v>PUB NOVEMBRE  2016</v>
      </c>
      <c r="I4" s="79">
        <v>0</v>
      </c>
    </row>
    <row r="5" spans="1:10" ht="15.75" x14ac:dyDescent="0.3">
      <c r="A5" t="s">
        <v>67</v>
      </c>
      <c r="B5" t="s">
        <v>104</v>
      </c>
      <c r="D5">
        <v>70162100</v>
      </c>
      <c r="E5" s="81">
        <f>E4</f>
        <v>15102016</v>
      </c>
      <c r="H5" s="78" t="str">
        <f t="shared" si="0"/>
        <v>PUB NOVEMBRE  2016</v>
      </c>
      <c r="I5" s="79">
        <v>0</v>
      </c>
    </row>
    <row r="6" spans="1:10" ht="15.75" x14ac:dyDescent="0.3">
      <c r="A6" t="s">
        <v>67</v>
      </c>
      <c r="B6" t="s">
        <v>104</v>
      </c>
      <c r="D6">
        <v>44574000</v>
      </c>
      <c r="E6" s="81">
        <f>E2</f>
        <v>15102016</v>
      </c>
      <c r="H6" s="78" t="str">
        <f t="shared" si="0"/>
        <v>PUB NOVEMBRE  2016</v>
      </c>
      <c r="I6" s="79">
        <f>(I2+I3)*0.2</f>
        <v>0</v>
      </c>
    </row>
    <row r="7" spans="1:10" x14ac:dyDescent="0.25">
      <c r="I7"/>
    </row>
    <row r="8" spans="1:10" x14ac:dyDescent="0.25">
      <c r="I8"/>
    </row>
    <row r="9" spans="1:10" x14ac:dyDescent="0.25">
      <c r="I9"/>
    </row>
    <row r="10" spans="1:10" x14ac:dyDescent="0.25">
      <c r="I10"/>
    </row>
    <row r="11" spans="1:10" x14ac:dyDescent="0.25">
      <c r="I11"/>
    </row>
    <row r="12" spans="1:10" x14ac:dyDescent="0.25">
      <c r="I12"/>
    </row>
    <row r="13" spans="1:10" x14ac:dyDescent="0.25">
      <c r="I13"/>
    </row>
    <row r="14" spans="1:10" x14ac:dyDescent="0.25">
      <c r="I14"/>
    </row>
    <row r="15" spans="1:10" x14ac:dyDescent="0.25">
      <c r="I15"/>
    </row>
    <row r="16" spans="1:10" x14ac:dyDescent="0.25">
      <c r="I16"/>
    </row>
    <row r="17" spans="9:9" x14ac:dyDescent="0.25">
      <c r="I17"/>
    </row>
    <row r="18" spans="9:9" x14ac:dyDescent="0.25">
      <c r="I18"/>
    </row>
    <row r="19" spans="9:9" x14ac:dyDescent="0.25">
      <c r="I19"/>
    </row>
    <row r="20" spans="9:9" x14ac:dyDescent="0.25">
      <c r="I20"/>
    </row>
    <row r="21" spans="9:9" x14ac:dyDescent="0.25">
      <c r="I21"/>
    </row>
    <row r="22" spans="9:9" x14ac:dyDescent="0.25">
      <c r="I22"/>
    </row>
    <row r="23" spans="9:9" x14ac:dyDescent="0.25">
      <c r="I23"/>
    </row>
    <row r="24" spans="9:9" x14ac:dyDescent="0.25">
      <c r="I24"/>
    </row>
    <row r="25" spans="9:9" x14ac:dyDescent="0.25">
      <c r="I25"/>
    </row>
    <row r="26" spans="9:9" x14ac:dyDescent="0.25">
      <c r="I26"/>
    </row>
    <row r="27" spans="9:9" x14ac:dyDescent="0.25">
      <c r="I27"/>
    </row>
    <row r="28" spans="9:9" x14ac:dyDescent="0.25">
      <c r="I28"/>
    </row>
    <row r="29" spans="9:9" x14ac:dyDescent="0.25">
      <c r="I29"/>
    </row>
    <row r="30" spans="9:9" x14ac:dyDescent="0.25">
      <c r="I30"/>
    </row>
    <row r="31" spans="9:9" x14ac:dyDescent="0.25">
      <c r="I31"/>
    </row>
    <row r="32" spans="9:9" x14ac:dyDescent="0.25">
      <c r="I32"/>
    </row>
    <row r="33" spans="9:9" x14ac:dyDescent="0.25">
      <c r="I33"/>
    </row>
    <row r="34" spans="9:9" x14ac:dyDescent="0.25">
      <c r="I34"/>
    </row>
    <row r="35" spans="9:9" x14ac:dyDescent="0.25">
      <c r="I35"/>
    </row>
    <row r="36" spans="9:9" x14ac:dyDescent="0.25">
      <c r="I36"/>
    </row>
    <row r="37" spans="9:9" x14ac:dyDescent="0.25">
      <c r="I37"/>
    </row>
    <row r="38" spans="9:9" x14ac:dyDescent="0.25">
      <c r="I38"/>
    </row>
    <row r="39" spans="9:9" x14ac:dyDescent="0.25">
      <c r="I39"/>
    </row>
    <row r="40" spans="9:9" x14ac:dyDescent="0.25">
      <c r="I40"/>
    </row>
    <row r="41" spans="9:9" x14ac:dyDescent="0.25">
      <c r="I41"/>
    </row>
    <row r="42" spans="9:9" x14ac:dyDescent="0.25">
      <c r="I42"/>
    </row>
    <row r="43" spans="9:9" x14ac:dyDescent="0.25">
      <c r="I43"/>
    </row>
    <row r="44" spans="9:9" x14ac:dyDescent="0.25">
      <c r="I44"/>
    </row>
    <row r="45" spans="9:9" x14ac:dyDescent="0.25">
      <c r="I45"/>
    </row>
    <row r="46" spans="9:9" x14ac:dyDescent="0.25">
      <c r="I46"/>
    </row>
    <row r="47" spans="9:9" x14ac:dyDescent="0.25">
      <c r="I47"/>
    </row>
    <row r="48" spans="9:9" x14ac:dyDescent="0.25">
      <c r="I48"/>
    </row>
    <row r="49" spans="9:9" x14ac:dyDescent="0.25">
      <c r="I49"/>
    </row>
    <row r="50" spans="9:9" x14ac:dyDescent="0.25">
      <c r="I50"/>
    </row>
    <row r="51" spans="9:9" x14ac:dyDescent="0.25">
      <c r="I51"/>
    </row>
    <row r="52" spans="9:9" x14ac:dyDescent="0.25">
      <c r="I52"/>
    </row>
    <row r="53" spans="9:9" x14ac:dyDescent="0.25">
      <c r="I53"/>
    </row>
    <row r="54" spans="9:9" x14ac:dyDescent="0.25">
      <c r="I54"/>
    </row>
    <row r="55" spans="9:9" x14ac:dyDescent="0.25">
      <c r="I55"/>
    </row>
    <row r="56" spans="9:9" x14ac:dyDescent="0.25">
      <c r="I56"/>
    </row>
    <row r="57" spans="9:9" x14ac:dyDescent="0.25">
      <c r="I57"/>
    </row>
    <row r="58" spans="9:9" x14ac:dyDescent="0.25">
      <c r="I58"/>
    </row>
    <row r="59" spans="9:9" x14ac:dyDescent="0.25">
      <c r="I59"/>
    </row>
    <row r="60" spans="9:9" x14ac:dyDescent="0.25">
      <c r="I60"/>
    </row>
    <row r="61" spans="9:9" x14ac:dyDescent="0.25">
      <c r="I61"/>
    </row>
    <row r="62" spans="9:9" x14ac:dyDescent="0.25">
      <c r="I62"/>
    </row>
    <row r="63" spans="9:9" x14ac:dyDescent="0.25">
      <c r="I63"/>
    </row>
    <row r="64" spans="9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  <row r="136" spans="9:9" x14ac:dyDescent="0.25">
      <c r="I136"/>
    </row>
    <row r="137" spans="9:9" x14ac:dyDescent="0.25">
      <c r="I137"/>
    </row>
    <row r="138" spans="9:9" x14ac:dyDescent="0.25">
      <c r="I138"/>
    </row>
    <row r="139" spans="9:9" x14ac:dyDescent="0.25">
      <c r="I139"/>
    </row>
    <row r="140" spans="9:9" x14ac:dyDescent="0.25">
      <c r="I140"/>
    </row>
    <row r="141" spans="9:9" x14ac:dyDescent="0.25">
      <c r="I141"/>
    </row>
    <row r="142" spans="9:9" x14ac:dyDescent="0.25">
      <c r="I142"/>
    </row>
    <row r="143" spans="9:9" x14ac:dyDescent="0.25">
      <c r="I143"/>
    </row>
    <row r="144" spans="9:9" x14ac:dyDescent="0.25">
      <c r="I144"/>
    </row>
    <row r="145" spans="9:9" x14ac:dyDescent="0.25">
      <c r="I145"/>
    </row>
    <row r="146" spans="9:9" x14ac:dyDescent="0.25">
      <c r="I146"/>
    </row>
    <row r="147" spans="9:9" x14ac:dyDescent="0.25">
      <c r="I147"/>
    </row>
    <row r="148" spans="9:9" x14ac:dyDescent="0.25">
      <c r="I148"/>
    </row>
    <row r="149" spans="9:9" x14ac:dyDescent="0.25">
      <c r="I149"/>
    </row>
    <row r="150" spans="9:9" x14ac:dyDescent="0.25">
      <c r="I150"/>
    </row>
    <row r="151" spans="9:9" x14ac:dyDescent="0.25">
      <c r="I151"/>
    </row>
    <row r="152" spans="9:9" x14ac:dyDescent="0.25">
      <c r="I152"/>
    </row>
    <row r="153" spans="9:9" x14ac:dyDescent="0.25">
      <c r="I153"/>
    </row>
    <row r="154" spans="9:9" x14ac:dyDescent="0.25">
      <c r="I154"/>
    </row>
    <row r="155" spans="9:9" x14ac:dyDescent="0.25">
      <c r="I155"/>
    </row>
    <row r="156" spans="9:9" x14ac:dyDescent="0.25">
      <c r="I156"/>
    </row>
    <row r="157" spans="9:9" x14ac:dyDescent="0.25">
      <c r="I157"/>
    </row>
    <row r="158" spans="9:9" x14ac:dyDescent="0.25">
      <c r="I158"/>
    </row>
    <row r="159" spans="9:9" x14ac:dyDescent="0.25">
      <c r="I159"/>
    </row>
    <row r="160" spans="9:9" x14ac:dyDescent="0.25">
      <c r="I160"/>
    </row>
    <row r="161" spans="9:9" x14ac:dyDescent="0.25">
      <c r="I161"/>
    </row>
    <row r="162" spans="9:9" x14ac:dyDescent="0.25">
      <c r="I162"/>
    </row>
    <row r="163" spans="9:9" x14ac:dyDescent="0.25">
      <c r="I163"/>
    </row>
    <row r="164" spans="9:9" x14ac:dyDescent="0.25">
      <c r="I164"/>
    </row>
    <row r="165" spans="9:9" x14ac:dyDescent="0.25">
      <c r="I165"/>
    </row>
    <row r="166" spans="9:9" x14ac:dyDescent="0.25">
      <c r="I166"/>
    </row>
    <row r="167" spans="9:9" x14ac:dyDescent="0.25">
      <c r="I167"/>
    </row>
    <row r="168" spans="9:9" x14ac:dyDescent="0.25">
      <c r="I168"/>
    </row>
    <row r="169" spans="9:9" x14ac:dyDescent="0.25">
      <c r="I169"/>
    </row>
    <row r="170" spans="9:9" x14ac:dyDescent="0.25">
      <c r="I170"/>
    </row>
    <row r="171" spans="9:9" x14ac:dyDescent="0.25">
      <c r="I171"/>
    </row>
    <row r="172" spans="9:9" x14ac:dyDescent="0.25">
      <c r="I172"/>
    </row>
    <row r="173" spans="9:9" x14ac:dyDescent="0.25">
      <c r="I173"/>
    </row>
    <row r="174" spans="9:9" x14ac:dyDescent="0.25">
      <c r="I174"/>
    </row>
    <row r="175" spans="9:9" x14ac:dyDescent="0.25">
      <c r="I175"/>
    </row>
    <row r="176" spans="9:9" x14ac:dyDescent="0.25">
      <c r="I176"/>
    </row>
    <row r="177" spans="9:9" x14ac:dyDescent="0.25">
      <c r="I177"/>
    </row>
    <row r="178" spans="9:9" x14ac:dyDescent="0.25">
      <c r="I178"/>
    </row>
    <row r="179" spans="9:9" x14ac:dyDescent="0.25">
      <c r="I179"/>
    </row>
    <row r="180" spans="9:9" x14ac:dyDescent="0.25">
      <c r="I180"/>
    </row>
    <row r="181" spans="9:9" x14ac:dyDescent="0.25">
      <c r="I181"/>
    </row>
    <row r="182" spans="9:9" x14ac:dyDescent="0.25">
      <c r="I182"/>
    </row>
    <row r="183" spans="9:9" x14ac:dyDescent="0.25">
      <c r="I183"/>
    </row>
    <row r="184" spans="9:9" x14ac:dyDescent="0.25">
      <c r="I184"/>
    </row>
    <row r="185" spans="9:9" x14ac:dyDescent="0.25">
      <c r="I185"/>
    </row>
    <row r="186" spans="9:9" x14ac:dyDescent="0.25">
      <c r="I186"/>
    </row>
    <row r="187" spans="9:9" x14ac:dyDescent="0.25">
      <c r="I187"/>
    </row>
    <row r="188" spans="9:9" x14ac:dyDescent="0.25">
      <c r="I188"/>
    </row>
    <row r="189" spans="9:9" x14ac:dyDescent="0.25">
      <c r="I189"/>
    </row>
    <row r="190" spans="9:9" x14ac:dyDescent="0.25">
      <c r="I190"/>
    </row>
    <row r="191" spans="9:9" x14ac:dyDescent="0.25">
      <c r="I191"/>
    </row>
    <row r="192" spans="9:9" x14ac:dyDescent="0.25">
      <c r="I192"/>
    </row>
    <row r="193" spans="9:9" x14ac:dyDescent="0.25">
      <c r="I193"/>
    </row>
    <row r="194" spans="9:9" x14ac:dyDescent="0.25">
      <c r="I194"/>
    </row>
    <row r="195" spans="9:9" x14ac:dyDescent="0.25">
      <c r="I195"/>
    </row>
    <row r="196" spans="9:9" x14ac:dyDescent="0.25">
      <c r="I196"/>
    </row>
    <row r="197" spans="9:9" x14ac:dyDescent="0.25">
      <c r="I197"/>
    </row>
    <row r="198" spans="9:9" x14ac:dyDescent="0.25">
      <c r="I198"/>
    </row>
    <row r="199" spans="9:9" x14ac:dyDescent="0.25">
      <c r="I199"/>
    </row>
    <row r="200" spans="9:9" x14ac:dyDescent="0.25">
      <c r="I200"/>
    </row>
  </sheetData>
  <sortState ref="A7:I13">
    <sortCondition ref="C7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Clients</vt:lpstr>
      <vt:lpstr>Notice</vt:lpstr>
      <vt:lpstr>Tarifs</vt:lpstr>
      <vt:lpstr>Commandes</vt:lpstr>
      <vt:lpstr>FactGroupée</vt:lpstr>
      <vt:lpstr>Facture</vt:lpstr>
      <vt:lpstr>Paiement</vt:lpstr>
      <vt:lpstr>Transfert</vt:lpstr>
      <vt:lpstr>N°_FACT</vt:lpstr>
      <vt:lpstr>FactGroupée!Zone_d_impression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.</cp:lastModifiedBy>
  <cp:lastPrinted>2016-10-31T15:56:35Z</cp:lastPrinted>
  <dcterms:created xsi:type="dcterms:W3CDTF">2016-10-18T19:09:48Z</dcterms:created>
  <dcterms:modified xsi:type="dcterms:W3CDTF">2016-11-09T14:33:28Z</dcterms:modified>
</cp:coreProperties>
</file>