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615" windowHeight="9120" tabRatio="834" activeTab="3"/>
  </bookViews>
  <sheets>
    <sheet name="ACCUEIL" sheetId="6" r:id="rId1"/>
    <sheet name="Modèle" sheetId="10" state="hidden" r:id="rId2"/>
    <sheet name="BASE" sheetId="7" r:id="rId3"/>
    <sheet name="BASE EXEMPLE DE PRESENTATION" sheetId="15" r:id="rId4"/>
    <sheet name="YOHAN" sheetId="13" r:id="rId5"/>
    <sheet name="NICOLAS" sheetId="8" r:id="rId6"/>
    <sheet name="JULIEN" sheetId="14" r:id="rId7"/>
  </sheets>
  <functionGroups builtInGroupCount="17"/>
  <definedNames>
    <definedName name="_xlnm._FilterDatabase" localSheetId="3" hidden="1">'BASE EXEMPLE DE PRESENTATION'!$K$14:$N$14</definedName>
  </definedNames>
  <calcPr calcId="145621"/>
</workbook>
</file>

<file path=xl/calcChain.xml><?xml version="1.0" encoding="utf-8"?>
<calcChain xmlns="http://schemas.openxmlformats.org/spreadsheetml/2006/main">
  <c r="I1" i="14" l="1"/>
  <c r="I1" i="13"/>
  <c r="U77" i="14" l="1"/>
  <c r="T77" i="14"/>
  <c r="U76" i="14"/>
  <c r="T76" i="14"/>
  <c r="U75" i="14"/>
  <c r="T75" i="14"/>
  <c r="U74" i="14"/>
  <c r="T74" i="14"/>
  <c r="U73" i="14"/>
  <c r="T73" i="14"/>
  <c r="U72" i="14"/>
  <c r="T72" i="14"/>
  <c r="S71" i="14"/>
  <c r="R71" i="14"/>
  <c r="Q71" i="14"/>
  <c r="P71" i="14"/>
  <c r="O71" i="14"/>
  <c r="N71" i="14"/>
  <c r="M71" i="14"/>
  <c r="S68" i="14"/>
  <c r="U67" i="14" s="1"/>
  <c r="R68" i="14"/>
  <c r="Q68" i="14"/>
  <c r="P68" i="14"/>
  <c r="O68" i="14"/>
  <c r="U68" i="14" s="1"/>
  <c r="N68" i="14"/>
  <c r="M68" i="14"/>
  <c r="L68" i="14"/>
  <c r="K68" i="14"/>
  <c r="J68" i="14"/>
  <c r="I68" i="14"/>
  <c r="U66" i="14"/>
  <c r="T66" i="14"/>
  <c r="U65" i="14"/>
  <c r="T65" i="14"/>
  <c r="U64" i="14"/>
  <c r="T64" i="14"/>
  <c r="U63" i="14"/>
  <c r="T63" i="14"/>
  <c r="U62" i="14"/>
  <c r="T62" i="14"/>
  <c r="U61" i="14"/>
  <c r="T61" i="14"/>
  <c r="U60" i="14"/>
  <c r="T60" i="14"/>
  <c r="U59" i="14"/>
  <c r="T59" i="14"/>
  <c r="U58" i="14"/>
  <c r="T58" i="14"/>
  <c r="U57" i="14"/>
  <c r="T57" i="14"/>
  <c r="U56" i="14"/>
  <c r="T56" i="14"/>
  <c r="U55" i="14"/>
  <c r="T55" i="14"/>
  <c r="U54" i="14"/>
  <c r="T54" i="14"/>
  <c r="U53" i="14"/>
  <c r="T53" i="14"/>
  <c r="U52" i="14"/>
  <c r="T52" i="14"/>
  <c r="U51" i="14"/>
  <c r="T51" i="14"/>
  <c r="U50" i="14"/>
  <c r="T50" i="14"/>
  <c r="U49" i="14"/>
  <c r="T49" i="14"/>
  <c r="U48" i="14"/>
  <c r="T48" i="14"/>
  <c r="U47" i="14"/>
  <c r="T47" i="14"/>
  <c r="U44" i="14"/>
  <c r="U40" i="14"/>
  <c r="T40" i="14"/>
  <c r="U39" i="14"/>
  <c r="T39" i="14"/>
  <c r="U38" i="14"/>
  <c r="T38" i="14"/>
  <c r="U37" i="14"/>
  <c r="T37" i="14"/>
  <c r="U36" i="14"/>
  <c r="T36" i="14"/>
  <c r="U35" i="14"/>
  <c r="T35" i="14"/>
  <c r="S34" i="14"/>
  <c r="R34" i="14"/>
  <c r="Q34" i="14"/>
  <c r="P34" i="14"/>
  <c r="O34" i="14"/>
  <c r="N34" i="14"/>
  <c r="M34" i="14"/>
  <c r="S31" i="14"/>
  <c r="U30" i="14" s="1"/>
  <c r="R31" i="14"/>
  <c r="Q31" i="14"/>
  <c r="P31" i="14"/>
  <c r="O31" i="14"/>
  <c r="N31" i="14"/>
  <c r="M31" i="14"/>
  <c r="L31" i="14"/>
  <c r="K31" i="14"/>
  <c r="J31" i="14"/>
  <c r="I31" i="14"/>
  <c r="U29" i="14"/>
  <c r="T29" i="14"/>
  <c r="U28" i="14"/>
  <c r="T28" i="14"/>
  <c r="U27" i="14"/>
  <c r="T27" i="14"/>
  <c r="U26" i="14"/>
  <c r="T26" i="14"/>
  <c r="U25" i="14"/>
  <c r="T25" i="14"/>
  <c r="U24" i="14"/>
  <c r="T24" i="14"/>
  <c r="U23" i="14"/>
  <c r="T23" i="14"/>
  <c r="U22" i="14"/>
  <c r="T22" i="14"/>
  <c r="U21" i="14"/>
  <c r="T21" i="14"/>
  <c r="U20" i="14"/>
  <c r="T20" i="14"/>
  <c r="U19" i="14"/>
  <c r="T19" i="14"/>
  <c r="U18" i="14"/>
  <c r="T18" i="14"/>
  <c r="U17" i="14"/>
  <c r="T17" i="14"/>
  <c r="U16" i="14"/>
  <c r="T16" i="14"/>
  <c r="U15" i="14"/>
  <c r="T15" i="14"/>
  <c r="U14" i="14"/>
  <c r="T14" i="14"/>
  <c r="U13" i="14"/>
  <c r="T13" i="14"/>
  <c r="U12" i="14"/>
  <c r="T12" i="14"/>
  <c r="U11" i="14"/>
  <c r="T11" i="14"/>
  <c r="U10" i="14"/>
  <c r="T10" i="14"/>
  <c r="J1" i="14"/>
  <c r="K7" i="14"/>
  <c r="H1" i="14"/>
  <c r="H49" i="14" s="1"/>
  <c r="U77" i="13"/>
  <c r="T77" i="13"/>
  <c r="U76" i="13"/>
  <c r="T76" i="13"/>
  <c r="U75" i="13"/>
  <c r="T75" i="13"/>
  <c r="U74" i="13"/>
  <c r="T74" i="13"/>
  <c r="U73" i="13"/>
  <c r="T73" i="13"/>
  <c r="U72" i="13"/>
  <c r="T72" i="13"/>
  <c r="S71" i="13"/>
  <c r="R71" i="13"/>
  <c r="Q71" i="13"/>
  <c r="P71" i="13"/>
  <c r="O71" i="13"/>
  <c r="N71" i="13"/>
  <c r="M71" i="13"/>
  <c r="S68" i="13"/>
  <c r="U67" i="13" s="1"/>
  <c r="R68" i="13"/>
  <c r="Q68" i="13"/>
  <c r="P68" i="13"/>
  <c r="O68" i="13"/>
  <c r="N68" i="13"/>
  <c r="M68" i="13"/>
  <c r="L68" i="13"/>
  <c r="K68" i="13"/>
  <c r="J68" i="13"/>
  <c r="I68" i="13"/>
  <c r="U66" i="13"/>
  <c r="T66" i="13"/>
  <c r="U65" i="13"/>
  <c r="T65" i="13"/>
  <c r="U64" i="13"/>
  <c r="T64" i="13"/>
  <c r="U63" i="13"/>
  <c r="T63" i="13"/>
  <c r="U62" i="13"/>
  <c r="T62" i="13"/>
  <c r="U61" i="13"/>
  <c r="T61" i="13"/>
  <c r="U60" i="13"/>
  <c r="T60" i="13"/>
  <c r="U59" i="13"/>
  <c r="T59" i="13"/>
  <c r="U58" i="13"/>
  <c r="T58" i="13"/>
  <c r="U57" i="13"/>
  <c r="T57" i="13"/>
  <c r="U56" i="13"/>
  <c r="T56" i="13"/>
  <c r="U55" i="13"/>
  <c r="T55" i="13"/>
  <c r="U54" i="13"/>
  <c r="T54" i="13"/>
  <c r="U53" i="13"/>
  <c r="T53" i="13"/>
  <c r="U52" i="13"/>
  <c r="T52" i="13"/>
  <c r="U51" i="13"/>
  <c r="T51" i="13"/>
  <c r="U50" i="13"/>
  <c r="T50" i="13"/>
  <c r="U49" i="13"/>
  <c r="T49" i="13"/>
  <c r="U48" i="13"/>
  <c r="T48" i="13"/>
  <c r="U47" i="13"/>
  <c r="T47" i="13"/>
  <c r="U44" i="13"/>
  <c r="U40" i="13"/>
  <c r="T40" i="13"/>
  <c r="U39" i="13"/>
  <c r="T39" i="13"/>
  <c r="U38" i="13"/>
  <c r="T38" i="13"/>
  <c r="U37" i="13"/>
  <c r="T37" i="13"/>
  <c r="U36" i="13"/>
  <c r="T36" i="13"/>
  <c r="U35" i="13"/>
  <c r="T35" i="13"/>
  <c r="S34" i="13"/>
  <c r="R34" i="13"/>
  <c r="Q34" i="13"/>
  <c r="P34" i="13"/>
  <c r="O34" i="13"/>
  <c r="N34" i="13"/>
  <c r="M34" i="13"/>
  <c r="S31" i="13"/>
  <c r="R31" i="13"/>
  <c r="Q31" i="13"/>
  <c r="P31" i="13"/>
  <c r="O31" i="13"/>
  <c r="N31" i="13"/>
  <c r="U31" i="13" s="1"/>
  <c r="M31" i="13"/>
  <c r="L31" i="13"/>
  <c r="K31" i="13"/>
  <c r="J31" i="13"/>
  <c r="I31" i="13"/>
  <c r="U30" i="13"/>
  <c r="U29" i="13"/>
  <c r="T29" i="13"/>
  <c r="U28" i="13"/>
  <c r="T28" i="13"/>
  <c r="U27" i="13"/>
  <c r="T27" i="13"/>
  <c r="U26" i="13"/>
  <c r="T26" i="13"/>
  <c r="U25" i="13"/>
  <c r="T25" i="13"/>
  <c r="U24" i="13"/>
  <c r="T24" i="13"/>
  <c r="U23" i="13"/>
  <c r="T23" i="13"/>
  <c r="U22" i="13"/>
  <c r="T22" i="13"/>
  <c r="U21" i="13"/>
  <c r="T21" i="13"/>
  <c r="U20" i="13"/>
  <c r="T20" i="13"/>
  <c r="U19" i="13"/>
  <c r="T19" i="13"/>
  <c r="U18" i="13"/>
  <c r="T18" i="13"/>
  <c r="U17" i="13"/>
  <c r="T17" i="13"/>
  <c r="U16" i="13"/>
  <c r="T16" i="13"/>
  <c r="U15" i="13"/>
  <c r="T15" i="13"/>
  <c r="U14" i="13"/>
  <c r="T14" i="13"/>
  <c r="U13" i="13"/>
  <c r="T13" i="13"/>
  <c r="U12" i="13"/>
  <c r="T12" i="13"/>
  <c r="U11" i="13"/>
  <c r="T11" i="13"/>
  <c r="U10" i="13"/>
  <c r="T10" i="13"/>
  <c r="J1" i="13"/>
  <c r="K44" i="13"/>
  <c r="H1" i="13"/>
  <c r="U31" i="14" l="1"/>
  <c r="K7" i="13"/>
  <c r="U68" i="13"/>
  <c r="M45" i="14"/>
  <c r="N45" i="14" s="1"/>
  <c r="O45" i="14" s="1"/>
  <c r="P45" i="14" s="1"/>
  <c r="Q45" i="14" s="1"/>
  <c r="R45" i="14" s="1"/>
  <c r="S45" i="14" s="1"/>
  <c r="K44" i="14"/>
  <c r="H12" i="14"/>
  <c r="M8" i="14" s="1"/>
  <c r="N8" i="14" s="1"/>
  <c r="O8" i="14" s="1"/>
  <c r="P8" i="14" s="1"/>
  <c r="Q8" i="14" s="1"/>
  <c r="R8" i="14" s="1"/>
  <c r="S8" i="14" s="1"/>
  <c r="H49" i="13"/>
  <c r="M45" i="13" s="1"/>
  <c r="N45" i="13" s="1"/>
  <c r="O45" i="13" s="1"/>
  <c r="P45" i="13" s="1"/>
  <c r="Q45" i="13" s="1"/>
  <c r="R45" i="13" s="1"/>
  <c r="S45" i="13" s="1"/>
  <c r="H12" i="13"/>
  <c r="M8" i="13" s="1"/>
  <c r="N8" i="13" s="1"/>
  <c r="O8" i="13" s="1"/>
  <c r="P8" i="13" s="1"/>
  <c r="Q8" i="13" s="1"/>
  <c r="R8" i="13" s="1"/>
  <c r="S8" i="13" s="1"/>
  <c r="U40" i="10"/>
  <c r="T40" i="10"/>
  <c r="U39" i="10"/>
  <c r="T39" i="10"/>
  <c r="U38" i="10"/>
  <c r="T38" i="10"/>
  <c r="U37" i="10"/>
  <c r="T37" i="10"/>
  <c r="U36" i="10"/>
  <c r="T36" i="10"/>
  <c r="U35" i="10"/>
  <c r="T35" i="10"/>
  <c r="S34" i="10"/>
  <c r="R34" i="10"/>
  <c r="Q34" i="10"/>
  <c r="P34" i="10"/>
  <c r="O34" i="10"/>
  <c r="N34" i="10"/>
  <c r="M34" i="10"/>
  <c r="S31" i="10"/>
  <c r="R31" i="10"/>
  <c r="Q31" i="10"/>
  <c r="P31" i="10"/>
  <c r="O31" i="10"/>
  <c r="N31" i="10"/>
  <c r="U31" i="10" s="1"/>
  <c r="M31" i="10"/>
  <c r="L31" i="10"/>
  <c r="K31" i="10"/>
  <c r="J31" i="10"/>
  <c r="I31" i="10"/>
  <c r="U30" i="10"/>
  <c r="U29" i="10"/>
  <c r="T29" i="10"/>
  <c r="U28" i="10"/>
  <c r="T28" i="10"/>
  <c r="U27" i="10"/>
  <c r="T27" i="10"/>
  <c r="U26" i="10"/>
  <c r="T26" i="10"/>
  <c r="U25" i="10"/>
  <c r="T25" i="10"/>
  <c r="U24" i="10"/>
  <c r="T24" i="10"/>
  <c r="U23" i="10"/>
  <c r="T23" i="10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J1" i="10"/>
  <c r="K7" i="10"/>
  <c r="H12" i="10"/>
  <c r="M8" i="10" s="1"/>
  <c r="N8" i="10" s="1"/>
  <c r="O8" i="10" s="1"/>
  <c r="P8" i="10" s="1"/>
  <c r="Q8" i="10" s="1"/>
  <c r="R8" i="10" s="1"/>
  <c r="S8" i="10" s="1"/>
  <c r="H1" i="8" l="1"/>
  <c r="U35" i="8" l="1"/>
  <c r="I1" i="8"/>
  <c r="K44" i="8" s="1"/>
  <c r="U77" i="8"/>
  <c r="T77" i="8"/>
  <c r="U76" i="8"/>
  <c r="T76" i="8"/>
  <c r="U75" i="8"/>
  <c r="T75" i="8"/>
  <c r="U74" i="8"/>
  <c r="T74" i="8"/>
  <c r="U73" i="8"/>
  <c r="T73" i="8"/>
  <c r="U72" i="8"/>
  <c r="T72" i="8"/>
  <c r="S71" i="8"/>
  <c r="R71" i="8"/>
  <c r="Q71" i="8"/>
  <c r="P71" i="8"/>
  <c r="O71" i="8"/>
  <c r="N71" i="8"/>
  <c r="M71" i="8"/>
  <c r="S68" i="8"/>
  <c r="U67" i="8" s="1"/>
  <c r="R68" i="8"/>
  <c r="Q68" i="8"/>
  <c r="P68" i="8"/>
  <c r="O68" i="8"/>
  <c r="N68" i="8"/>
  <c r="M68" i="8"/>
  <c r="L68" i="8"/>
  <c r="K68" i="8"/>
  <c r="J68" i="8"/>
  <c r="I68" i="8"/>
  <c r="U66" i="8"/>
  <c r="T66" i="8"/>
  <c r="U65" i="8"/>
  <c r="T65" i="8"/>
  <c r="U64" i="8"/>
  <c r="T64" i="8"/>
  <c r="U63" i="8"/>
  <c r="T63" i="8"/>
  <c r="U62" i="8"/>
  <c r="T62" i="8"/>
  <c r="U61" i="8"/>
  <c r="T61" i="8"/>
  <c r="U60" i="8"/>
  <c r="T60" i="8"/>
  <c r="U59" i="8"/>
  <c r="T59" i="8"/>
  <c r="U58" i="8"/>
  <c r="T58" i="8"/>
  <c r="U57" i="8"/>
  <c r="T57" i="8"/>
  <c r="U56" i="8"/>
  <c r="T56" i="8"/>
  <c r="U55" i="8"/>
  <c r="T55" i="8"/>
  <c r="U54" i="8"/>
  <c r="T54" i="8"/>
  <c r="U53" i="8"/>
  <c r="T53" i="8"/>
  <c r="U52" i="8"/>
  <c r="T52" i="8"/>
  <c r="U51" i="8"/>
  <c r="T51" i="8"/>
  <c r="U50" i="8"/>
  <c r="T50" i="8"/>
  <c r="U49" i="8"/>
  <c r="T49" i="8"/>
  <c r="H49" i="8"/>
  <c r="U48" i="8"/>
  <c r="T48" i="8"/>
  <c r="U47" i="8"/>
  <c r="T47" i="8"/>
  <c r="U44" i="8"/>
  <c r="U40" i="8"/>
  <c r="T40" i="8"/>
  <c r="U39" i="8"/>
  <c r="T39" i="8"/>
  <c r="U38" i="8"/>
  <c r="T38" i="8"/>
  <c r="U37" i="8"/>
  <c r="T37" i="8"/>
  <c r="U36" i="8"/>
  <c r="T36" i="8"/>
  <c r="T35" i="8"/>
  <c r="S34" i="8"/>
  <c r="R34" i="8"/>
  <c r="Q34" i="8"/>
  <c r="P34" i="8"/>
  <c r="O34" i="8"/>
  <c r="N34" i="8"/>
  <c r="M34" i="8"/>
  <c r="S31" i="8"/>
  <c r="R31" i="8"/>
  <c r="Q31" i="8"/>
  <c r="P31" i="8"/>
  <c r="O31" i="8"/>
  <c r="N31" i="8"/>
  <c r="M31" i="8"/>
  <c r="L31" i="8"/>
  <c r="K31" i="8"/>
  <c r="J31" i="8"/>
  <c r="I31" i="8"/>
  <c r="U29" i="8"/>
  <c r="T29" i="8"/>
  <c r="U28" i="8"/>
  <c r="T28" i="8"/>
  <c r="U27" i="8"/>
  <c r="T27" i="8"/>
  <c r="U26" i="8"/>
  <c r="T26" i="8"/>
  <c r="U25" i="8"/>
  <c r="T25" i="8"/>
  <c r="U24" i="8"/>
  <c r="T24" i="8"/>
  <c r="U23" i="8"/>
  <c r="T23" i="8"/>
  <c r="U22" i="8"/>
  <c r="T22" i="8"/>
  <c r="U21" i="8"/>
  <c r="T21" i="8"/>
  <c r="U20" i="8"/>
  <c r="T20" i="8"/>
  <c r="U19" i="8"/>
  <c r="T19" i="8"/>
  <c r="U18" i="8"/>
  <c r="T18" i="8"/>
  <c r="U17" i="8"/>
  <c r="T17" i="8"/>
  <c r="U16" i="8"/>
  <c r="T16" i="8"/>
  <c r="U15" i="8"/>
  <c r="T15" i="8"/>
  <c r="U14" i="8"/>
  <c r="T14" i="8"/>
  <c r="U13" i="8"/>
  <c r="T13" i="8"/>
  <c r="U12" i="8"/>
  <c r="T12" i="8"/>
  <c r="H12" i="8"/>
  <c r="M8" i="8" s="1"/>
  <c r="N8" i="8" s="1"/>
  <c r="O8" i="8" s="1"/>
  <c r="P8" i="8" s="1"/>
  <c r="Q8" i="8" s="1"/>
  <c r="R8" i="8" s="1"/>
  <c r="S8" i="8" s="1"/>
  <c r="U11" i="8"/>
  <c r="T11" i="8"/>
  <c r="U10" i="8"/>
  <c r="T10" i="8"/>
  <c r="J1" i="8"/>
  <c r="U31" i="8" l="1"/>
  <c r="U68" i="8"/>
  <c r="U30" i="8"/>
  <c r="K7" i="8"/>
  <c r="M45" i="8"/>
  <c r="N45" i="8" s="1"/>
  <c r="O45" i="8" s="1"/>
  <c r="P45" i="8" s="1"/>
  <c r="Q45" i="8" s="1"/>
  <c r="R45" i="8" s="1"/>
  <c r="S45" i="8" s="1"/>
</calcChain>
</file>

<file path=xl/sharedStrings.xml><?xml version="1.0" encoding="utf-8"?>
<sst xmlns="http://schemas.openxmlformats.org/spreadsheetml/2006/main" count="548" uniqueCount="50">
  <si>
    <t xml:space="preserve">  HEURES SALARIE</t>
  </si>
  <si>
    <t>LUNDI</t>
  </si>
  <si>
    <t>MARDI</t>
  </si>
  <si>
    <t xml:space="preserve">MERCREDI </t>
  </si>
  <si>
    <t xml:space="preserve">JEUDI </t>
  </si>
  <si>
    <t xml:space="preserve">VENDREDI </t>
  </si>
  <si>
    <t>SAMEDI</t>
  </si>
  <si>
    <t>DIMANCHE</t>
  </si>
  <si>
    <t>CODES</t>
  </si>
  <si>
    <t>COMMENTAIRES</t>
  </si>
  <si>
    <t/>
  </si>
  <si>
    <t>F</t>
  </si>
  <si>
    <t>O</t>
  </si>
  <si>
    <t>W</t>
  </si>
  <si>
    <t>ENREGISTREMENTS COMPLEMENTAIRES</t>
  </si>
  <si>
    <t>OUTILS</t>
  </si>
  <si>
    <t>OPERATIONS</t>
  </si>
  <si>
    <t>TRA</t>
  </si>
  <si>
    <t>DES</t>
  </si>
  <si>
    <t>OUVRE=0</t>
  </si>
  <si>
    <t>FERIE=F</t>
  </si>
  <si>
    <t>CONGE=C</t>
  </si>
  <si>
    <t>W-END=W</t>
  </si>
  <si>
    <t>YOHAN</t>
  </si>
  <si>
    <t>ANNEE</t>
  </si>
  <si>
    <t>QUAND</t>
  </si>
  <si>
    <t>QUOI</t>
  </si>
  <si>
    <t>QUI</t>
  </si>
  <si>
    <t>COMBIEN</t>
  </si>
  <si>
    <t>atelier</t>
  </si>
  <si>
    <t>SALARIE1</t>
  </si>
  <si>
    <t>SALARIE2</t>
  </si>
  <si>
    <t>SALARIE3</t>
  </si>
  <si>
    <t>SEMAINE</t>
  </si>
  <si>
    <t>PEL</t>
  </si>
  <si>
    <t>KM</t>
  </si>
  <si>
    <t>NICOLAS</t>
  </si>
  <si>
    <t>JULIEN</t>
  </si>
  <si>
    <t>SALARIE4</t>
  </si>
  <si>
    <t>SALARIE5</t>
  </si>
  <si>
    <t>Nom</t>
  </si>
  <si>
    <t>Année</t>
  </si>
  <si>
    <t>Alphonse</t>
  </si>
  <si>
    <t>SALARIE6</t>
  </si>
  <si>
    <t>SALARIE7</t>
  </si>
  <si>
    <t>Nicolas</t>
  </si>
  <si>
    <t>Julien</t>
  </si>
  <si>
    <t>BASE GENERALE</t>
  </si>
  <si>
    <t>BASE HISTORIQUE</t>
  </si>
  <si>
    <t>SALARIe en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</si>
</sst>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[$-40C]d\-mmm;@"/>
    <numFmt numFmtId="166" formatCode="#.##0\.00"/>
    <numFmt numFmtId="167" formatCode="#\.00"/>
    <numFmt numFmtId="168" formatCode="\$#\.00"/>
    <numFmt numFmtId="169" formatCode="dd/mm/yy;@"/>
  </numFmts>
  <fonts count="30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24"/>
      <color indexed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4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8"/>
      <color indexed="9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indexed="9"/>
      <name val="Arial"/>
      <family val="2"/>
    </font>
    <font>
      <sz val="9"/>
      <color theme="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36"/>
      <color rgb="FFFF0000"/>
      <name val="Arial"/>
      <family val="2"/>
    </font>
    <font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0.749961851863155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indexed="9"/>
      </top>
      <bottom style="thin">
        <color indexed="23"/>
      </bottom>
      <diagonal/>
    </border>
    <border>
      <left style="medium">
        <color indexed="64"/>
      </left>
      <right/>
      <top style="thin">
        <color indexed="9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23"/>
      </top>
      <bottom style="thin">
        <color indexed="9"/>
      </bottom>
      <diagonal/>
    </border>
    <border>
      <left/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thin">
        <color indexed="23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theme="2" tint="-0.749961851863155"/>
      </top>
      <bottom/>
      <diagonal/>
    </border>
    <border>
      <left/>
      <right/>
      <top style="thin">
        <color indexed="9"/>
      </top>
      <bottom/>
      <diagonal/>
    </border>
    <border>
      <left/>
      <right style="medium">
        <color indexed="64"/>
      </right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64" fontId="21" fillId="0" borderId="0" applyFont="0" applyFill="0" applyBorder="0" applyAlignment="0" applyProtection="0"/>
    <xf numFmtId="166" fontId="19" fillId="0" borderId="0">
      <protection locked="0"/>
    </xf>
    <xf numFmtId="167" fontId="19" fillId="0" borderId="0">
      <protection locked="0"/>
    </xf>
    <xf numFmtId="168" fontId="19" fillId="0" borderId="0">
      <protection locked="0"/>
    </xf>
    <xf numFmtId="0" fontId="12" fillId="0" borderId="0" applyNumberFormat="0" applyFont="0" applyFill="0" applyBorder="0" applyProtection="0">
      <alignment horizontal="left"/>
    </xf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2" fillId="0" borderId="0" applyNumberFormat="0" applyFont="0" applyFill="0" applyBorder="0" applyAlignment="0" applyProtection="0"/>
    <xf numFmtId="0" fontId="1" fillId="2" borderId="0"/>
  </cellStyleXfs>
  <cellXfs count="138">
    <xf numFmtId="0" fontId="0" fillId="0" borderId="0" xfId="0"/>
    <xf numFmtId="0" fontId="1" fillId="2" borderId="0" xfId="1" applyFill="1" applyProtection="1"/>
    <xf numFmtId="0" fontId="1" fillId="0" borderId="0" xfId="1" applyAlignment="1" applyProtection="1">
      <alignment horizontal="center"/>
    </xf>
    <xf numFmtId="0" fontId="2" fillId="2" borderId="0" xfId="1" applyFont="1" applyFill="1" applyProtection="1"/>
    <xf numFmtId="0" fontId="3" fillId="2" borderId="0" xfId="1" applyFont="1" applyFill="1" applyProtection="1"/>
    <xf numFmtId="0" fontId="4" fillId="2" borderId="0" xfId="1" applyFont="1" applyFill="1" applyAlignment="1" applyProtection="1"/>
    <xf numFmtId="0" fontId="6" fillId="2" borderId="0" xfId="2" applyFill="1" applyAlignment="1" applyProtection="1">
      <protection locked="0"/>
    </xf>
    <xf numFmtId="0" fontId="7" fillId="2" borderId="0" xfId="1" applyFont="1" applyFill="1" applyAlignment="1" applyProtection="1">
      <alignment horizontal="center"/>
    </xf>
    <xf numFmtId="0" fontId="1" fillId="3" borderId="0" xfId="1" applyFill="1" applyProtection="1"/>
    <xf numFmtId="0" fontId="2" fillId="3" borderId="0" xfId="1" applyFont="1" applyFill="1" applyProtection="1"/>
    <xf numFmtId="0" fontId="4" fillId="3" borderId="1" xfId="1" applyFont="1" applyFill="1" applyBorder="1" applyAlignment="1" applyProtection="1"/>
    <xf numFmtId="0" fontId="7" fillId="3" borderId="0" xfId="1" applyFont="1" applyFill="1" applyAlignment="1" applyProtection="1">
      <alignment horizontal="center"/>
    </xf>
    <xf numFmtId="165" fontId="11" fillId="5" borderId="6" xfId="1" applyNumberFormat="1" applyFont="1" applyFill="1" applyBorder="1" applyAlignment="1" applyProtection="1">
      <alignment horizontal="center" vertical="center" wrapText="1"/>
    </xf>
    <xf numFmtId="0" fontId="11" fillId="5" borderId="3" xfId="1" applyFont="1" applyFill="1" applyBorder="1" applyAlignment="1" applyProtection="1">
      <alignment horizontal="center"/>
    </xf>
    <xf numFmtId="0" fontId="11" fillId="5" borderId="6" xfId="1" applyFont="1" applyFill="1" applyBorder="1" applyAlignment="1" applyProtection="1">
      <alignment horizontal="center"/>
    </xf>
    <xf numFmtId="0" fontId="11" fillId="5" borderId="4" xfId="1" applyFont="1" applyFill="1" applyBorder="1" applyAlignment="1" applyProtection="1">
      <alignment horizontal="center"/>
    </xf>
    <xf numFmtId="0" fontId="12" fillId="2" borderId="0" xfId="1" applyFont="1" applyFill="1" applyProtection="1"/>
    <xf numFmtId="0" fontId="14" fillId="5" borderId="9" xfId="1" applyFont="1" applyFill="1" applyBorder="1" applyAlignment="1" applyProtection="1">
      <alignment horizontal="center"/>
    </xf>
    <xf numFmtId="0" fontId="14" fillId="5" borderId="3" xfId="1" applyFont="1" applyFill="1" applyBorder="1" applyAlignment="1" applyProtection="1">
      <alignment horizontal="center"/>
    </xf>
    <xf numFmtId="0" fontId="14" fillId="5" borderId="10" xfId="1" applyFont="1" applyFill="1" applyBorder="1" applyAlignment="1" applyProtection="1"/>
    <xf numFmtId="0" fontId="14" fillId="5" borderId="11" xfId="1" applyFont="1" applyFill="1" applyBorder="1" applyAlignment="1" applyProtection="1"/>
    <xf numFmtId="0" fontId="15" fillId="6" borderId="6" xfId="1" applyFont="1" applyFill="1" applyBorder="1" applyAlignment="1" applyProtection="1">
      <alignment horizontal="center"/>
      <protection locked="0"/>
    </xf>
    <xf numFmtId="0" fontId="16" fillId="7" borderId="13" xfId="1" applyFont="1" applyFill="1" applyBorder="1" applyAlignment="1" applyProtection="1"/>
    <xf numFmtId="0" fontId="7" fillId="6" borderId="14" xfId="1" applyFont="1" applyFill="1" applyBorder="1" applyAlignment="1" applyProtection="1">
      <protection locked="0"/>
    </xf>
    <xf numFmtId="0" fontId="7" fillId="6" borderId="15" xfId="1" applyFont="1" applyFill="1" applyBorder="1" applyAlignment="1" applyProtection="1">
      <protection locked="0"/>
    </xf>
    <xf numFmtId="0" fontId="7" fillId="6" borderId="6" xfId="1" applyFont="1" applyFill="1" applyBorder="1" applyAlignment="1" applyProtection="1">
      <alignment horizontal="center"/>
      <protection locked="0"/>
    </xf>
    <xf numFmtId="0" fontId="7" fillId="6" borderId="3" xfId="1" applyFont="1" applyFill="1" applyBorder="1" applyAlignment="1" applyProtection="1">
      <alignment horizontal="center"/>
    </xf>
    <xf numFmtId="0" fontId="15" fillId="8" borderId="16" xfId="1" applyFont="1" applyFill="1" applyBorder="1" applyAlignment="1" applyProtection="1">
      <alignment horizontal="center"/>
    </xf>
    <xf numFmtId="0" fontId="15" fillId="6" borderId="17" xfId="1" applyFont="1" applyFill="1" applyBorder="1" applyAlignment="1" applyProtection="1">
      <alignment horizontal="center"/>
      <protection locked="0"/>
    </xf>
    <xf numFmtId="0" fontId="16" fillId="7" borderId="18" xfId="1" applyFont="1" applyFill="1" applyBorder="1" applyAlignment="1" applyProtection="1"/>
    <xf numFmtId="0" fontId="7" fillId="6" borderId="19" xfId="1" applyFont="1" applyFill="1" applyBorder="1" applyAlignment="1" applyProtection="1">
      <protection locked="0"/>
    </xf>
    <xf numFmtId="0" fontId="7" fillId="6" borderId="20" xfId="1" applyFont="1" applyFill="1" applyBorder="1" applyAlignment="1" applyProtection="1">
      <protection locked="0"/>
    </xf>
    <xf numFmtId="0" fontId="7" fillId="6" borderId="17" xfId="1" applyFont="1" applyFill="1" applyBorder="1" applyAlignment="1" applyProtection="1">
      <alignment horizontal="center"/>
      <protection locked="0"/>
    </xf>
    <xf numFmtId="0" fontId="7" fillId="6" borderId="21" xfId="1" applyFont="1" applyFill="1" applyBorder="1" applyAlignment="1" applyProtection="1">
      <alignment horizontal="center"/>
    </xf>
    <xf numFmtId="0" fontId="15" fillId="8" borderId="22" xfId="1" applyFont="1" applyFill="1" applyBorder="1" applyAlignment="1" applyProtection="1">
      <alignment horizontal="center"/>
    </xf>
    <xf numFmtId="0" fontId="15" fillId="6" borderId="23" xfId="1" applyFont="1" applyFill="1" applyBorder="1" applyAlignment="1" applyProtection="1">
      <alignment horizontal="center"/>
      <protection locked="0"/>
    </xf>
    <xf numFmtId="0" fontId="7" fillId="6" borderId="24" xfId="1" applyFont="1" applyFill="1" applyBorder="1" applyAlignment="1" applyProtection="1">
      <protection locked="0"/>
    </xf>
    <xf numFmtId="0" fontId="7" fillId="6" borderId="25" xfId="1" applyFont="1" applyFill="1" applyBorder="1" applyAlignment="1" applyProtection="1">
      <protection locked="0"/>
    </xf>
    <xf numFmtId="0" fontId="7" fillId="6" borderId="9" xfId="1" applyFont="1" applyFill="1" applyBorder="1" applyAlignment="1" applyProtection="1">
      <alignment horizontal="center"/>
      <protection locked="0"/>
    </xf>
    <xf numFmtId="0" fontId="7" fillId="6" borderId="26" xfId="1" applyFont="1" applyFill="1" applyBorder="1" applyAlignment="1" applyProtection="1">
      <alignment horizontal="center"/>
    </xf>
    <xf numFmtId="0" fontId="15" fillId="8" borderId="27" xfId="1" applyFont="1" applyFill="1" applyBorder="1" applyAlignment="1" applyProtection="1">
      <alignment horizontal="center"/>
    </xf>
    <xf numFmtId="0" fontId="7" fillId="6" borderId="23" xfId="1" applyFont="1" applyFill="1" applyBorder="1" applyAlignment="1" applyProtection="1">
      <alignment horizontal="center"/>
      <protection locked="0"/>
    </xf>
    <xf numFmtId="0" fontId="7" fillId="6" borderId="28" xfId="1" applyFont="1" applyFill="1" applyBorder="1" applyAlignment="1" applyProtection="1">
      <alignment horizontal="center"/>
    </xf>
    <xf numFmtId="0" fontId="15" fillId="8" borderId="29" xfId="1" applyFont="1" applyFill="1" applyBorder="1" applyAlignment="1" applyProtection="1">
      <alignment horizontal="center"/>
    </xf>
    <xf numFmtId="0" fontId="15" fillId="6" borderId="30" xfId="1" applyFont="1" applyFill="1" applyBorder="1" applyAlignment="1" applyProtection="1">
      <alignment horizontal="center"/>
      <protection locked="0"/>
    </xf>
    <xf numFmtId="0" fontId="7" fillId="6" borderId="30" xfId="1" applyFont="1" applyFill="1" applyBorder="1" applyAlignment="1" applyProtection="1">
      <alignment horizontal="center"/>
      <protection locked="0"/>
    </xf>
    <xf numFmtId="0" fontId="7" fillId="6" borderId="31" xfId="1" applyFont="1" applyFill="1" applyBorder="1" applyAlignment="1" applyProtection="1">
      <alignment horizontal="center"/>
    </xf>
    <xf numFmtId="0" fontId="15" fillId="8" borderId="32" xfId="1" applyFont="1" applyFill="1" applyBorder="1" applyAlignment="1" applyProtection="1">
      <alignment horizontal="center"/>
    </xf>
    <xf numFmtId="0" fontId="7" fillId="6" borderId="24" xfId="1" quotePrefix="1" applyFont="1" applyFill="1" applyBorder="1" applyAlignment="1" applyProtection="1">
      <protection locked="0"/>
    </xf>
    <xf numFmtId="0" fontId="17" fillId="5" borderId="9" xfId="1" applyFont="1" applyFill="1" applyBorder="1" applyAlignment="1" applyProtection="1">
      <alignment horizontal="center"/>
    </xf>
    <xf numFmtId="165" fontId="18" fillId="5" borderId="7" xfId="1" applyNumberFormat="1" applyFont="1" applyFill="1" applyBorder="1" applyAlignment="1" applyProtection="1">
      <alignment horizontal="center"/>
    </xf>
    <xf numFmtId="0" fontId="8" fillId="3" borderId="0" xfId="1" applyFont="1" applyFill="1" applyAlignment="1" applyProtection="1">
      <alignment vertical="top" textRotation="255"/>
    </xf>
    <xf numFmtId="0" fontId="15" fillId="6" borderId="35" xfId="1" applyFont="1" applyFill="1" applyBorder="1" applyAlignment="1" applyProtection="1">
      <alignment horizontal="center"/>
      <protection locked="0"/>
    </xf>
    <xf numFmtId="0" fontId="15" fillId="6" borderId="37" xfId="1" applyFont="1" applyFill="1" applyBorder="1" applyAlignment="1" applyProtection="1">
      <alignment horizontal="center"/>
      <protection locked="0"/>
    </xf>
    <xf numFmtId="0" fontId="15" fillId="6" borderId="39" xfId="1" applyFont="1" applyFill="1" applyBorder="1" applyAlignment="1" applyProtection="1">
      <alignment horizontal="center"/>
      <protection locked="0"/>
    </xf>
    <xf numFmtId="0" fontId="2" fillId="0" borderId="0" xfId="1" applyFont="1" applyProtection="1"/>
    <xf numFmtId="0" fontId="1" fillId="0" borderId="0" xfId="1" applyProtection="1"/>
    <xf numFmtId="0" fontId="7" fillId="0" borderId="0" xfId="1" applyFont="1" applyAlignment="1" applyProtection="1">
      <alignment horizontal="center"/>
    </xf>
    <xf numFmtId="0" fontId="8" fillId="3" borderId="2" xfId="1" applyFont="1" applyFill="1" applyBorder="1" applyAlignment="1" applyProtection="1">
      <alignment horizontal="center" textRotation="255"/>
    </xf>
    <xf numFmtId="0" fontId="8" fillId="3" borderId="2" xfId="1" applyFont="1" applyFill="1" applyBorder="1" applyAlignment="1" applyProtection="1">
      <alignment vertical="center" textRotation="255"/>
      <protection locked="0"/>
    </xf>
    <xf numFmtId="0" fontId="16" fillId="7" borderId="42" xfId="1" applyFont="1" applyFill="1" applyBorder="1" applyAlignment="1" applyProtection="1"/>
    <xf numFmtId="0" fontId="7" fillId="6" borderId="43" xfId="1" applyFont="1" applyFill="1" applyBorder="1" applyAlignment="1" applyProtection="1">
      <protection locked="0"/>
    </xf>
    <xf numFmtId="0" fontId="7" fillId="6" borderId="40" xfId="1" applyFont="1" applyFill="1" applyBorder="1" applyAlignment="1" applyProtection="1">
      <protection locked="0"/>
    </xf>
    <xf numFmtId="0" fontId="7" fillId="9" borderId="33" xfId="1" applyFont="1" applyFill="1" applyBorder="1" applyAlignment="1" applyProtection="1">
      <alignment horizontal="center"/>
    </xf>
    <xf numFmtId="0" fontId="7" fillId="9" borderId="16" xfId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7" fillId="9" borderId="44" xfId="1" applyFont="1" applyFill="1" applyBorder="1" applyAlignment="1" applyProtection="1">
      <alignment horizontal="center"/>
      <protection locked="0"/>
    </xf>
    <xf numFmtId="0" fontId="7" fillId="6" borderId="45" xfId="1" applyFont="1" applyFill="1" applyBorder="1" applyAlignment="1" applyProtection="1">
      <alignment horizontal="center"/>
    </xf>
    <xf numFmtId="0" fontId="15" fillId="8" borderId="33" xfId="1" applyFont="1" applyFill="1" applyBorder="1" applyAlignment="1" applyProtection="1">
      <alignment horizontal="center"/>
    </xf>
    <xf numFmtId="0" fontId="7" fillId="10" borderId="33" xfId="1" applyFont="1" applyFill="1" applyBorder="1" applyAlignment="1" applyProtection="1">
      <alignment horizontal="center"/>
    </xf>
    <xf numFmtId="0" fontId="8" fillId="3" borderId="2" xfId="1" applyFont="1" applyFill="1" applyBorder="1" applyAlignment="1" applyProtection="1">
      <alignment textRotation="255"/>
    </xf>
    <xf numFmtId="0" fontId="25" fillId="3" borderId="2" xfId="1" applyFont="1" applyFill="1" applyBorder="1" applyAlignment="1" applyProtection="1">
      <alignment textRotation="255"/>
    </xf>
    <xf numFmtId="0" fontId="8" fillId="3" borderId="0" xfId="1" applyFont="1" applyFill="1" applyBorder="1" applyAlignment="1" applyProtection="1">
      <alignment textRotation="255"/>
    </xf>
    <xf numFmtId="0" fontId="1" fillId="3" borderId="46" xfId="1" applyFill="1" applyBorder="1" applyProtection="1"/>
    <xf numFmtId="0" fontId="1" fillId="0" borderId="0" xfId="1" applyFill="1" applyProtection="1"/>
    <xf numFmtId="0" fontId="1" fillId="0" borderId="0" xfId="1" applyAlignment="1" applyProtection="1"/>
    <xf numFmtId="0" fontId="5" fillId="9" borderId="44" xfId="1" applyFont="1" applyFill="1" applyBorder="1" applyAlignment="1" applyProtection="1">
      <alignment horizontal="center"/>
      <protection locked="0"/>
    </xf>
    <xf numFmtId="0" fontId="5" fillId="9" borderId="16" xfId="1" applyFont="1" applyFill="1" applyBorder="1" applyAlignment="1" applyProtection="1">
      <alignment horizontal="center"/>
    </xf>
    <xf numFmtId="0" fontId="5" fillId="9" borderId="33" xfId="1" applyFont="1" applyFill="1" applyBorder="1" applyAlignment="1" applyProtection="1">
      <alignment horizontal="center"/>
    </xf>
    <xf numFmtId="0" fontId="22" fillId="8" borderId="33" xfId="1" applyFont="1" applyFill="1" applyBorder="1" applyAlignment="1" applyProtection="1">
      <alignment horizontal="center"/>
    </xf>
    <xf numFmtId="0" fontId="15" fillId="11" borderId="16" xfId="1" applyFont="1" applyFill="1" applyBorder="1" applyAlignment="1" applyProtection="1">
      <alignment horizontal="center"/>
    </xf>
    <xf numFmtId="0" fontId="24" fillId="13" borderId="0" xfId="1" applyFont="1" applyFill="1" applyProtection="1"/>
    <xf numFmtId="0" fontId="24" fillId="13" borderId="0" xfId="1" applyFont="1" applyFill="1" applyAlignment="1" applyProtection="1">
      <alignment horizontal="center" vertical="center"/>
    </xf>
    <xf numFmtId="0" fontId="24" fillId="13" borderId="0" xfId="1" applyFont="1" applyFill="1" applyAlignment="1" applyProtection="1">
      <alignment horizontal="left" vertical="center"/>
    </xf>
    <xf numFmtId="0" fontId="23" fillId="13" borderId="0" xfId="0" applyFont="1" applyFill="1"/>
    <xf numFmtId="0" fontId="27" fillId="3" borderId="0" xfId="1" applyFont="1" applyFill="1" applyProtection="1"/>
    <xf numFmtId="0" fontId="27" fillId="3" borderId="0" xfId="1" applyFont="1" applyFill="1" applyAlignment="1" applyProtection="1">
      <alignment horizontal="center" vertical="center"/>
    </xf>
    <xf numFmtId="0" fontId="24" fillId="13" borderId="0" xfId="1" applyFont="1" applyFill="1" applyAlignment="1" applyProtection="1">
      <alignment horizontal="center"/>
    </xf>
    <xf numFmtId="0" fontId="23" fillId="13" borderId="0" xfId="0" applyFont="1" applyFill="1" applyAlignment="1">
      <alignment horizontal="center"/>
    </xf>
    <xf numFmtId="0" fontId="4" fillId="2" borderId="0" xfId="1" applyFont="1" applyFill="1" applyAlignment="1" applyProtection="1">
      <alignment horizontal="center"/>
    </xf>
    <xf numFmtId="0" fontId="1" fillId="2" borderId="0" xfId="1" applyFill="1" applyAlignment="1" applyProtection="1">
      <alignment horizontal="center"/>
    </xf>
    <xf numFmtId="0" fontId="2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23" fillId="14" borderId="0" xfId="0" applyFont="1" applyFill="1" applyAlignment="1">
      <alignment horizontal="center" vertical="center"/>
    </xf>
    <xf numFmtId="0" fontId="23" fillId="0" borderId="0" xfId="0" applyFont="1"/>
    <xf numFmtId="0" fontId="6" fillId="0" borderId="33" xfId="2" applyBorder="1" applyAlignment="1" applyProtection="1">
      <alignment horizontal="center"/>
    </xf>
    <xf numFmtId="0" fontId="0" fillId="0" borderId="33" xfId="0" applyBorder="1" applyAlignment="1">
      <alignment horizontal="center"/>
    </xf>
    <xf numFmtId="169" fontId="28" fillId="0" borderId="0" xfId="0" applyNumberFormat="1" applyFont="1"/>
    <xf numFmtId="0" fontId="28" fillId="0" borderId="0" xfId="0" applyFont="1"/>
    <xf numFmtId="169" fontId="29" fillId="14" borderId="0" xfId="0" applyNumberFormat="1" applyFont="1" applyFill="1" applyAlignment="1">
      <alignment horizontal="center" vertical="center"/>
    </xf>
    <xf numFmtId="0" fontId="29" fillId="14" borderId="0" xfId="0" applyFont="1" applyFill="1" applyAlignment="1">
      <alignment horizontal="center" vertical="center"/>
    </xf>
    <xf numFmtId="169" fontId="28" fillId="0" borderId="0" xfId="0" applyNumberFormat="1" applyFont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Fill="1" applyAlignment="1">
      <alignment horizontal="center"/>
    </xf>
    <xf numFmtId="169" fontId="28" fillId="15" borderId="0" xfId="0" applyNumberFormat="1" applyFont="1" applyFill="1" applyAlignment="1">
      <alignment horizontal="center"/>
    </xf>
    <xf numFmtId="0" fontId="28" fillId="15" borderId="0" xfId="0" applyFont="1" applyFill="1" applyAlignment="1">
      <alignment horizontal="center"/>
    </xf>
    <xf numFmtId="169" fontId="28" fillId="16" borderId="0" xfId="0" applyNumberFormat="1" applyFont="1" applyFill="1" applyAlignment="1">
      <alignment horizontal="center"/>
    </xf>
    <xf numFmtId="0" fontId="28" fillId="16" borderId="0" xfId="0" applyFont="1" applyFill="1" applyAlignment="1">
      <alignment horizontal="center"/>
    </xf>
    <xf numFmtId="169" fontId="28" fillId="17" borderId="0" xfId="0" applyNumberFormat="1" applyFont="1" applyFill="1" applyAlignment="1">
      <alignment horizontal="center"/>
    </xf>
    <xf numFmtId="0" fontId="28" fillId="17" borderId="0" xfId="0" applyFont="1" applyFill="1" applyAlignment="1">
      <alignment horizontal="center"/>
    </xf>
    <xf numFmtId="169" fontId="28" fillId="18" borderId="0" xfId="0" applyNumberFormat="1" applyFont="1" applyFill="1" applyAlignment="1">
      <alignment horizontal="center"/>
    </xf>
    <xf numFmtId="0" fontId="28" fillId="18" borderId="0" xfId="0" applyFont="1" applyFill="1" applyAlignment="1">
      <alignment horizontal="center"/>
    </xf>
    <xf numFmtId="0" fontId="7" fillId="6" borderId="21" xfId="1" applyFont="1" applyFill="1" applyBorder="1" applyAlignment="1" applyProtection="1">
      <alignment horizontal="center"/>
      <protection locked="0"/>
    </xf>
    <xf numFmtId="0" fontId="7" fillId="6" borderId="20" xfId="1" applyFont="1" applyFill="1" applyBorder="1" applyAlignment="1" applyProtection="1">
      <alignment horizontal="center"/>
      <protection locked="0"/>
    </xf>
    <xf numFmtId="0" fontId="7" fillId="6" borderId="38" xfId="1" applyFont="1" applyFill="1" applyBorder="1" applyAlignment="1" applyProtection="1">
      <alignment horizontal="center"/>
      <protection locked="0"/>
    </xf>
    <xf numFmtId="0" fontId="7" fillId="6" borderId="25" xfId="1" applyFont="1" applyFill="1" applyBorder="1" applyAlignment="1" applyProtection="1">
      <alignment horizontal="center"/>
      <protection locked="0"/>
    </xf>
    <xf numFmtId="0" fontId="25" fillId="3" borderId="2" xfId="1" applyFont="1" applyFill="1" applyBorder="1" applyAlignment="1" applyProtection="1">
      <alignment horizontal="center" textRotation="255"/>
    </xf>
    <xf numFmtId="0" fontId="11" fillId="4" borderId="10" xfId="1" applyFont="1" applyFill="1" applyBorder="1" applyAlignment="1" applyProtection="1">
      <alignment horizontal="center" vertical="center"/>
    </xf>
    <xf numFmtId="0" fontId="11" fillId="4" borderId="34" xfId="1" applyFont="1" applyFill="1" applyBorder="1" applyAlignment="1" applyProtection="1">
      <alignment horizontal="center" vertical="center"/>
    </xf>
    <xf numFmtId="0" fontId="11" fillId="4" borderId="11" xfId="1" applyFont="1" applyFill="1" applyBorder="1" applyAlignment="1" applyProtection="1">
      <alignment horizontal="center" vertical="center"/>
    </xf>
    <xf numFmtId="0" fontId="17" fillId="5" borderId="7" xfId="1" applyFont="1" applyFill="1" applyBorder="1" applyAlignment="1" applyProtection="1">
      <alignment horizontal="center"/>
    </xf>
    <xf numFmtId="0" fontId="17" fillId="5" borderId="8" xfId="1" applyFont="1" applyFill="1" applyBorder="1" applyAlignment="1" applyProtection="1">
      <alignment horizontal="center"/>
    </xf>
    <xf numFmtId="0" fontId="7" fillId="6" borderId="36" xfId="1" applyFont="1" applyFill="1" applyBorder="1" applyAlignment="1" applyProtection="1">
      <alignment horizontal="center"/>
      <protection locked="0"/>
    </xf>
    <xf numFmtId="0" fontId="7" fillId="6" borderId="15" xfId="1" applyFont="1" applyFill="1" applyBorder="1" applyAlignment="1" applyProtection="1">
      <alignment horizontal="center"/>
      <protection locked="0"/>
    </xf>
    <xf numFmtId="0" fontId="9" fillId="4" borderId="3" xfId="1" applyFont="1" applyFill="1" applyBorder="1" applyAlignment="1" applyProtection="1">
      <alignment horizontal="center" vertical="center"/>
    </xf>
    <xf numFmtId="0" fontId="9" fillId="4" borderId="4" xfId="1" applyFont="1" applyFill="1" applyBorder="1" applyAlignment="1" applyProtection="1">
      <alignment horizontal="center" vertical="center"/>
    </xf>
    <xf numFmtId="0" fontId="9" fillId="4" borderId="7" xfId="1" applyFont="1" applyFill="1" applyBorder="1" applyAlignment="1" applyProtection="1">
      <alignment horizontal="center" vertical="center"/>
    </xf>
    <xf numFmtId="0" fontId="9" fillId="4" borderId="1" xfId="1" applyFont="1" applyFill="1" applyBorder="1" applyAlignment="1" applyProtection="1">
      <alignment horizontal="center" vertical="center"/>
    </xf>
    <xf numFmtId="0" fontId="10" fillId="4" borderId="4" xfId="1" applyFont="1" applyFill="1" applyBorder="1" applyAlignment="1" applyProtection="1">
      <alignment horizontal="center" vertical="center"/>
    </xf>
    <xf numFmtId="0" fontId="10" fillId="4" borderId="5" xfId="1" applyFont="1" applyFill="1" applyBorder="1" applyAlignment="1" applyProtection="1">
      <alignment horizontal="center" vertical="center"/>
    </xf>
    <xf numFmtId="0" fontId="10" fillId="4" borderId="1" xfId="1" applyFont="1" applyFill="1" applyBorder="1" applyAlignment="1" applyProtection="1">
      <alignment horizontal="center" vertical="center"/>
    </xf>
    <xf numFmtId="0" fontId="10" fillId="4" borderId="8" xfId="1" applyFont="1" applyFill="1" applyBorder="1" applyAlignment="1" applyProtection="1">
      <alignment horizontal="center" vertical="center"/>
    </xf>
    <xf numFmtId="0" fontId="26" fillId="12" borderId="0" xfId="1" applyFont="1" applyFill="1" applyBorder="1" applyAlignment="1" applyProtection="1">
      <alignment horizontal="center" vertical="center"/>
      <protection locked="0"/>
    </xf>
    <xf numFmtId="0" fontId="26" fillId="12" borderId="41" xfId="1" applyFont="1" applyFill="1" applyBorder="1" applyAlignment="1" applyProtection="1">
      <alignment horizontal="center" vertical="center"/>
      <protection locked="0"/>
    </xf>
    <xf numFmtId="165" fontId="13" fillId="5" borderId="9" xfId="1" applyNumberFormat="1" applyFont="1" applyFill="1" applyBorder="1" applyAlignment="1" applyProtection="1">
      <alignment horizontal="center" vertical="center" wrapText="1"/>
    </xf>
    <xf numFmtId="165" fontId="13" fillId="5" borderId="12" xfId="1" applyNumberFormat="1" applyFont="1" applyFill="1" applyBorder="1" applyAlignment="1" applyProtection="1">
      <alignment horizontal="center" vertical="center" wrapText="1"/>
    </xf>
    <xf numFmtId="0" fontId="28" fillId="0" borderId="33" xfId="0" applyFont="1" applyBorder="1"/>
  </cellXfs>
  <cellStyles count="17">
    <cellStyle name="Date" xfId="3"/>
    <cellStyle name="En-tete1" xfId="4"/>
    <cellStyle name="En-tete2" xfId="5"/>
    <cellStyle name="Euro" xfId="6"/>
    <cellStyle name="Financier" xfId="7"/>
    <cellStyle name="Fixe" xfId="8"/>
    <cellStyle name="Lien hypertexte" xfId="2" builtinId="8"/>
    <cellStyle name="Monetaire" xfId="9"/>
    <cellStyle name="Normal" xfId="0" builtinId="0"/>
    <cellStyle name="Normal 2" xfId="1"/>
    <cellStyle name="Pilote de données - Catégorie" xfId="10"/>
    <cellStyle name="Pilote de données - Champ" xfId="11"/>
    <cellStyle name="Pilote de données - Coin" xfId="12"/>
    <cellStyle name="Pilote de données - Résultat" xfId="13"/>
    <cellStyle name="Pilote de données - Titre" xfId="14"/>
    <cellStyle name="Pilote de données - Valeur" xfId="15"/>
    <cellStyle name="YELLOW" xfId="16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3</xdr:row>
      <xdr:rowOff>76200</xdr:rowOff>
    </xdr:from>
    <xdr:to>
      <xdr:col>6</xdr:col>
      <xdr:colOff>447675</xdr:colOff>
      <xdr:row>7</xdr:row>
      <xdr:rowOff>123825</xdr:rowOff>
    </xdr:to>
    <xdr:sp macro="" textlink="">
      <xdr:nvSpPr>
        <xdr:cNvPr id="2" name="ZoneTexte 1"/>
        <xdr:cNvSpPr txBox="1"/>
      </xdr:nvSpPr>
      <xdr:spPr>
        <a:xfrm>
          <a:off x="3305175" y="647700"/>
          <a:ext cx="1714500" cy="809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Double-clic sur le nom pour créer sa fiche.</a:t>
          </a: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La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liste des noms doit être continue, sans cellule vide.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oneCellAnchor>
    <xdr:from>
      <xdr:col>5</xdr:col>
      <xdr:colOff>266700</xdr:colOff>
      <xdr:row>5</xdr:row>
      <xdr:rowOff>180975</xdr:rowOff>
    </xdr:from>
    <xdr:ext cx="184731" cy="264560"/>
    <xdr:sp macro="" textlink="">
      <xdr:nvSpPr>
        <xdr:cNvPr id="3" name="ZoneTexte 2"/>
        <xdr:cNvSpPr txBox="1"/>
      </xdr:nvSpPr>
      <xdr:spPr>
        <a:xfrm>
          <a:off x="40767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85725</xdr:colOff>
      <xdr:row>5</xdr:row>
      <xdr:rowOff>95250</xdr:rowOff>
    </xdr:from>
    <xdr:to>
      <xdr:col>4</xdr:col>
      <xdr:colOff>257175</xdr:colOff>
      <xdr:row>5</xdr:row>
      <xdr:rowOff>100013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2371725" y="1047750"/>
          <a:ext cx="933450" cy="4763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2" name="ZoneTexte 1"/>
        <xdr:cNvSpPr txBox="1"/>
      </xdr:nvSpPr>
      <xdr:spPr>
        <a:xfrm>
          <a:off x="3505201" y="0"/>
          <a:ext cx="824441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3" name="ZoneTexte 2"/>
        <xdr:cNvSpPr txBox="1"/>
      </xdr:nvSpPr>
      <xdr:spPr>
        <a:xfrm>
          <a:off x="5059891" y="1"/>
          <a:ext cx="1278468" cy="26775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14</xdr:row>
      <xdr:rowOff>76201</xdr:rowOff>
    </xdr:from>
    <xdr:to>
      <xdr:col>11</xdr:col>
      <xdr:colOff>57150</xdr:colOff>
      <xdr:row>19</xdr:row>
      <xdr:rowOff>76201</xdr:rowOff>
    </xdr:to>
    <xdr:sp macro="" textlink="">
      <xdr:nvSpPr>
        <xdr:cNvPr id="2" name="ZoneTexte 1"/>
        <xdr:cNvSpPr txBox="1"/>
      </xdr:nvSpPr>
      <xdr:spPr>
        <a:xfrm>
          <a:off x="3486150" y="2743201"/>
          <a:ext cx="2933700" cy="9525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</a:t>
          </a:r>
          <a:r>
            <a:rPr lang="fr-FR" sz="1100" baseline="0"/>
            <a:t> la base  historique des données qui précède</a:t>
          </a:r>
        </a:p>
        <a:p>
          <a:r>
            <a:rPr lang="fr-FR" sz="1100" baseline="0"/>
            <a:t>l'année en cours de saisie.</a:t>
          </a:r>
        </a:p>
        <a:p>
          <a:r>
            <a:rPr lang="fr-FR" sz="1100" baseline="0"/>
            <a:t> cette base sera  alimentée par un copié/collé  en fin d'année</a:t>
          </a:r>
          <a:endParaRPr lang="fr-FR" sz="1100"/>
        </a:p>
      </xdr:txBody>
    </xdr:sp>
    <xdr:clientData/>
  </xdr:twoCellAnchor>
  <xdr:twoCellAnchor>
    <xdr:from>
      <xdr:col>14</xdr:col>
      <xdr:colOff>66675</xdr:colOff>
      <xdr:row>18</xdr:row>
      <xdr:rowOff>66675</xdr:rowOff>
    </xdr:from>
    <xdr:to>
      <xdr:col>20</xdr:col>
      <xdr:colOff>361950</xdr:colOff>
      <xdr:row>23</xdr:row>
      <xdr:rowOff>66675</xdr:rowOff>
    </xdr:to>
    <xdr:sp macro="" textlink="">
      <xdr:nvSpPr>
        <xdr:cNvPr id="3" name="ZoneTexte 2"/>
        <xdr:cNvSpPr txBox="1"/>
      </xdr:nvSpPr>
      <xdr:spPr>
        <a:xfrm>
          <a:off x="8172450" y="3495675"/>
          <a:ext cx="2933700" cy="9525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</a:t>
          </a:r>
          <a:r>
            <a:rPr lang="fr-FR" sz="1100" baseline="0"/>
            <a:t> les bases des différents salariés de l'année en cours de saisie.</a:t>
          </a:r>
          <a:endParaRPr lang="fr-FR" sz="1100"/>
        </a:p>
      </xdr:txBody>
    </xdr:sp>
    <xdr:clientData/>
  </xdr:twoCellAnchor>
  <xdr:twoCellAnchor>
    <xdr:from>
      <xdr:col>5</xdr:col>
      <xdr:colOff>342900</xdr:colOff>
      <xdr:row>21</xdr:row>
      <xdr:rowOff>123825</xdr:rowOff>
    </xdr:from>
    <xdr:to>
      <xdr:col>10</xdr:col>
      <xdr:colOff>371475</xdr:colOff>
      <xdr:row>25</xdr:row>
      <xdr:rowOff>104775</xdr:rowOff>
    </xdr:to>
    <xdr:sp macro="" textlink="">
      <xdr:nvSpPr>
        <xdr:cNvPr id="4" name="ZoneTexte 3"/>
        <xdr:cNvSpPr txBox="1"/>
      </xdr:nvSpPr>
      <xdr:spPr>
        <a:xfrm>
          <a:off x="3219450" y="4124325"/>
          <a:ext cx="2933700" cy="7429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la base générale  qui regroupe toute</a:t>
          </a:r>
          <a:r>
            <a:rPr lang="fr-FR" sz="1100" baseline="0"/>
            <a:t>s les bases  ce serait bien si elle était classée par ordre chronologique</a:t>
          </a:r>
          <a:endParaRPr lang="fr-FR" sz="1100"/>
        </a:p>
      </xdr:txBody>
    </xdr:sp>
    <xdr:clientData/>
  </xdr:twoCellAnchor>
  <xdr:twoCellAnchor>
    <xdr:from>
      <xdr:col>4</xdr:col>
      <xdr:colOff>38100</xdr:colOff>
      <xdr:row>22</xdr:row>
      <xdr:rowOff>66675</xdr:rowOff>
    </xdr:from>
    <xdr:to>
      <xdr:col>5</xdr:col>
      <xdr:colOff>219075</xdr:colOff>
      <xdr:row>24</xdr:row>
      <xdr:rowOff>47625</xdr:rowOff>
    </xdr:to>
    <xdr:sp macro="" textlink="">
      <xdr:nvSpPr>
        <xdr:cNvPr id="5" name="Flèche gauche 4"/>
        <xdr:cNvSpPr/>
      </xdr:nvSpPr>
      <xdr:spPr>
        <a:xfrm rot="926233">
          <a:off x="2362200" y="4257675"/>
          <a:ext cx="733425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4763</xdr:colOff>
      <xdr:row>10</xdr:row>
      <xdr:rowOff>61912</xdr:rowOff>
    </xdr:from>
    <xdr:to>
      <xdr:col>8</xdr:col>
      <xdr:colOff>366713</xdr:colOff>
      <xdr:row>14</xdr:row>
      <xdr:rowOff>33337</xdr:rowOff>
    </xdr:to>
    <xdr:sp macro="" textlink="">
      <xdr:nvSpPr>
        <xdr:cNvPr id="6" name="Flèche gauche 5"/>
        <xdr:cNvSpPr/>
      </xdr:nvSpPr>
      <xdr:spPr>
        <a:xfrm rot="3947006">
          <a:off x="4438650" y="2152650"/>
          <a:ext cx="733425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21013</xdr:colOff>
      <xdr:row>7</xdr:row>
      <xdr:rowOff>17653</xdr:rowOff>
    </xdr:from>
    <xdr:to>
      <xdr:col>17</xdr:col>
      <xdr:colOff>382963</xdr:colOff>
      <xdr:row>16</xdr:row>
      <xdr:rowOff>117731</xdr:rowOff>
    </xdr:to>
    <xdr:sp macro="" textlink="">
      <xdr:nvSpPr>
        <xdr:cNvPr id="7" name="Flèche gauche 6"/>
        <xdr:cNvSpPr/>
      </xdr:nvSpPr>
      <xdr:spPr>
        <a:xfrm rot="4759261">
          <a:off x="8724449" y="2077467"/>
          <a:ext cx="1814578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16905</xdr:colOff>
      <xdr:row>12</xdr:row>
      <xdr:rowOff>165075</xdr:rowOff>
    </xdr:from>
    <xdr:to>
      <xdr:col>20</xdr:col>
      <xdr:colOff>226455</xdr:colOff>
      <xdr:row>18</xdr:row>
      <xdr:rowOff>60562</xdr:rowOff>
    </xdr:to>
    <xdr:sp macro="" textlink="">
      <xdr:nvSpPr>
        <xdr:cNvPr id="8" name="Flèche gauche 7"/>
        <xdr:cNvSpPr/>
      </xdr:nvSpPr>
      <xdr:spPr>
        <a:xfrm rot="7809192">
          <a:off x="10270436" y="2789344"/>
          <a:ext cx="1038487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156183</xdr:colOff>
      <xdr:row>14</xdr:row>
      <xdr:rowOff>152024</xdr:rowOff>
    </xdr:from>
    <xdr:to>
      <xdr:col>25</xdr:col>
      <xdr:colOff>738802</xdr:colOff>
      <xdr:row>16</xdr:row>
      <xdr:rowOff>132974</xdr:rowOff>
    </xdr:to>
    <xdr:sp macro="" textlink="">
      <xdr:nvSpPr>
        <xdr:cNvPr id="9" name="Flèche gauche 8"/>
        <xdr:cNvSpPr/>
      </xdr:nvSpPr>
      <xdr:spPr>
        <a:xfrm rot="8677652">
          <a:off x="10900383" y="2819024"/>
          <a:ext cx="3163894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197392</xdr:colOff>
      <xdr:row>9</xdr:row>
      <xdr:rowOff>121378</xdr:rowOff>
    </xdr:from>
    <xdr:to>
      <xdr:col>15</xdr:col>
      <xdr:colOff>559342</xdr:colOff>
      <xdr:row>18</xdr:row>
      <xdr:rowOff>172398</xdr:rowOff>
    </xdr:to>
    <xdr:sp macro="" textlink="">
      <xdr:nvSpPr>
        <xdr:cNvPr id="10" name="Flèche gauche 9"/>
        <xdr:cNvSpPr/>
      </xdr:nvSpPr>
      <xdr:spPr>
        <a:xfrm rot="2984025">
          <a:off x="7763307" y="2537663"/>
          <a:ext cx="1765520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419100</xdr:colOff>
      <xdr:row>24</xdr:row>
      <xdr:rowOff>66675</xdr:rowOff>
    </xdr:from>
    <xdr:to>
      <xdr:col>18</xdr:col>
      <xdr:colOff>285750</xdr:colOff>
      <xdr:row>26</xdr:row>
      <xdr:rowOff>38100</xdr:rowOff>
    </xdr:to>
    <xdr:sp macro="" textlink="">
      <xdr:nvSpPr>
        <xdr:cNvPr id="11" name="ZoneTexte 10"/>
        <xdr:cNvSpPr txBox="1"/>
      </xdr:nvSpPr>
      <xdr:spPr>
        <a:xfrm>
          <a:off x="6067425" y="4638675"/>
          <a:ext cx="35147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</a:t>
          </a:r>
          <a:r>
            <a:rPr lang="fr-FR" sz="1100" baseline="0"/>
            <a:t> mis des couleurs  pour  mieux  visualiser 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2" name="ZoneTexte 1"/>
        <xdr:cNvSpPr txBox="1"/>
      </xdr:nvSpPr>
      <xdr:spPr>
        <a:xfrm>
          <a:off x="3505201" y="0"/>
          <a:ext cx="824441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3" name="ZoneTexte 2"/>
        <xdr:cNvSpPr txBox="1"/>
      </xdr:nvSpPr>
      <xdr:spPr>
        <a:xfrm>
          <a:off x="5059891" y="1"/>
          <a:ext cx="1278468" cy="26775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2" name="ZoneTexte 1"/>
        <xdr:cNvSpPr txBox="1"/>
      </xdr:nvSpPr>
      <xdr:spPr>
        <a:xfrm>
          <a:off x="3505201" y="0"/>
          <a:ext cx="824441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3" name="ZoneTexte 2"/>
        <xdr:cNvSpPr txBox="1"/>
      </xdr:nvSpPr>
      <xdr:spPr>
        <a:xfrm>
          <a:off x="5059891" y="1"/>
          <a:ext cx="1278468" cy="26775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762001</xdr:colOff>
      <xdr:row>0</xdr:row>
      <xdr:rowOff>0</xdr:rowOff>
    </xdr:from>
    <xdr:to>
      <xdr:col>12</xdr:col>
      <xdr:colOff>52917</xdr:colOff>
      <xdr:row>0</xdr:row>
      <xdr:rowOff>243417</xdr:rowOff>
    </xdr:to>
    <xdr:sp macro="[0]!VersBase" textlink="">
      <xdr:nvSpPr>
        <xdr:cNvPr id="2" name="ZoneTexte 1"/>
        <xdr:cNvSpPr txBox="1"/>
      </xdr:nvSpPr>
      <xdr:spPr>
        <a:xfrm>
          <a:off x="3505201" y="0"/>
          <a:ext cx="824441" cy="24341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Vers Base</a:t>
          </a:r>
        </a:p>
      </xdr:txBody>
    </xdr:sp>
    <xdr:clientData/>
  </xdr:twoCellAnchor>
  <xdr:twoCellAnchor>
    <xdr:from>
      <xdr:col>12</xdr:col>
      <xdr:colOff>783166</xdr:colOff>
      <xdr:row>0</xdr:row>
      <xdr:rowOff>1</xdr:rowOff>
    </xdr:from>
    <xdr:to>
      <xdr:col>14</xdr:col>
      <xdr:colOff>328084</xdr:colOff>
      <xdr:row>1</xdr:row>
      <xdr:rowOff>10583</xdr:rowOff>
    </xdr:to>
    <xdr:sp macro="[0]!NleSemaine" textlink="">
      <xdr:nvSpPr>
        <xdr:cNvPr id="3" name="ZoneTexte 2"/>
        <xdr:cNvSpPr txBox="1"/>
      </xdr:nvSpPr>
      <xdr:spPr>
        <a:xfrm>
          <a:off x="5059891" y="1"/>
          <a:ext cx="1278468" cy="26775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9"/>
  <sheetViews>
    <sheetView workbookViewId="0">
      <selection activeCell="B16" sqref="B16"/>
    </sheetView>
  </sheetViews>
  <sheetFormatPr baseColWidth="10" defaultRowHeight="15" x14ac:dyDescent="0.25"/>
  <cols>
    <col min="3" max="3" width="11.42578125" style="65"/>
  </cols>
  <sheetData>
    <row r="2" spans="2:3" x14ac:dyDescent="0.25">
      <c r="B2" t="s">
        <v>24</v>
      </c>
      <c r="C2" s="65">
        <v>2014</v>
      </c>
    </row>
    <row r="3" spans="2:3" x14ac:dyDescent="0.25">
      <c r="B3" t="s">
        <v>30</v>
      </c>
      <c r="C3" s="96" t="s">
        <v>23</v>
      </c>
    </row>
    <row r="4" spans="2:3" x14ac:dyDescent="0.25">
      <c r="B4" t="s">
        <v>31</v>
      </c>
      <c r="C4" s="96" t="s">
        <v>36</v>
      </c>
    </row>
    <row r="5" spans="2:3" x14ac:dyDescent="0.25">
      <c r="B5" t="s">
        <v>32</v>
      </c>
      <c r="C5" s="96" t="s">
        <v>37</v>
      </c>
    </row>
    <row r="6" spans="2:3" x14ac:dyDescent="0.25">
      <c r="B6" t="s">
        <v>38</v>
      </c>
      <c r="C6" s="97" t="s">
        <v>42</v>
      </c>
    </row>
    <row r="7" spans="2:3" x14ac:dyDescent="0.25">
      <c r="B7" t="s">
        <v>39</v>
      </c>
      <c r="C7" s="97"/>
    </row>
    <row r="8" spans="2:3" x14ac:dyDescent="0.25">
      <c r="B8" t="s">
        <v>43</v>
      </c>
      <c r="C8" s="97"/>
    </row>
    <row r="9" spans="2:3" x14ac:dyDescent="0.25">
      <c r="B9" t="s">
        <v>44</v>
      </c>
      <c r="C9" s="97"/>
    </row>
  </sheetData>
  <hyperlinks>
    <hyperlink ref="C3" location="YOHAN!A1" display="YOHAN"/>
    <hyperlink ref="C4" location="NICOLAS!A1" display="NICOLAS"/>
    <hyperlink ref="C5" location="JULIEN!A1" display="JULIEN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171"/>
  <sheetViews>
    <sheetView showZeros="0" topLeftCell="G1" zoomScale="90" zoomScaleNormal="90" workbookViewId="0">
      <pane ySplit="1" topLeftCell="A2" activePane="bottomLeft" state="frozen"/>
      <selection pane="bottomLeft" activeCell="L17" sqref="L17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5.5703125" style="57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 t="s">
        <v>41</v>
      </c>
      <c r="I1" s="83" t="s">
        <v>40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125" t="s">
        <v>0</v>
      </c>
      <c r="J7" s="126"/>
      <c r="K7" s="129" t="str">
        <f>$I$1</f>
        <v>Nom</v>
      </c>
      <c r="L7" s="130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133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27"/>
      <c r="J8" s="128"/>
      <c r="K8" s="131"/>
      <c r="L8" s="132"/>
      <c r="M8" s="135" t="e">
        <f>7*U7+DATE(H12,1,3)-WEEKDAY(DATE(H12,1,3))-5</f>
        <v>#VALUE!</v>
      </c>
      <c r="N8" s="135" t="e">
        <f t="shared" ref="N8:S8" si="0">M8+1</f>
        <v>#VALUE!</v>
      </c>
      <c r="O8" s="135" t="e">
        <f t="shared" si="0"/>
        <v>#VALUE!</v>
      </c>
      <c r="P8" s="135" t="e">
        <f t="shared" si="0"/>
        <v>#VALUE!</v>
      </c>
      <c r="Q8" s="135" t="e">
        <f t="shared" si="0"/>
        <v>#VALUE!</v>
      </c>
      <c r="R8" s="135" t="e">
        <f t="shared" si="0"/>
        <v>#VALUE!</v>
      </c>
      <c r="S8" s="135" t="e">
        <f t="shared" si="0"/>
        <v>#VALUE!</v>
      </c>
      <c r="T8" s="7"/>
      <c r="U8" s="133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136"/>
      <c r="N9" s="136"/>
      <c r="O9" s="136"/>
      <c r="P9" s="136"/>
      <c r="Q9" s="136"/>
      <c r="R9" s="136"/>
      <c r="S9" s="136"/>
      <c r="T9" s="7"/>
      <c r="U9" s="134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/>
      <c r="J10" s="22" t="s">
        <v>10</v>
      </c>
      <c r="K10" s="23"/>
      <c r="L10" s="24"/>
      <c r="M10" s="25"/>
      <c r="N10" s="25"/>
      <c r="O10" s="25"/>
      <c r="P10" s="25"/>
      <c r="Q10" s="25"/>
      <c r="R10" s="25"/>
      <c r="S10" s="25"/>
      <c r="T10" s="26" t="str">
        <f t="shared" ref="T10:T29" si="1">IF(I10="","",I10)</f>
        <v/>
      </c>
      <c r="U10" s="27">
        <f t="shared" ref="U10:U29" si="2">SUM(M10:S10)</f>
        <v>0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/>
      <c r="J11" s="29" t="s">
        <v>10</v>
      </c>
      <c r="K11" s="30"/>
      <c r="L11" s="31"/>
      <c r="M11" s="32"/>
      <c r="N11" s="32"/>
      <c r="O11" s="32"/>
      <c r="P11" s="32"/>
      <c r="Q11" s="32"/>
      <c r="R11" s="32"/>
      <c r="S11" s="32"/>
      <c r="T11" s="33" t="str">
        <f t="shared" si="1"/>
        <v/>
      </c>
      <c r="U11" s="34">
        <f t="shared" si="2"/>
        <v>0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117" t="str">
        <f>H1</f>
        <v>Année</v>
      </c>
      <c r="I12" s="35"/>
      <c r="J12" s="29" t="s">
        <v>10</v>
      </c>
      <c r="K12" s="36"/>
      <c r="L12" s="37"/>
      <c r="M12" s="38"/>
      <c r="N12" s="38"/>
      <c r="O12" s="38"/>
      <c r="P12" s="38"/>
      <c r="Q12" s="38"/>
      <c r="R12" s="38"/>
      <c r="S12" s="38"/>
      <c r="T12" s="39" t="str">
        <f t="shared" si="1"/>
        <v/>
      </c>
      <c r="U12" s="40">
        <f t="shared" si="2"/>
        <v>0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117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117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117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117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117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0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 t="str">
        <f t="shared" ref="M31:S31" si="3">IF(SUM(M10:M29)=0,"",SUM(M10:M29))</f>
        <v/>
      </c>
      <c r="N31" s="68" t="str">
        <f t="shared" si="3"/>
        <v/>
      </c>
      <c r="O31" s="68" t="str">
        <f t="shared" si="3"/>
        <v/>
      </c>
      <c r="P31" s="68" t="str">
        <f t="shared" si="3"/>
        <v/>
      </c>
      <c r="Q31" s="68" t="str">
        <f t="shared" si="3"/>
        <v/>
      </c>
      <c r="R31" s="68" t="str">
        <f t="shared" si="3"/>
        <v/>
      </c>
      <c r="S31" s="68" t="str">
        <f t="shared" si="3"/>
        <v/>
      </c>
      <c r="T31" s="69"/>
      <c r="U31" s="68">
        <f>IF(SUM(M31:S31)=0,0,SUM(M31:S31))</f>
        <v>0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18" t="s">
        <v>14</v>
      </c>
      <c r="J33" s="119"/>
      <c r="K33" s="120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21" t="s">
        <v>9</v>
      </c>
      <c r="L34" s="122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/>
      <c r="J35" s="52"/>
      <c r="K35" s="123"/>
      <c r="L35" s="124"/>
      <c r="M35" s="25"/>
      <c r="N35" s="25"/>
      <c r="O35" s="25"/>
      <c r="P35" s="25"/>
      <c r="Q35" s="25"/>
      <c r="R35" s="25"/>
      <c r="S35" s="25"/>
      <c r="T35" s="26" t="str">
        <f t="shared" ref="T35:T40" si="5">IF(I35="","",I35)</f>
        <v/>
      </c>
      <c r="U35" s="34">
        <f t="shared" ref="U35:U40" si="6">SUM(M35:S35)</f>
        <v>0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/>
      <c r="J36" s="28"/>
      <c r="K36" s="113"/>
      <c r="L36" s="114"/>
      <c r="M36" s="32"/>
      <c r="N36" s="32"/>
      <c r="O36" s="32"/>
      <c r="P36" s="32"/>
      <c r="Q36" s="32"/>
      <c r="R36" s="32"/>
      <c r="S36" s="32"/>
      <c r="T36" s="33" t="str">
        <f t="shared" si="5"/>
        <v/>
      </c>
      <c r="U36" s="34">
        <f t="shared" si="6"/>
        <v>0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5"/>
      <c r="L37" s="116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3"/>
      <c r="L38" s="114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5"/>
      <c r="L39" s="116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3"/>
      <c r="L40" s="114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25">
      <c r="A42" s="1"/>
      <c r="B42" s="1"/>
      <c r="C42" s="1"/>
      <c r="D42" s="1"/>
      <c r="E42" s="1"/>
      <c r="F42" s="1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F42"/>
    </row>
    <row r="43" spans="1:32" s="75" customFormat="1" ht="15" customHeight="1" x14ac:dyDescent="0.25"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s="75" customFormat="1" ht="15" customHeight="1" x14ac:dyDescent="0.25"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s="75" customFormat="1" ht="15" customHeight="1" x14ac:dyDescent="0.25"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s="75" customFormat="1" ht="15" customHeight="1" x14ac:dyDescent="0.25"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s="75" customFormat="1" ht="15" customHeight="1" x14ac:dyDescent="0.25"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s="75" customFormat="1" ht="15" customHeight="1" x14ac:dyDescent="0.25"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7:32" s="75" customFormat="1" ht="15" customHeight="1" x14ac:dyDescent="0.25"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7:32" s="75" customFormat="1" ht="15" customHeight="1" x14ac:dyDescent="0.25"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7:32" s="75" customFormat="1" ht="15" customHeight="1" x14ac:dyDescent="0.25"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7:32" s="75" customFormat="1" ht="15" customHeight="1" x14ac:dyDescent="0.25"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7:32" s="75" customFormat="1" ht="15" customHeight="1" x14ac:dyDescent="0.25"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7:32" s="75" customFormat="1" ht="15" customHeight="1" x14ac:dyDescent="0.25"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7:32" s="75" customFormat="1" ht="15" customHeight="1" x14ac:dyDescent="0.25"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7:32" s="75" customFormat="1" ht="15" customHeight="1" x14ac:dyDescent="0.25"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7:32" s="75" customFormat="1" ht="15" customHeight="1" x14ac:dyDescent="0.25"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7:32" s="75" customFormat="1" ht="15" customHeight="1" x14ac:dyDescent="0.25"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7:32" s="75" customFormat="1" ht="15" customHeight="1" x14ac:dyDescent="0.25"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7:32" s="75" customFormat="1" ht="15" customHeight="1" x14ac:dyDescent="0.25"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7:32" s="75" customFormat="1" ht="15" customHeight="1" x14ac:dyDescent="0.25"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7:32" s="75" customFormat="1" ht="15" customHeight="1" x14ac:dyDescent="0.25"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7:32" s="75" customFormat="1" ht="15" customHeight="1" x14ac:dyDescent="0.25"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7:32" s="75" customFormat="1" ht="15" customHeight="1" x14ac:dyDescent="0.25"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1:32" s="75" customFormat="1" ht="15" customHeight="1" x14ac:dyDescent="0.25"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1:32" s="75" customFormat="1" ht="15" customHeight="1" x14ac:dyDescent="0.25"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1:32" s="75" customFormat="1" ht="15" customHeight="1" x14ac:dyDescent="0.25"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1:32" s="75" customFormat="1" ht="15" customHeight="1" x14ac:dyDescent="0.25"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1:32" s="75" customFormat="1" ht="15" customHeight="1" x14ac:dyDescent="0.25"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1:32" s="75" customFormat="1" ht="15" customHeight="1" x14ac:dyDescent="0.25"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1:32" s="75" customFormat="1" ht="15" customHeight="1" x14ac:dyDescent="0.25"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1:32" s="75" customFormat="1" ht="15" customHeight="1" x14ac:dyDescent="0.25"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1:32" s="75" customFormat="1" ht="1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1:32" s="75" customFormat="1" ht="1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1:32" s="75" customFormat="1" ht="1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1:32" s="75" customFormat="1" ht="1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1:32" s="75" customFormat="1" ht="1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1:32" s="75" customFormat="1" ht="1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1:32" x14ac:dyDescent="0.25">
      <c r="A79" s="1"/>
      <c r="B79" s="1"/>
      <c r="C79" s="1"/>
      <c r="D79" s="1"/>
      <c r="E79" s="1"/>
      <c r="F79" s="1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F79"/>
    </row>
    <row r="80" spans="1:32" x14ac:dyDescent="0.25">
      <c r="A80" s="75"/>
      <c r="B80" s="75"/>
      <c r="C80" s="75"/>
      <c r="D80" s="75"/>
      <c r="E80" s="75"/>
      <c r="F80" s="75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F80"/>
    </row>
    <row r="81" spans="1:32" x14ac:dyDescent="0.25">
      <c r="A81" s="75"/>
      <c r="B81" s="75"/>
      <c r="C81" s="75"/>
      <c r="D81" s="75"/>
      <c r="E81" s="75"/>
      <c r="F81" s="75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F81"/>
    </row>
    <row r="82" spans="1:32" x14ac:dyDescent="0.25">
      <c r="A82" s="75"/>
      <c r="B82" s="75"/>
      <c r="C82" s="75"/>
      <c r="D82" s="75"/>
      <c r="E82" s="75"/>
      <c r="F82" s="75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F82"/>
    </row>
    <row r="83" spans="1:32" x14ac:dyDescent="0.25">
      <c r="A83" s="75"/>
      <c r="B83" s="75"/>
      <c r="C83" s="75"/>
      <c r="D83" s="75"/>
      <c r="E83" s="75"/>
      <c r="F83" s="75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F83"/>
    </row>
    <row r="84" spans="1:32" x14ac:dyDescent="0.25">
      <c r="A84" s="75"/>
      <c r="B84" s="75"/>
      <c r="C84" s="75"/>
      <c r="D84" s="75"/>
      <c r="E84" s="75"/>
      <c r="F84" s="75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F84"/>
    </row>
    <row r="85" spans="1:32" x14ac:dyDescent="0.25">
      <c r="A85" s="75"/>
      <c r="B85" s="75"/>
      <c r="C85" s="75"/>
      <c r="D85" s="75"/>
      <c r="E85" s="75"/>
      <c r="F85" s="7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F85"/>
    </row>
    <row r="86" spans="1:32" x14ac:dyDescent="0.25">
      <c r="A86" s="75"/>
      <c r="B86" s="75"/>
      <c r="C86" s="75"/>
      <c r="D86" s="75"/>
      <c r="E86" s="75"/>
      <c r="F86" s="75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F86"/>
    </row>
    <row r="87" spans="1:32" x14ac:dyDescent="0.25">
      <c r="A87" s="75"/>
      <c r="B87" s="75"/>
      <c r="C87" s="75"/>
      <c r="D87" s="75"/>
      <c r="E87" s="75"/>
      <c r="F87" s="75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F87"/>
    </row>
    <row r="88" spans="1:32" x14ac:dyDescent="0.25">
      <c r="A88" s="75"/>
      <c r="B88" s="75"/>
      <c r="C88" s="75"/>
      <c r="D88" s="75"/>
      <c r="E88" s="75"/>
      <c r="F88" s="75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F88"/>
    </row>
    <row r="89" spans="1:32" x14ac:dyDescent="0.25">
      <c r="A89" s="75"/>
      <c r="B89" s="75"/>
      <c r="C89" s="75"/>
      <c r="D89" s="75"/>
      <c r="E89" s="75"/>
      <c r="F89" s="75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F89"/>
    </row>
    <row r="90" spans="1:32" x14ac:dyDescent="0.25">
      <c r="A90" s="75"/>
      <c r="B90" s="75"/>
      <c r="C90" s="75"/>
      <c r="D90" s="75"/>
      <c r="E90" s="75"/>
      <c r="F90" s="75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F90"/>
    </row>
    <row r="91" spans="1:32" x14ac:dyDescent="0.25">
      <c r="A91" s="75"/>
      <c r="B91" s="75"/>
      <c r="C91" s="75"/>
      <c r="D91" s="75"/>
      <c r="E91" s="75"/>
      <c r="F91" s="75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F91"/>
    </row>
    <row r="92" spans="1:32" x14ac:dyDescent="0.25">
      <c r="A92" s="75"/>
      <c r="B92" s="75"/>
      <c r="C92" s="75"/>
      <c r="D92" s="75"/>
      <c r="E92" s="75"/>
      <c r="F92" s="75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F92"/>
    </row>
    <row r="93" spans="1:32" x14ac:dyDescent="0.25">
      <c r="A93" s="75"/>
      <c r="B93" s="75"/>
      <c r="C93" s="75"/>
      <c r="D93" s="75"/>
      <c r="E93" s="75"/>
      <c r="F93" s="75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F93"/>
    </row>
    <row r="94" spans="1:32" x14ac:dyDescent="0.25">
      <c r="A94" s="75"/>
      <c r="B94" s="75"/>
      <c r="C94" s="75"/>
      <c r="D94" s="75"/>
      <c r="E94" s="75"/>
      <c r="F94" s="75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F94"/>
    </row>
    <row r="95" spans="1:32" x14ac:dyDescent="0.25">
      <c r="A95" s="75"/>
      <c r="B95" s="75"/>
      <c r="C95" s="75"/>
      <c r="D95" s="75"/>
      <c r="E95" s="75"/>
      <c r="F95" s="7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F95"/>
    </row>
    <row r="96" spans="1:32" x14ac:dyDescent="0.25">
      <c r="A96" s="75"/>
      <c r="B96" s="75"/>
      <c r="C96" s="75"/>
      <c r="D96" s="75"/>
      <c r="E96" s="75"/>
      <c r="F96" s="75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F96"/>
    </row>
    <row r="97" spans="1:32" x14ac:dyDescent="0.25">
      <c r="A97" s="75"/>
      <c r="B97" s="75"/>
      <c r="C97" s="75"/>
      <c r="D97" s="75"/>
      <c r="E97" s="75"/>
      <c r="F97" s="75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F97"/>
    </row>
    <row r="98" spans="1:32" x14ac:dyDescent="0.25">
      <c r="A98" s="75"/>
      <c r="B98" s="75"/>
      <c r="C98" s="75"/>
      <c r="D98" s="75"/>
      <c r="E98" s="75"/>
      <c r="F98" s="75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F98"/>
    </row>
    <row r="99" spans="1:32" x14ac:dyDescent="0.25">
      <c r="A99" s="75"/>
      <c r="B99" s="75"/>
      <c r="C99" s="75"/>
      <c r="D99" s="75"/>
      <c r="E99" s="75"/>
      <c r="F99" s="75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F99"/>
    </row>
    <row r="100" spans="1:32" x14ac:dyDescent="0.25">
      <c r="A100" s="75"/>
      <c r="B100" s="75"/>
      <c r="C100" s="75"/>
      <c r="D100" s="75"/>
      <c r="E100" s="75"/>
      <c r="F100" s="75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F100"/>
    </row>
    <row r="101" spans="1:32" x14ac:dyDescent="0.25">
      <c r="A101" s="75"/>
      <c r="B101" s="75"/>
      <c r="C101" s="75"/>
      <c r="D101" s="75"/>
      <c r="E101" s="75"/>
      <c r="F101" s="75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F101"/>
    </row>
    <row r="102" spans="1:32" x14ac:dyDescent="0.25">
      <c r="A102" s="75"/>
      <c r="B102" s="75"/>
      <c r="C102" s="75"/>
      <c r="D102" s="75"/>
      <c r="E102" s="75"/>
      <c r="F102" s="75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F102"/>
    </row>
    <row r="103" spans="1:32" x14ac:dyDescent="0.25">
      <c r="A103" s="75"/>
      <c r="B103" s="75"/>
      <c r="C103" s="75"/>
      <c r="D103" s="75"/>
      <c r="E103" s="75"/>
      <c r="F103" s="75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F103"/>
    </row>
    <row r="104" spans="1:32" x14ac:dyDescent="0.25">
      <c r="A104" s="75"/>
      <c r="B104" s="75"/>
      <c r="C104" s="75"/>
      <c r="D104" s="75"/>
      <c r="E104" s="75"/>
      <c r="F104" s="75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F104"/>
    </row>
    <row r="105" spans="1:32" x14ac:dyDescent="0.25">
      <c r="A105" s="75"/>
      <c r="B105" s="75"/>
      <c r="C105" s="75"/>
      <c r="D105" s="75"/>
      <c r="E105" s="75"/>
      <c r="F105" s="7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F105"/>
    </row>
    <row r="106" spans="1:32" x14ac:dyDescent="0.25">
      <c r="A106" s="75"/>
      <c r="B106" s="75"/>
      <c r="C106" s="75"/>
      <c r="D106" s="75"/>
      <c r="E106" s="75"/>
      <c r="F106" s="75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F106"/>
    </row>
    <row r="107" spans="1:32" x14ac:dyDescent="0.25">
      <c r="A107" s="75"/>
      <c r="B107" s="75"/>
      <c r="C107" s="75"/>
      <c r="D107" s="75"/>
      <c r="E107" s="75"/>
      <c r="F107" s="75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F107"/>
    </row>
    <row r="108" spans="1:32" x14ac:dyDescent="0.25">
      <c r="A108" s="75"/>
      <c r="B108" s="75"/>
      <c r="C108" s="75"/>
      <c r="D108" s="75"/>
      <c r="E108" s="75"/>
      <c r="F108" s="75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F108"/>
    </row>
    <row r="109" spans="1:32" x14ac:dyDescent="0.25">
      <c r="A109" s="75"/>
      <c r="B109" s="75"/>
      <c r="C109" s="75"/>
      <c r="D109" s="75"/>
      <c r="E109" s="75"/>
      <c r="F109" s="75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F109"/>
    </row>
    <row r="110" spans="1:32" x14ac:dyDescent="0.25">
      <c r="A110" s="75"/>
      <c r="B110" s="75"/>
      <c r="C110" s="75"/>
      <c r="D110" s="75"/>
      <c r="E110" s="75"/>
      <c r="F110" s="75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F110"/>
    </row>
    <row r="111" spans="1:32" x14ac:dyDescent="0.25">
      <c r="A111" s="75"/>
      <c r="B111" s="75"/>
      <c r="C111" s="75"/>
      <c r="D111" s="75"/>
      <c r="E111" s="75"/>
      <c r="F111" s="75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F111"/>
    </row>
    <row r="112" spans="1:32" x14ac:dyDescent="0.25">
      <c r="A112" s="75"/>
      <c r="B112" s="75"/>
      <c r="C112" s="75"/>
      <c r="D112" s="75"/>
      <c r="E112" s="75"/>
      <c r="F112" s="75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F112"/>
    </row>
    <row r="113" spans="1:32" x14ac:dyDescent="0.25">
      <c r="A113" s="75"/>
      <c r="B113" s="75"/>
      <c r="C113" s="75"/>
      <c r="D113" s="75"/>
      <c r="E113" s="75"/>
      <c r="F113" s="75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F113"/>
    </row>
    <row r="114" spans="1:32" x14ac:dyDescent="0.25">
      <c r="A114" s="75"/>
      <c r="B114" s="75"/>
      <c r="C114" s="75"/>
      <c r="D114" s="75"/>
      <c r="E114" s="75"/>
      <c r="F114" s="75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F114"/>
    </row>
    <row r="115" spans="1:32" x14ac:dyDescent="0.25">
      <c r="A115" s="75"/>
      <c r="B115" s="75"/>
      <c r="C115" s="75"/>
      <c r="D115" s="75"/>
      <c r="E115" s="75"/>
      <c r="F115" s="7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F115"/>
    </row>
    <row r="116" spans="1:32" x14ac:dyDescent="0.25">
      <c r="A116" s="1"/>
      <c r="B116" s="1"/>
      <c r="C116" s="1"/>
      <c r="D116" s="1"/>
      <c r="E116" s="1"/>
      <c r="F116" s="1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F116"/>
    </row>
    <row r="117" spans="1:32" x14ac:dyDescent="0.25">
      <c r="A117" s="75"/>
      <c r="B117" s="75"/>
      <c r="C117" s="75"/>
      <c r="D117" s="75"/>
      <c r="E117" s="75"/>
      <c r="F117" s="75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F117"/>
    </row>
    <row r="118" spans="1:32" x14ac:dyDescent="0.25">
      <c r="A118" s="75"/>
      <c r="B118" s="75"/>
      <c r="C118" s="75"/>
      <c r="D118" s="75"/>
      <c r="E118" s="75"/>
      <c r="F118" s="75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F118"/>
    </row>
    <row r="119" spans="1:32" x14ac:dyDescent="0.25">
      <c r="A119" s="75"/>
      <c r="B119" s="75"/>
      <c r="C119" s="75"/>
      <c r="D119" s="75"/>
      <c r="E119" s="75"/>
      <c r="F119" s="75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F119"/>
    </row>
    <row r="120" spans="1:32" x14ac:dyDescent="0.25">
      <c r="A120" s="75"/>
      <c r="B120" s="75"/>
      <c r="C120" s="75"/>
      <c r="D120" s="75"/>
      <c r="E120" s="75"/>
      <c r="F120" s="75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F120"/>
    </row>
    <row r="121" spans="1:32" x14ac:dyDescent="0.25">
      <c r="A121" s="75"/>
      <c r="B121" s="75"/>
      <c r="C121" s="75"/>
      <c r="D121" s="75"/>
      <c r="E121" s="75"/>
      <c r="F121" s="75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F121"/>
    </row>
    <row r="122" spans="1:32" x14ac:dyDescent="0.25">
      <c r="A122" s="75"/>
      <c r="B122" s="75"/>
      <c r="C122" s="75"/>
      <c r="D122" s="75"/>
      <c r="E122" s="75"/>
      <c r="F122" s="75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F122"/>
    </row>
    <row r="123" spans="1:32" x14ac:dyDescent="0.25">
      <c r="A123" s="75"/>
      <c r="B123" s="75"/>
      <c r="C123" s="75"/>
      <c r="D123" s="75"/>
      <c r="E123" s="75"/>
      <c r="F123" s="75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F123"/>
    </row>
    <row r="124" spans="1:32" x14ac:dyDescent="0.25">
      <c r="A124" s="75"/>
      <c r="B124" s="75"/>
      <c r="C124" s="75"/>
      <c r="D124" s="75"/>
      <c r="E124" s="75"/>
      <c r="F124" s="75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F124"/>
    </row>
    <row r="125" spans="1:32" x14ac:dyDescent="0.25">
      <c r="A125" s="75"/>
      <c r="B125" s="75"/>
      <c r="C125" s="75"/>
      <c r="D125" s="75"/>
      <c r="E125" s="75"/>
      <c r="F125" s="7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F125"/>
    </row>
    <row r="126" spans="1:32" x14ac:dyDescent="0.25">
      <c r="A126" s="75"/>
      <c r="B126" s="75"/>
      <c r="C126" s="75"/>
      <c r="D126" s="75"/>
      <c r="E126" s="75"/>
      <c r="F126" s="75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F126"/>
    </row>
    <row r="127" spans="1:32" x14ac:dyDescent="0.25">
      <c r="A127" s="75"/>
      <c r="B127" s="75"/>
      <c r="C127" s="75"/>
      <c r="D127" s="75"/>
      <c r="E127" s="75"/>
      <c r="F127" s="75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AF127"/>
    </row>
    <row r="128" spans="1:32" x14ac:dyDescent="0.25">
      <c r="A128" s="75"/>
      <c r="B128" s="75"/>
      <c r="C128" s="75"/>
      <c r="D128" s="75"/>
      <c r="E128" s="75"/>
      <c r="F128" s="75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AF128"/>
    </row>
    <row r="129" spans="1:32" x14ac:dyDescent="0.25">
      <c r="A129" s="75"/>
      <c r="B129" s="75"/>
      <c r="C129" s="75"/>
      <c r="D129" s="75"/>
      <c r="E129" s="75"/>
      <c r="F129" s="75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AF129"/>
    </row>
    <row r="130" spans="1:32" x14ac:dyDescent="0.25">
      <c r="A130" s="75"/>
      <c r="B130" s="75"/>
      <c r="C130" s="75"/>
      <c r="D130" s="75"/>
      <c r="E130" s="75"/>
      <c r="F130" s="75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AF130"/>
    </row>
    <row r="131" spans="1:32" x14ac:dyDescent="0.25">
      <c r="A131" s="75"/>
      <c r="B131" s="75"/>
      <c r="C131" s="75"/>
      <c r="D131" s="75"/>
      <c r="E131" s="75"/>
      <c r="F131" s="75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AF131"/>
    </row>
    <row r="132" spans="1:32" x14ac:dyDescent="0.25">
      <c r="A132" s="75"/>
      <c r="B132" s="75"/>
      <c r="C132" s="75"/>
      <c r="D132" s="75"/>
      <c r="E132" s="75"/>
      <c r="F132" s="75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AF132"/>
    </row>
    <row r="133" spans="1:32" x14ac:dyDescent="0.25">
      <c r="A133" s="75"/>
      <c r="B133" s="75"/>
      <c r="C133" s="75"/>
      <c r="D133" s="75"/>
      <c r="E133" s="75"/>
      <c r="F133" s="75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AF133"/>
    </row>
    <row r="134" spans="1:32" x14ac:dyDescent="0.25">
      <c r="A134" s="75"/>
      <c r="B134" s="75"/>
      <c r="C134" s="75"/>
      <c r="D134" s="75"/>
      <c r="E134" s="75"/>
      <c r="F134" s="75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AF134"/>
    </row>
    <row r="135" spans="1:32" x14ac:dyDescent="0.25">
      <c r="A135" s="75"/>
      <c r="B135" s="75"/>
      <c r="C135" s="75"/>
      <c r="D135" s="75"/>
      <c r="E135" s="75"/>
      <c r="F135" s="7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AF135"/>
    </row>
    <row r="136" spans="1:32" x14ac:dyDescent="0.25">
      <c r="A136" s="75"/>
      <c r="B136" s="75"/>
      <c r="C136" s="75"/>
      <c r="D136" s="75"/>
      <c r="E136" s="75"/>
      <c r="F136" s="75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AF136"/>
    </row>
    <row r="137" spans="1:32" x14ac:dyDescent="0.25">
      <c r="A137" s="75"/>
      <c r="B137" s="75"/>
      <c r="C137" s="75"/>
      <c r="D137" s="75"/>
      <c r="E137" s="75"/>
      <c r="F137" s="75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AF137"/>
    </row>
    <row r="138" spans="1:32" x14ac:dyDescent="0.25">
      <c r="A138" s="75"/>
      <c r="B138" s="75"/>
      <c r="C138" s="75"/>
      <c r="D138" s="75"/>
      <c r="E138" s="75"/>
      <c r="F138" s="75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AF138"/>
    </row>
    <row r="139" spans="1:32" x14ac:dyDescent="0.25">
      <c r="A139" s="75"/>
      <c r="B139" s="75"/>
      <c r="C139" s="75"/>
      <c r="D139" s="75"/>
      <c r="E139" s="75"/>
      <c r="F139" s="75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AF139"/>
    </row>
    <row r="140" spans="1:32" x14ac:dyDescent="0.25">
      <c r="A140" s="75"/>
      <c r="B140" s="75"/>
      <c r="C140" s="75"/>
      <c r="D140" s="75"/>
      <c r="E140" s="75"/>
      <c r="F140" s="75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AF140"/>
    </row>
    <row r="141" spans="1:32" x14ac:dyDescent="0.25">
      <c r="A141" s="75"/>
      <c r="B141" s="75"/>
      <c r="C141" s="75"/>
      <c r="D141" s="75"/>
      <c r="E141" s="75"/>
      <c r="F141" s="75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AF141"/>
    </row>
    <row r="142" spans="1:32" x14ac:dyDescent="0.25">
      <c r="A142" s="75"/>
      <c r="B142" s="75"/>
      <c r="C142" s="75"/>
      <c r="D142" s="75"/>
      <c r="E142" s="75"/>
      <c r="F142" s="75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AF142"/>
    </row>
    <row r="143" spans="1:32" x14ac:dyDescent="0.25">
      <c r="A143" s="75"/>
      <c r="B143" s="75"/>
      <c r="C143" s="75"/>
      <c r="D143" s="75"/>
      <c r="E143" s="75"/>
      <c r="F143" s="75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AF143"/>
    </row>
    <row r="144" spans="1:32" x14ac:dyDescent="0.25">
      <c r="A144" s="75"/>
      <c r="B144" s="75"/>
      <c r="C144" s="75"/>
      <c r="D144" s="75"/>
      <c r="E144" s="75"/>
      <c r="F144" s="75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AF144"/>
    </row>
    <row r="145" spans="1:32" x14ac:dyDescent="0.25">
      <c r="A145" s="75"/>
      <c r="B145" s="75"/>
      <c r="C145" s="75"/>
      <c r="D145" s="75"/>
      <c r="E145" s="75"/>
      <c r="F145" s="7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AF145"/>
    </row>
    <row r="146" spans="1:32" x14ac:dyDescent="0.25">
      <c r="A146" s="75"/>
      <c r="B146" s="75"/>
      <c r="C146" s="75"/>
      <c r="D146" s="75"/>
      <c r="E146" s="75"/>
      <c r="F146" s="75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AF146"/>
    </row>
    <row r="147" spans="1:32" x14ac:dyDescent="0.25">
      <c r="A147" s="75"/>
      <c r="B147" s="75"/>
      <c r="C147" s="75"/>
      <c r="D147" s="75"/>
      <c r="E147" s="75"/>
      <c r="F147" s="75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AF147"/>
    </row>
    <row r="148" spans="1:32" x14ac:dyDescent="0.25">
      <c r="A148" s="75"/>
      <c r="B148" s="75"/>
      <c r="C148" s="75"/>
      <c r="D148" s="75"/>
      <c r="E148" s="75"/>
      <c r="F148" s="75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AF148"/>
    </row>
    <row r="149" spans="1:32" x14ac:dyDescent="0.25">
      <c r="A149" s="75"/>
      <c r="B149" s="75"/>
      <c r="C149" s="75"/>
      <c r="D149" s="75"/>
      <c r="E149" s="75"/>
      <c r="F149" s="75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AF149"/>
    </row>
    <row r="150" spans="1:32" x14ac:dyDescent="0.25">
      <c r="A150" s="75"/>
      <c r="B150" s="75"/>
      <c r="C150" s="75"/>
      <c r="D150" s="75"/>
      <c r="E150" s="75"/>
      <c r="F150" s="75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AF150"/>
    </row>
    <row r="151" spans="1:32" x14ac:dyDescent="0.25">
      <c r="A151" s="75"/>
      <c r="B151" s="75"/>
      <c r="C151" s="75"/>
      <c r="D151" s="75"/>
      <c r="E151" s="75"/>
      <c r="F151" s="75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AF151"/>
    </row>
    <row r="152" spans="1:32" x14ac:dyDescent="0.25">
      <c r="A152" s="75"/>
      <c r="B152" s="75"/>
      <c r="C152" s="75"/>
      <c r="D152" s="75"/>
      <c r="E152" s="75"/>
      <c r="F152" s="75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AF152"/>
    </row>
    <row r="153" spans="1:32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AF153"/>
    </row>
    <row r="154" spans="1:32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AF154"/>
    </row>
    <row r="155" spans="1:32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AF155"/>
    </row>
    <row r="156" spans="1:32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AF156"/>
    </row>
    <row r="157" spans="1:32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AF157"/>
    </row>
    <row r="158" spans="1:32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AF158"/>
    </row>
    <row r="159" spans="1:32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AF159"/>
    </row>
    <row r="160" spans="1:32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AF160"/>
    </row>
    <row r="161" spans="7:32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AF161"/>
    </row>
    <row r="162" spans="7:32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AF162"/>
    </row>
    <row r="163" spans="7:32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AF163"/>
    </row>
    <row r="164" spans="7:32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AF164"/>
    </row>
    <row r="165" spans="7:32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AF165"/>
    </row>
    <row r="166" spans="7:32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AF166"/>
    </row>
    <row r="167" spans="7:32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</row>
    <row r="168" spans="7:32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</row>
    <row r="169" spans="7:32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</row>
    <row r="170" spans="7:32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</row>
    <row r="171" spans="7:32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</row>
  </sheetData>
  <sheetProtection selectLockedCells="1"/>
  <mergeCells count="19"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  <mergeCell ref="K38:L38"/>
    <mergeCell ref="K39:L39"/>
    <mergeCell ref="K40:L40"/>
    <mergeCell ref="H12:H17"/>
    <mergeCell ref="I33:K33"/>
    <mergeCell ref="K34:L34"/>
    <mergeCell ref="K35:L35"/>
    <mergeCell ref="K36:L36"/>
    <mergeCell ref="K37:L37"/>
  </mergeCells>
  <conditionalFormatting sqref="M8:M9">
    <cfRule type="cellIs" dxfId="6" priority="1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4099:S64099 GH64255:GN64255 QD64255:QJ64255 ZZ64255:AAF64255 AJV64255:AKB64255 ATR64255:ATX64255 BDN64255:BDT64255 BNJ64255:BNP64255 BXF64255:BXL64255 CHB64255:CHH64255 CQX64255:CRD64255 DAT64255:DAZ64255 DKP64255:DKV64255 DUL64255:DUR64255 EEH64255:EEN64255 EOD64255:EOJ64255 EXZ64255:EYF64255 FHV64255:FIB64255 FRR64255:FRX64255 GBN64255:GBT64255 GLJ64255:GLP64255 GVF64255:GVL64255 HFB64255:HFH64255 HOX64255:HPD64255 HYT64255:HYZ64255 IIP64255:IIV64255 ISL64255:ISR64255 JCH64255:JCN64255 JMD64255:JMJ64255 JVZ64255:JWF64255 KFV64255:KGB64255 KPR64255:KPX64255 KZN64255:KZT64255 LJJ64255:LJP64255 LTF64255:LTL64255 MDB64255:MDH64255 MMX64255:MND64255 MWT64255:MWZ64255 NGP64255:NGV64255 NQL64255:NQR64255 OAH64255:OAN64255 OKD64255:OKJ64255 OTZ64255:OUF64255 PDV64255:PEB64255 PNR64255:PNX64255 PXN64255:PXT64255 QHJ64255:QHP64255 QRF64255:QRL64255 RBB64255:RBH64255 RKX64255:RLD64255 RUT64255:RUZ64255 SEP64255:SEV64255 SOL64255:SOR64255 SYH64255:SYN64255 TID64255:TIJ64255 TRZ64255:TSF64255 UBV64255:UCB64255 ULR64255:ULX64255 M129635:S129635 GH129791:GN129791 QD129791:QJ129791 ZZ129791:AAF129791 AJV129791:AKB129791 ATR129791:ATX129791 BDN129791:BDT129791 BNJ129791:BNP129791 BXF129791:BXL129791 CHB129791:CHH129791 CQX129791:CRD129791 DAT129791:DAZ129791 DKP129791:DKV129791 DUL129791:DUR129791 EEH129791:EEN129791 EOD129791:EOJ129791 EXZ129791:EYF129791 FHV129791:FIB129791 FRR129791:FRX129791 GBN129791:GBT129791 GLJ129791:GLP129791 GVF129791:GVL129791 HFB129791:HFH129791 HOX129791:HPD129791 HYT129791:HYZ129791 IIP129791:IIV129791 ISL129791:ISR129791 JCH129791:JCN129791 JMD129791:JMJ129791 JVZ129791:JWF129791 KFV129791:KGB129791 KPR129791:KPX129791 KZN129791:KZT129791 LJJ129791:LJP129791 LTF129791:LTL129791 MDB129791:MDH129791 MMX129791:MND129791 MWT129791:MWZ129791 NGP129791:NGV129791 NQL129791:NQR129791 OAH129791:OAN129791 OKD129791:OKJ129791 OTZ129791:OUF129791 PDV129791:PEB129791 PNR129791:PNX129791 PXN129791:PXT129791 QHJ129791:QHP129791 QRF129791:QRL129791 RBB129791:RBH129791 RKX129791:RLD129791 RUT129791:RUZ129791 SEP129791:SEV129791 SOL129791:SOR129791 SYH129791:SYN129791 TID129791:TIJ129791 TRZ129791:TSF129791 UBV129791:UCB129791 ULR129791:ULX129791 M195171:S195171 GH195327:GN195327 QD195327:QJ195327 ZZ195327:AAF195327 AJV195327:AKB195327 ATR195327:ATX195327 BDN195327:BDT195327 BNJ195327:BNP195327 BXF195327:BXL195327 CHB195327:CHH195327 CQX195327:CRD195327 DAT195327:DAZ195327 DKP195327:DKV195327 DUL195327:DUR195327 EEH195327:EEN195327 EOD195327:EOJ195327 EXZ195327:EYF195327 FHV195327:FIB195327 FRR195327:FRX195327 GBN195327:GBT195327 GLJ195327:GLP195327 GVF195327:GVL195327 HFB195327:HFH195327 HOX195327:HPD195327 HYT195327:HYZ195327 IIP195327:IIV195327 ISL195327:ISR195327 JCH195327:JCN195327 JMD195327:JMJ195327 JVZ195327:JWF195327 KFV195327:KGB195327 KPR195327:KPX195327 KZN195327:KZT195327 LJJ195327:LJP195327 LTF195327:LTL195327 MDB195327:MDH195327 MMX195327:MND195327 MWT195327:MWZ195327 NGP195327:NGV195327 NQL195327:NQR195327 OAH195327:OAN195327 OKD195327:OKJ195327 OTZ195327:OUF195327 PDV195327:PEB195327 PNR195327:PNX195327 PXN195327:PXT195327 QHJ195327:QHP195327 QRF195327:QRL195327 RBB195327:RBH195327 RKX195327:RLD195327 RUT195327:RUZ195327 SEP195327:SEV195327 SOL195327:SOR195327 SYH195327:SYN195327 TID195327:TIJ195327 TRZ195327:TSF195327 UBV195327:UCB195327 ULR195327:ULX195327 M260707:S260707 GH260863:GN260863 QD260863:QJ260863 ZZ260863:AAF260863 AJV260863:AKB260863 ATR260863:ATX260863 BDN260863:BDT260863 BNJ260863:BNP260863 BXF260863:BXL260863 CHB260863:CHH260863 CQX260863:CRD260863 DAT260863:DAZ260863 DKP260863:DKV260863 DUL260863:DUR260863 EEH260863:EEN260863 EOD260863:EOJ260863 EXZ260863:EYF260863 FHV260863:FIB260863 FRR260863:FRX260863 GBN260863:GBT260863 GLJ260863:GLP260863 GVF260863:GVL260863 HFB260863:HFH260863 HOX260863:HPD260863 HYT260863:HYZ260863 IIP260863:IIV260863 ISL260863:ISR260863 JCH260863:JCN260863 JMD260863:JMJ260863 JVZ260863:JWF260863 KFV260863:KGB260863 KPR260863:KPX260863 KZN260863:KZT260863 LJJ260863:LJP260863 LTF260863:LTL260863 MDB260863:MDH260863 MMX260863:MND260863 MWT260863:MWZ260863 NGP260863:NGV260863 NQL260863:NQR260863 OAH260863:OAN260863 OKD260863:OKJ260863 OTZ260863:OUF260863 PDV260863:PEB260863 PNR260863:PNX260863 PXN260863:PXT260863 QHJ260863:QHP260863 QRF260863:QRL260863 RBB260863:RBH260863 RKX260863:RLD260863 RUT260863:RUZ260863 SEP260863:SEV260863 SOL260863:SOR260863 SYH260863:SYN260863 TID260863:TIJ260863 TRZ260863:TSF260863 UBV260863:UCB260863 ULR260863:ULX260863 M326243:S326243 GH326399:GN326399 QD326399:QJ326399 ZZ326399:AAF326399 AJV326399:AKB326399 ATR326399:ATX326399 BDN326399:BDT326399 BNJ326399:BNP326399 BXF326399:BXL326399 CHB326399:CHH326399 CQX326399:CRD326399 DAT326399:DAZ326399 DKP326399:DKV326399 DUL326399:DUR326399 EEH326399:EEN326399 EOD326399:EOJ326399 EXZ326399:EYF326399 FHV326399:FIB326399 FRR326399:FRX326399 GBN326399:GBT326399 GLJ326399:GLP326399 GVF326399:GVL326399 HFB326399:HFH326399 HOX326399:HPD326399 HYT326399:HYZ326399 IIP326399:IIV326399 ISL326399:ISR326399 JCH326399:JCN326399 JMD326399:JMJ326399 JVZ326399:JWF326399 KFV326399:KGB326399 KPR326399:KPX326399 KZN326399:KZT326399 LJJ326399:LJP326399 LTF326399:LTL326399 MDB326399:MDH326399 MMX326399:MND326399 MWT326399:MWZ326399 NGP326399:NGV326399 NQL326399:NQR326399 OAH326399:OAN326399 OKD326399:OKJ326399 OTZ326399:OUF326399 PDV326399:PEB326399 PNR326399:PNX326399 PXN326399:PXT326399 QHJ326399:QHP326399 QRF326399:QRL326399 RBB326399:RBH326399 RKX326399:RLD326399 RUT326399:RUZ326399 SEP326399:SEV326399 SOL326399:SOR326399 SYH326399:SYN326399 TID326399:TIJ326399 TRZ326399:TSF326399 UBV326399:UCB326399 ULR326399:ULX326399 M391779:S391779 GH391935:GN391935 QD391935:QJ391935 ZZ391935:AAF391935 AJV391935:AKB391935 ATR391935:ATX391935 BDN391935:BDT391935 BNJ391935:BNP391935 BXF391935:BXL391935 CHB391935:CHH391935 CQX391935:CRD391935 DAT391935:DAZ391935 DKP391935:DKV391935 DUL391935:DUR391935 EEH391935:EEN391935 EOD391935:EOJ391935 EXZ391935:EYF391935 FHV391935:FIB391935 FRR391935:FRX391935 GBN391935:GBT391935 GLJ391935:GLP391935 GVF391935:GVL391935 HFB391935:HFH391935 HOX391935:HPD391935 HYT391935:HYZ391935 IIP391935:IIV391935 ISL391935:ISR391935 JCH391935:JCN391935 JMD391935:JMJ391935 JVZ391935:JWF391935 KFV391935:KGB391935 KPR391935:KPX391935 KZN391935:KZT391935 LJJ391935:LJP391935 LTF391935:LTL391935 MDB391935:MDH391935 MMX391935:MND391935 MWT391935:MWZ391935 NGP391935:NGV391935 NQL391935:NQR391935 OAH391935:OAN391935 OKD391935:OKJ391935 OTZ391935:OUF391935 PDV391935:PEB391935 PNR391935:PNX391935 PXN391935:PXT391935 QHJ391935:QHP391935 QRF391935:QRL391935 RBB391935:RBH391935 RKX391935:RLD391935 RUT391935:RUZ391935 SEP391935:SEV391935 SOL391935:SOR391935 SYH391935:SYN391935 TID391935:TIJ391935 TRZ391935:TSF391935 UBV391935:UCB391935 ULR391935:ULX391935 M457315:S457315 GH457471:GN457471 QD457471:QJ457471 ZZ457471:AAF457471 AJV457471:AKB457471 ATR457471:ATX457471 BDN457471:BDT457471 BNJ457471:BNP457471 BXF457471:BXL457471 CHB457471:CHH457471 CQX457471:CRD457471 DAT457471:DAZ457471 DKP457471:DKV457471 DUL457471:DUR457471 EEH457471:EEN457471 EOD457471:EOJ457471 EXZ457471:EYF457471 FHV457471:FIB457471 FRR457471:FRX457471 GBN457471:GBT457471 GLJ457471:GLP457471 GVF457471:GVL457471 HFB457471:HFH457471 HOX457471:HPD457471 HYT457471:HYZ457471 IIP457471:IIV457471 ISL457471:ISR457471 JCH457471:JCN457471 JMD457471:JMJ457471 JVZ457471:JWF457471 KFV457471:KGB457471 KPR457471:KPX457471 KZN457471:KZT457471 LJJ457471:LJP457471 LTF457471:LTL457471 MDB457471:MDH457471 MMX457471:MND457471 MWT457471:MWZ457471 NGP457471:NGV457471 NQL457471:NQR457471 OAH457471:OAN457471 OKD457471:OKJ457471 OTZ457471:OUF457471 PDV457471:PEB457471 PNR457471:PNX457471 PXN457471:PXT457471 QHJ457471:QHP457471 QRF457471:QRL457471 RBB457471:RBH457471 RKX457471:RLD457471 RUT457471:RUZ457471 SEP457471:SEV457471 SOL457471:SOR457471 SYH457471:SYN457471 TID457471:TIJ457471 TRZ457471:TSF457471 UBV457471:UCB457471 ULR457471:ULX457471 M522851:S522851 GH523007:GN523007 QD523007:QJ523007 ZZ523007:AAF523007 AJV523007:AKB523007 ATR523007:ATX523007 BDN523007:BDT523007 BNJ523007:BNP523007 BXF523007:BXL523007 CHB523007:CHH523007 CQX523007:CRD523007 DAT523007:DAZ523007 DKP523007:DKV523007 DUL523007:DUR523007 EEH523007:EEN523007 EOD523007:EOJ523007 EXZ523007:EYF523007 FHV523007:FIB523007 FRR523007:FRX523007 GBN523007:GBT523007 GLJ523007:GLP523007 GVF523007:GVL523007 HFB523007:HFH523007 HOX523007:HPD523007 HYT523007:HYZ523007 IIP523007:IIV523007 ISL523007:ISR523007 JCH523007:JCN523007 JMD523007:JMJ523007 JVZ523007:JWF523007 KFV523007:KGB523007 KPR523007:KPX523007 KZN523007:KZT523007 LJJ523007:LJP523007 LTF523007:LTL523007 MDB523007:MDH523007 MMX523007:MND523007 MWT523007:MWZ523007 NGP523007:NGV523007 NQL523007:NQR523007 OAH523007:OAN523007 OKD523007:OKJ523007 OTZ523007:OUF523007 PDV523007:PEB523007 PNR523007:PNX523007 PXN523007:PXT523007 QHJ523007:QHP523007 QRF523007:QRL523007 RBB523007:RBH523007 RKX523007:RLD523007 RUT523007:RUZ523007 SEP523007:SEV523007 SOL523007:SOR523007 SYH523007:SYN523007 TID523007:TIJ523007 TRZ523007:TSF523007 UBV523007:UCB523007 ULR523007:ULX523007 M588387:S588387 GH588543:GN588543 QD588543:QJ588543 ZZ588543:AAF588543 AJV588543:AKB588543 ATR588543:ATX588543 BDN588543:BDT588543 BNJ588543:BNP588543 BXF588543:BXL588543 CHB588543:CHH588543 CQX588543:CRD588543 DAT588543:DAZ588543 DKP588543:DKV588543 DUL588543:DUR588543 EEH588543:EEN588543 EOD588543:EOJ588543 EXZ588543:EYF588543 FHV588543:FIB588543 FRR588543:FRX588543 GBN588543:GBT588543 GLJ588543:GLP588543 GVF588543:GVL588543 HFB588543:HFH588543 HOX588543:HPD588543 HYT588543:HYZ588543 IIP588543:IIV588543 ISL588543:ISR588543 JCH588543:JCN588543 JMD588543:JMJ588543 JVZ588543:JWF588543 KFV588543:KGB588543 KPR588543:KPX588543 KZN588543:KZT588543 LJJ588543:LJP588543 LTF588543:LTL588543 MDB588543:MDH588543 MMX588543:MND588543 MWT588543:MWZ588543 NGP588543:NGV588543 NQL588543:NQR588543 OAH588543:OAN588543 OKD588543:OKJ588543 OTZ588543:OUF588543 PDV588543:PEB588543 PNR588543:PNX588543 PXN588543:PXT588543 QHJ588543:QHP588543 QRF588543:QRL588543 RBB588543:RBH588543 RKX588543:RLD588543 RUT588543:RUZ588543 SEP588543:SEV588543 SOL588543:SOR588543 SYH588543:SYN588543 TID588543:TIJ588543 TRZ588543:TSF588543 UBV588543:UCB588543 ULR588543:ULX588543 M653923:S653923 GH654079:GN654079 QD654079:QJ654079 ZZ654079:AAF654079 AJV654079:AKB654079 ATR654079:ATX654079 BDN654079:BDT654079 BNJ654079:BNP654079 BXF654079:BXL654079 CHB654079:CHH654079 CQX654079:CRD654079 DAT654079:DAZ654079 DKP654079:DKV654079 DUL654079:DUR654079 EEH654079:EEN654079 EOD654079:EOJ654079 EXZ654079:EYF654079 FHV654079:FIB654079 FRR654079:FRX654079 GBN654079:GBT654079 GLJ654079:GLP654079 GVF654079:GVL654079 HFB654079:HFH654079 HOX654079:HPD654079 HYT654079:HYZ654079 IIP654079:IIV654079 ISL654079:ISR654079 JCH654079:JCN654079 JMD654079:JMJ654079 JVZ654079:JWF654079 KFV654079:KGB654079 KPR654079:KPX654079 KZN654079:KZT654079 LJJ654079:LJP654079 LTF654079:LTL654079 MDB654079:MDH654079 MMX654079:MND654079 MWT654079:MWZ654079 NGP654079:NGV654079 NQL654079:NQR654079 OAH654079:OAN654079 OKD654079:OKJ654079 OTZ654079:OUF654079 PDV654079:PEB654079 PNR654079:PNX654079 PXN654079:PXT654079 QHJ654079:QHP654079 QRF654079:QRL654079 RBB654079:RBH654079 RKX654079:RLD654079 RUT654079:RUZ654079 SEP654079:SEV654079 SOL654079:SOR654079 SYH654079:SYN654079 TID654079:TIJ654079 TRZ654079:TSF654079 UBV654079:UCB654079 ULR654079:ULX654079 M719459:S719459 GH719615:GN719615 QD719615:QJ719615 ZZ719615:AAF719615 AJV719615:AKB719615 ATR719615:ATX719615 BDN719615:BDT719615 BNJ719615:BNP719615 BXF719615:BXL719615 CHB719615:CHH719615 CQX719615:CRD719615 DAT719615:DAZ719615 DKP719615:DKV719615 DUL719615:DUR719615 EEH719615:EEN719615 EOD719615:EOJ719615 EXZ719615:EYF719615 FHV719615:FIB719615 FRR719615:FRX719615 GBN719615:GBT719615 GLJ719615:GLP719615 GVF719615:GVL719615 HFB719615:HFH719615 HOX719615:HPD719615 HYT719615:HYZ719615 IIP719615:IIV719615 ISL719615:ISR719615 JCH719615:JCN719615 JMD719615:JMJ719615 JVZ719615:JWF719615 KFV719615:KGB719615 KPR719615:KPX719615 KZN719615:KZT719615 LJJ719615:LJP719615 LTF719615:LTL719615 MDB719615:MDH719615 MMX719615:MND719615 MWT719615:MWZ719615 NGP719615:NGV719615 NQL719615:NQR719615 OAH719615:OAN719615 OKD719615:OKJ719615 OTZ719615:OUF719615 PDV719615:PEB719615 PNR719615:PNX719615 PXN719615:PXT719615 QHJ719615:QHP719615 QRF719615:QRL719615 RBB719615:RBH719615 RKX719615:RLD719615 RUT719615:RUZ719615 SEP719615:SEV719615 SOL719615:SOR719615 SYH719615:SYN719615 TID719615:TIJ719615 TRZ719615:TSF719615 UBV719615:UCB719615 ULR719615:ULX719615 M784995:S784995 GH785151:GN785151 QD785151:QJ785151 ZZ785151:AAF785151 AJV785151:AKB785151 ATR785151:ATX785151 BDN785151:BDT785151 BNJ785151:BNP785151 BXF785151:BXL785151 CHB785151:CHH785151 CQX785151:CRD785151 DAT785151:DAZ785151 DKP785151:DKV785151 DUL785151:DUR785151 EEH785151:EEN785151 EOD785151:EOJ785151 EXZ785151:EYF785151 FHV785151:FIB785151 FRR785151:FRX785151 GBN785151:GBT785151 GLJ785151:GLP785151 GVF785151:GVL785151 HFB785151:HFH785151 HOX785151:HPD785151 HYT785151:HYZ785151 IIP785151:IIV785151 ISL785151:ISR785151 JCH785151:JCN785151 JMD785151:JMJ785151 JVZ785151:JWF785151 KFV785151:KGB785151 KPR785151:KPX785151 KZN785151:KZT785151 LJJ785151:LJP785151 LTF785151:LTL785151 MDB785151:MDH785151 MMX785151:MND785151 MWT785151:MWZ785151 NGP785151:NGV785151 NQL785151:NQR785151 OAH785151:OAN785151 OKD785151:OKJ785151 OTZ785151:OUF785151 PDV785151:PEB785151 PNR785151:PNX785151 PXN785151:PXT785151 QHJ785151:QHP785151 QRF785151:QRL785151 RBB785151:RBH785151 RKX785151:RLD785151 RUT785151:RUZ785151 SEP785151:SEV785151 SOL785151:SOR785151 SYH785151:SYN785151 TID785151:TIJ785151 TRZ785151:TSF785151 UBV785151:UCB785151 ULR785151:ULX785151 M850531:S850531 GH850687:GN850687 QD850687:QJ850687 ZZ850687:AAF850687 AJV850687:AKB850687 ATR850687:ATX850687 BDN850687:BDT850687 BNJ850687:BNP850687 BXF850687:BXL850687 CHB850687:CHH850687 CQX850687:CRD850687 DAT850687:DAZ850687 DKP850687:DKV850687 DUL850687:DUR850687 EEH850687:EEN850687 EOD850687:EOJ850687 EXZ850687:EYF850687 FHV850687:FIB850687 FRR850687:FRX850687 GBN850687:GBT850687 GLJ850687:GLP850687 GVF850687:GVL850687 HFB850687:HFH850687 HOX850687:HPD850687 HYT850687:HYZ850687 IIP850687:IIV850687 ISL850687:ISR850687 JCH850687:JCN850687 JMD850687:JMJ850687 JVZ850687:JWF850687 KFV850687:KGB850687 KPR850687:KPX850687 KZN850687:KZT850687 LJJ850687:LJP850687 LTF850687:LTL850687 MDB850687:MDH850687 MMX850687:MND850687 MWT850687:MWZ850687 NGP850687:NGV850687 NQL850687:NQR850687 OAH850687:OAN850687 OKD850687:OKJ850687 OTZ850687:OUF850687 PDV850687:PEB850687 PNR850687:PNX850687 PXN850687:PXT850687 QHJ850687:QHP850687 QRF850687:QRL850687 RBB850687:RBH850687 RKX850687:RLD850687 RUT850687:RUZ850687 SEP850687:SEV850687 SOL850687:SOR850687 SYH850687:SYN850687 TID850687:TIJ850687 TRZ850687:TSF850687 UBV850687:UCB850687 ULR850687:ULX850687 M916067:S916067 GH916223:GN916223 QD916223:QJ916223 ZZ916223:AAF916223 AJV916223:AKB916223 ATR916223:ATX916223 BDN916223:BDT916223 BNJ916223:BNP916223 BXF916223:BXL916223 CHB916223:CHH916223 CQX916223:CRD916223 DAT916223:DAZ916223 DKP916223:DKV916223 DUL916223:DUR916223 EEH916223:EEN916223 EOD916223:EOJ916223 EXZ916223:EYF916223 FHV916223:FIB916223 FRR916223:FRX916223 GBN916223:GBT916223 GLJ916223:GLP916223 GVF916223:GVL916223 HFB916223:HFH916223 HOX916223:HPD916223 HYT916223:HYZ916223 IIP916223:IIV916223 ISL916223:ISR916223 JCH916223:JCN916223 JMD916223:JMJ916223 JVZ916223:JWF916223 KFV916223:KGB916223 KPR916223:KPX916223 KZN916223:KZT916223 LJJ916223:LJP916223 LTF916223:LTL916223 MDB916223:MDH916223 MMX916223:MND916223 MWT916223:MWZ916223 NGP916223:NGV916223 NQL916223:NQR916223 OAH916223:OAN916223 OKD916223:OKJ916223 OTZ916223:OUF916223 PDV916223:PEB916223 PNR916223:PNX916223 PXN916223:PXT916223 QHJ916223:QHP916223 QRF916223:QRL916223 RBB916223:RBH916223 RKX916223:RLD916223 RUT916223:RUZ916223 SEP916223:SEV916223 SOL916223:SOR916223 SYH916223:SYN916223 TID916223:TIJ916223 TRZ916223:TSF916223 UBV916223:UCB916223 ULR916223:ULX916223 M981603:S981603 GH981759:GN981759 QD981759:QJ981759 ZZ981759:AAF981759 AJV981759:AKB981759 ATR981759:ATX981759 BDN981759:BDT981759 BNJ981759:BNP981759 BXF981759:BXL981759 CHB981759:CHH981759 CQX981759:CRD981759 DAT981759:DAZ981759 DKP981759:DKV981759 DUL981759:DUR981759 EEH981759:EEN981759 EOD981759:EOJ981759 EXZ981759:EYF981759 FHV981759:FIB981759 FRR981759:FRX981759 GBN981759:GBT981759 GLJ981759:GLP981759 GVF981759:GVL981759 HFB981759:HFH981759 HOX981759:HPD981759 HYT981759:HYZ981759 IIP981759:IIV981759 ISL981759:ISR981759 JCH981759:JCN981759 JMD981759:JMJ981759 JVZ981759:JWF981759 KFV981759:KGB981759 KPR981759:KPX981759 KZN981759:KZT981759 LJJ981759:LJP981759 LTF981759:LTL981759 MDB981759:MDH981759 MMX981759:MND981759 MWT981759:MWZ981759 NGP981759:NGV981759 NQL981759:NQR981759 OAH981759:OAN981759 OKD981759:OKJ981759 OTZ981759:OUF981759 PDV981759:PEB981759 PNR981759:PNX981759 PXN981759:PXT981759 QHJ981759:QHP981759 QRF981759:QRL981759 RBB981759:RBH981759 RKX981759:RLD981759 RUT981759:RUZ981759 SEP981759:SEV981759 SOL981759:SOR981759 SYH981759:SYN981759 TID981759:TIJ981759 TRZ981759:TSF981759 UBV981759:UCB981759 ULR981759:ULX981759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93"/>
  <sheetViews>
    <sheetView workbookViewId="0">
      <selection activeCell="B29" sqref="B29"/>
    </sheetView>
  </sheetViews>
  <sheetFormatPr baseColWidth="10" defaultRowHeight="15" x14ac:dyDescent="0.25"/>
  <cols>
    <col min="1" max="1" width="11.42578125" style="65" customWidth="1"/>
    <col min="2" max="2" width="8.42578125" style="65" customWidth="1"/>
    <col min="3" max="3" width="9" style="65" customWidth="1"/>
    <col min="4" max="4" width="9.5703125" style="65" customWidth="1"/>
  </cols>
  <sheetData>
    <row r="1" spans="1:22" x14ac:dyDescent="0.25">
      <c r="A1" s="94" t="s">
        <v>25</v>
      </c>
      <c r="B1" s="94" t="s">
        <v>26</v>
      </c>
      <c r="C1" s="94" t="s">
        <v>27</v>
      </c>
      <c r="D1" s="94" t="s">
        <v>28</v>
      </c>
      <c r="N1" s="91" t="s">
        <v>45</v>
      </c>
      <c r="S1" s="95" t="s">
        <v>46</v>
      </c>
    </row>
    <row r="2" spans="1:22" x14ac:dyDescent="0.25">
      <c r="A2" s="92">
        <v>41638</v>
      </c>
      <c r="B2" s="65" t="s">
        <v>17</v>
      </c>
      <c r="C2" s="65" t="s">
        <v>37</v>
      </c>
      <c r="D2" s="93">
        <v>1</v>
      </c>
      <c r="N2" s="94" t="s">
        <v>25</v>
      </c>
      <c r="O2" s="94" t="s">
        <v>26</v>
      </c>
      <c r="P2" s="94" t="s">
        <v>27</v>
      </c>
      <c r="Q2" s="94" t="s">
        <v>28</v>
      </c>
      <c r="S2" s="94" t="s">
        <v>25</v>
      </c>
      <c r="T2" s="94" t="s">
        <v>26</v>
      </c>
      <c r="U2" s="94" t="s">
        <v>27</v>
      </c>
      <c r="V2" s="94" t="s">
        <v>28</v>
      </c>
    </row>
    <row r="3" spans="1:22" x14ac:dyDescent="0.25">
      <c r="A3" s="92">
        <v>41638</v>
      </c>
      <c r="B3" s="65" t="s">
        <v>34</v>
      </c>
      <c r="C3" s="65" t="s">
        <v>37</v>
      </c>
      <c r="D3" s="93">
        <v>8</v>
      </c>
    </row>
    <row r="4" spans="1:22" x14ac:dyDescent="0.25">
      <c r="A4" s="92">
        <v>41638</v>
      </c>
      <c r="B4" s="65">
        <v>108</v>
      </c>
      <c r="C4" s="65" t="s">
        <v>37</v>
      </c>
      <c r="D4" s="93">
        <v>1</v>
      </c>
    </row>
    <row r="5" spans="1:22" x14ac:dyDescent="0.25">
      <c r="A5" s="92">
        <v>41638</v>
      </c>
      <c r="B5" s="65" t="s">
        <v>34</v>
      </c>
      <c r="C5" s="65" t="s">
        <v>29</v>
      </c>
      <c r="D5" s="93">
        <v>1</v>
      </c>
    </row>
    <row r="6" spans="1:22" x14ac:dyDescent="0.25">
      <c r="A6" s="92">
        <v>41638</v>
      </c>
      <c r="B6" s="65" t="s">
        <v>18</v>
      </c>
      <c r="C6" s="65" t="s">
        <v>35</v>
      </c>
      <c r="D6" s="93">
        <v>8</v>
      </c>
    </row>
    <row r="7" spans="1:22" x14ac:dyDescent="0.25">
      <c r="A7" s="92">
        <v>41639</v>
      </c>
      <c r="B7" s="65" t="s">
        <v>17</v>
      </c>
      <c r="C7" s="65" t="s">
        <v>37</v>
      </c>
      <c r="D7" s="93">
        <v>2</v>
      </c>
    </row>
    <row r="8" spans="1:22" x14ac:dyDescent="0.25">
      <c r="A8" s="92">
        <v>41639</v>
      </c>
      <c r="B8" s="65" t="s">
        <v>34</v>
      </c>
      <c r="C8" s="65" t="s">
        <v>29</v>
      </c>
      <c r="D8" s="93">
        <v>2</v>
      </c>
    </row>
    <row r="9" spans="1:22" x14ac:dyDescent="0.25">
      <c r="A9" s="92">
        <v>41639</v>
      </c>
      <c r="B9" s="65" t="s">
        <v>18</v>
      </c>
      <c r="C9" s="65" t="s">
        <v>35</v>
      </c>
      <c r="D9" s="93">
        <v>9</v>
      </c>
    </row>
    <row r="10" spans="1:22" x14ac:dyDescent="0.25">
      <c r="A10" s="92">
        <v>41640</v>
      </c>
      <c r="B10" s="65" t="s">
        <v>17</v>
      </c>
      <c r="C10" s="65" t="s">
        <v>37</v>
      </c>
      <c r="D10" s="93">
        <v>3</v>
      </c>
    </row>
    <row r="11" spans="1:22" x14ac:dyDescent="0.25">
      <c r="A11" s="92">
        <v>41640</v>
      </c>
      <c r="B11" s="65" t="s">
        <v>34</v>
      </c>
      <c r="C11" s="65" t="s">
        <v>29</v>
      </c>
      <c r="D11" s="93">
        <v>3</v>
      </c>
    </row>
    <row r="12" spans="1:22" x14ac:dyDescent="0.25">
      <c r="A12" s="92">
        <v>41640</v>
      </c>
      <c r="B12" s="65" t="s">
        <v>18</v>
      </c>
      <c r="C12" s="65" t="s">
        <v>35</v>
      </c>
      <c r="D12" s="93">
        <v>10</v>
      </c>
    </row>
    <row r="13" spans="1:22" x14ac:dyDescent="0.25">
      <c r="A13" s="92">
        <v>41641</v>
      </c>
      <c r="B13" s="65" t="s">
        <v>17</v>
      </c>
      <c r="C13" s="65" t="s">
        <v>37</v>
      </c>
      <c r="D13" s="93">
        <v>4</v>
      </c>
    </row>
    <row r="14" spans="1:22" x14ac:dyDescent="0.25">
      <c r="A14" s="92">
        <v>41641</v>
      </c>
      <c r="B14" s="65" t="s">
        <v>34</v>
      </c>
      <c r="C14" s="65" t="s">
        <v>29</v>
      </c>
      <c r="D14" s="93">
        <v>4</v>
      </c>
    </row>
    <row r="15" spans="1:22" x14ac:dyDescent="0.25">
      <c r="A15" s="92">
        <v>41641</v>
      </c>
      <c r="B15" s="65" t="s">
        <v>18</v>
      </c>
      <c r="C15" s="65" t="s">
        <v>35</v>
      </c>
      <c r="D15" s="93">
        <v>11</v>
      </c>
    </row>
    <row r="16" spans="1:22" x14ac:dyDescent="0.25">
      <c r="A16" s="92">
        <v>41642</v>
      </c>
      <c r="B16" s="65" t="s">
        <v>17</v>
      </c>
      <c r="C16" s="65" t="s">
        <v>37</v>
      </c>
      <c r="D16" s="93">
        <v>5</v>
      </c>
    </row>
    <row r="17" spans="1:4" x14ac:dyDescent="0.25">
      <c r="A17" s="92">
        <v>41642</v>
      </c>
      <c r="B17" s="65" t="s">
        <v>34</v>
      </c>
      <c r="C17" s="65" t="s">
        <v>29</v>
      </c>
      <c r="D17" s="93">
        <v>5</v>
      </c>
    </row>
    <row r="18" spans="1:4" x14ac:dyDescent="0.25">
      <c r="A18" s="92">
        <v>41642</v>
      </c>
      <c r="B18" s="65" t="s">
        <v>18</v>
      </c>
      <c r="C18" s="65" t="s">
        <v>35</v>
      </c>
      <c r="D18" s="65">
        <v>12</v>
      </c>
    </row>
    <row r="19" spans="1:4" x14ac:dyDescent="0.25">
      <c r="A19" s="92">
        <v>41643</v>
      </c>
      <c r="B19" s="65" t="s">
        <v>17</v>
      </c>
      <c r="C19" s="65" t="s">
        <v>37</v>
      </c>
      <c r="D19" s="65">
        <v>6</v>
      </c>
    </row>
    <row r="20" spans="1:4" x14ac:dyDescent="0.25">
      <c r="A20" s="92">
        <v>41643</v>
      </c>
      <c r="B20" s="65" t="s">
        <v>34</v>
      </c>
      <c r="C20" s="65" t="s">
        <v>29</v>
      </c>
      <c r="D20" s="65">
        <v>6</v>
      </c>
    </row>
    <row r="21" spans="1:4" x14ac:dyDescent="0.25">
      <c r="A21" s="92">
        <v>41643</v>
      </c>
      <c r="B21" s="65" t="s">
        <v>18</v>
      </c>
      <c r="C21" s="65" t="s">
        <v>35</v>
      </c>
      <c r="D21" s="65">
        <v>13</v>
      </c>
    </row>
    <row r="22" spans="1:4" x14ac:dyDescent="0.25">
      <c r="A22" s="92">
        <v>41644</v>
      </c>
      <c r="B22" s="65" t="s">
        <v>17</v>
      </c>
      <c r="C22" s="65" t="s">
        <v>37</v>
      </c>
      <c r="D22" s="65">
        <v>7</v>
      </c>
    </row>
    <row r="23" spans="1:4" x14ac:dyDescent="0.25">
      <c r="A23" s="92">
        <v>41644</v>
      </c>
      <c r="B23" s="65" t="s">
        <v>34</v>
      </c>
      <c r="C23" s="65" t="s">
        <v>29</v>
      </c>
      <c r="D23" s="65">
        <v>7</v>
      </c>
    </row>
    <row r="24" spans="1:4" x14ac:dyDescent="0.25">
      <c r="A24" s="92">
        <v>41644</v>
      </c>
      <c r="B24" s="65" t="s">
        <v>18</v>
      </c>
      <c r="C24" s="65" t="s">
        <v>35</v>
      </c>
      <c r="D24" s="65">
        <v>14</v>
      </c>
    </row>
    <row r="25" spans="1:4" x14ac:dyDescent="0.25">
      <c r="A25" s="92"/>
    </row>
    <row r="26" spans="1:4" x14ac:dyDescent="0.25">
      <c r="A26" s="92"/>
    </row>
    <row r="27" spans="1:4" x14ac:dyDescent="0.25">
      <c r="A27" s="92"/>
    </row>
    <row r="28" spans="1:4" x14ac:dyDescent="0.25">
      <c r="A28" s="92"/>
    </row>
    <row r="29" spans="1:4" x14ac:dyDescent="0.25">
      <c r="A29" s="92"/>
    </row>
    <row r="30" spans="1:4" x14ac:dyDescent="0.25">
      <c r="A30" s="92"/>
    </row>
    <row r="31" spans="1:4" x14ac:dyDescent="0.25">
      <c r="A31" s="92"/>
    </row>
    <row r="32" spans="1:4" x14ac:dyDescent="0.25">
      <c r="A32" s="92"/>
    </row>
    <row r="33" spans="1:1" x14ac:dyDescent="0.25">
      <c r="A33" s="92"/>
    </row>
    <row r="34" spans="1:1" x14ac:dyDescent="0.25">
      <c r="A34" s="92"/>
    </row>
    <row r="35" spans="1:1" x14ac:dyDescent="0.25">
      <c r="A35" s="92"/>
    </row>
    <row r="36" spans="1:1" x14ac:dyDescent="0.25">
      <c r="A36" s="92"/>
    </row>
    <row r="37" spans="1:1" x14ac:dyDescent="0.25">
      <c r="A37" s="92"/>
    </row>
    <row r="38" spans="1:1" x14ac:dyDescent="0.25">
      <c r="A38" s="92"/>
    </row>
    <row r="39" spans="1:1" x14ac:dyDescent="0.25">
      <c r="A39" s="92"/>
    </row>
    <row r="40" spans="1:1" x14ac:dyDescent="0.25">
      <c r="A40" s="92"/>
    </row>
    <row r="41" spans="1:1" x14ac:dyDescent="0.25">
      <c r="A41" s="92"/>
    </row>
    <row r="42" spans="1:1" x14ac:dyDescent="0.25">
      <c r="A42" s="92"/>
    </row>
    <row r="43" spans="1:1" x14ac:dyDescent="0.25">
      <c r="A43" s="92"/>
    </row>
    <row r="44" spans="1:1" x14ac:dyDescent="0.25">
      <c r="A44" s="92"/>
    </row>
    <row r="45" spans="1:1" x14ac:dyDescent="0.25">
      <c r="A45" s="92"/>
    </row>
    <row r="46" spans="1:1" x14ac:dyDescent="0.25">
      <c r="A46" s="92"/>
    </row>
    <row r="47" spans="1:1" x14ac:dyDescent="0.25">
      <c r="A47" s="92"/>
    </row>
    <row r="48" spans="1:1" x14ac:dyDescent="0.25">
      <c r="A48" s="92"/>
    </row>
    <row r="49" spans="1:1" x14ac:dyDescent="0.25">
      <c r="A49" s="92"/>
    </row>
    <row r="50" spans="1:1" x14ac:dyDescent="0.25">
      <c r="A50" s="92"/>
    </row>
    <row r="51" spans="1:1" x14ac:dyDescent="0.25">
      <c r="A51" s="92"/>
    </row>
    <row r="52" spans="1:1" x14ac:dyDescent="0.25">
      <c r="A52" s="92"/>
    </row>
    <row r="53" spans="1:1" x14ac:dyDescent="0.25">
      <c r="A53" s="92"/>
    </row>
    <row r="54" spans="1:1" x14ac:dyDescent="0.25">
      <c r="A54" s="92"/>
    </row>
    <row r="55" spans="1:1" x14ac:dyDescent="0.25">
      <c r="A55" s="92"/>
    </row>
    <row r="56" spans="1:1" x14ac:dyDescent="0.25">
      <c r="A56" s="92"/>
    </row>
    <row r="57" spans="1:1" x14ac:dyDescent="0.25">
      <c r="A57" s="92"/>
    </row>
    <row r="58" spans="1:1" x14ac:dyDescent="0.25">
      <c r="A58" s="92"/>
    </row>
    <row r="59" spans="1:1" x14ac:dyDescent="0.25">
      <c r="A59" s="92"/>
    </row>
    <row r="60" spans="1:1" x14ac:dyDescent="0.25">
      <c r="A60" s="92"/>
    </row>
    <row r="61" spans="1:1" x14ac:dyDescent="0.25">
      <c r="A61" s="92"/>
    </row>
    <row r="62" spans="1:1" x14ac:dyDescent="0.25">
      <c r="A62" s="92"/>
    </row>
    <row r="63" spans="1:1" x14ac:dyDescent="0.25">
      <c r="A63" s="92"/>
    </row>
    <row r="64" spans="1:1" x14ac:dyDescent="0.25">
      <c r="A64" s="92"/>
    </row>
    <row r="65" spans="1:1" x14ac:dyDescent="0.25">
      <c r="A65" s="92"/>
    </row>
    <row r="66" spans="1:1" x14ac:dyDescent="0.25">
      <c r="A66" s="92"/>
    </row>
    <row r="67" spans="1:1" x14ac:dyDescent="0.25">
      <c r="A67" s="92"/>
    </row>
    <row r="68" spans="1:1" x14ac:dyDescent="0.25">
      <c r="A68" s="92"/>
    </row>
    <row r="69" spans="1:1" x14ac:dyDescent="0.25">
      <c r="A69" s="92"/>
    </row>
    <row r="70" spans="1:1" x14ac:dyDescent="0.25">
      <c r="A70" s="92"/>
    </row>
    <row r="71" spans="1:1" x14ac:dyDescent="0.25">
      <c r="A71" s="92"/>
    </row>
    <row r="72" spans="1:1" x14ac:dyDescent="0.25">
      <c r="A72" s="92"/>
    </row>
    <row r="73" spans="1:1" x14ac:dyDescent="0.25">
      <c r="A73" s="92"/>
    </row>
    <row r="74" spans="1:1" x14ac:dyDescent="0.25">
      <c r="A74" s="92"/>
    </row>
    <row r="75" spans="1:1" x14ac:dyDescent="0.25">
      <c r="A75" s="92"/>
    </row>
    <row r="76" spans="1:1" x14ac:dyDescent="0.25">
      <c r="A76" s="92"/>
    </row>
    <row r="77" spans="1:1" x14ac:dyDescent="0.25">
      <c r="A77" s="92"/>
    </row>
    <row r="78" spans="1:1" x14ac:dyDescent="0.25">
      <c r="A78" s="92"/>
    </row>
    <row r="79" spans="1:1" x14ac:dyDescent="0.25">
      <c r="A79" s="92"/>
    </row>
    <row r="80" spans="1:1" x14ac:dyDescent="0.25">
      <c r="A80" s="92"/>
    </row>
    <row r="81" spans="1:1" x14ac:dyDescent="0.25">
      <c r="A81" s="92"/>
    </row>
    <row r="82" spans="1:1" x14ac:dyDescent="0.25">
      <c r="A82" s="92"/>
    </row>
    <row r="83" spans="1:1" x14ac:dyDescent="0.25">
      <c r="A83" s="92"/>
    </row>
    <row r="84" spans="1:1" x14ac:dyDescent="0.25">
      <c r="A84" s="92"/>
    </row>
    <row r="85" spans="1:1" x14ac:dyDescent="0.25">
      <c r="A85" s="92"/>
    </row>
    <row r="86" spans="1:1" x14ac:dyDescent="0.25">
      <c r="A86" s="92"/>
    </row>
    <row r="87" spans="1:1" x14ac:dyDescent="0.25">
      <c r="A87" s="92"/>
    </row>
    <row r="88" spans="1:1" x14ac:dyDescent="0.25">
      <c r="A88" s="92"/>
    </row>
    <row r="89" spans="1:1" x14ac:dyDescent="0.25">
      <c r="A89" s="92"/>
    </row>
    <row r="90" spans="1:1" x14ac:dyDescent="0.25">
      <c r="A90" s="92"/>
    </row>
    <row r="91" spans="1:1" x14ac:dyDescent="0.25">
      <c r="A91" s="92"/>
    </row>
    <row r="92" spans="1:1" x14ac:dyDescent="0.25">
      <c r="A92" s="92"/>
    </row>
    <row r="93" spans="1:1" x14ac:dyDescent="0.25">
      <c r="A93" s="9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39"/>
  <sheetViews>
    <sheetView tabSelected="1" workbookViewId="0">
      <selection activeCell="U27" sqref="U27"/>
    </sheetView>
  </sheetViews>
  <sheetFormatPr baseColWidth="10" defaultRowHeight="15" x14ac:dyDescent="0.25"/>
  <cols>
    <col min="1" max="1" width="8.7109375" style="98" customWidth="1"/>
    <col min="2" max="4" width="8.7109375" style="99" customWidth="1"/>
    <col min="5" max="5" width="3.140625" style="99" customWidth="1"/>
    <col min="6" max="6" width="8.7109375" style="98" customWidth="1"/>
    <col min="7" max="9" width="8.7109375" style="99" customWidth="1"/>
    <col min="10" max="10" width="3.140625" customWidth="1"/>
    <col min="11" max="11" width="8.7109375" style="98" customWidth="1"/>
    <col min="12" max="14" width="8.7109375" style="99" customWidth="1"/>
    <col min="15" max="15" width="2.42578125" style="99" customWidth="1"/>
    <col min="16" max="16" width="8.7109375" style="98" customWidth="1"/>
    <col min="17" max="19" width="8.7109375" style="99" customWidth="1"/>
    <col min="20" max="20" width="2.28515625" style="99" customWidth="1"/>
    <col min="21" max="21" width="8.7109375" style="98" customWidth="1"/>
    <col min="22" max="24" width="8.7109375" style="99" customWidth="1"/>
    <col min="25" max="25" width="2.42578125" style="99" customWidth="1"/>
    <col min="26" max="29" width="9.140625" style="99" customWidth="1"/>
    <col min="30" max="16384" width="11.42578125" style="99"/>
  </cols>
  <sheetData>
    <row r="1" spans="1:29" x14ac:dyDescent="0.25">
      <c r="A1" s="98" t="s">
        <v>47</v>
      </c>
      <c r="F1" s="98" t="s">
        <v>48</v>
      </c>
      <c r="K1" s="98" t="s">
        <v>23</v>
      </c>
      <c r="P1" s="98" t="s">
        <v>36</v>
      </c>
      <c r="U1" s="98" t="s">
        <v>37</v>
      </c>
      <c r="Z1" s="98" t="s">
        <v>49</v>
      </c>
    </row>
    <row r="2" spans="1:29" x14ac:dyDescent="0.25">
      <c r="A2" s="100" t="s">
        <v>25</v>
      </c>
      <c r="B2" s="101" t="s">
        <v>26</v>
      </c>
      <c r="C2" s="101" t="s">
        <v>27</v>
      </c>
      <c r="D2" s="101" t="s">
        <v>28</v>
      </c>
      <c r="F2" s="100" t="s">
        <v>25</v>
      </c>
      <c r="G2" s="101" t="s">
        <v>26</v>
      </c>
      <c r="H2" s="101" t="s">
        <v>27</v>
      </c>
      <c r="I2" s="101" t="s">
        <v>28</v>
      </c>
      <c r="K2" s="100" t="s">
        <v>25</v>
      </c>
      <c r="L2" s="101" t="s">
        <v>26</v>
      </c>
      <c r="M2" s="101" t="s">
        <v>27</v>
      </c>
      <c r="N2" s="101" t="s">
        <v>28</v>
      </c>
      <c r="P2" s="100" t="s">
        <v>25</v>
      </c>
      <c r="Q2" s="101" t="s">
        <v>26</v>
      </c>
      <c r="R2" s="101" t="s">
        <v>27</v>
      </c>
      <c r="S2" s="101" t="s">
        <v>28</v>
      </c>
      <c r="U2" s="100" t="s">
        <v>25</v>
      </c>
      <c r="V2" s="101" t="s">
        <v>26</v>
      </c>
      <c r="W2" s="101" t="s">
        <v>27</v>
      </c>
      <c r="X2" s="101" t="s">
        <v>28</v>
      </c>
      <c r="Z2" s="100" t="s">
        <v>25</v>
      </c>
      <c r="AA2" s="101" t="s">
        <v>26</v>
      </c>
      <c r="AB2" s="101" t="s">
        <v>27</v>
      </c>
      <c r="AC2" s="101" t="s">
        <v>28</v>
      </c>
    </row>
    <row r="3" spans="1:29" x14ac:dyDescent="0.25">
      <c r="A3" s="105">
        <v>41131</v>
      </c>
      <c r="B3" s="106" t="s">
        <v>17</v>
      </c>
      <c r="C3" s="106" t="s">
        <v>23</v>
      </c>
      <c r="D3" s="106">
        <v>1</v>
      </c>
      <c r="F3" s="105">
        <v>41131</v>
      </c>
      <c r="G3" s="106" t="s">
        <v>17</v>
      </c>
      <c r="H3" s="106" t="s">
        <v>23</v>
      </c>
      <c r="I3" s="106">
        <v>1</v>
      </c>
      <c r="K3" s="107">
        <v>41277</v>
      </c>
      <c r="L3" s="108" t="s">
        <v>17</v>
      </c>
      <c r="M3" s="108" t="s">
        <v>23</v>
      </c>
      <c r="N3" s="108">
        <v>1</v>
      </c>
      <c r="P3" s="109">
        <v>41277</v>
      </c>
      <c r="Q3" s="110" t="s">
        <v>17</v>
      </c>
      <c r="R3" s="110" t="s">
        <v>36</v>
      </c>
      <c r="S3" s="110">
        <v>1</v>
      </c>
      <c r="U3" s="111">
        <v>41277</v>
      </c>
      <c r="V3" s="112" t="s">
        <v>17</v>
      </c>
      <c r="W3" s="112" t="s">
        <v>37</v>
      </c>
      <c r="X3" s="112">
        <v>1</v>
      </c>
      <c r="Z3" s="137"/>
      <c r="AA3" s="137"/>
      <c r="AB3" s="137"/>
      <c r="AC3" s="137"/>
    </row>
    <row r="4" spans="1:29" x14ac:dyDescent="0.25">
      <c r="A4" s="105">
        <v>41132</v>
      </c>
      <c r="B4" s="106" t="s">
        <v>34</v>
      </c>
      <c r="C4" s="106" t="s">
        <v>23</v>
      </c>
      <c r="D4" s="106">
        <v>8</v>
      </c>
      <c r="F4" s="105">
        <v>41132</v>
      </c>
      <c r="G4" s="106" t="s">
        <v>34</v>
      </c>
      <c r="H4" s="106" t="s">
        <v>23</v>
      </c>
      <c r="I4" s="106">
        <v>8</v>
      </c>
      <c r="K4" s="107">
        <v>41278</v>
      </c>
      <c r="L4" s="108" t="s">
        <v>34</v>
      </c>
      <c r="M4" s="108" t="s">
        <v>23</v>
      </c>
      <c r="N4" s="108">
        <v>8</v>
      </c>
      <c r="P4" s="109">
        <v>41278</v>
      </c>
      <c r="Q4" s="110" t="s">
        <v>34</v>
      </c>
      <c r="R4" s="110" t="s">
        <v>36</v>
      </c>
      <c r="S4" s="110">
        <v>8</v>
      </c>
      <c r="U4" s="111">
        <v>41278</v>
      </c>
      <c r="V4" s="112" t="s">
        <v>34</v>
      </c>
      <c r="W4" s="112" t="s">
        <v>37</v>
      </c>
      <c r="X4" s="112">
        <v>8</v>
      </c>
      <c r="Z4" s="137"/>
      <c r="AA4" s="137"/>
      <c r="AB4" s="137"/>
      <c r="AC4" s="137"/>
    </row>
    <row r="5" spans="1:29" x14ac:dyDescent="0.25">
      <c r="A5" s="105">
        <v>41133</v>
      </c>
      <c r="B5" s="106">
        <v>108</v>
      </c>
      <c r="C5" s="106" t="s">
        <v>23</v>
      </c>
      <c r="D5" s="106">
        <v>1</v>
      </c>
      <c r="F5" s="105">
        <v>41133</v>
      </c>
      <c r="G5" s="106">
        <v>108</v>
      </c>
      <c r="H5" s="106" t="s">
        <v>23</v>
      </c>
      <c r="I5" s="106">
        <v>1</v>
      </c>
      <c r="K5" s="107">
        <v>41279</v>
      </c>
      <c r="L5" s="108">
        <v>108</v>
      </c>
      <c r="M5" s="108" t="s">
        <v>23</v>
      </c>
      <c r="N5" s="108">
        <v>1</v>
      </c>
      <c r="P5" s="109">
        <v>41279</v>
      </c>
      <c r="Q5" s="110">
        <v>108</v>
      </c>
      <c r="R5" s="110" t="s">
        <v>36</v>
      </c>
      <c r="S5" s="110">
        <v>1</v>
      </c>
      <c r="U5" s="111">
        <v>41279</v>
      </c>
      <c r="V5" s="112">
        <v>108</v>
      </c>
      <c r="W5" s="112" t="s">
        <v>37</v>
      </c>
      <c r="X5" s="112">
        <v>1</v>
      </c>
      <c r="Z5" s="137"/>
      <c r="AA5" s="137"/>
      <c r="AB5" s="137"/>
      <c r="AC5" s="137"/>
    </row>
    <row r="6" spans="1:29" x14ac:dyDescent="0.25">
      <c r="A6" s="105">
        <v>41134</v>
      </c>
      <c r="B6" s="106" t="s">
        <v>17</v>
      </c>
      <c r="C6" s="106" t="s">
        <v>36</v>
      </c>
      <c r="D6" s="106">
        <v>1</v>
      </c>
      <c r="F6" s="105">
        <v>41134</v>
      </c>
      <c r="G6" s="106" t="s">
        <v>17</v>
      </c>
      <c r="H6" s="106" t="s">
        <v>36</v>
      </c>
      <c r="I6" s="106">
        <v>1</v>
      </c>
      <c r="K6" s="107">
        <v>41280</v>
      </c>
      <c r="L6" s="108" t="s">
        <v>34</v>
      </c>
      <c r="M6" s="108" t="s">
        <v>29</v>
      </c>
      <c r="N6" s="108">
        <v>1</v>
      </c>
      <c r="P6" s="109">
        <v>41280</v>
      </c>
      <c r="Q6" s="110" t="s">
        <v>34</v>
      </c>
      <c r="R6" s="110" t="s">
        <v>29</v>
      </c>
      <c r="S6" s="110">
        <v>1</v>
      </c>
      <c r="U6" s="111">
        <v>41280</v>
      </c>
      <c r="V6" s="112" t="s">
        <v>34</v>
      </c>
      <c r="W6" s="112" t="s">
        <v>29</v>
      </c>
      <c r="X6" s="112">
        <v>1</v>
      </c>
      <c r="Z6" s="137"/>
      <c r="AA6" s="137"/>
      <c r="AB6" s="137"/>
      <c r="AC6" s="137"/>
    </row>
    <row r="7" spans="1:29" x14ac:dyDescent="0.25">
      <c r="A7" s="105">
        <v>41135</v>
      </c>
      <c r="B7" s="106" t="s">
        <v>34</v>
      </c>
      <c r="C7" s="106" t="s">
        <v>36</v>
      </c>
      <c r="D7" s="106">
        <v>1</v>
      </c>
      <c r="F7" s="105">
        <v>41135</v>
      </c>
      <c r="G7" s="106" t="s">
        <v>34</v>
      </c>
      <c r="H7" s="106" t="s">
        <v>36</v>
      </c>
      <c r="I7" s="106">
        <v>1</v>
      </c>
      <c r="K7" s="107">
        <v>41281</v>
      </c>
      <c r="L7" s="108" t="s">
        <v>18</v>
      </c>
      <c r="M7" s="108" t="s">
        <v>35</v>
      </c>
      <c r="N7" s="108">
        <v>8</v>
      </c>
      <c r="P7" s="109">
        <v>41281</v>
      </c>
      <c r="Q7" s="110" t="s">
        <v>18</v>
      </c>
      <c r="R7" s="110" t="s">
        <v>35</v>
      </c>
      <c r="S7" s="110">
        <v>8</v>
      </c>
      <c r="U7" s="111">
        <v>41281</v>
      </c>
      <c r="V7" s="112" t="s">
        <v>18</v>
      </c>
      <c r="W7" s="112" t="s">
        <v>35</v>
      </c>
      <c r="X7" s="112">
        <v>8</v>
      </c>
      <c r="Z7" s="137"/>
      <c r="AA7" s="137"/>
      <c r="AB7" s="137"/>
      <c r="AC7" s="137"/>
    </row>
    <row r="8" spans="1:29" x14ac:dyDescent="0.25">
      <c r="A8" s="105">
        <v>41136</v>
      </c>
      <c r="B8" s="106">
        <v>109</v>
      </c>
      <c r="C8" s="106" t="s">
        <v>36</v>
      </c>
      <c r="D8" s="106">
        <v>1</v>
      </c>
      <c r="F8" s="105">
        <v>41136</v>
      </c>
      <c r="G8" s="106">
        <v>109</v>
      </c>
      <c r="H8" s="106" t="s">
        <v>36</v>
      </c>
      <c r="I8" s="106">
        <v>1</v>
      </c>
      <c r="K8" s="107">
        <v>41282</v>
      </c>
      <c r="L8" s="108" t="s">
        <v>17</v>
      </c>
      <c r="M8" s="108" t="s">
        <v>23</v>
      </c>
      <c r="N8" s="108">
        <v>2</v>
      </c>
      <c r="P8" s="102"/>
      <c r="Q8" s="103"/>
      <c r="R8" s="103"/>
      <c r="S8" s="104"/>
      <c r="U8" s="111">
        <v>41282</v>
      </c>
      <c r="V8" s="112" t="s">
        <v>17</v>
      </c>
      <c r="W8" s="112" t="s">
        <v>37</v>
      </c>
      <c r="X8" s="112">
        <v>2</v>
      </c>
      <c r="Z8" s="137"/>
      <c r="AA8" s="137"/>
      <c r="AB8" s="137"/>
      <c r="AC8" s="137"/>
    </row>
    <row r="9" spans="1:29" x14ac:dyDescent="0.25">
      <c r="A9" s="105">
        <v>41137</v>
      </c>
      <c r="B9" s="106" t="s">
        <v>17</v>
      </c>
      <c r="C9" s="106" t="s">
        <v>36</v>
      </c>
      <c r="D9" s="106">
        <v>1</v>
      </c>
      <c r="F9" s="105">
        <v>41137</v>
      </c>
      <c r="G9" s="106" t="s">
        <v>17</v>
      </c>
      <c r="H9" s="106" t="s">
        <v>36</v>
      </c>
      <c r="I9" s="106">
        <v>1</v>
      </c>
      <c r="K9" s="107">
        <v>41283</v>
      </c>
      <c r="L9" s="108" t="s">
        <v>34</v>
      </c>
      <c r="M9" s="108" t="s">
        <v>29</v>
      </c>
      <c r="N9" s="108">
        <v>2</v>
      </c>
      <c r="P9" s="102"/>
      <c r="Q9" s="103"/>
      <c r="R9" s="103"/>
      <c r="S9" s="104"/>
      <c r="U9" s="111">
        <v>41283</v>
      </c>
      <c r="V9" s="112" t="s">
        <v>34</v>
      </c>
      <c r="W9" s="112" t="s">
        <v>29</v>
      </c>
      <c r="X9" s="112">
        <v>2</v>
      </c>
      <c r="Z9" s="137"/>
      <c r="AA9" s="137"/>
      <c r="AB9" s="137"/>
      <c r="AC9" s="137"/>
    </row>
    <row r="10" spans="1:29" x14ac:dyDescent="0.25">
      <c r="A10" s="105">
        <v>41138</v>
      </c>
      <c r="B10" s="106" t="s">
        <v>34</v>
      </c>
      <c r="C10" s="106" t="s">
        <v>36</v>
      </c>
      <c r="D10" s="106">
        <v>1</v>
      </c>
      <c r="F10" s="105">
        <v>41138</v>
      </c>
      <c r="G10" s="106" t="s">
        <v>34</v>
      </c>
      <c r="H10" s="106" t="s">
        <v>36</v>
      </c>
      <c r="I10" s="106">
        <v>1</v>
      </c>
      <c r="K10" s="107">
        <v>41284</v>
      </c>
      <c r="L10" s="108" t="s">
        <v>18</v>
      </c>
      <c r="M10" s="108" t="s">
        <v>35</v>
      </c>
      <c r="N10" s="108">
        <v>9</v>
      </c>
      <c r="P10" s="102"/>
      <c r="Q10" s="103"/>
      <c r="R10" s="103"/>
      <c r="S10" s="104"/>
      <c r="U10" s="111">
        <v>41284</v>
      </c>
      <c r="V10" s="112" t="s">
        <v>18</v>
      </c>
      <c r="W10" s="112" t="s">
        <v>35</v>
      </c>
      <c r="X10" s="112">
        <v>9</v>
      </c>
      <c r="Z10" s="137"/>
      <c r="AA10" s="137"/>
      <c r="AB10" s="137"/>
      <c r="AC10" s="137"/>
    </row>
    <row r="11" spans="1:29" x14ac:dyDescent="0.25">
      <c r="A11" s="105">
        <v>41139</v>
      </c>
      <c r="B11" s="106">
        <v>110</v>
      </c>
      <c r="C11" s="106" t="s">
        <v>36</v>
      </c>
      <c r="D11" s="106">
        <v>10</v>
      </c>
      <c r="F11" s="105">
        <v>41139</v>
      </c>
      <c r="G11" s="106">
        <v>110</v>
      </c>
      <c r="H11" s="106" t="s">
        <v>36</v>
      </c>
      <c r="I11" s="106">
        <v>10</v>
      </c>
      <c r="K11" s="102"/>
      <c r="L11" s="103"/>
      <c r="M11" s="103"/>
      <c r="N11" s="104"/>
      <c r="P11" s="102"/>
      <c r="Q11" s="103"/>
      <c r="R11" s="103"/>
      <c r="S11" s="104"/>
      <c r="U11" s="111">
        <v>41285</v>
      </c>
      <c r="V11" s="112" t="s">
        <v>17</v>
      </c>
      <c r="W11" s="112" t="s">
        <v>37</v>
      </c>
      <c r="X11" s="112">
        <v>3</v>
      </c>
      <c r="Z11" s="137"/>
      <c r="AA11" s="137"/>
      <c r="AB11" s="137"/>
      <c r="AC11" s="137"/>
    </row>
    <row r="12" spans="1:29" x14ac:dyDescent="0.25">
      <c r="A12" s="107">
        <v>41277</v>
      </c>
      <c r="B12" s="108" t="s">
        <v>17</v>
      </c>
      <c r="C12" s="108" t="s">
        <v>23</v>
      </c>
      <c r="D12" s="108">
        <v>1</v>
      </c>
      <c r="F12" s="102"/>
      <c r="G12" s="103"/>
      <c r="H12" s="103"/>
      <c r="I12" s="104"/>
      <c r="K12" s="102"/>
      <c r="L12" s="103"/>
      <c r="M12" s="103"/>
      <c r="N12" s="104"/>
      <c r="P12" s="102"/>
      <c r="Q12" s="103"/>
      <c r="R12" s="103"/>
      <c r="S12" s="104"/>
      <c r="U12" s="111">
        <v>41286</v>
      </c>
      <c r="V12" s="112" t="s">
        <v>34</v>
      </c>
      <c r="W12" s="112" t="s">
        <v>29</v>
      </c>
      <c r="X12" s="112">
        <v>3</v>
      </c>
    </row>
    <row r="13" spans="1:29" x14ac:dyDescent="0.25">
      <c r="A13" s="109">
        <v>41277</v>
      </c>
      <c r="B13" s="110" t="s">
        <v>17</v>
      </c>
      <c r="C13" s="110" t="s">
        <v>36</v>
      </c>
      <c r="D13" s="110">
        <v>1</v>
      </c>
      <c r="F13" s="102"/>
      <c r="G13" s="103"/>
      <c r="H13" s="103"/>
      <c r="I13" s="104"/>
      <c r="K13" s="102"/>
      <c r="L13" s="103"/>
      <c r="M13" s="103"/>
      <c r="N13" s="104"/>
      <c r="P13" s="102"/>
      <c r="Q13" s="103"/>
      <c r="R13" s="103"/>
      <c r="S13" s="104"/>
      <c r="U13" s="111">
        <v>41287</v>
      </c>
      <c r="V13" s="112" t="s">
        <v>18</v>
      </c>
      <c r="W13" s="112" t="s">
        <v>35</v>
      </c>
      <c r="X13" s="112">
        <v>10</v>
      </c>
    </row>
    <row r="14" spans="1:29" x14ac:dyDescent="0.25">
      <c r="A14" s="111">
        <v>41277</v>
      </c>
      <c r="B14" s="112" t="s">
        <v>17</v>
      </c>
      <c r="C14" s="112" t="s">
        <v>37</v>
      </c>
      <c r="D14" s="112">
        <v>1</v>
      </c>
      <c r="F14" s="102"/>
      <c r="G14" s="103"/>
      <c r="H14" s="103"/>
      <c r="I14" s="104"/>
      <c r="K14"/>
      <c r="L14"/>
      <c r="M14"/>
      <c r="N14"/>
      <c r="O14"/>
      <c r="P14"/>
      <c r="Q14"/>
      <c r="R14" s="103"/>
      <c r="S14" s="104"/>
      <c r="U14" s="102"/>
      <c r="V14" s="103"/>
      <c r="W14" s="103"/>
      <c r="X14" s="104"/>
    </row>
    <row r="15" spans="1:29" x14ac:dyDescent="0.25">
      <c r="A15" s="107">
        <v>41278</v>
      </c>
      <c r="B15" s="108" t="s">
        <v>34</v>
      </c>
      <c r="C15" s="108" t="s">
        <v>23</v>
      </c>
      <c r="D15" s="108">
        <v>8</v>
      </c>
      <c r="F15" s="102"/>
      <c r="G15" s="103"/>
      <c r="H15" s="103"/>
      <c r="I15" s="104"/>
      <c r="K15"/>
      <c r="L15"/>
      <c r="M15"/>
      <c r="N15"/>
      <c r="O15"/>
      <c r="P15"/>
      <c r="Q15"/>
      <c r="R15" s="103"/>
      <c r="S15" s="104"/>
      <c r="U15" s="102"/>
      <c r="V15" s="103"/>
      <c r="W15" s="103"/>
      <c r="X15" s="104"/>
    </row>
    <row r="16" spans="1:29" x14ac:dyDescent="0.25">
      <c r="A16" s="109">
        <v>41278</v>
      </c>
      <c r="B16" s="110" t="s">
        <v>34</v>
      </c>
      <c r="C16" s="110" t="s">
        <v>36</v>
      </c>
      <c r="D16" s="110">
        <v>8</v>
      </c>
      <c r="F16" s="102"/>
      <c r="G16" s="103"/>
      <c r="H16" s="103"/>
      <c r="I16" s="104"/>
      <c r="K16"/>
      <c r="L16"/>
      <c r="M16"/>
      <c r="N16"/>
      <c r="O16"/>
      <c r="P16"/>
      <c r="Q16"/>
      <c r="R16" s="103"/>
      <c r="S16" s="104"/>
      <c r="U16" s="102"/>
      <c r="V16" s="103"/>
      <c r="W16" s="103"/>
      <c r="X16" s="104"/>
    </row>
    <row r="17" spans="1:24" x14ac:dyDescent="0.25">
      <c r="A17" s="111">
        <v>41278</v>
      </c>
      <c r="B17" s="112" t="s">
        <v>34</v>
      </c>
      <c r="C17" s="112" t="s">
        <v>37</v>
      </c>
      <c r="D17" s="112">
        <v>8</v>
      </c>
      <c r="F17" s="102"/>
      <c r="G17" s="103"/>
      <c r="H17" s="103"/>
      <c r="I17" s="104"/>
      <c r="K17"/>
      <c r="L17"/>
      <c r="M17"/>
      <c r="N17"/>
      <c r="O17"/>
      <c r="P17"/>
      <c r="Q17"/>
      <c r="R17" s="103"/>
      <c r="S17" s="104"/>
      <c r="U17" s="102"/>
      <c r="V17" s="103"/>
      <c r="W17" s="103"/>
      <c r="X17" s="104"/>
    </row>
    <row r="18" spans="1:24" x14ac:dyDescent="0.25">
      <c r="A18" s="107">
        <v>41279</v>
      </c>
      <c r="B18" s="108">
        <v>108</v>
      </c>
      <c r="C18" s="108" t="s">
        <v>23</v>
      </c>
      <c r="D18" s="108">
        <v>1</v>
      </c>
      <c r="F18" s="102"/>
      <c r="G18" s="103"/>
      <c r="H18" s="103"/>
      <c r="I18" s="104"/>
      <c r="K18"/>
      <c r="L18"/>
      <c r="M18"/>
      <c r="N18"/>
      <c r="O18"/>
      <c r="P18"/>
      <c r="Q18"/>
      <c r="R18" s="103"/>
      <c r="S18" s="104"/>
      <c r="U18" s="102"/>
      <c r="V18" s="103"/>
      <c r="W18" s="103"/>
      <c r="X18" s="104"/>
    </row>
    <row r="19" spans="1:24" x14ac:dyDescent="0.25">
      <c r="A19" s="109">
        <v>41279</v>
      </c>
      <c r="B19" s="110">
        <v>108</v>
      </c>
      <c r="C19" s="110" t="s">
        <v>36</v>
      </c>
      <c r="D19" s="110">
        <v>1</v>
      </c>
      <c r="F19" s="102"/>
      <c r="G19" s="103"/>
      <c r="H19" s="103"/>
      <c r="I19" s="103"/>
      <c r="K19"/>
      <c r="L19"/>
      <c r="M19"/>
      <c r="N19"/>
      <c r="O19"/>
      <c r="P19"/>
      <c r="Q19"/>
      <c r="R19" s="103"/>
      <c r="S19" s="103"/>
      <c r="U19" s="102"/>
      <c r="V19" s="103"/>
      <c r="W19" s="103"/>
      <c r="X19" s="103"/>
    </row>
    <row r="20" spans="1:24" x14ac:dyDescent="0.25">
      <c r="A20" s="111">
        <v>41279</v>
      </c>
      <c r="B20" s="112">
        <v>108</v>
      </c>
      <c r="C20" s="112" t="s">
        <v>37</v>
      </c>
      <c r="D20" s="112">
        <v>1</v>
      </c>
      <c r="F20" s="102"/>
      <c r="G20" s="103"/>
      <c r="H20" s="103"/>
      <c r="I20" s="103"/>
      <c r="K20"/>
      <c r="L20"/>
      <c r="M20"/>
      <c r="N20"/>
      <c r="O20"/>
      <c r="P20"/>
      <c r="Q20"/>
      <c r="R20" s="103"/>
      <c r="S20" s="103"/>
      <c r="U20" s="102"/>
      <c r="V20" s="103"/>
      <c r="W20" s="103"/>
      <c r="X20" s="103"/>
    </row>
    <row r="21" spans="1:24" x14ac:dyDescent="0.25">
      <c r="A21" s="107">
        <v>41280</v>
      </c>
      <c r="B21" s="108" t="s">
        <v>34</v>
      </c>
      <c r="C21" s="108" t="s">
        <v>29</v>
      </c>
      <c r="D21" s="108">
        <v>1</v>
      </c>
      <c r="F21" s="102"/>
      <c r="G21" s="103"/>
      <c r="H21" s="103"/>
      <c r="I21" s="103"/>
      <c r="K21"/>
      <c r="L21"/>
      <c r="M21"/>
      <c r="N21"/>
      <c r="O21"/>
      <c r="P21"/>
      <c r="Q21"/>
      <c r="R21" s="103"/>
      <c r="S21" s="103"/>
      <c r="U21" s="102"/>
      <c r="V21" s="103"/>
      <c r="W21" s="103"/>
      <c r="X21" s="103"/>
    </row>
    <row r="22" spans="1:24" x14ac:dyDescent="0.25">
      <c r="A22" s="109">
        <v>41280</v>
      </c>
      <c r="B22" s="110" t="s">
        <v>34</v>
      </c>
      <c r="C22" s="110" t="s">
        <v>29</v>
      </c>
      <c r="D22" s="110">
        <v>1</v>
      </c>
      <c r="F22" s="102"/>
      <c r="G22" s="103"/>
      <c r="H22" s="103"/>
      <c r="I22" s="103"/>
      <c r="K22"/>
      <c r="L22"/>
      <c r="M22"/>
      <c r="N22"/>
      <c r="O22"/>
      <c r="P22"/>
      <c r="Q22"/>
      <c r="R22" s="103"/>
      <c r="S22" s="103"/>
      <c r="U22" s="102"/>
      <c r="V22" s="103"/>
      <c r="W22" s="103"/>
      <c r="X22" s="103"/>
    </row>
    <row r="23" spans="1:24" x14ac:dyDescent="0.25">
      <c r="A23" s="111">
        <v>41280</v>
      </c>
      <c r="B23" s="112" t="s">
        <v>34</v>
      </c>
      <c r="C23" s="112" t="s">
        <v>29</v>
      </c>
      <c r="D23" s="112">
        <v>1</v>
      </c>
      <c r="F23" s="102"/>
      <c r="G23" s="103"/>
      <c r="H23" s="103"/>
      <c r="I23" s="103"/>
      <c r="K23"/>
      <c r="L23"/>
      <c r="M23"/>
      <c r="N23"/>
      <c r="O23"/>
      <c r="P23"/>
      <c r="Q23"/>
      <c r="R23" s="103"/>
      <c r="S23" s="103"/>
      <c r="U23" s="102"/>
      <c r="V23" s="103"/>
      <c r="W23" s="103"/>
      <c r="X23" s="103"/>
    </row>
    <row r="24" spans="1:24" x14ac:dyDescent="0.25">
      <c r="A24" s="107">
        <v>41281</v>
      </c>
      <c r="B24" s="108" t="s">
        <v>18</v>
      </c>
      <c r="C24" s="108" t="s">
        <v>35</v>
      </c>
      <c r="D24" s="108">
        <v>8</v>
      </c>
      <c r="F24" s="102"/>
      <c r="G24" s="103"/>
      <c r="H24" s="103"/>
      <c r="I24" s="103"/>
      <c r="K24"/>
      <c r="L24"/>
      <c r="M24"/>
      <c r="N24"/>
      <c r="O24"/>
      <c r="P24"/>
      <c r="Q24"/>
      <c r="R24" s="103"/>
      <c r="S24" s="103"/>
      <c r="U24" s="102"/>
      <c r="V24" s="103"/>
      <c r="W24" s="103"/>
      <c r="X24" s="103"/>
    </row>
    <row r="25" spans="1:24" x14ac:dyDescent="0.25">
      <c r="A25" s="109">
        <v>41281</v>
      </c>
      <c r="B25" s="110" t="s">
        <v>18</v>
      </c>
      <c r="C25" s="110" t="s">
        <v>35</v>
      </c>
      <c r="D25" s="110">
        <v>8</v>
      </c>
      <c r="F25" s="102"/>
      <c r="G25" s="103"/>
      <c r="H25" s="103"/>
      <c r="I25" s="103"/>
      <c r="K25"/>
      <c r="L25"/>
      <c r="M25"/>
      <c r="N25"/>
      <c r="O25"/>
      <c r="P25"/>
      <c r="Q25"/>
      <c r="R25" s="103"/>
      <c r="S25" s="103"/>
      <c r="U25" s="102"/>
      <c r="V25" s="103"/>
      <c r="W25" s="103"/>
      <c r="X25" s="103"/>
    </row>
    <row r="26" spans="1:24" x14ac:dyDescent="0.25">
      <c r="A26" s="111">
        <v>41281</v>
      </c>
      <c r="B26" s="112" t="s">
        <v>18</v>
      </c>
      <c r="C26" s="112" t="s">
        <v>35</v>
      </c>
      <c r="D26" s="112">
        <v>8</v>
      </c>
      <c r="F26" s="102"/>
      <c r="G26" s="103"/>
      <c r="H26" s="103"/>
      <c r="I26" s="103"/>
      <c r="K26"/>
      <c r="L26"/>
      <c r="M26"/>
      <c r="N26"/>
      <c r="O26"/>
      <c r="P26"/>
      <c r="Q26"/>
    </row>
    <row r="27" spans="1:24" x14ac:dyDescent="0.25">
      <c r="A27" s="107">
        <v>41282</v>
      </c>
      <c r="B27" s="108" t="s">
        <v>17</v>
      </c>
      <c r="C27" s="108" t="s">
        <v>23</v>
      </c>
      <c r="D27" s="108">
        <v>2</v>
      </c>
      <c r="K27"/>
      <c r="L27"/>
      <c r="M27"/>
      <c r="N27"/>
      <c r="O27"/>
      <c r="P27"/>
      <c r="Q27"/>
    </row>
    <row r="28" spans="1:24" x14ac:dyDescent="0.25">
      <c r="A28" s="111">
        <v>41282</v>
      </c>
      <c r="B28" s="112" t="s">
        <v>17</v>
      </c>
      <c r="C28" s="112" t="s">
        <v>37</v>
      </c>
      <c r="D28" s="112">
        <v>2</v>
      </c>
      <c r="K28"/>
      <c r="L28"/>
      <c r="M28"/>
      <c r="N28"/>
      <c r="O28"/>
      <c r="P28"/>
      <c r="Q28"/>
    </row>
    <row r="29" spans="1:24" x14ac:dyDescent="0.25">
      <c r="A29" s="107">
        <v>41283</v>
      </c>
      <c r="B29" s="108" t="s">
        <v>34</v>
      </c>
      <c r="C29" s="108" t="s">
        <v>29</v>
      </c>
      <c r="D29" s="108">
        <v>2</v>
      </c>
      <c r="K29"/>
      <c r="L29"/>
      <c r="M29"/>
      <c r="N29"/>
      <c r="O29"/>
      <c r="P29"/>
      <c r="Q29"/>
    </row>
    <row r="30" spans="1:24" x14ac:dyDescent="0.25">
      <c r="A30" s="111">
        <v>41283</v>
      </c>
      <c r="B30" s="112" t="s">
        <v>34</v>
      </c>
      <c r="C30" s="112" t="s">
        <v>29</v>
      </c>
      <c r="D30" s="112">
        <v>2</v>
      </c>
      <c r="K30"/>
      <c r="L30"/>
      <c r="M30"/>
      <c r="N30"/>
      <c r="O30"/>
      <c r="P30"/>
      <c r="Q30"/>
    </row>
    <row r="31" spans="1:24" x14ac:dyDescent="0.25">
      <c r="A31" s="107">
        <v>41284</v>
      </c>
      <c r="B31" s="108" t="s">
        <v>18</v>
      </c>
      <c r="C31" s="108" t="s">
        <v>35</v>
      </c>
      <c r="D31" s="108">
        <v>9</v>
      </c>
      <c r="K31"/>
      <c r="L31"/>
      <c r="M31"/>
      <c r="N31"/>
      <c r="O31"/>
      <c r="P31"/>
      <c r="Q31"/>
    </row>
    <row r="32" spans="1:24" x14ac:dyDescent="0.25">
      <c r="A32" s="111">
        <v>41284</v>
      </c>
      <c r="B32" s="112" t="s">
        <v>18</v>
      </c>
      <c r="C32" s="112" t="s">
        <v>35</v>
      </c>
      <c r="D32" s="112">
        <v>9</v>
      </c>
      <c r="K32"/>
      <c r="L32"/>
      <c r="M32"/>
      <c r="N32"/>
      <c r="O32"/>
      <c r="P32"/>
      <c r="Q32"/>
    </row>
    <row r="33" spans="1:17" x14ac:dyDescent="0.25">
      <c r="A33" s="111">
        <v>41285</v>
      </c>
      <c r="B33" s="112" t="s">
        <v>17</v>
      </c>
      <c r="C33" s="112" t="s">
        <v>37</v>
      </c>
      <c r="D33" s="112">
        <v>3</v>
      </c>
      <c r="K33"/>
      <c r="L33"/>
      <c r="M33"/>
      <c r="N33"/>
      <c r="O33"/>
      <c r="P33"/>
      <c r="Q33"/>
    </row>
    <row r="34" spans="1:17" x14ac:dyDescent="0.25">
      <c r="A34" s="111">
        <v>41286</v>
      </c>
      <c r="B34" s="112" t="s">
        <v>34</v>
      </c>
      <c r="C34" s="112" t="s">
        <v>29</v>
      </c>
      <c r="D34" s="112">
        <v>3</v>
      </c>
      <c r="K34"/>
      <c r="L34"/>
      <c r="M34"/>
      <c r="N34"/>
      <c r="O34"/>
      <c r="P34"/>
      <c r="Q34"/>
    </row>
    <row r="35" spans="1:17" x14ac:dyDescent="0.25">
      <c r="A35" s="111">
        <v>41287</v>
      </c>
      <c r="B35" s="112" t="s">
        <v>18</v>
      </c>
      <c r="C35" s="112" t="s">
        <v>35</v>
      </c>
      <c r="D35" s="112">
        <v>10</v>
      </c>
      <c r="K35"/>
      <c r="L35"/>
      <c r="M35"/>
      <c r="N35"/>
      <c r="O35"/>
      <c r="P35"/>
      <c r="Q35"/>
    </row>
    <row r="36" spans="1:17" x14ac:dyDescent="0.25">
      <c r="K36"/>
      <c r="L36"/>
      <c r="M36"/>
      <c r="N36"/>
      <c r="O36"/>
      <c r="P36"/>
      <c r="Q36"/>
    </row>
    <row r="37" spans="1:17" x14ac:dyDescent="0.25">
      <c r="K37"/>
      <c r="L37"/>
      <c r="M37"/>
      <c r="N37"/>
      <c r="O37"/>
      <c r="P37"/>
      <c r="Q37"/>
    </row>
    <row r="38" spans="1:17" x14ac:dyDescent="0.25">
      <c r="K38"/>
      <c r="L38"/>
      <c r="M38"/>
      <c r="N38"/>
      <c r="O38"/>
      <c r="P38"/>
      <c r="Q38"/>
    </row>
    <row r="39" spans="1:17" x14ac:dyDescent="0.25">
      <c r="K39"/>
      <c r="L39"/>
      <c r="M39"/>
      <c r="N39"/>
      <c r="O39"/>
      <c r="P39"/>
      <c r="Q39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F79"/>
  <sheetViews>
    <sheetView showZeros="0" topLeftCell="G1" zoomScale="90" zoomScaleNormal="90" workbookViewId="0">
      <pane ySplit="1" topLeftCell="A2" activePane="bottomLeft" state="frozen"/>
      <selection pane="bottomLeft" activeCell="I2" sqref="I2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>
        <f>ACCUEIL!C2</f>
        <v>2014</v>
      </c>
      <c r="I1" s="83" t="str">
        <f>ACCUEIL!C3</f>
        <v>YOHAN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125" t="s">
        <v>0</v>
      </c>
      <c r="J7" s="126"/>
      <c r="K7" s="129" t="str">
        <f>$I$1</f>
        <v>YOHAN</v>
      </c>
      <c r="L7" s="130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133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27"/>
      <c r="J8" s="128"/>
      <c r="K8" s="131"/>
      <c r="L8" s="132"/>
      <c r="M8" s="135">
        <f>7*U7+DATE(H12,1,3)-WEEKDAY(DATE(H12,1,3))-5</f>
        <v>41638</v>
      </c>
      <c r="N8" s="135">
        <f t="shared" ref="N8:S8" si="0">M8+1</f>
        <v>41639</v>
      </c>
      <c r="O8" s="135">
        <f t="shared" si="0"/>
        <v>41640</v>
      </c>
      <c r="P8" s="135">
        <f t="shared" si="0"/>
        <v>41641</v>
      </c>
      <c r="Q8" s="135">
        <f t="shared" si="0"/>
        <v>41642</v>
      </c>
      <c r="R8" s="135">
        <f t="shared" si="0"/>
        <v>41643</v>
      </c>
      <c r="S8" s="135">
        <f t="shared" si="0"/>
        <v>41644</v>
      </c>
      <c r="T8" s="7"/>
      <c r="U8" s="133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136"/>
      <c r="N9" s="136"/>
      <c r="O9" s="136"/>
      <c r="P9" s="136"/>
      <c r="Q9" s="136"/>
      <c r="R9" s="136"/>
      <c r="S9" s="136"/>
      <c r="T9" s="7"/>
      <c r="U9" s="134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17</v>
      </c>
      <c r="J10" s="22" t="s">
        <v>10</v>
      </c>
      <c r="K10" s="23"/>
      <c r="L10" s="24"/>
      <c r="M10" s="25">
        <v>1</v>
      </c>
      <c r="N10" s="25">
        <v>2</v>
      </c>
      <c r="O10" s="25">
        <v>3</v>
      </c>
      <c r="P10" s="25">
        <v>4</v>
      </c>
      <c r="Q10" s="25">
        <v>5</v>
      </c>
      <c r="R10" s="25">
        <v>6</v>
      </c>
      <c r="S10" s="25">
        <v>7</v>
      </c>
      <c r="T10" s="26" t="str">
        <f t="shared" ref="T10:T29" si="1">IF(I10="","",I10)</f>
        <v>TRA</v>
      </c>
      <c r="U10" s="27">
        <f t="shared" ref="U10:U29" si="2">SUM(M10:S10)</f>
        <v>28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 t="s">
        <v>34</v>
      </c>
      <c r="J11" s="29" t="s">
        <v>10</v>
      </c>
      <c r="K11" s="30"/>
      <c r="L11" s="31"/>
      <c r="M11" s="32">
        <v>8</v>
      </c>
      <c r="N11" s="32"/>
      <c r="O11" s="32"/>
      <c r="P11" s="32"/>
      <c r="Q11" s="32"/>
      <c r="R11" s="32"/>
      <c r="S11" s="32"/>
      <c r="T11" s="33" t="str">
        <f t="shared" si="1"/>
        <v>PEL</v>
      </c>
      <c r="U11" s="34">
        <f t="shared" si="2"/>
        <v>8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117">
        <f>H1</f>
        <v>2014</v>
      </c>
      <c r="I12" s="35">
        <v>108</v>
      </c>
      <c r="J12" s="29" t="s">
        <v>10</v>
      </c>
      <c r="K12" s="36"/>
      <c r="L12" s="37"/>
      <c r="M12" s="38">
        <v>1</v>
      </c>
      <c r="N12" s="38"/>
      <c r="O12" s="38"/>
      <c r="P12" s="38"/>
      <c r="Q12" s="38"/>
      <c r="R12" s="38"/>
      <c r="S12" s="38"/>
      <c r="T12" s="39">
        <f t="shared" si="1"/>
        <v>108</v>
      </c>
      <c r="U12" s="40">
        <f t="shared" si="2"/>
        <v>1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117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117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117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117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117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10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>
        <f t="shared" ref="M31:S31" si="3">IF(SUM(M10:M29)=0,"",SUM(M10:M29))</f>
        <v>10</v>
      </c>
      <c r="N31" s="68">
        <f t="shared" si="3"/>
        <v>2</v>
      </c>
      <c r="O31" s="68">
        <f t="shared" si="3"/>
        <v>3</v>
      </c>
      <c r="P31" s="68">
        <f t="shared" si="3"/>
        <v>4</v>
      </c>
      <c r="Q31" s="68">
        <f t="shared" si="3"/>
        <v>5</v>
      </c>
      <c r="R31" s="68">
        <f t="shared" si="3"/>
        <v>6</v>
      </c>
      <c r="S31" s="68">
        <f t="shared" si="3"/>
        <v>7</v>
      </c>
      <c r="T31" s="69"/>
      <c r="U31" s="68">
        <f>SUM(M31:S31)</f>
        <v>37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18" t="s">
        <v>14</v>
      </c>
      <c r="J33" s="119"/>
      <c r="K33" s="120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21" t="s">
        <v>9</v>
      </c>
      <c r="L34" s="122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 t="s">
        <v>34</v>
      </c>
      <c r="J35" s="52" t="s">
        <v>29</v>
      </c>
      <c r="K35" s="123"/>
      <c r="L35" s="124"/>
      <c r="M35" s="25">
        <v>1</v>
      </c>
      <c r="N35" s="25">
        <v>2</v>
      </c>
      <c r="O35" s="25">
        <v>3</v>
      </c>
      <c r="P35" s="25">
        <v>4</v>
      </c>
      <c r="Q35" s="25">
        <v>5</v>
      </c>
      <c r="R35" s="25">
        <v>6</v>
      </c>
      <c r="S35" s="25">
        <v>7</v>
      </c>
      <c r="T35" s="26" t="str">
        <f t="shared" ref="T35:T40" si="5">IF(I35="","",I35)</f>
        <v>PEL</v>
      </c>
      <c r="U35" s="34">
        <f t="shared" ref="U35:U40" si="6">SUM(M35:S35)</f>
        <v>28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 t="s">
        <v>18</v>
      </c>
      <c r="J36" s="28" t="s">
        <v>35</v>
      </c>
      <c r="K36" s="113"/>
      <c r="L36" s="114"/>
      <c r="M36" s="32">
        <v>8</v>
      </c>
      <c r="N36" s="32">
        <v>9</v>
      </c>
      <c r="O36" s="32">
        <v>10</v>
      </c>
      <c r="P36" s="32">
        <v>11</v>
      </c>
      <c r="Q36" s="32">
        <v>12</v>
      </c>
      <c r="R36" s="32">
        <v>13</v>
      </c>
      <c r="S36" s="32">
        <v>14</v>
      </c>
      <c r="T36" s="33" t="str">
        <f t="shared" si="5"/>
        <v>DES</v>
      </c>
      <c r="U36" s="34">
        <f t="shared" si="6"/>
        <v>77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5"/>
      <c r="L37" s="116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3"/>
      <c r="L38" s="114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5"/>
      <c r="L39" s="116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3"/>
      <c r="L40" s="114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90"/>
      <c r="AA42" s="90"/>
      <c r="AB42" s="90"/>
      <c r="AC42" s="90"/>
      <c r="AD42" s="1"/>
      <c r="AE42" s="1"/>
      <c r="AF42" s="1"/>
    </row>
    <row r="43" spans="1:32" s="75" customFormat="1" ht="15" customHeight="1" thickBot="1" x14ac:dyDescent="0.45">
      <c r="G43" s="1"/>
      <c r="H43" s="8"/>
      <c r="I43" s="9"/>
      <c r="J43" s="8"/>
      <c r="K43" s="8"/>
      <c r="L43" s="8"/>
      <c r="M43" s="8"/>
      <c r="N43" s="8"/>
      <c r="O43" s="8"/>
      <c r="P43" s="10"/>
      <c r="Q43" s="10"/>
      <c r="R43" s="10"/>
      <c r="S43" s="10"/>
      <c r="T43" s="11"/>
      <c r="U43" s="86" t="s">
        <v>33</v>
      </c>
      <c r="V43" s="8"/>
      <c r="W43" s="8"/>
      <c r="X43" s="1"/>
      <c r="Y43" s="1"/>
      <c r="Z43" s="90"/>
      <c r="AA43" s="90"/>
      <c r="AB43" s="90"/>
      <c r="AC43" s="90"/>
      <c r="AD43" s="1"/>
      <c r="AE43" s="1"/>
      <c r="AF43" s="1"/>
    </row>
    <row r="44" spans="1:32" s="75" customFormat="1" ht="15" customHeight="1" x14ac:dyDescent="0.2">
      <c r="G44" s="1"/>
      <c r="H44" s="70"/>
      <c r="I44" s="125" t="s">
        <v>0</v>
      </c>
      <c r="J44" s="126"/>
      <c r="K44" s="129" t="str">
        <f>$I$1</f>
        <v>YOHAN</v>
      </c>
      <c r="L44" s="130"/>
      <c r="M44" s="12" t="s">
        <v>1</v>
      </c>
      <c r="N44" s="13" t="s">
        <v>2</v>
      </c>
      <c r="O44" s="14" t="s">
        <v>3</v>
      </c>
      <c r="P44" s="15" t="s">
        <v>4</v>
      </c>
      <c r="Q44" s="14" t="s">
        <v>5</v>
      </c>
      <c r="R44" s="15" t="s">
        <v>6</v>
      </c>
      <c r="S44" s="14" t="s">
        <v>7</v>
      </c>
      <c r="T44" s="7"/>
      <c r="U44" s="133">
        <f>U7+1</f>
        <v>2</v>
      </c>
      <c r="V44" s="8"/>
      <c r="W44" s="8"/>
      <c r="X44" s="1"/>
      <c r="Y44" s="1"/>
      <c r="Z44" s="90"/>
      <c r="AA44" s="90"/>
      <c r="AB44" s="90"/>
      <c r="AC44" s="90"/>
      <c r="AD44" s="1"/>
      <c r="AE44" s="1"/>
      <c r="AF44" s="1"/>
    </row>
    <row r="45" spans="1:32" s="75" customFormat="1" ht="15" customHeight="1" thickBot="1" x14ac:dyDescent="0.25">
      <c r="G45" s="1"/>
      <c r="H45" s="70"/>
      <c r="I45" s="127"/>
      <c r="J45" s="128"/>
      <c r="K45" s="131"/>
      <c r="L45" s="132"/>
      <c r="M45" s="135">
        <f>7*U44+DATE(H49,1,3)-WEEKDAY(DATE(H49,1,3))-5</f>
        <v>41645</v>
      </c>
      <c r="N45" s="135">
        <f t="shared" ref="N45:S45" si="7">M45+1</f>
        <v>41646</v>
      </c>
      <c r="O45" s="135">
        <f t="shared" si="7"/>
        <v>41647</v>
      </c>
      <c r="P45" s="135">
        <f t="shared" si="7"/>
        <v>41648</v>
      </c>
      <c r="Q45" s="135">
        <f t="shared" si="7"/>
        <v>41649</v>
      </c>
      <c r="R45" s="135">
        <f t="shared" si="7"/>
        <v>41650</v>
      </c>
      <c r="S45" s="135">
        <f t="shared" si="7"/>
        <v>41651</v>
      </c>
      <c r="T45" s="7"/>
      <c r="U45" s="133"/>
      <c r="V45" s="8"/>
      <c r="W45" s="8"/>
      <c r="X45" s="1"/>
      <c r="Y45" s="1"/>
      <c r="Z45" s="90"/>
      <c r="AA45" s="90"/>
      <c r="AB45" s="90"/>
      <c r="AC45" s="90"/>
      <c r="AD45" s="1"/>
      <c r="AE45" s="1"/>
      <c r="AF45" s="1"/>
    </row>
    <row r="46" spans="1:32" s="75" customFormat="1" ht="15" customHeight="1" thickBot="1" x14ac:dyDescent="0.25">
      <c r="G46" s="1"/>
      <c r="H46" s="70"/>
      <c r="I46" s="17" t="s">
        <v>8</v>
      </c>
      <c r="J46" s="18"/>
      <c r="K46" s="19" t="s">
        <v>9</v>
      </c>
      <c r="L46" s="20"/>
      <c r="M46" s="136"/>
      <c r="N46" s="136"/>
      <c r="O46" s="136"/>
      <c r="P46" s="136"/>
      <c r="Q46" s="136"/>
      <c r="R46" s="136"/>
      <c r="S46" s="136"/>
      <c r="T46" s="7"/>
      <c r="U46" s="134"/>
      <c r="V46" s="8"/>
      <c r="W46" s="8"/>
      <c r="X46" s="1"/>
      <c r="Y46" s="1"/>
      <c r="Z46" s="90"/>
      <c r="AA46" s="90"/>
      <c r="AB46" s="90"/>
      <c r="AC46" s="90"/>
      <c r="AD46" s="1"/>
      <c r="AE46" s="1"/>
      <c r="AF46" s="1"/>
    </row>
    <row r="47" spans="1:32" s="75" customFormat="1" ht="15" customHeight="1" x14ac:dyDescent="0.2">
      <c r="G47" s="1"/>
      <c r="H47" s="70"/>
      <c r="I47" s="21"/>
      <c r="J47" s="22"/>
      <c r="K47" s="23"/>
      <c r="L47" s="24"/>
      <c r="M47" s="25"/>
      <c r="N47" s="25"/>
      <c r="O47" s="25"/>
      <c r="P47" s="25"/>
      <c r="Q47" s="25"/>
      <c r="R47" s="25"/>
      <c r="S47" s="25"/>
      <c r="T47" s="26" t="str">
        <f t="shared" ref="T47:T66" si="8">IF(I47="","",I47)</f>
        <v/>
      </c>
      <c r="U47" s="27">
        <f t="shared" ref="U47:U66" si="9">SUM(M47:S47)</f>
        <v>0</v>
      </c>
      <c r="V47" s="8"/>
      <c r="W47" s="8"/>
      <c r="X47" s="1"/>
      <c r="Y47" s="1"/>
      <c r="Z47" s="90"/>
      <c r="AA47" s="90"/>
      <c r="AB47" s="90"/>
      <c r="AC47" s="90"/>
      <c r="AD47" s="1"/>
      <c r="AE47" s="1"/>
      <c r="AF47" s="1"/>
    </row>
    <row r="48" spans="1:32" s="75" customFormat="1" ht="15" customHeight="1" x14ac:dyDescent="0.2">
      <c r="G48" s="1"/>
      <c r="H48" s="70"/>
      <c r="I48" s="28"/>
      <c r="J48" s="29"/>
      <c r="K48" s="30"/>
      <c r="L48" s="31"/>
      <c r="M48" s="32"/>
      <c r="N48" s="32"/>
      <c r="O48" s="32"/>
      <c r="P48" s="32"/>
      <c r="Q48" s="32"/>
      <c r="R48" s="32"/>
      <c r="S48" s="32"/>
      <c r="T48" s="33" t="str">
        <f t="shared" si="8"/>
        <v/>
      </c>
      <c r="U48" s="34">
        <f t="shared" si="9"/>
        <v>0</v>
      </c>
      <c r="V48" s="8"/>
      <c r="W48" s="8"/>
      <c r="X48" s="1"/>
      <c r="Y48" s="1"/>
      <c r="Z48" s="90"/>
      <c r="AA48" s="90"/>
      <c r="AB48" s="90"/>
      <c r="AC48" s="90"/>
      <c r="AD48" s="1"/>
      <c r="AE48" s="1"/>
      <c r="AF48" s="1"/>
    </row>
    <row r="49" spans="7:32" s="75" customFormat="1" ht="15" customHeight="1" x14ac:dyDescent="0.2">
      <c r="G49" s="1"/>
      <c r="H49" s="117">
        <f>$H$1</f>
        <v>2014</v>
      </c>
      <c r="I49" s="35"/>
      <c r="J49" s="29" t="s">
        <v>10</v>
      </c>
      <c r="K49" s="36"/>
      <c r="L49" s="37"/>
      <c r="M49" s="38"/>
      <c r="N49" s="38"/>
      <c r="O49" s="38"/>
      <c r="P49" s="38"/>
      <c r="Q49" s="38"/>
      <c r="R49" s="38"/>
      <c r="S49" s="38"/>
      <c r="T49" s="39" t="str">
        <f t="shared" si="8"/>
        <v/>
      </c>
      <c r="U49" s="40">
        <f t="shared" si="9"/>
        <v>0</v>
      </c>
      <c r="V49" s="8"/>
      <c r="W49" s="8"/>
      <c r="X49" s="1"/>
      <c r="Y49" s="1"/>
      <c r="Z49" s="90"/>
      <c r="AA49" s="90"/>
      <c r="AB49" s="90"/>
      <c r="AC49" s="90"/>
      <c r="AD49" s="1"/>
      <c r="AE49" s="1"/>
      <c r="AF49" s="1"/>
    </row>
    <row r="50" spans="7:32" s="75" customFormat="1" ht="15" customHeight="1" x14ac:dyDescent="0.2">
      <c r="G50" s="1"/>
      <c r="H50" s="117"/>
      <c r="I50" s="28"/>
      <c r="J50" s="29" t="s">
        <v>10</v>
      </c>
      <c r="K50" s="30"/>
      <c r="L50" s="31"/>
      <c r="M50" s="32"/>
      <c r="N50" s="32"/>
      <c r="O50" s="32"/>
      <c r="P50" s="32"/>
      <c r="Q50" s="32"/>
      <c r="R50" s="32"/>
      <c r="S50" s="32"/>
      <c r="T50" s="33" t="str">
        <f t="shared" si="8"/>
        <v/>
      </c>
      <c r="U50" s="34">
        <f t="shared" si="9"/>
        <v>0</v>
      </c>
      <c r="V50" s="8"/>
      <c r="W50" s="8"/>
      <c r="X50" s="1"/>
      <c r="Y50" s="1"/>
      <c r="Z50" s="90"/>
      <c r="AA50" s="90"/>
      <c r="AB50" s="90"/>
      <c r="AC50" s="90"/>
      <c r="AD50" s="1"/>
      <c r="AE50" s="1"/>
      <c r="AF50" s="1"/>
    </row>
    <row r="51" spans="7:32" s="75" customFormat="1" ht="15" customHeight="1" x14ac:dyDescent="0.2">
      <c r="G51" s="1"/>
      <c r="H51" s="117"/>
      <c r="I51" s="35"/>
      <c r="J51" s="29" t="s">
        <v>10</v>
      </c>
      <c r="K51" s="36"/>
      <c r="L51" s="37"/>
      <c r="M51" s="41"/>
      <c r="N51" s="41"/>
      <c r="O51" s="41"/>
      <c r="P51" s="41"/>
      <c r="Q51" s="41"/>
      <c r="R51" s="41"/>
      <c r="S51" s="41"/>
      <c r="T51" s="42" t="str">
        <f t="shared" si="8"/>
        <v/>
      </c>
      <c r="U51" s="43">
        <f t="shared" si="9"/>
        <v>0</v>
      </c>
      <c r="V51" s="8"/>
      <c r="W51" s="8"/>
      <c r="X51" s="1"/>
      <c r="Y51" s="1"/>
      <c r="Z51" s="90"/>
      <c r="AA51" s="90"/>
      <c r="AB51" s="90"/>
      <c r="AC51" s="90"/>
      <c r="AD51" s="1"/>
      <c r="AE51" s="1"/>
      <c r="AF51" s="1"/>
    </row>
    <row r="52" spans="7:32" s="75" customFormat="1" ht="15" customHeight="1" x14ac:dyDescent="0.2">
      <c r="G52" s="1"/>
      <c r="H52" s="117"/>
      <c r="I52" s="28"/>
      <c r="J52" s="29" t="s">
        <v>10</v>
      </c>
      <c r="K52" s="30"/>
      <c r="L52" s="31"/>
      <c r="M52" s="32"/>
      <c r="N52" s="32"/>
      <c r="O52" s="32"/>
      <c r="P52" s="32"/>
      <c r="Q52" s="32"/>
      <c r="R52" s="32"/>
      <c r="S52" s="32"/>
      <c r="T52" s="33" t="str">
        <f t="shared" si="8"/>
        <v/>
      </c>
      <c r="U52" s="34">
        <f t="shared" si="9"/>
        <v>0</v>
      </c>
      <c r="V52" s="8"/>
      <c r="W52" s="8"/>
      <c r="X52" s="1"/>
      <c r="Y52" s="1"/>
      <c r="Z52" s="90"/>
      <c r="AA52" s="90"/>
      <c r="AB52" s="90"/>
      <c r="AC52" s="90"/>
      <c r="AD52" s="1"/>
      <c r="AE52" s="1"/>
      <c r="AF52" s="1"/>
    </row>
    <row r="53" spans="7:32" s="75" customFormat="1" ht="15" customHeight="1" x14ac:dyDescent="0.2">
      <c r="G53" s="1"/>
      <c r="H53" s="117"/>
      <c r="I53" s="44"/>
      <c r="J53" s="29" t="s">
        <v>10</v>
      </c>
      <c r="K53" s="36"/>
      <c r="L53" s="37"/>
      <c r="M53" s="45"/>
      <c r="N53" s="45"/>
      <c r="O53" s="45"/>
      <c r="P53" s="45"/>
      <c r="Q53" s="45"/>
      <c r="R53" s="45"/>
      <c r="S53" s="45"/>
      <c r="T53" s="46" t="str">
        <f t="shared" si="8"/>
        <v/>
      </c>
      <c r="U53" s="47">
        <f t="shared" si="9"/>
        <v>0</v>
      </c>
      <c r="V53" s="8"/>
      <c r="W53" s="8"/>
      <c r="X53" s="1"/>
      <c r="Y53" s="1"/>
      <c r="Z53" s="90"/>
      <c r="AA53" s="90"/>
      <c r="AB53" s="90"/>
      <c r="AC53" s="90"/>
      <c r="AD53" s="1"/>
      <c r="AE53" s="1"/>
      <c r="AF53" s="1"/>
    </row>
    <row r="54" spans="7:32" s="75" customFormat="1" ht="15" customHeight="1" x14ac:dyDescent="0.2">
      <c r="G54" s="1"/>
      <c r="H54" s="117"/>
      <c r="I54" s="28"/>
      <c r="J54" s="29" t="s">
        <v>10</v>
      </c>
      <c r="K54" s="30"/>
      <c r="L54" s="31"/>
      <c r="M54" s="32"/>
      <c r="N54" s="32"/>
      <c r="O54" s="32"/>
      <c r="P54" s="32"/>
      <c r="Q54" s="32"/>
      <c r="R54" s="32"/>
      <c r="S54" s="32"/>
      <c r="T54" s="33" t="str">
        <f t="shared" si="8"/>
        <v/>
      </c>
      <c r="U54" s="34">
        <f t="shared" si="9"/>
        <v>0</v>
      </c>
      <c r="V54" s="8"/>
      <c r="W54" s="8"/>
      <c r="X54" s="1"/>
      <c r="Y54" s="1"/>
      <c r="Z54" s="90"/>
      <c r="AA54" s="90"/>
      <c r="AB54" s="90"/>
      <c r="AC54" s="90"/>
      <c r="AD54" s="1"/>
      <c r="AE54" s="1"/>
      <c r="AF54" s="1"/>
    </row>
    <row r="55" spans="7:32" s="75" customFormat="1" ht="15" customHeight="1" x14ac:dyDescent="0.2">
      <c r="G55" s="1"/>
      <c r="H55" s="70"/>
      <c r="I55" s="44"/>
      <c r="J55" s="29" t="s">
        <v>10</v>
      </c>
      <c r="K55" s="36"/>
      <c r="L55" s="37"/>
      <c r="M55" s="45"/>
      <c r="N55" s="45"/>
      <c r="O55" s="45"/>
      <c r="P55" s="45"/>
      <c r="Q55" s="45"/>
      <c r="R55" s="45"/>
      <c r="S55" s="45"/>
      <c r="T55" s="46" t="str">
        <f t="shared" si="8"/>
        <v/>
      </c>
      <c r="U55" s="47">
        <f t="shared" si="9"/>
        <v>0</v>
      </c>
      <c r="V55" s="8"/>
      <c r="W55" s="8"/>
      <c r="X55" s="1"/>
      <c r="Y55" s="1"/>
      <c r="Z55" s="90"/>
      <c r="AA55" s="90"/>
      <c r="AB55" s="90"/>
      <c r="AC55" s="90"/>
      <c r="AD55" s="1"/>
      <c r="AE55" s="1"/>
      <c r="AF55" s="1"/>
    </row>
    <row r="56" spans="7:32" s="75" customFormat="1" ht="15" customHeight="1" x14ac:dyDescent="0.2">
      <c r="G56" s="1"/>
      <c r="H56" s="70"/>
      <c r="I56" s="28"/>
      <c r="J56" s="29" t="s">
        <v>10</v>
      </c>
      <c r="K56" s="30"/>
      <c r="L56" s="31"/>
      <c r="M56" s="32"/>
      <c r="N56" s="32"/>
      <c r="O56" s="32"/>
      <c r="P56" s="32"/>
      <c r="Q56" s="32"/>
      <c r="R56" s="32"/>
      <c r="S56" s="32"/>
      <c r="T56" s="33" t="str">
        <f t="shared" si="8"/>
        <v/>
      </c>
      <c r="U56" s="34">
        <f t="shared" si="9"/>
        <v>0</v>
      </c>
      <c r="V56" s="8"/>
      <c r="W56" s="8"/>
      <c r="X56" s="1"/>
      <c r="Y56" s="1"/>
      <c r="Z56" s="90"/>
      <c r="AA56" s="90"/>
      <c r="AB56" s="90"/>
      <c r="AC56" s="90"/>
      <c r="AD56" s="1"/>
      <c r="AE56" s="1"/>
      <c r="AF56" s="1"/>
    </row>
    <row r="57" spans="7:32" s="75" customFormat="1" ht="15" customHeight="1" x14ac:dyDescent="0.2">
      <c r="G57" s="1"/>
      <c r="H57" s="59"/>
      <c r="I57" s="44"/>
      <c r="J57" s="29" t="s">
        <v>10</v>
      </c>
      <c r="K57" s="36"/>
      <c r="L57" s="37"/>
      <c r="M57" s="45"/>
      <c r="N57" s="45"/>
      <c r="O57" s="45"/>
      <c r="P57" s="45"/>
      <c r="Q57" s="45"/>
      <c r="R57" s="45"/>
      <c r="S57" s="45"/>
      <c r="T57" s="46" t="str">
        <f t="shared" si="8"/>
        <v/>
      </c>
      <c r="U57" s="47">
        <f t="shared" si="9"/>
        <v>0</v>
      </c>
      <c r="V57" s="8"/>
      <c r="W57" s="8"/>
      <c r="X57" s="1"/>
      <c r="Y57" s="1"/>
      <c r="Z57" s="90"/>
      <c r="AA57" s="90"/>
      <c r="AB57" s="90"/>
      <c r="AC57" s="90"/>
      <c r="AD57" s="1"/>
      <c r="AE57" s="1"/>
      <c r="AF57" s="1"/>
    </row>
    <row r="58" spans="7:32" s="75" customFormat="1" ht="15" customHeight="1" x14ac:dyDescent="0.2">
      <c r="G58" s="1"/>
      <c r="H58" s="59"/>
      <c r="I58" s="28"/>
      <c r="J58" s="29" t="s">
        <v>10</v>
      </c>
      <c r="K58" s="30"/>
      <c r="L58" s="31"/>
      <c r="M58" s="32"/>
      <c r="N58" s="32"/>
      <c r="O58" s="32"/>
      <c r="P58" s="32"/>
      <c r="Q58" s="32"/>
      <c r="R58" s="32"/>
      <c r="S58" s="32"/>
      <c r="T58" s="33" t="str">
        <f t="shared" si="8"/>
        <v/>
      </c>
      <c r="U58" s="34">
        <f t="shared" si="9"/>
        <v>0</v>
      </c>
      <c r="V58" s="8"/>
      <c r="W58" s="8"/>
      <c r="X58" s="1"/>
      <c r="Y58" s="1"/>
      <c r="Z58" s="90"/>
      <c r="AA58" s="90"/>
      <c r="AB58" s="90"/>
      <c r="AC58" s="90"/>
      <c r="AD58" s="1"/>
      <c r="AE58" s="1"/>
      <c r="AF58" s="1"/>
    </row>
    <row r="59" spans="7:32" s="75" customFormat="1" ht="15" customHeight="1" x14ac:dyDescent="0.2">
      <c r="G59" s="1"/>
      <c r="H59" s="70"/>
      <c r="I59" s="44"/>
      <c r="J59" s="29" t="s">
        <v>10</v>
      </c>
      <c r="K59" s="36"/>
      <c r="L59" s="37"/>
      <c r="M59" s="45"/>
      <c r="N59" s="45"/>
      <c r="O59" s="45"/>
      <c r="P59" s="45"/>
      <c r="Q59" s="45"/>
      <c r="R59" s="45"/>
      <c r="S59" s="45"/>
      <c r="T59" s="46" t="str">
        <f t="shared" si="8"/>
        <v/>
      </c>
      <c r="U59" s="47">
        <f t="shared" si="9"/>
        <v>0</v>
      </c>
      <c r="V59" s="8"/>
      <c r="W59" s="8"/>
      <c r="X59" s="1"/>
      <c r="Y59" s="1"/>
      <c r="Z59" s="90"/>
      <c r="AA59" s="90"/>
      <c r="AB59" s="90"/>
      <c r="AC59" s="90"/>
      <c r="AD59" s="1"/>
      <c r="AE59" s="1"/>
      <c r="AF59" s="1"/>
    </row>
    <row r="60" spans="7:32" s="75" customFormat="1" ht="15" customHeight="1" x14ac:dyDescent="0.2">
      <c r="G60" s="1"/>
      <c r="H60" s="70"/>
      <c r="I60" s="28"/>
      <c r="J60" s="29" t="s">
        <v>10</v>
      </c>
      <c r="K60" s="30"/>
      <c r="L60" s="31"/>
      <c r="M60" s="32"/>
      <c r="N60" s="32"/>
      <c r="O60" s="32"/>
      <c r="P60" s="32"/>
      <c r="Q60" s="32"/>
      <c r="R60" s="32"/>
      <c r="S60" s="32"/>
      <c r="T60" s="33" t="str">
        <f t="shared" si="8"/>
        <v/>
      </c>
      <c r="U60" s="34">
        <f t="shared" si="9"/>
        <v>0</v>
      </c>
      <c r="V60" s="8"/>
      <c r="W60" s="8"/>
      <c r="X60" s="1"/>
      <c r="Y60" s="1"/>
      <c r="Z60" s="90"/>
      <c r="AA60" s="90"/>
      <c r="AB60" s="90"/>
      <c r="AC60" s="90"/>
      <c r="AD60" s="1"/>
      <c r="AE60" s="1"/>
      <c r="AF60" s="1"/>
    </row>
    <row r="61" spans="7:32" s="75" customFormat="1" ht="15" customHeight="1" x14ac:dyDescent="0.2">
      <c r="G61" s="1"/>
      <c r="H61" s="70"/>
      <c r="I61" s="44"/>
      <c r="J61" s="29" t="s">
        <v>10</v>
      </c>
      <c r="K61" s="48" t="s">
        <v>10</v>
      </c>
      <c r="L61" s="37"/>
      <c r="M61" s="45"/>
      <c r="N61" s="45"/>
      <c r="O61" s="45"/>
      <c r="P61" s="45"/>
      <c r="Q61" s="45"/>
      <c r="R61" s="45"/>
      <c r="S61" s="45"/>
      <c r="T61" s="46" t="str">
        <f t="shared" si="8"/>
        <v/>
      </c>
      <c r="U61" s="47">
        <f t="shared" si="9"/>
        <v>0</v>
      </c>
      <c r="V61" s="8"/>
      <c r="W61" s="8"/>
      <c r="X61" s="1"/>
      <c r="Y61" s="1"/>
      <c r="Z61" s="90"/>
      <c r="AA61" s="90"/>
      <c r="AB61" s="90"/>
      <c r="AC61" s="90"/>
      <c r="AD61" s="1"/>
      <c r="AE61" s="1"/>
      <c r="AF61" s="1"/>
    </row>
    <row r="62" spans="7:32" s="75" customFormat="1" ht="15" customHeight="1" x14ac:dyDescent="0.2">
      <c r="G62" s="1"/>
      <c r="H62" s="70"/>
      <c r="I62" s="28"/>
      <c r="J62" s="29" t="s">
        <v>10</v>
      </c>
      <c r="K62" s="30"/>
      <c r="L62" s="31"/>
      <c r="M62" s="32"/>
      <c r="N62" s="32"/>
      <c r="O62" s="32"/>
      <c r="P62" s="32"/>
      <c r="Q62" s="32"/>
      <c r="R62" s="32"/>
      <c r="S62" s="32"/>
      <c r="T62" s="33" t="str">
        <f t="shared" si="8"/>
        <v/>
      </c>
      <c r="U62" s="34">
        <f t="shared" si="9"/>
        <v>0</v>
      </c>
      <c r="V62" s="8"/>
      <c r="W62" s="8"/>
      <c r="X62" s="1"/>
      <c r="Y62" s="1"/>
      <c r="Z62" s="90"/>
      <c r="AA62" s="90"/>
      <c r="AB62" s="90"/>
      <c r="AC62" s="90"/>
      <c r="AD62" s="1"/>
      <c r="AE62" s="1"/>
      <c r="AF62" s="1"/>
    </row>
    <row r="63" spans="7:32" s="75" customFormat="1" ht="15" customHeight="1" x14ac:dyDescent="0.2">
      <c r="G63" s="1"/>
      <c r="H63" s="70"/>
      <c r="I63" s="44"/>
      <c r="J63" s="29" t="s">
        <v>10</v>
      </c>
      <c r="K63" s="36"/>
      <c r="L63" s="37"/>
      <c r="M63" s="45"/>
      <c r="N63" s="45"/>
      <c r="O63" s="45"/>
      <c r="P63" s="45"/>
      <c r="Q63" s="45"/>
      <c r="R63" s="45"/>
      <c r="S63" s="45"/>
      <c r="T63" s="46" t="str">
        <f t="shared" si="8"/>
        <v/>
      </c>
      <c r="U63" s="47">
        <f t="shared" si="9"/>
        <v>0</v>
      </c>
      <c r="V63" s="8"/>
      <c r="W63" s="8"/>
      <c r="X63" s="1"/>
      <c r="Y63" s="1"/>
      <c r="Z63" s="90"/>
      <c r="AA63" s="90"/>
      <c r="AB63" s="90"/>
      <c r="AC63" s="90"/>
      <c r="AD63" s="1"/>
      <c r="AE63" s="1"/>
      <c r="AF63" s="1"/>
    </row>
    <row r="64" spans="7:32" s="75" customFormat="1" ht="15" customHeight="1" x14ac:dyDescent="0.2">
      <c r="G64" s="1"/>
      <c r="H64" s="71"/>
      <c r="I64" s="28"/>
      <c r="J64" s="29" t="s">
        <v>10</v>
      </c>
      <c r="K64" s="30"/>
      <c r="L64" s="31"/>
      <c r="M64" s="32"/>
      <c r="N64" s="32"/>
      <c r="O64" s="32"/>
      <c r="P64" s="32"/>
      <c r="Q64" s="32"/>
      <c r="R64" s="32"/>
      <c r="S64" s="32"/>
      <c r="T64" s="33" t="str">
        <f t="shared" si="8"/>
        <v/>
      </c>
      <c r="U64" s="34">
        <f t="shared" si="9"/>
        <v>0</v>
      </c>
      <c r="V64" s="8"/>
      <c r="W64" s="8"/>
      <c r="X64" s="1"/>
      <c r="Y64" s="1"/>
      <c r="Z64" s="90"/>
      <c r="AA64" s="90"/>
      <c r="AB64" s="90"/>
      <c r="AC64" s="90"/>
      <c r="AD64" s="1"/>
      <c r="AE64" s="1"/>
      <c r="AF64" s="1"/>
    </row>
    <row r="65" spans="1:32" s="75" customFormat="1" ht="15" customHeight="1" x14ac:dyDescent="0.2">
      <c r="G65" s="1"/>
      <c r="H65" s="71"/>
      <c r="I65" s="44"/>
      <c r="J65" s="29" t="s">
        <v>10</v>
      </c>
      <c r="K65" s="36"/>
      <c r="L65" s="37"/>
      <c r="M65" s="45"/>
      <c r="N65" s="45"/>
      <c r="O65" s="45"/>
      <c r="P65" s="45"/>
      <c r="Q65" s="45"/>
      <c r="R65" s="45"/>
      <c r="S65" s="45"/>
      <c r="T65" s="46" t="str">
        <f t="shared" si="8"/>
        <v/>
      </c>
      <c r="U65" s="47">
        <f t="shared" si="9"/>
        <v>0</v>
      </c>
      <c r="V65" s="8"/>
      <c r="W65" s="8"/>
      <c r="X65" s="1"/>
      <c r="Y65" s="1"/>
      <c r="Z65" s="90"/>
      <c r="AA65" s="90"/>
      <c r="AB65" s="90"/>
      <c r="AC65" s="90"/>
      <c r="AD65" s="1"/>
      <c r="AE65" s="1"/>
      <c r="AF65" s="1"/>
    </row>
    <row r="66" spans="1:32" s="75" customFormat="1" ht="15" customHeight="1" x14ac:dyDescent="0.2">
      <c r="G66" s="1"/>
      <c r="H66" s="71"/>
      <c r="I66" s="54"/>
      <c r="J66" s="60" t="s">
        <v>10</v>
      </c>
      <c r="K66" s="61"/>
      <c r="L66" s="62"/>
      <c r="M66" s="32"/>
      <c r="N66" s="32"/>
      <c r="O66" s="32"/>
      <c r="P66" s="32"/>
      <c r="Q66" s="32"/>
      <c r="R66" s="32"/>
      <c r="S66" s="32"/>
      <c r="T66" s="33" t="str">
        <f t="shared" si="8"/>
        <v/>
      </c>
      <c r="U66" s="34">
        <f t="shared" si="9"/>
        <v>0</v>
      </c>
      <c r="V66" s="8"/>
      <c r="W66" s="8"/>
      <c r="X66" s="1"/>
      <c r="Y66" s="1"/>
      <c r="Z66" s="90"/>
      <c r="AA66" s="90"/>
      <c r="AB66" s="90"/>
      <c r="AC66" s="90"/>
      <c r="AD66" s="1"/>
      <c r="AE66" s="1"/>
      <c r="AF66" s="1"/>
    </row>
    <row r="67" spans="1:32" s="75" customFormat="1" ht="15" customHeight="1" x14ac:dyDescent="0.2">
      <c r="G67" s="1"/>
      <c r="H67" s="71"/>
      <c r="I67" s="77" t="s">
        <v>19</v>
      </c>
      <c r="J67" s="77" t="s">
        <v>20</v>
      </c>
      <c r="K67" s="77" t="s">
        <v>21</v>
      </c>
      <c r="L67" s="77" t="s">
        <v>22</v>
      </c>
      <c r="M67" s="76" t="s">
        <v>12</v>
      </c>
      <c r="N67" s="76" t="s">
        <v>12</v>
      </c>
      <c r="O67" s="76" t="s">
        <v>12</v>
      </c>
      <c r="P67" s="76" t="s">
        <v>12</v>
      </c>
      <c r="Q67" s="76" t="s">
        <v>12</v>
      </c>
      <c r="R67" s="76" t="s">
        <v>12</v>
      </c>
      <c r="S67" s="76" t="s">
        <v>13</v>
      </c>
      <c r="T67" s="67"/>
      <c r="U67" s="80">
        <f>SUMIF(M67:S67,"w",M68:S68)+SUMIF(M67:S67,"f",M68:S68)</f>
        <v>0</v>
      </c>
      <c r="V67" s="8"/>
      <c r="W67" s="8"/>
      <c r="X67" s="1"/>
      <c r="Y67" s="1"/>
      <c r="Z67" s="90"/>
      <c r="AA67" s="90"/>
      <c r="AB67" s="90"/>
      <c r="AC67" s="90"/>
      <c r="AD67" s="1"/>
      <c r="AE67" s="1"/>
      <c r="AF67" s="1"/>
    </row>
    <row r="68" spans="1:32" s="75" customFormat="1" ht="15" customHeight="1" x14ac:dyDescent="0.2">
      <c r="G68" s="16"/>
      <c r="H68" s="71"/>
      <c r="I68" s="78">
        <f>COUNTIF(M67:S67,"o")</f>
        <v>6</v>
      </c>
      <c r="J68" s="78">
        <f>COUNTIF(M67:S67,"f")</f>
        <v>0</v>
      </c>
      <c r="K68" s="78">
        <f>COUNTIF(M67:S67,"c")</f>
        <v>0</v>
      </c>
      <c r="L68" s="78">
        <f>COUNTIF(M67:S67,"w")</f>
        <v>1</v>
      </c>
      <c r="M68" s="79" t="str">
        <f t="shared" ref="M68:S68" si="10">IF(SUM(M47:M66)=0,"",SUM(M47:M66))</f>
        <v/>
      </c>
      <c r="N68" s="79" t="str">
        <f t="shared" si="10"/>
        <v/>
      </c>
      <c r="O68" s="79" t="str">
        <f t="shared" si="10"/>
        <v/>
      </c>
      <c r="P68" s="79" t="str">
        <f t="shared" si="10"/>
        <v/>
      </c>
      <c r="Q68" s="79" t="str">
        <f t="shared" si="10"/>
        <v/>
      </c>
      <c r="R68" s="79" t="str">
        <f t="shared" si="10"/>
        <v/>
      </c>
      <c r="S68" s="79" t="str">
        <f t="shared" si="10"/>
        <v/>
      </c>
      <c r="T68" s="69"/>
      <c r="U68" s="68">
        <f>SUM(M68:S68)</f>
        <v>0</v>
      </c>
      <c r="V68" s="8"/>
      <c r="W68" s="8"/>
      <c r="X68" s="1"/>
      <c r="Y68" s="1"/>
      <c r="Z68" s="90"/>
      <c r="AA68" s="90"/>
      <c r="AB68" s="90"/>
      <c r="AC68" s="90"/>
      <c r="AD68" s="1"/>
      <c r="AE68" s="1"/>
      <c r="AF68" s="1"/>
    </row>
    <row r="69" spans="1:32" s="75" customFormat="1" ht="15" customHeight="1" thickBot="1" x14ac:dyDescent="0.25">
      <c r="G69" s="1"/>
      <c r="H69" s="72"/>
      <c r="I69" s="73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1"/>
      <c r="Y69" s="1"/>
      <c r="Z69" s="90"/>
      <c r="AA69" s="90"/>
      <c r="AB69" s="90"/>
      <c r="AC69" s="90"/>
      <c r="AD69" s="1"/>
      <c r="AE69" s="1"/>
      <c r="AF69" s="1"/>
    </row>
    <row r="70" spans="1:32" s="75" customFormat="1" ht="15" customHeight="1" thickBot="1" x14ac:dyDescent="0.25">
      <c r="G70" s="1"/>
      <c r="H70" s="70"/>
      <c r="I70" s="118" t="s">
        <v>14</v>
      </c>
      <c r="J70" s="119"/>
      <c r="K70" s="120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8"/>
      <c r="W70" s="8"/>
      <c r="X70" s="1"/>
      <c r="Y70" s="1"/>
      <c r="Z70" s="90"/>
      <c r="AA70" s="90"/>
      <c r="AB70" s="90"/>
      <c r="AC70" s="90"/>
      <c r="AD70" s="1"/>
      <c r="AE70" s="1"/>
      <c r="AF70" s="1"/>
    </row>
    <row r="71" spans="1:32" s="75" customFormat="1" ht="15" customHeight="1" thickBot="1" x14ac:dyDescent="0.25">
      <c r="G71" s="1"/>
      <c r="H71" s="51"/>
      <c r="I71" s="49" t="s">
        <v>15</v>
      </c>
      <c r="J71" s="49" t="s">
        <v>16</v>
      </c>
      <c r="K71" s="121" t="s">
        <v>9</v>
      </c>
      <c r="L71" s="122"/>
      <c r="M71" s="50" t="str">
        <f t="shared" ref="M71:S71" si="11">M44</f>
        <v>LUNDI</v>
      </c>
      <c r="N71" s="50" t="str">
        <f t="shared" si="11"/>
        <v>MARDI</v>
      </c>
      <c r="O71" s="50" t="str">
        <f t="shared" si="11"/>
        <v xml:space="preserve">MERCREDI </v>
      </c>
      <c r="P71" s="50" t="str">
        <f t="shared" si="11"/>
        <v xml:space="preserve">JEUDI </v>
      </c>
      <c r="Q71" s="50" t="str">
        <f t="shared" si="11"/>
        <v xml:space="preserve">VENDREDI </v>
      </c>
      <c r="R71" s="50" t="str">
        <f t="shared" si="11"/>
        <v>SAMEDI</v>
      </c>
      <c r="S71" s="50" t="str">
        <f t="shared" si="11"/>
        <v>DIMANCHE</v>
      </c>
      <c r="T71" s="7"/>
      <c r="U71" s="8"/>
      <c r="V71" s="8"/>
      <c r="W71" s="8"/>
      <c r="X71" s="1"/>
      <c r="Y71" s="1"/>
      <c r="Z71" s="90"/>
      <c r="AA71" s="90"/>
      <c r="AB71" s="90"/>
      <c r="AC71" s="90"/>
      <c r="AD71" s="1"/>
      <c r="AE71" s="1"/>
      <c r="AF71" s="1"/>
    </row>
    <row r="72" spans="1:32" s="75" customFormat="1" ht="15" customHeight="1" x14ac:dyDescent="0.2">
      <c r="G72" s="1"/>
      <c r="H72" s="51"/>
      <c r="I72" s="21"/>
      <c r="J72" s="52"/>
      <c r="K72" s="123"/>
      <c r="L72" s="124"/>
      <c r="M72" s="25"/>
      <c r="N72" s="25"/>
      <c r="O72" s="25"/>
      <c r="P72" s="25"/>
      <c r="Q72" s="25"/>
      <c r="R72" s="25"/>
      <c r="S72" s="25"/>
      <c r="T72" s="26" t="str">
        <f t="shared" ref="T72:T77" si="12">IF(I72="","",I72)</f>
        <v/>
      </c>
      <c r="U72" s="27">
        <f t="shared" ref="U72:U77" si="13">SUM(M72:S72)</f>
        <v>0</v>
      </c>
      <c r="V72" s="8"/>
      <c r="W72" s="8"/>
      <c r="X72" s="1"/>
      <c r="Y72" s="1"/>
      <c r="Z72" s="90"/>
      <c r="AA72" s="90"/>
      <c r="AB72" s="90"/>
      <c r="AC72" s="90"/>
      <c r="AD72" s="1"/>
      <c r="AE72" s="1"/>
      <c r="AF72" s="1"/>
    </row>
    <row r="73" spans="1:32" s="75" customFormat="1" ht="15" customHeight="1" x14ac:dyDescent="0.2">
      <c r="G73" s="1"/>
      <c r="H73" s="51"/>
      <c r="I73" s="28"/>
      <c r="J73" s="28"/>
      <c r="K73" s="113"/>
      <c r="L73" s="114"/>
      <c r="M73" s="32"/>
      <c r="N73" s="32"/>
      <c r="O73" s="32"/>
      <c r="P73" s="32"/>
      <c r="Q73" s="32"/>
      <c r="R73" s="32"/>
      <c r="S73" s="32"/>
      <c r="T73" s="33" t="str">
        <f t="shared" si="12"/>
        <v/>
      </c>
      <c r="U73" s="34">
        <f t="shared" si="13"/>
        <v>0</v>
      </c>
      <c r="V73" s="8"/>
      <c r="W73" s="8"/>
      <c r="X73" s="1"/>
      <c r="Y73" s="1"/>
      <c r="Z73" s="90"/>
      <c r="AA73" s="90"/>
      <c r="AB73" s="90"/>
      <c r="AC73" s="90"/>
      <c r="AD73" s="1"/>
      <c r="AE73" s="1"/>
      <c r="AF73" s="1"/>
    </row>
    <row r="74" spans="1:32" s="75" customFormat="1" ht="15" customHeight="1" x14ac:dyDescent="0.2">
      <c r="G74" s="1"/>
      <c r="H74" s="51"/>
      <c r="I74" s="35"/>
      <c r="J74" s="53"/>
      <c r="K74" s="115"/>
      <c r="L74" s="116"/>
      <c r="M74" s="38"/>
      <c r="N74" s="38"/>
      <c r="O74" s="38"/>
      <c r="P74" s="38"/>
      <c r="Q74" s="38"/>
      <c r="R74" s="38"/>
      <c r="S74" s="38"/>
      <c r="T74" s="39" t="str">
        <f t="shared" si="12"/>
        <v/>
      </c>
      <c r="U74" s="40">
        <f t="shared" si="13"/>
        <v>0</v>
      </c>
      <c r="V74" s="8"/>
      <c r="W74" s="8"/>
      <c r="X74" s="1"/>
      <c r="Y74" s="1"/>
      <c r="Z74" s="90"/>
      <c r="AA74" s="90"/>
      <c r="AB74" s="90"/>
      <c r="AC74" s="90"/>
      <c r="AD74" s="1"/>
      <c r="AE74" s="1"/>
      <c r="AF74" s="1"/>
    </row>
    <row r="75" spans="1:32" s="75" customFormat="1" ht="15" customHeight="1" x14ac:dyDescent="0.2">
      <c r="G75" s="1"/>
      <c r="H75" s="51"/>
      <c r="I75" s="28"/>
      <c r="J75" s="28"/>
      <c r="K75" s="113"/>
      <c r="L75" s="114"/>
      <c r="M75" s="32"/>
      <c r="N75" s="32"/>
      <c r="O75" s="32"/>
      <c r="P75" s="32"/>
      <c r="Q75" s="32"/>
      <c r="R75" s="32"/>
      <c r="S75" s="32"/>
      <c r="T75" s="33" t="str">
        <f t="shared" si="12"/>
        <v/>
      </c>
      <c r="U75" s="34">
        <f t="shared" si="13"/>
        <v>0</v>
      </c>
      <c r="V75" s="8"/>
      <c r="W75" s="8"/>
      <c r="X75" s="1"/>
      <c r="Y75" s="1"/>
      <c r="Z75" s="90"/>
      <c r="AA75" s="90"/>
      <c r="AB75" s="90"/>
      <c r="AC75" s="90"/>
      <c r="AD75" s="1"/>
      <c r="AE75" s="1"/>
      <c r="AF75" s="1"/>
    </row>
    <row r="76" spans="1:32" s="75" customFormat="1" ht="15" customHeight="1" x14ac:dyDescent="0.2">
      <c r="G76" s="1"/>
      <c r="H76" s="51"/>
      <c r="I76" s="35"/>
      <c r="J76" s="53"/>
      <c r="K76" s="115"/>
      <c r="L76" s="116"/>
      <c r="M76" s="41"/>
      <c r="N76" s="41"/>
      <c r="O76" s="41"/>
      <c r="P76" s="41"/>
      <c r="Q76" s="41"/>
      <c r="R76" s="41"/>
      <c r="S76" s="41"/>
      <c r="T76" s="42" t="str">
        <f t="shared" si="12"/>
        <v/>
      </c>
      <c r="U76" s="43">
        <f t="shared" si="13"/>
        <v>0</v>
      </c>
      <c r="V76" s="8"/>
      <c r="W76" s="8"/>
      <c r="X76" s="1"/>
      <c r="Y76" s="1"/>
      <c r="Z76" s="90"/>
      <c r="AA76" s="90"/>
      <c r="AB76" s="90"/>
      <c r="AC76" s="90"/>
      <c r="AD76" s="1"/>
      <c r="AE76" s="1"/>
      <c r="AF76" s="1"/>
    </row>
    <row r="77" spans="1:32" s="75" customFormat="1" ht="15" customHeight="1" x14ac:dyDescent="0.2">
      <c r="G77" s="1"/>
      <c r="H77" s="51"/>
      <c r="I77" s="28"/>
      <c r="J77" s="28"/>
      <c r="K77" s="113"/>
      <c r="L77" s="114"/>
      <c r="M77" s="32"/>
      <c r="N77" s="32"/>
      <c r="O77" s="32"/>
      <c r="P77" s="32"/>
      <c r="Q77" s="32"/>
      <c r="R77" s="32"/>
      <c r="S77" s="32"/>
      <c r="T77" s="33" t="str">
        <f t="shared" si="12"/>
        <v/>
      </c>
      <c r="U77" s="34">
        <f t="shared" si="13"/>
        <v>0</v>
      </c>
      <c r="V77" s="8"/>
      <c r="W77" s="8"/>
      <c r="X77" s="1"/>
      <c r="Y77" s="1"/>
      <c r="Z77" s="90"/>
      <c r="AA77" s="90"/>
      <c r="AB77" s="90"/>
      <c r="AC77" s="90"/>
      <c r="AD77" s="1"/>
      <c r="AE77" s="1"/>
      <c r="AF77" s="1"/>
    </row>
    <row r="78" spans="1:32" s="75" customFormat="1" ht="15" customHeight="1" x14ac:dyDescent="0.2">
      <c r="G78" s="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8"/>
      <c r="W78" s="8"/>
      <c r="X78" s="1"/>
      <c r="Y78" s="1"/>
      <c r="Z78" s="90"/>
      <c r="AA78" s="90"/>
      <c r="AB78" s="90"/>
      <c r="AC78" s="90"/>
      <c r="AD78" s="1"/>
      <c r="AE78" s="1"/>
      <c r="AF78" s="1"/>
    </row>
    <row r="79" spans="1:32" ht="30" x14ac:dyDescent="0.4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4"/>
      <c r="M79" s="1"/>
      <c r="N79" s="1"/>
      <c r="O79" s="5"/>
      <c r="P79" s="6"/>
      <c r="Q79" s="5"/>
      <c r="R79" s="5"/>
      <c r="S79" s="5"/>
      <c r="T79" s="7"/>
      <c r="U79" s="1"/>
      <c r="V79" s="1"/>
      <c r="W79" s="1"/>
      <c r="X79"/>
      <c r="Y79"/>
    </row>
  </sheetData>
  <sheetProtection selectLockedCells="1"/>
  <mergeCells count="38">
    <mergeCell ref="K77:L77"/>
    <mergeCell ref="Q45:Q46"/>
    <mergeCell ref="R45:R46"/>
    <mergeCell ref="S45:S46"/>
    <mergeCell ref="K72:L72"/>
    <mergeCell ref="K73:L73"/>
    <mergeCell ref="K74:L74"/>
    <mergeCell ref="K75:L75"/>
    <mergeCell ref="K76:L76"/>
    <mergeCell ref="U44:U46"/>
    <mergeCell ref="M45:M46"/>
    <mergeCell ref="N45:N46"/>
    <mergeCell ref="O45:O46"/>
    <mergeCell ref="P45:P46"/>
    <mergeCell ref="H49:H54"/>
    <mergeCell ref="I70:K70"/>
    <mergeCell ref="K71:L71"/>
    <mergeCell ref="K38:L38"/>
    <mergeCell ref="K39:L39"/>
    <mergeCell ref="K40:L40"/>
    <mergeCell ref="I44:J45"/>
    <mergeCell ref="K44:L45"/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  <mergeCell ref="H12:H17"/>
    <mergeCell ref="I33:K33"/>
    <mergeCell ref="K34:L34"/>
    <mergeCell ref="K35:L35"/>
    <mergeCell ref="K36:L36"/>
  </mergeCells>
  <conditionalFormatting sqref="M8:M9">
    <cfRule type="cellIs" dxfId="5" priority="7" stopIfTrue="1" operator="equal">
      <formula>"feries"</formula>
    </cfRule>
  </conditionalFormatting>
  <conditionalFormatting sqref="M45:M46">
    <cfRule type="cellIs" dxfId="4" priority="6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917:S63917 GH64073:GN64073 QD64073:QJ64073 ZZ64073:AAF64073 AJV64073:AKB64073 ATR64073:ATX64073 BDN64073:BDT64073 BNJ64073:BNP64073 BXF64073:BXL64073 CHB64073:CHH64073 CQX64073:CRD64073 DAT64073:DAZ64073 DKP64073:DKV64073 DUL64073:DUR64073 EEH64073:EEN64073 EOD64073:EOJ64073 EXZ64073:EYF64073 FHV64073:FIB64073 FRR64073:FRX64073 GBN64073:GBT64073 GLJ64073:GLP64073 GVF64073:GVL64073 HFB64073:HFH64073 HOX64073:HPD64073 HYT64073:HYZ64073 IIP64073:IIV64073 ISL64073:ISR64073 JCH64073:JCN64073 JMD64073:JMJ64073 JVZ64073:JWF64073 KFV64073:KGB64073 KPR64073:KPX64073 KZN64073:KZT64073 LJJ64073:LJP64073 LTF64073:LTL64073 MDB64073:MDH64073 MMX64073:MND64073 MWT64073:MWZ64073 NGP64073:NGV64073 NQL64073:NQR64073 OAH64073:OAN64073 OKD64073:OKJ64073 OTZ64073:OUF64073 PDV64073:PEB64073 PNR64073:PNX64073 PXN64073:PXT64073 QHJ64073:QHP64073 QRF64073:QRL64073 RBB64073:RBH64073 RKX64073:RLD64073 RUT64073:RUZ64073 SEP64073:SEV64073 SOL64073:SOR64073 SYH64073:SYN64073 TID64073:TIJ64073 TRZ64073:TSF64073 UBV64073:UCB64073 ULR64073:ULX64073 M129453:S129453 GH129609:GN129609 QD129609:QJ129609 ZZ129609:AAF129609 AJV129609:AKB129609 ATR129609:ATX129609 BDN129609:BDT129609 BNJ129609:BNP129609 BXF129609:BXL129609 CHB129609:CHH129609 CQX129609:CRD129609 DAT129609:DAZ129609 DKP129609:DKV129609 DUL129609:DUR129609 EEH129609:EEN129609 EOD129609:EOJ129609 EXZ129609:EYF129609 FHV129609:FIB129609 FRR129609:FRX129609 GBN129609:GBT129609 GLJ129609:GLP129609 GVF129609:GVL129609 HFB129609:HFH129609 HOX129609:HPD129609 HYT129609:HYZ129609 IIP129609:IIV129609 ISL129609:ISR129609 JCH129609:JCN129609 JMD129609:JMJ129609 JVZ129609:JWF129609 KFV129609:KGB129609 KPR129609:KPX129609 KZN129609:KZT129609 LJJ129609:LJP129609 LTF129609:LTL129609 MDB129609:MDH129609 MMX129609:MND129609 MWT129609:MWZ129609 NGP129609:NGV129609 NQL129609:NQR129609 OAH129609:OAN129609 OKD129609:OKJ129609 OTZ129609:OUF129609 PDV129609:PEB129609 PNR129609:PNX129609 PXN129609:PXT129609 QHJ129609:QHP129609 QRF129609:QRL129609 RBB129609:RBH129609 RKX129609:RLD129609 RUT129609:RUZ129609 SEP129609:SEV129609 SOL129609:SOR129609 SYH129609:SYN129609 TID129609:TIJ129609 TRZ129609:TSF129609 UBV129609:UCB129609 ULR129609:ULX129609 M194989:S194989 GH195145:GN195145 QD195145:QJ195145 ZZ195145:AAF195145 AJV195145:AKB195145 ATR195145:ATX195145 BDN195145:BDT195145 BNJ195145:BNP195145 BXF195145:BXL195145 CHB195145:CHH195145 CQX195145:CRD195145 DAT195145:DAZ195145 DKP195145:DKV195145 DUL195145:DUR195145 EEH195145:EEN195145 EOD195145:EOJ195145 EXZ195145:EYF195145 FHV195145:FIB195145 FRR195145:FRX195145 GBN195145:GBT195145 GLJ195145:GLP195145 GVF195145:GVL195145 HFB195145:HFH195145 HOX195145:HPD195145 HYT195145:HYZ195145 IIP195145:IIV195145 ISL195145:ISR195145 JCH195145:JCN195145 JMD195145:JMJ195145 JVZ195145:JWF195145 KFV195145:KGB195145 KPR195145:KPX195145 KZN195145:KZT195145 LJJ195145:LJP195145 LTF195145:LTL195145 MDB195145:MDH195145 MMX195145:MND195145 MWT195145:MWZ195145 NGP195145:NGV195145 NQL195145:NQR195145 OAH195145:OAN195145 OKD195145:OKJ195145 OTZ195145:OUF195145 PDV195145:PEB195145 PNR195145:PNX195145 PXN195145:PXT195145 QHJ195145:QHP195145 QRF195145:QRL195145 RBB195145:RBH195145 RKX195145:RLD195145 RUT195145:RUZ195145 SEP195145:SEV195145 SOL195145:SOR195145 SYH195145:SYN195145 TID195145:TIJ195145 TRZ195145:TSF195145 UBV195145:UCB195145 ULR195145:ULX195145 M260525:S260525 GH260681:GN260681 QD260681:QJ260681 ZZ260681:AAF260681 AJV260681:AKB260681 ATR260681:ATX260681 BDN260681:BDT260681 BNJ260681:BNP260681 BXF260681:BXL260681 CHB260681:CHH260681 CQX260681:CRD260681 DAT260681:DAZ260681 DKP260681:DKV260681 DUL260681:DUR260681 EEH260681:EEN260681 EOD260681:EOJ260681 EXZ260681:EYF260681 FHV260681:FIB260681 FRR260681:FRX260681 GBN260681:GBT260681 GLJ260681:GLP260681 GVF260681:GVL260681 HFB260681:HFH260681 HOX260681:HPD260681 HYT260681:HYZ260681 IIP260681:IIV260681 ISL260681:ISR260681 JCH260681:JCN260681 JMD260681:JMJ260681 JVZ260681:JWF260681 KFV260681:KGB260681 KPR260681:KPX260681 KZN260681:KZT260681 LJJ260681:LJP260681 LTF260681:LTL260681 MDB260681:MDH260681 MMX260681:MND260681 MWT260681:MWZ260681 NGP260681:NGV260681 NQL260681:NQR260681 OAH260681:OAN260681 OKD260681:OKJ260681 OTZ260681:OUF260681 PDV260681:PEB260681 PNR260681:PNX260681 PXN260681:PXT260681 QHJ260681:QHP260681 QRF260681:QRL260681 RBB260681:RBH260681 RKX260681:RLD260681 RUT260681:RUZ260681 SEP260681:SEV260681 SOL260681:SOR260681 SYH260681:SYN260681 TID260681:TIJ260681 TRZ260681:TSF260681 UBV260681:UCB260681 ULR260681:ULX260681 M326061:S326061 GH326217:GN326217 QD326217:QJ326217 ZZ326217:AAF326217 AJV326217:AKB326217 ATR326217:ATX326217 BDN326217:BDT326217 BNJ326217:BNP326217 BXF326217:BXL326217 CHB326217:CHH326217 CQX326217:CRD326217 DAT326217:DAZ326217 DKP326217:DKV326217 DUL326217:DUR326217 EEH326217:EEN326217 EOD326217:EOJ326217 EXZ326217:EYF326217 FHV326217:FIB326217 FRR326217:FRX326217 GBN326217:GBT326217 GLJ326217:GLP326217 GVF326217:GVL326217 HFB326217:HFH326217 HOX326217:HPD326217 HYT326217:HYZ326217 IIP326217:IIV326217 ISL326217:ISR326217 JCH326217:JCN326217 JMD326217:JMJ326217 JVZ326217:JWF326217 KFV326217:KGB326217 KPR326217:KPX326217 KZN326217:KZT326217 LJJ326217:LJP326217 LTF326217:LTL326217 MDB326217:MDH326217 MMX326217:MND326217 MWT326217:MWZ326217 NGP326217:NGV326217 NQL326217:NQR326217 OAH326217:OAN326217 OKD326217:OKJ326217 OTZ326217:OUF326217 PDV326217:PEB326217 PNR326217:PNX326217 PXN326217:PXT326217 QHJ326217:QHP326217 QRF326217:QRL326217 RBB326217:RBH326217 RKX326217:RLD326217 RUT326217:RUZ326217 SEP326217:SEV326217 SOL326217:SOR326217 SYH326217:SYN326217 TID326217:TIJ326217 TRZ326217:TSF326217 UBV326217:UCB326217 ULR326217:ULX326217 M391597:S391597 GH391753:GN391753 QD391753:QJ391753 ZZ391753:AAF391753 AJV391753:AKB391753 ATR391753:ATX391753 BDN391753:BDT391753 BNJ391753:BNP391753 BXF391753:BXL391753 CHB391753:CHH391753 CQX391753:CRD391753 DAT391753:DAZ391753 DKP391753:DKV391753 DUL391753:DUR391753 EEH391753:EEN391753 EOD391753:EOJ391753 EXZ391753:EYF391753 FHV391753:FIB391753 FRR391753:FRX391753 GBN391753:GBT391753 GLJ391753:GLP391753 GVF391753:GVL391753 HFB391753:HFH391753 HOX391753:HPD391753 HYT391753:HYZ391753 IIP391753:IIV391753 ISL391753:ISR391753 JCH391753:JCN391753 JMD391753:JMJ391753 JVZ391753:JWF391753 KFV391753:KGB391753 KPR391753:KPX391753 KZN391753:KZT391753 LJJ391753:LJP391753 LTF391753:LTL391753 MDB391753:MDH391753 MMX391753:MND391753 MWT391753:MWZ391753 NGP391753:NGV391753 NQL391753:NQR391753 OAH391753:OAN391753 OKD391753:OKJ391753 OTZ391753:OUF391753 PDV391753:PEB391753 PNR391753:PNX391753 PXN391753:PXT391753 QHJ391753:QHP391753 QRF391753:QRL391753 RBB391753:RBH391753 RKX391753:RLD391753 RUT391753:RUZ391753 SEP391753:SEV391753 SOL391753:SOR391753 SYH391753:SYN391753 TID391753:TIJ391753 TRZ391753:TSF391753 UBV391753:UCB391753 ULR391753:ULX391753 M457133:S457133 GH457289:GN457289 QD457289:QJ457289 ZZ457289:AAF457289 AJV457289:AKB457289 ATR457289:ATX457289 BDN457289:BDT457289 BNJ457289:BNP457289 BXF457289:BXL457289 CHB457289:CHH457289 CQX457289:CRD457289 DAT457289:DAZ457289 DKP457289:DKV457289 DUL457289:DUR457289 EEH457289:EEN457289 EOD457289:EOJ457289 EXZ457289:EYF457289 FHV457289:FIB457289 FRR457289:FRX457289 GBN457289:GBT457289 GLJ457289:GLP457289 GVF457289:GVL457289 HFB457289:HFH457289 HOX457289:HPD457289 HYT457289:HYZ457289 IIP457289:IIV457289 ISL457289:ISR457289 JCH457289:JCN457289 JMD457289:JMJ457289 JVZ457289:JWF457289 KFV457289:KGB457289 KPR457289:KPX457289 KZN457289:KZT457289 LJJ457289:LJP457289 LTF457289:LTL457289 MDB457289:MDH457289 MMX457289:MND457289 MWT457289:MWZ457289 NGP457289:NGV457289 NQL457289:NQR457289 OAH457289:OAN457289 OKD457289:OKJ457289 OTZ457289:OUF457289 PDV457289:PEB457289 PNR457289:PNX457289 PXN457289:PXT457289 QHJ457289:QHP457289 QRF457289:QRL457289 RBB457289:RBH457289 RKX457289:RLD457289 RUT457289:RUZ457289 SEP457289:SEV457289 SOL457289:SOR457289 SYH457289:SYN457289 TID457289:TIJ457289 TRZ457289:TSF457289 UBV457289:UCB457289 ULR457289:ULX457289 M522669:S522669 GH522825:GN522825 QD522825:QJ522825 ZZ522825:AAF522825 AJV522825:AKB522825 ATR522825:ATX522825 BDN522825:BDT522825 BNJ522825:BNP522825 BXF522825:BXL522825 CHB522825:CHH522825 CQX522825:CRD522825 DAT522825:DAZ522825 DKP522825:DKV522825 DUL522825:DUR522825 EEH522825:EEN522825 EOD522825:EOJ522825 EXZ522825:EYF522825 FHV522825:FIB522825 FRR522825:FRX522825 GBN522825:GBT522825 GLJ522825:GLP522825 GVF522825:GVL522825 HFB522825:HFH522825 HOX522825:HPD522825 HYT522825:HYZ522825 IIP522825:IIV522825 ISL522825:ISR522825 JCH522825:JCN522825 JMD522825:JMJ522825 JVZ522825:JWF522825 KFV522825:KGB522825 KPR522825:KPX522825 KZN522825:KZT522825 LJJ522825:LJP522825 LTF522825:LTL522825 MDB522825:MDH522825 MMX522825:MND522825 MWT522825:MWZ522825 NGP522825:NGV522825 NQL522825:NQR522825 OAH522825:OAN522825 OKD522825:OKJ522825 OTZ522825:OUF522825 PDV522825:PEB522825 PNR522825:PNX522825 PXN522825:PXT522825 QHJ522825:QHP522825 QRF522825:QRL522825 RBB522825:RBH522825 RKX522825:RLD522825 RUT522825:RUZ522825 SEP522825:SEV522825 SOL522825:SOR522825 SYH522825:SYN522825 TID522825:TIJ522825 TRZ522825:TSF522825 UBV522825:UCB522825 ULR522825:ULX522825 M588205:S588205 GH588361:GN588361 QD588361:QJ588361 ZZ588361:AAF588361 AJV588361:AKB588361 ATR588361:ATX588361 BDN588361:BDT588361 BNJ588361:BNP588361 BXF588361:BXL588361 CHB588361:CHH588361 CQX588361:CRD588361 DAT588361:DAZ588361 DKP588361:DKV588361 DUL588361:DUR588361 EEH588361:EEN588361 EOD588361:EOJ588361 EXZ588361:EYF588361 FHV588361:FIB588361 FRR588361:FRX588361 GBN588361:GBT588361 GLJ588361:GLP588361 GVF588361:GVL588361 HFB588361:HFH588361 HOX588361:HPD588361 HYT588361:HYZ588361 IIP588361:IIV588361 ISL588361:ISR588361 JCH588361:JCN588361 JMD588361:JMJ588361 JVZ588361:JWF588361 KFV588361:KGB588361 KPR588361:KPX588361 KZN588361:KZT588361 LJJ588361:LJP588361 LTF588361:LTL588361 MDB588361:MDH588361 MMX588361:MND588361 MWT588361:MWZ588361 NGP588361:NGV588361 NQL588361:NQR588361 OAH588361:OAN588361 OKD588361:OKJ588361 OTZ588361:OUF588361 PDV588361:PEB588361 PNR588361:PNX588361 PXN588361:PXT588361 QHJ588361:QHP588361 QRF588361:QRL588361 RBB588361:RBH588361 RKX588361:RLD588361 RUT588361:RUZ588361 SEP588361:SEV588361 SOL588361:SOR588361 SYH588361:SYN588361 TID588361:TIJ588361 TRZ588361:TSF588361 UBV588361:UCB588361 ULR588361:ULX588361 M653741:S653741 GH653897:GN653897 QD653897:QJ653897 ZZ653897:AAF653897 AJV653897:AKB653897 ATR653897:ATX653897 BDN653897:BDT653897 BNJ653897:BNP653897 BXF653897:BXL653897 CHB653897:CHH653897 CQX653897:CRD653897 DAT653897:DAZ653897 DKP653897:DKV653897 DUL653897:DUR653897 EEH653897:EEN653897 EOD653897:EOJ653897 EXZ653897:EYF653897 FHV653897:FIB653897 FRR653897:FRX653897 GBN653897:GBT653897 GLJ653897:GLP653897 GVF653897:GVL653897 HFB653897:HFH653897 HOX653897:HPD653897 HYT653897:HYZ653897 IIP653897:IIV653897 ISL653897:ISR653897 JCH653897:JCN653897 JMD653897:JMJ653897 JVZ653897:JWF653897 KFV653897:KGB653897 KPR653897:KPX653897 KZN653897:KZT653897 LJJ653897:LJP653897 LTF653897:LTL653897 MDB653897:MDH653897 MMX653897:MND653897 MWT653897:MWZ653897 NGP653897:NGV653897 NQL653897:NQR653897 OAH653897:OAN653897 OKD653897:OKJ653897 OTZ653897:OUF653897 PDV653897:PEB653897 PNR653897:PNX653897 PXN653897:PXT653897 QHJ653897:QHP653897 QRF653897:QRL653897 RBB653897:RBH653897 RKX653897:RLD653897 RUT653897:RUZ653897 SEP653897:SEV653897 SOL653897:SOR653897 SYH653897:SYN653897 TID653897:TIJ653897 TRZ653897:TSF653897 UBV653897:UCB653897 ULR653897:ULX653897 M719277:S719277 GH719433:GN719433 QD719433:QJ719433 ZZ719433:AAF719433 AJV719433:AKB719433 ATR719433:ATX719433 BDN719433:BDT719433 BNJ719433:BNP719433 BXF719433:BXL719433 CHB719433:CHH719433 CQX719433:CRD719433 DAT719433:DAZ719433 DKP719433:DKV719433 DUL719433:DUR719433 EEH719433:EEN719433 EOD719433:EOJ719433 EXZ719433:EYF719433 FHV719433:FIB719433 FRR719433:FRX719433 GBN719433:GBT719433 GLJ719433:GLP719433 GVF719433:GVL719433 HFB719433:HFH719433 HOX719433:HPD719433 HYT719433:HYZ719433 IIP719433:IIV719433 ISL719433:ISR719433 JCH719433:JCN719433 JMD719433:JMJ719433 JVZ719433:JWF719433 KFV719433:KGB719433 KPR719433:KPX719433 KZN719433:KZT719433 LJJ719433:LJP719433 LTF719433:LTL719433 MDB719433:MDH719433 MMX719433:MND719433 MWT719433:MWZ719433 NGP719433:NGV719433 NQL719433:NQR719433 OAH719433:OAN719433 OKD719433:OKJ719433 OTZ719433:OUF719433 PDV719433:PEB719433 PNR719433:PNX719433 PXN719433:PXT719433 QHJ719433:QHP719433 QRF719433:QRL719433 RBB719433:RBH719433 RKX719433:RLD719433 RUT719433:RUZ719433 SEP719433:SEV719433 SOL719433:SOR719433 SYH719433:SYN719433 TID719433:TIJ719433 TRZ719433:TSF719433 UBV719433:UCB719433 ULR719433:ULX719433 M784813:S784813 GH784969:GN784969 QD784969:QJ784969 ZZ784969:AAF784969 AJV784969:AKB784969 ATR784969:ATX784969 BDN784969:BDT784969 BNJ784969:BNP784969 BXF784969:BXL784969 CHB784969:CHH784969 CQX784969:CRD784969 DAT784969:DAZ784969 DKP784969:DKV784969 DUL784969:DUR784969 EEH784969:EEN784969 EOD784969:EOJ784969 EXZ784969:EYF784969 FHV784969:FIB784969 FRR784969:FRX784969 GBN784969:GBT784969 GLJ784969:GLP784969 GVF784969:GVL784969 HFB784969:HFH784969 HOX784969:HPD784969 HYT784969:HYZ784969 IIP784969:IIV784969 ISL784969:ISR784969 JCH784969:JCN784969 JMD784969:JMJ784969 JVZ784969:JWF784969 KFV784969:KGB784969 KPR784969:KPX784969 KZN784969:KZT784969 LJJ784969:LJP784969 LTF784969:LTL784969 MDB784969:MDH784969 MMX784969:MND784969 MWT784969:MWZ784969 NGP784969:NGV784969 NQL784969:NQR784969 OAH784969:OAN784969 OKD784969:OKJ784969 OTZ784969:OUF784969 PDV784969:PEB784969 PNR784969:PNX784969 PXN784969:PXT784969 QHJ784969:QHP784969 QRF784969:QRL784969 RBB784969:RBH784969 RKX784969:RLD784969 RUT784969:RUZ784969 SEP784969:SEV784969 SOL784969:SOR784969 SYH784969:SYN784969 TID784969:TIJ784969 TRZ784969:TSF784969 UBV784969:UCB784969 ULR784969:ULX784969 M850349:S850349 GH850505:GN850505 QD850505:QJ850505 ZZ850505:AAF850505 AJV850505:AKB850505 ATR850505:ATX850505 BDN850505:BDT850505 BNJ850505:BNP850505 BXF850505:BXL850505 CHB850505:CHH850505 CQX850505:CRD850505 DAT850505:DAZ850505 DKP850505:DKV850505 DUL850505:DUR850505 EEH850505:EEN850505 EOD850505:EOJ850505 EXZ850505:EYF850505 FHV850505:FIB850505 FRR850505:FRX850505 GBN850505:GBT850505 GLJ850505:GLP850505 GVF850505:GVL850505 HFB850505:HFH850505 HOX850505:HPD850505 HYT850505:HYZ850505 IIP850505:IIV850505 ISL850505:ISR850505 JCH850505:JCN850505 JMD850505:JMJ850505 JVZ850505:JWF850505 KFV850505:KGB850505 KPR850505:KPX850505 KZN850505:KZT850505 LJJ850505:LJP850505 LTF850505:LTL850505 MDB850505:MDH850505 MMX850505:MND850505 MWT850505:MWZ850505 NGP850505:NGV850505 NQL850505:NQR850505 OAH850505:OAN850505 OKD850505:OKJ850505 OTZ850505:OUF850505 PDV850505:PEB850505 PNR850505:PNX850505 PXN850505:PXT850505 QHJ850505:QHP850505 QRF850505:QRL850505 RBB850505:RBH850505 RKX850505:RLD850505 RUT850505:RUZ850505 SEP850505:SEV850505 SOL850505:SOR850505 SYH850505:SYN850505 TID850505:TIJ850505 TRZ850505:TSF850505 UBV850505:UCB850505 ULR850505:ULX850505 M915885:S915885 GH916041:GN916041 QD916041:QJ916041 ZZ916041:AAF916041 AJV916041:AKB916041 ATR916041:ATX916041 BDN916041:BDT916041 BNJ916041:BNP916041 BXF916041:BXL916041 CHB916041:CHH916041 CQX916041:CRD916041 DAT916041:DAZ916041 DKP916041:DKV916041 DUL916041:DUR916041 EEH916041:EEN916041 EOD916041:EOJ916041 EXZ916041:EYF916041 FHV916041:FIB916041 FRR916041:FRX916041 GBN916041:GBT916041 GLJ916041:GLP916041 GVF916041:GVL916041 HFB916041:HFH916041 HOX916041:HPD916041 HYT916041:HYZ916041 IIP916041:IIV916041 ISL916041:ISR916041 JCH916041:JCN916041 JMD916041:JMJ916041 JVZ916041:JWF916041 KFV916041:KGB916041 KPR916041:KPX916041 KZN916041:KZT916041 LJJ916041:LJP916041 LTF916041:LTL916041 MDB916041:MDH916041 MMX916041:MND916041 MWT916041:MWZ916041 NGP916041:NGV916041 NQL916041:NQR916041 OAH916041:OAN916041 OKD916041:OKJ916041 OTZ916041:OUF916041 PDV916041:PEB916041 PNR916041:PNX916041 PXN916041:PXT916041 QHJ916041:QHP916041 QRF916041:QRL916041 RBB916041:RBH916041 RKX916041:RLD916041 RUT916041:RUZ916041 SEP916041:SEV916041 SOL916041:SOR916041 SYH916041:SYN916041 TID916041:TIJ916041 TRZ916041:TSF916041 UBV916041:UCB916041 ULR916041:ULX916041 M981421:S981421 GH981577:GN981577 QD981577:QJ981577 ZZ981577:AAF981577 AJV981577:AKB981577 ATR981577:ATX981577 BDN981577:BDT981577 BNJ981577:BNP981577 BXF981577:BXL981577 CHB981577:CHH981577 CQX981577:CRD981577 DAT981577:DAZ981577 DKP981577:DKV981577 DUL981577:DUR981577 EEH981577:EEN981577 EOD981577:EOJ981577 EXZ981577:EYF981577 FHV981577:FIB981577 FRR981577:FRX981577 GBN981577:GBT981577 GLJ981577:GLP981577 GVF981577:GVL981577 HFB981577:HFH981577 HOX981577:HPD981577 HYT981577:HYZ981577 IIP981577:IIV981577 ISL981577:ISR981577 JCH981577:JCN981577 JMD981577:JMJ981577 JVZ981577:JWF981577 KFV981577:KGB981577 KPR981577:KPX981577 KZN981577:KZT981577 LJJ981577:LJP981577 LTF981577:LTL981577 MDB981577:MDH981577 MMX981577:MND981577 MWT981577:MWZ981577 NGP981577:NGV981577 NQL981577:NQR981577 OAH981577:OAN981577 OKD981577:OKJ981577 OTZ981577:OUF981577 PDV981577:PEB981577 PNR981577:PNX981577 PXN981577:PXT981577 QHJ981577:QHP981577 QRF981577:QRL981577 RBB981577:RBH981577 RKX981577:RLD981577 RUT981577:RUZ981577 SEP981577:SEV981577 SOL981577:SOR981577 SYH981577:SYN981577 TID981577:TIJ981577 TRZ981577:TSF981577 UBV981577:UCB981577 ULR981577:ULX981577 M67:S67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79"/>
  <sheetViews>
    <sheetView showZeros="0" topLeftCell="G1" zoomScale="90" zoomScaleNormal="90" workbookViewId="0">
      <pane ySplit="1" topLeftCell="A2" activePane="bottomLeft" state="frozen"/>
      <selection pane="bottomLeft" activeCell="Q39" sqref="Q39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>
        <f>ACCUEIL!C2</f>
        <v>2014</v>
      </c>
      <c r="I1" s="83" t="str">
        <f>ACCUEIL!C4</f>
        <v>NICOLAS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125" t="s">
        <v>0</v>
      </c>
      <c r="J7" s="126"/>
      <c r="K7" s="129" t="str">
        <f>$I$1</f>
        <v>NICOLAS</v>
      </c>
      <c r="L7" s="130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133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27"/>
      <c r="J8" s="128"/>
      <c r="K8" s="131"/>
      <c r="L8" s="132"/>
      <c r="M8" s="135">
        <f>7*U7+DATE(H12,1,3)-WEEKDAY(DATE(H12,1,3))-5</f>
        <v>41638</v>
      </c>
      <c r="N8" s="135">
        <f t="shared" ref="N8:S8" si="0">M8+1</f>
        <v>41639</v>
      </c>
      <c r="O8" s="135">
        <f t="shared" si="0"/>
        <v>41640</v>
      </c>
      <c r="P8" s="135">
        <f t="shared" si="0"/>
        <v>41641</v>
      </c>
      <c r="Q8" s="135">
        <f t="shared" si="0"/>
        <v>41642</v>
      </c>
      <c r="R8" s="135">
        <f t="shared" si="0"/>
        <v>41643</v>
      </c>
      <c r="S8" s="135">
        <f t="shared" si="0"/>
        <v>41644</v>
      </c>
      <c r="T8" s="7"/>
      <c r="U8" s="133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136"/>
      <c r="N9" s="136"/>
      <c r="O9" s="136"/>
      <c r="P9" s="136"/>
      <c r="Q9" s="136"/>
      <c r="R9" s="136"/>
      <c r="S9" s="136"/>
      <c r="T9" s="7"/>
      <c r="U9" s="134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17</v>
      </c>
      <c r="J10" s="22" t="s">
        <v>10</v>
      </c>
      <c r="K10" s="23"/>
      <c r="L10" s="24"/>
      <c r="M10" s="25">
        <v>1</v>
      </c>
      <c r="N10" s="25">
        <v>2</v>
      </c>
      <c r="O10" s="25">
        <v>3</v>
      </c>
      <c r="P10" s="25">
        <v>4</v>
      </c>
      <c r="Q10" s="25">
        <v>5</v>
      </c>
      <c r="R10" s="25">
        <v>6</v>
      </c>
      <c r="S10" s="25">
        <v>7</v>
      </c>
      <c r="T10" s="26" t="str">
        <f t="shared" ref="T10:T29" si="1">IF(I10="","",I10)</f>
        <v>TRA</v>
      </c>
      <c r="U10" s="27">
        <f t="shared" ref="U10:U29" si="2">SUM(M10:S10)</f>
        <v>28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 t="s">
        <v>34</v>
      </c>
      <c r="J11" s="29" t="s">
        <v>10</v>
      </c>
      <c r="K11" s="30"/>
      <c r="L11" s="31"/>
      <c r="M11" s="32">
        <v>8</v>
      </c>
      <c r="N11" s="32"/>
      <c r="O11" s="32"/>
      <c r="P11" s="32"/>
      <c r="Q11" s="32"/>
      <c r="R11" s="32"/>
      <c r="S11" s="32"/>
      <c r="T11" s="33" t="str">
        <f t="shared" si="1"/>
        <v>PEL</v>
      </c>
      <c r="U11" s="34">
        <f t="shared" si="2"/>
        <v>8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117">
        <f>H1</f>
        <v>2014</v>
      </c>
      <c r="I12" s="35">
        <v>108</v>
      </c>
      <c r="J12" s="29" t="s">
        <v>10</v>
      </c>
      <c r="K12" s="36"/>
      <c r="L12" s="37"/>
      <c r="M12" s="38">
        <v>1</v>
      </c>
      <c r="N12" s="38"/>
      <c r="O12" s="38"/>
      <c r="P12" s="38"/>
      <c r="Q12" s="38"/>
      <c r="R12" s="38"/>
      <c r="S12" s="38"/>
      <c r="T12" s="39">
        <f t="shared" si="1"/>
        <v>108</v>
      </c>
      <c r="U12" s="40">
        <f t="shared" si="2"/>
        <v>1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117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117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117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117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117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10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>
        <f t="shared" ref="M31:S31" si="3">IF(SUM(M10:M29)=0,"",SUM(M10:M29))</f>
        <v>10</v>
      </c>
      <c r="N31" s="68">
        <f t="shared" si="3"/>
        <v>2</v>
      </c>
      <c r="O31" s="68">
        <f t="shared" si="3"/>
        <v>3</v>
      </c>
      <c r="P31" s="68">
        <f t="shared" si="3"/>
        <v>4</v>
      </c>
      <c r="Q31" s="68">
        <f t="shared" si="3"/>
        <v>5</v>
      </c>
      <c r="R31" s="68">
        <f t="shared" si="3"/>
        <v>6</v>
      </c>
      <c r="S31" s="68">
        <f t="shared" si="3"/>
        <v>7</v>
      </c>
      <c r="T31" s="69"/>
      <c r="U31" s="68">
        <f>SUM(M31:S31)</f>
        <v>37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18" t="s">
        <v>14</v>
      </c>
      <c r="J33" s="119"/>
      <c r="K33" s="120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21" t="s">
        <v>9</v>
      </c>
      <c r="L34" s="122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/>
      <c r="J35" s="52"/>
      <c r="K35" s="123"/>
      <c r="L35" s="124"/>
      <c r="M35" s="25"/>
      <c r="N35" s="25"/>
      <c r="O35" s="25"/>
      <c r="P35" s="25"/>
      <c r="Q35" s="25"/>
      <c r="R35" s="25"/>
      <c r="S35" s="25"/>
      <c r="T35" s="26" t="str">
        <f t="shared" ref="T35:T40" si="5">IF(I35="","",I35)</f>
        <v/>
      </c>
      <c r="U35" s="34">
        <f t="shared" ref="U35:U40" si="6">SUM(M35:S35)</f>
        <v>0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/>
      <c r="J36" s="28"/>
      <c r="K36" s="113"/>
      <c r="L36" s="114"/>
      <c r="M36" s="32"/>
      <c r="N36" s="32"/>
      <c r="O36" s="32"/>
      <c r="P36" s="32"/>
      <c r="Q36" s="32"/>
      <c r="R36" s="32"/>
      <c r="S36" s="32"/>
      <c r="T36" s="33" t="str">
        <f t="shared" si="5"/>
        <v/>
      </c>
      <c r="U36" s="34">
        <f t="shared" si="6"/>
        <v>0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5"/>
      <c r="L37" s="116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3"/>
      <c r="L38" s="114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5"/>
      <c r="L39" s="116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3"/>
      <c r="L40" s="114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90"/>
      <c r="AA42" s="90"/>
      <c r="AB42" s="90"/>
      <c r="AC42" s="90"/>
      <c r="AD42" s="1"/>
      <c r="AE42" s="1"/>
      <c r="AF42" s="1"/>
    </row>
    <row r="43" spans="1:32" s="75" customFormat="1" ht="15" customHeight="1" thickBot="1" x14ac:dyDescent="0.45">
      <c r="G43" s="1"/>
      <c r="H43" s="8"/>
      <c r="I43" s="9"/>
      <c r="J43" s="8"/>
      <c r="K43" s="8"/>
      <c r="L43" s="8"/>
      <c r="M43" s="8"/>
      <c r="N43" s="8"/>
      <c r="O43" s="8"/>
      <c r="P43" s="10"/>
      <c r="Q43" s="10"/>
      <c r="R43" s="10"/>
      <c r="S43" s="10"/>
      <c r="T43" s="11"/>
      <c r="U43" s="86" t="s">
        <v>33</v>
      </c>
      <c r="V43" s="8"/>
      <c r="W43" s="8"/>
      <c r="X43" s="1"/>
      <c r="Y43" s="1"/>
      <c r="Z43" s="90"/>
      <c r="AA43" s="90"/>
      <c r="AB43" s="90"/>
      <c r="AC43" s="90"/>
      <c r="AD43" s="1"/>
      <c r="AE43" s="1"/>
      <c r="AF43" s="1"/>
    </row>
    <row r="44" spans="1:32" s="75" customFormat="1" ht="15" customHeight="1" x14ac:dyDescent="0.2">
      <c r="G44" s="1"/>
      <c r="H44" s="70"/>
      <c r="I44" s="125" t="s">
        <v>0</v>
      </c>
      <c r="J44" s="126"/>
      <c r="K44" s="129" t="str">
        <f>$I$1</f>
        <v>NICOLAS</v>
      </c>
      <c r="L44" s="130"/>
      <c r="M44" s="12" t="s">
        <v>1</v>
      </c>
      <c r="N44" s="13" t="s">
        <v>2</v>
      </c>
      <c r="O44" s="14" t="s">
        <v>3</v>
      </c>
      <c r="P44" s="15" t="s">
        <v>4</v>
      </c>
      <c r="Q44" s="14" t="s">
        <v>5</v>
      </c>
      <c r="R44" s="15" t="s">
        <v>6</v>
      </c>
      <c r="S44" s="14" t="s">
        <v>7</v>
      </c>
      <c r="T44" s="7"/>
      <c r="U44" s="133">
        <f>U7+1</f>
        <v>2</v>
      </c>
      <c r="V44" s="8"/>
      <c r="W44" s="8"/>
      <c r="X44" s="1"/>
      <c r="Y44" s="1"/>
      <c r="Z44" s="90"/>
      <c r="AA44" s="90"/>
      <c r="AB44" s="90"/>
      <c r="AC44" s="90"/>
      <c r="AD44" s="1"/>
      <c r="AE44" s="1"/>
      <c r="AF44" s="1"/>
    </row>
    <row r="45" spans="1:32" s="75" customFormat="1" ht="15" customHeight="1" thickBot="1" x14ac:dyDescent="0.25">
      <c r="G45" s="1"/>
      <c r="H45" s="70"/>
      <c r="I45" s="127"/>
      <c r="J45" s="128"/>
      <c r="K45" s="131"/>
      <c r="L45" s="132"/>
      <c r="M45" s="135">
        <f>7*U44+DATE(H49,1,3)-WEEKDAY(DATE(H49,1,3))-5</f>
        <v>41645</v>
      </c>
      <c r="N45" s="135">
        <f t="shared" ref="N45:S45" si="7">M45+1</f>
        <v>41646</v>
      </c>
      <c r="O45" s="135">
        <f t="shared" si="7"/>
        <v>41647</v>
      </c>
      <c r="P45" s="135">
        <f t="shared" si="7"/>
        <v>41648</v>
      </c>
      <c r="Q45" s="135">
        <f t="shared" si="7"/>
        <v>41649</v>
      </c>
      <c r="R45" s="135">
        <f t="shared" si="7"/>
        <v>41650</v>
      </c>
      <c r="S45" s="135">
        <f t="shared" si="7"/>
        <v>41651</v>
      </c>
      <c r="T45" s="7"/>
      <c r="U45" s="133"/>
      <c r="V45" s="8"/>
      <c r="W45" s="8"/>
      <c r="X45" s="1"/>
      <c r="Y45" s="1"/>
      <c r="Z45" s="90"/>
      <c r="AA45" s="90"/>
      <c r="AB45" s="90"/>
      <c r="AC45" s="90"/>
      <c r="AD45" s="1"/>
      <c r="AE45" s="1"/>
      <c r="AF45" s="1"/>
    </row>
    <row r="46" spans="1:32" s="75" customFormat="1" ht="15" customHeight="1" thickBot="1" x14ac:dyDescent="0.25">
      <c r="G46" s="1"/>
      <c r="H46" s="70"/>
      <c r="I46" s="17" t="s">
        <v>8</v>
      </c>
      <c r="J46" s="18"/>
      <c r="K46" s="19" t="s">
        <v>9</v>
      </c>
      <c r="L46" s="20"/>
      <c r="M46" s="136"/>
      <c r="N46" s="136"/>
      <c r="O46" s="136"/>
      <c r="P46" s="136"/>
      <c r="Q46" s="136"/>
      <c r="R46" s="136"/>
      <c r="S46" s="136"/>
      <c r="T46" s="7"/>
      <c r="U46" s="134"/>
      <c r="V46" s="8"/>
      <c r="W46" s="8"/>
      <c r="X46" s="1"/>
      <c r="Y46" s="1"/>
      <c r="Z46" s="90"/>
      <c r="AA46" s="90"/>
      <c r="AB46" s="90"/>
      <c r="AC46" s="90"/>
      <c r="AD46" s="1"/>
      <c r="AE46" s="1"/>
      <c r="AF46" s="1"/>
    </row>
    <row r="47" spans="1:32" s="75" customFormat="1" ht="15" customHeight="1" x14ac:dyDescent="0.2">
      <c r="G47" s="1"/>
      <c r="H47" s="70"/>
      <c r="I47" s="21"/>
      <c r="J47" s="22"/>
      <c r="K47" s="23"/>
      <c r="L47" s="24"/>
      <c r="M47" s="25"/>
      <c r="N47" s="25"/>
      <c r="O47" s="25"/>
      <c r="P47" s="25"/>
      <c r="Q47" s="25"/>
      <c r="R47" s="25"/>
      <c r="S47" s="25"/>
      <c r="T47" s="26" t="str">
        <f t="shared" ref="T47:T66" si="8">IF(I47="","",I47)</f>
        <v/>
      </c>
      <c r="U47" s="27">
        <f t="shared" ref="U47:U66" si="9">SUM(M47:S47)</f>
        <v>0</v>
      </c>
      <c r="V47" s="8"/>
      <c r="W47" s="8"/>
      <c r="X47" s="1"/>
      <c r="Y47" s="1"/>
      <c r="Z47" s="90"/>
      <c r="AA47" s="90"/>
      <c r="AB47" s="90"/>
      <c r="AC47" s="90"/>
      <c r="AD47" s="1"/>
      <c r="AE47" s="1"/>
      <c r="AF47" s="1"/>
    </row>
    <row r="48" spans="1:32" s="75" customFormat="1" ht="15" customHeight="1" x14ac:dyDescent="0.2">
      <c r="G48" s="1"/>
      <c r="H48" s="70"/>
      <c r="I48" s="28"/>
      <c r="J48" s="29"/>
      <c r="K48" s="30"/>
      <c r="L48" s="31"/>
      <c r="M48" s="32"/>
      <c r="N48" s="32"/>
      <c r="O48" s="32"/>
      <c r="P48" s="32"/>
      <c r="Q48" s="32"/>
      <c r="R48" s="32"/>
      <c r="S48" s="32"/>
      <c r="T48" s="33" t="str">
        <f t="shared" si="8"/>
        <v/>
      </c>
      <c r="U48" s="34">
        <f t="shared" si="9"/>
        <v>0</v>
      </c>
      <c r="V48" s="8"/>
      <c r="W48" s="8"/>
      <c r="X48" s="1"/>
      <c r="Y48" s="1"/>
      <c r="Z48" s="90"/>
      <c r="AA48" s="90"/>
      <c r="AB48" s="90"/>
      <c r="AC48" s="90"/>
      <c r="AD48" s="1"/>
      <c r="AE48" s="1"/>
      <c r="AF48" s="1"/>
    </row>
    <row r="49" spans="7:32" s="75" customFormat="1" ht="15" customHeight="1" x14ac:dyDescent="0.2">
      <c r="G49" s="1"/>
      <c r="H49" s="117">
        <f>$H$1</f>
        <v>2014</v>
      </c>
      <c r="I49" s="35"/>
      <c r="J49" s="29" t="s">
        <v>10</v>
      </c>
      <c r="K49" s="36"/>
      <c r="L49" s="37"/>
      <c r="M49" s="38"/>
      <c r="N49" s="38"/>
      <c r="O49" s="38"/>
      <c r="P49" s="38"/>
      <c r="Q49" s="38"/>
      <c r="R49" s="38"/>
      <c r="S49" s="38"/>
      <c r="T49" s="39" t="str">
        <f t="shared" si="8"/>
        <v/>
      </c>
      <c r="U49" s="40">
        <f t="shared" si="9"/>
        <v>0</v>
      </c>
      <c r="V49" s="8"/>
      <c r="W49" s="8"/>
      <c r="X49" s="1"/>
      <c r="Y49" s="1"/>
      <c r="Z49" s="90"/>
      <c r="AA49" s="90"/>
      <c r="AB49" s="90"/>
      <c r="AC49" s="90"/>
      <c r="AD49" s="1"/>
      <c r="AE49" s="1"/>
      <c r="AF49" s="1"/>
    </row>
    <row r="50" spans="7:32" s="75" customFormat="1" ht="15" customHeight="1" x14ac:dyDescent="0.2">
      <c r="G50" s="1"/>
      <c r="H50" s="117"/>
      <c r="I50" s="28"/>
      <c r="J50" s="29" t="s">
        <v>10</v>
      </c>
      <c r="K50" s="30"/>
      <c r="L50" s="31"/>
      <c r="M50" s="32"/>
      <c r="N50" s="32"/>
      <c r="O50" s="32"/>
      <c r="P50" s="32"/>
      <c r="Q50" s="32"/>
      <c r="R50" s="32"/>
      <c r="S50" s="32"/>
      <c r="T50" s="33" t="str">
        <f t="shared" si="8"/>
        <v/>
      </c>
      <c r="U50" s="34">
        <f t="shared" si="9"/>
        <v>0</v>
      </c>
      <c r="V50" s="8"/>
      <c r="W50" s="8"/>
      <c r="X50" s="1"/>
      <c r="Y50" s="1"/>
      <c r="Z50" s="90"/>
      <c r="AA50" s="90"/>
      <c r="AB50" s="90"/>
      <c r="AC50" s="90"/>
      <c r="AD50" s="1"/>
      <c r="AE50" s="1"/>
      <c r="AF50" s="1"/>
    </row>
    <row r="51" spans="7:32" s="75" customFormat="1" ht="15" customHeight="1" x14ac:dyDescent="0.2">
      <c r="G51" s="1"/>
      <c r="H51" s="117"/>
      <c r="I51" s="35"/>
      <c r="J51" s="29" t="s">
        <v>10</v>
      </c>
      <c r="K51" s="36"/>
      <c r="L51" s="37"/>
      <c r="M51" s="41"/>
      <c r="N51" s="41"/>
      <c r="O51" s="41"/>
      <c r="P51" s="41"/>
      <c r="Q51" s="41"/>
      <c r="R51" s="41"/>
      <c r="S51" s="41"/>
      <c r="T51" s="42" t="str">
        <f t="shared" si="8"/>
        <v/>
      </c>
      <c r="U51" s="43">
        <f t="shared" si="9"/>
        <v>0</v>
      </c>
      <c r="V51" s="8"/>
      <c r="W51" s="8"/>
      <c r="X51" s="1"/>
      <c r="Y51" s="1"/>
      <c r="Z51" s="90"/>
      <c r="AA51" s="90"/>
      <c r="AB51" s="90"/>
      <c r="AC51" s="90"/>
      <c r="AD51" s="1"/>
      <c r="AE51" s="1"/>
      <c r="AF51" s="1"/>
    </row>
    <row r="52" spans="7:32" s="75" customFormat="1" ht="15" customHeight="1" x14ac:dyDescent="0.2">
      <c r="G52" s="1"/>
      <c r="H52" s="117"/>
      <c r="I52" s="28"/>
      <c r="J52" s="29" t="s">
        <v>10</v>
      </c>
      <c r="K52" s="30"/>
      <c r="L52" s="31"/>
      <c r="M52" s="32"/>
      <c r="N52" s="32"/>
      <c r="O52" s="32"/>
      <c r="P52" s="32"/>
      <c r="Q52" s="32"/>
      <c r="R52" s="32"/>
      <c r="S52" s="32"/>
      <c r="T52" s="33" t="str">
        <f t="shared" si="8"/>
        <v/>
      </c>
      <c r="U52" s="34">
        <f t="shared" si="9"/>
        <v>0</v>
      </c>
      <c r="V52" s="8"/>
      <c r="W52" s="8"/>
      <c r="X52" s="1"/>
      <c r="Y52" s="1"/>
      <c r="Z52" s="90"/>
      <c r="AA52" s="90"/>
      <c r="AB52" s="90"/>
      <c r="AC52" s="90"/>
      <c r="AD52" s="1"/>
      <c r="AE52" s="1"/>
      <c r="AF52" s="1"/>
    </row>
    <row r="53" spans="7:32" s="75" customFormat="1" ht="15" customHeight="1" x14ac:dyDescent="0.2">
      <c r="G53" s="1"/>
      <c r="H53" s="117"/>
      <c r="I53" s="44"/>
      <c r="J53" s="29" t="s">
        <v>10</v>
      </c>
      <c r="K53" s="36"/>
      <c r="L53" s="37"/>
      <c r="M53" s="45"/>
      <c r="N53" s="45"/>
      <c r="O53" s="45"/>
      <c r="P53" s="45"/>
      <c r="Q53" s="45"/>
      <c r="R53" s="45"/>
      <c r="S53" s="45"/>
      <c r="T53" s="46" t="str">
        <f t="shared" si="8"/>
        <v/>
      </c>
      <c r="U53" s="47">
        <f t="shared" si="9"/>
        <v>0</v>
      </c>
      <c r="V53" s="8"/>
      <c r="W53" s="8"/>
      <c r="X53" s="1"/>
      <c r="Y53" s="1"/>
      <c r="Z53" s="90"/>
      <c r="AA53" s="90"/>
      <c r="AB53" s="90"/>
      <c r="AC53" s="90"/>
      <c r="AD53" s="1"/>
      <c r="AE53" s="1"/>
      <c r="AF53" s="1"/>
    </row>
    <row r="54" spans="7:32" s="75" customFormat="1" ht="15" customHeight="1" x14ac:dyDescent="0.2">
      <c r="G54" s="1"/>
      <c r="H54" s="117"/>
      <c r="I54" s="28"/>
      <c r="J54" s="29" t="s">
        <v>10</v>
      </c>
      <c r="K54" s="30"/>
      <c r="L54" s="31"/>
      <c r="M54" s="32"/>
      <c r="N54" s="32"/>
      <c r="O54" s="32"/>
      <c r="P54" s="32"/>
      <c r="Q54" s="32"/>
      <c r="R54" s="32"/>
      <c r="S54" s="32"/>
      <c r="T54" s="33" t="str">
        <f t="shared" si="8"/>
        <v/>
      </c>
      <c r="U54" s="34">
        <f t="shared" si="9"/>
        <v>0</v>
      </c>
      <c r="V54" s="8"/>
      <c r="W54" s="8"/>
      <c r="X54" s="1"/>
      <c r="Y54" s="1"/>
      <c r="Z54" s="90"/>
      <c r="AA54" s="90"/>
      <c r="AB54" s="90"/>
      <c r="AC54" s="90"/>
      <c r="AD54" s="1"/>
      <c r="AE54" s="1"/>
      <c r="AF54" s="1"/>
    </row>
    <row r="55" spans="7:32" s="75" customFormat="1" ht="15" customHeight="1" x14ac:dyDescent="0.2">
      <c r="G55" s="1"/>
      <c r="H55" s="70"/>
      <c r="I55" s="44"/>
      <c r="J55" s="29" t="s">
        <v>10</v>
      </c>
      <c r="K55" s="36"/>
      <c r="L55" s="37"/>
      <c r="M55" s="45"/>
      <c r="N55" s="45"/>
      <c r="O55" s="45"/>
      <c r="P55" s="45"/>
      <c r="Q55" s="45"/>
      <c r="R55" s="45"/>
      <c r="S55" s="45"/>
      <c r="T55" s="46" t="str">
        <f t="shared" si="8"/>
        <v/>
      </c>
      <c r="U55" s="47">
        <f t="shared" si="9"/>
        <v>0</v>
      </c>
      <c r="V55" s="8"/>
      <c r="W55" s="8"/>
      <c r="X55" s="1"/>
      <c r="Y55" s="1"/>
      <c r="Z55" s="90"/>
      <c r="AA55" s="90"/>
      <c r="AB55" s="90"/>
      <c r="AC55" s="90"/>
      <c r="AD55" s="1"/>
      <c r="AE55" s="1"/>
      <c r="AF55" s="1"/>
    </row>
    <row r="56" spans="7:32" s="75" customFormat="1" ht="15" customHeight="1" x14ac:dyDescent="0.2">
      <c r="G56" s="1"/>
      <c r="H56" s="70"/>
      <c r="I56" s="28"/>
      <c r="J56" s="29" t="s">
        <v>10</v>
      </c>
      <c r="K56" s="30"/>
      <c r="L56" s="31"/>
      <c r="M56" s="32"/>
      <c r="N56" s="32"/>
      <c r="O56" s="32"/>
      <c r="P56" s="32"/>
      <c r="Q56" s="32"/>
      <c r="R56" s="32"/>
      <c r="S56" s="32"/>
      <c r="T56" s="33" t="str">
        <f t="shared" si="8"/>
        <v/>
      </c>
      <c r="U56" s="34">
        <f t="shared" si="9"/>
        <v>0</v>
      </c>
      <c r="V56" s="8"/>
      <c r="W56" s="8"/>
      <c r="X56" s="1"/>
      <c r="Y56" s="1"/>
      <c r="Z56" s="90"/>
      <c r="AA56" s="90"/>
      <c r="AB56" s="90"/>
      <c r="AC56" s="90"/>
      <c r="AD56" s="1"/>
      <c r="AE56" s="1"/>
      <c r="AF56" s="1"/>
    </row>
    <row r="57" spans="7:32" s="75" customFormat="1" ht="15" customHeight="1" x14ac:dyDescent="0.2">
      <c r="G57" s="1"/>
      <c r="H57" s="59"/>
      <c r="I57" s="44"/>
      <c r="J57" s="29" t="s">
        <v>10</v>
      </c>
      <c r="K57" s="36"/>
      <c r="L57" s="37"/>
      <c r="M57" s="45"/>
      <c r="N57" s="45"/>
      <c r="O57" s="45"/>
      <c r="P57" s="45"/>
      <c r="Q57" s="45"/>
      <c r="R57" s="45"/>
      <c r="S57" s="45"/>
      <c r="T57" s="46" t="str">
        <f t="shared" si="8"/>
        <v/>
      </c>
      <c r="U57" s="47">
        <f t="shared" si="9"/>
        <v>0</v>
      </c>
      <c r="V57" s="8"/>
      <c r="W57" s="8"/>
      <c r="X57" s="1"/>
      <c r="Y57" s="1"/>
      <c r="Z57" s="90"/>
      <c r="AA57" s="90"/>
      <c r="AB57" s="90"/>
      <c r="AC57" s="90"/>
      <c r="AD57" s="1"/>
      <c r="AE57" s="1"/>
      <c r="AF57" s="1"/>
    </row>
    <row r="58" spans="7:32" s="75" customFormat="1" ht="15" customHeight="1" x14ac:dyDescent="0.2">
      <c r="G58" s="1"/>
      <c r="H58" s="59"/>
      <c r="I58" s="28"/>
      <c r="J58" s="29" t="s">
        <v>10</v>
      </c>
      <c r="K58" s="30"/>
      <c r="L58" s="31"/>
      <c r="M58" s="32"/>
      <c r="N58" s="32"/>
      <c r="O58" s="32"/>
      <c r="P58" s="32"/>
      <c r="Q58" s="32"/>
      <c r="R58" s="32"/>
      <c r="S58" s="32"/>
      <c r="T58" s="33" t="str">
        <f t="shared" si="8"/>
        <v/>
      </c>
      <c r="U58" s="34">
        <f t="shared" si="9"/>
        <v>0</v>
      </c>
      <c r="V58" s="8"/>
      <c r="W58" s="8"/>
      <c r="X58" s="1"/>
      <c r="Y58" s="1"/>
      <c r="Z58" s="90"/>
      <c r="AA58" s="90"/>
      <c r="AB58" s="90"/>
      <c r="AC58" s="90"/>
      <c r="AD58" s="1"/>
      <c r="AE58" s="1"/>
      <c r="AF58" s="1"/>
    </row>
    <row r="59" spans="7:32" s="75" customFormat="1" ht="15" customHeight="1" x14ac:dyDescent="0.2">
      <c r="G59" s="1"/>
      <c r="H59" s="70"/>
      <c r="I59" s="44"/>
      <c r="J59" s="29" t="s">
        <v>10</v>
      </c>
      <c r="K59" s="36"/>
      <c r="L59" s="37"/>
      <c r="M59" s="45"/>
      <c r="N59" s="45"/>
      <c r="O59" s="45"/>
      <c r="P59" s="45"/>
      <c r="Q59" s="45"/>
      <c r="R59" s="45"/>
      <c r="S59" s="45"/>
      <c r="T59" s="46" t="str">
        <f t="shared" si="8"/>
        <v/>
      </c>
      <c r="U59" s="47">
        <f t="shared" si="9"/>
        <v>0</v>
      </c>
      <c r="V59" s="8"/>
      <c r="W59" s="8"/>
      <c r="X59" s="1"/>
      <c r="Y59" s="1"/>
      <c r="Z59" s="90"/>
      <c r="AA59" s="90"/>
      <c r="AB59" s="90"/>
      <c r="AC59" s="90"/>
      <c r="AD59" s="1"/>
      <c r="AE59" s="1"/>
      <c r="AF59" s="1"/>
    </row>
    <row r="60" spans="7:32" s="75" customFormat="1" ht="15" customHeight="1" x14ac:dyDescent="0.2">
      <c r="G60" s="1"/>
      <c r="H60" s="70"/>
      <c r="I60" s="28"/>
      <c r="J60" s="29" t="s">
        <v>10</v>
      </c>
      <c r="K60" s="30"/>
      <c r="L60" s="31"/>
      <c r="M60" s="32"/>
      <c r="N60" s="32"/>
      <c r="O60" s="32"/>
      <c r="P60" s="32"/>
      <c r="Q60" s="32"/>
      <c r="R60" s="32"/>
      <c r="S60" s="32"/>
      <c r="T60" s="33" t="str">
        <f t="shared" si="8"/>
        <v/>
      </c>
      <c r="U60" s="34">
        <f t="shared" si="9"/>
        <v>0</v>
      </c>
      <c r="V60" s="8"/>
      <c r="W60" s="8"/>
      <c r="X60" s="1"/>
      <c r="Y60" s="1"/>
      <c r="Z60" s="90"/>
      <c r="AA60" s="90"/>
      <c r="AB60" s="90"/>
      <c r="AC60" s="90"/>
      <c r="AD60" s="1"/>
      <c r="AE60" s="1"/>
      <c r="AF60" s="1"/>
    </row>
    <row r="61" spans="7:32" s="75" customFormat="1" ht="15" customHeight="1" x14ac:dyDescent="0.2">
      <c r="G61" s="1"/>
      <c r="H61" s="70"/>
      <c r="I61" s="44"/>
      <c r="J61" s="29" t="s">
        <v>10</v>
      </c>
      <c r="K61" s="48" t="s">
        <v>10</v>
      </c>
      <c r="L61" s="37"/>
      <c r="M61" s="45"/>
      <c r="N61" s="45"/>
      <c r="O61" s="45"/>
      <c r="P61" s="45"/>
      <c r="Q61" s="45"/>
      <c r="R61" s="45"/>
      <c r="S61" s="45"/>
      <c r="T61" s="46" t="str">
        <f t="shared" si="8"/>
        <v/>
      </c>
      <c r="U61" s="47">
        <f t="shared" si="9"/>
        <v>0</v>
      </c>
      <c r="V61" s="8"/>
      <c r="W61" s="8"/>
      <c r="X61" s="1"/>
      <c r="Y61" s="1"/>
      <c r="Z61" s="90"/>
      <c r="AA61" s="90"/>
      <c r="AB61" s="90"/>
      <c r="AC61" s="90"/>
      <c r="AD61" s="1"/>
      <c r="AE61" s="1"/>
      <c r="AF61" s="1"/>
    </row>
    <row r="62" spans="7:32" s="75" customFormat="1" ht="15" customHeight="1" x14ac:dyDescent="0.2">
      <c r="G62" s="1"/>
      <c r="H62" s="70"/>
      <c r="I62" s="28"/>
      <c r="J62" s="29" t="s">
        <v>10</v>
      </c>
      <c r="K62" s="30"/>
      <c r="L62" s="31"/>
      <c r="M62" s="32"/>
      <c r="N62" s="32"/>
      <c r="O62" s="32"/>
      <c r="P62" s="32"/>
      <c r="Q62" s="32"/>
      <c r="R62" s="32"/>
      <c r="S62" s="32"/>
      <c r="T62" s="33" t="str">
        <f t="shared" si="8"/>
        <v/>
      </c>
      <c r="U62" s="34">
        <f t="shared" si="9"/>
        <v>0</v>
      </c>
      <c r="V62" s="8"/>
      <c r="W62" s="8"/>
      <c r="X62" s="1"/>
      <c r="Y62" s="1"/>
      <c r="Z62" s="90"/>
      <c r="AA62" s="90"/>
      <c r="AB62" s="90"/>
      <c r="AC62" s="90"/>
      <c r="AD62" s="1"/>
      <c r="AE62" s="1"/>
      <c r="AF62" s="1"/>
    </row>
    <row r="63" spans="7:32" s="75" customFormat="1" ht="15" customHeight="1" x14ac:dyDescent="0.2">
      <c r="G63" s="1"/>
      <c r="H63" s="70"/>
      <c r="I63" s="44"/>
      <c r="J63" s="29" t="s">
        <v>10</v>
      </c>
      <c r="K63" s="36"/>
      <c r="L63" s="37"/>
      <c r="M63" s="45"/>
      <c r="N63" s="45"/>
      <c r="O63" s="45"/>
      <c r="P63" s="45"/>
      <c r="Q63" s="45"/>
      <c r="R63" s="45"/>
      <c r="S63" s="45"/>
      <c r="T63" s="46" t="str">
        <f t="shared" si="8"/>
        <v/>
      </c>
      <c r="U63" s="47">
        <f t="shared" si="9"/>
        <v>0</v>
      </c>
      <c r="V63" s="8"/>
      <c r="W63" s="8"/>
      <c r="X63" s="1"/>
      <c r="Y63" s="1"/>
      <c r="Z63" s="90"/>
      <c r="AA63" s="90"/>
      <c r="AB63" s="90"/>
      <c r="AC63" s="90"/>
      <c r="AD63" s="1"/>
      <c r="AE63" s="1"/>
      <c r="AF63" s="1"/>
    </row>
    <row r="64" spans="7:32" s="75" customFormat="1" ht="15" customHeight="1" x14ac:dyDescent="0.2">
      <c r="G64" s="1"/>
      <c r="H64" s="71"/>
      <c r="I64" s="28"/>
      <c r="J64" s="29" t="s">
        <v>10</v>
      </c>
      <c r="K64" s="30"/>
      <c r="L64" s="31"/>
      <c r="M64" s="32"/>
      <c r="N64" s="32"/>
      <c r="O64" s="32"/>
      <c r="P64" s="32"/>
      <c r="Q64" s="32"/>
      <c r="R64" s="32"/>
      <c r="S64" s="32"/>
      <c r="T64" s="33" t="str">
        <f t="shared" si="8"/>
        <v/>
      </c>
      <c r="U64" s="34">
        <f t="shared" si="9"/>
        <v>0</v>
      </c>
      <c r="V64" s="8"/>
      <c r="W64" s="8"/>
      <c r="X64" s="1"/>
      <c r="Y64" s="1"/>
      <c r="Z64" s="90"/>
      <c r="AA64" s="90"/>
      <c r="AB64" s="90"/>
      <c r="AC64" s="90"/>
      <c r="AD64" s="1"/>
      <c r="AE64" s="1"/>
      <c r="AF64" s="1"/>
    </row>
    <row r="65" spans="1:32" s="75" customFormat="1" ht="15" customHeight="1" x14ac:dyDescent="0.2">
      <c r="G65" s="1"/>
      <c r="H65" s="71"/>
      <c r="I65" s="44"/>
      <c r="J65" s="29" t="s">
        <v>10</v>
      </c>
      <c r="K65" s="36"/>
      <c r="L65" s="37"/>
      <c r="M65" s="45"/>
      <c r="N65" s="45"/>
      <c r="O65" s="45"/>
      <c r="P65" s="45"/>
      <c r="Q65" s="45"/>
      <c r="R65" s="45"/>
      <c r="S65" s="45"/>
      <c r="T65" s="46" t="str">
        <f t="shared" si="8"/>
        <v/>
      </c>
      <c r="U65" s="47">
        <f t="shared" si="9"/>
        <v>0</v>
      </c>
      <c r="V65" s="8"/>
      <c r="W65" s="8"/>
      <c r="X65" s="1"/>
      <c r="Y65" s="1"/>
      <c r="Z65" s="90"/>
      <c r="AA65" s="90"/>
      <c r="AB65" s="90"/>
      <c r="AC65" s="90"/>
      <c r="AD65" s="1"/>
      <c r="AE65" s="1"/>
      <c r="AF65" s="1"/>
    </row>
    <row r="66" spans="1:32" s="75" customFormat="1" ht="15" customHeight="1" x14ac:dyDescent="0.2">
      <c r="G66" s="1"/>
      <c r="H66" s="71"/>
      <c r="I66" s="54"/>
      <c r="J66" s="60" t="s">
        <v>10</v>
      </c>
      <c r="K66" s="61"/>
      <c r="L66" s="62"/>
      <c r="M66" s="32"/>
      <c r="N66" s="32"/>
      <c r="O66" s="32"/>
      <c r="P66" s="32"/>
      <c r="Q66" s="32"/>
      <c r="R66" s="32"/>
      <c r="S66" s="32"/>
      <c r="T66" s="33" t="str">
        <f t="shared" si="8"/>
        <v/>
      </c>
      <c r="U66" s="34">
        <f t="shared" si="9"/>
        <v>0</v>
      </c>
      <c r="V66" s="8"/>
      <c r="W66" s="8"/>
      <c r="X66" s="1"/>
      <c r="Y66" s="1"/>
      <c r="Z66" s="90"/>
      <c r="AA66" s="90"/>
      <c r="AB66" s="90"/>
      <c r="AC66" s="90"/>
      <c r="AD66" s="1"/>
      <c r="AE66" s="1"/>
      <c r="AF66" s="1"/>
    </row>
    <row r="67" spans="1:32" s="75" customFormat="1" ht="15" customHeight="1" x14ac:dyDescent="0.2">
      <c r="G67" s="1"/>
      <c r="H67" s="71"/>
      <c r="I67" s="77" t="s">
        <v>19</v>
      </c>
      <c r="J67" s="77" t="s">
        <v>20</v>
      </c>
      <c r="K67" s="77" t="s">
        <v>21</v>
      </c>
      <c r="L67" s="77" t="s">
        <v>22</v>
      </c>
      <c r="M67" s="76" t="s">
        <v>12</v>
      </c>
      <c r="N67" s="76" t="s">
        <v>12</v>
      </c>
      <c r="O67" s="76" t="s">
        <v>12</v>
      </c>
      <c r="P67" s="76" t="s">
        <v>12</v>
      </c>
      <c r="Q67" s="76" t="s">
        <v>12</v>
      </c>
      <c r="R67" s="76" t="s">
        <v>12</v>
      </c>
      <c r="S67" s="76" t="s">
        <v>13</v>
      </c>
      <c r="T67" s="67"/>
      <c r="U67" s="80">
        <f>SUMIF(M67:S67,"w",M68:S68)+SUMIF(M67:S67,"f",M68:S68)</f>
        <v>0</v>
      </c>
      <c r="V67" s="8"/>
      <c r="W67" s="8"/>
      <c r="X67" s="1"/>
      <c r="Y67" s="1"/>
      <c r="Z67" s="90"/>
      <c r="AA67" s="90"/>
      <c r="AB67" s="90"/>
      <c r="AC67" s="90"/>
      <c r="AD67" s="1"/>
      <c r="AE67" s="1"/>
      <c r="AF67" s="1"/>
    </row>
    <row r="68" spans="1:32" s="75" customFormat="1" ht="15" customHeight="1" x14ac:dyDescent="0.2">
      <c r="G68" s="16"/>
      <c r="H68" s="71"/>
      <c r="I68" s="78">
        <f>COUNTIF(M67:S67,"o")</f>
        <v>6</v>
      </c>
      <c r="J68" s="78">
        <f>COUNTIF(M67:S67,"f")</f>
        <v>0</v>
      </c>
      <c r="K68" s="78">
        <f>COUNTIF(M67:S67,"c")</f>
        <v>0</v>
      </c>
      <c r="L68" s="78">
        <f>COUNTIF(M67:S67,"w")</f>
        <v>1</v>
      </c>
      <c r="M68" s="79" t="str">
        <f t="shared" ref="M68:S68" si="10">IF(SUM(M47:M66)=0,"",SUM(M47:M66))</f>
        <v/>
      </c>
      <c r="N68" s="79" t="str">
        <f t="shared" si="10"/>
        <v/>
      </c>
      <c r="O68" s="79" t="str">
        <f t="shared" si="10"/>
        <v/>
      </c>
      <c r="P68" s="79" t="str">
        <f t="shared" si="10"/>
        <v/>
      </c>
      <c r="Q68" s="79" t="str">
        <f t="shared" si="10"/>
        <v/>
      </c>
      <c r="R68" s="79" t="str">
        <f t="shared" si="10"/>
        <v/>
      </c>
      <c r="S68" s="79" t="str">
        <f t="shared" si="10"/>
        <v/>
      </c>
      <c r="T68" s="69"/>
      <c r="U68" s="68">
        <f>SUM(M68:S68)</f>
        <v>0</v>
      </c>
      <c r="V68" s="8"/>
      <c r="W68" s="8"/>
      <c r="X68" s="1"/>
      <c r="Y68" s="1"/>
      <c r="Z68" s="90"/>
      <c r="AA68" s="90"/>
      <c r="AB68" s="90"/>
      <c r="AC68" s="90"/>
      <c r="AD68" s="1"/>
      <c r="AE68" s="1"/>
      <c r="AF68" s="1"/>
    </row>
    <row r="69" spans="1:32" s="75" customFormat="1" ht="15" customHeight="1" thickBot="1" x14ac:dyDescent="0.25">
      <c r="G69" s="1"/>
      <c r="H69" s="72"/>
      <c r="I69" s="73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1"/>
      <c r="Y69" s="1"/>
      <c r="Z69" s="90"/>
      <c r="AA69" s="90"/>
      <c r="AB69" s="90"/>
      <c r="AC69" s="90"/>
      <c r="AD69" s="1"/>
      <c r="AE69" s="1"/>
      <c r="AF69" s="1"/>
    </row>
    <row r="70" spans="1:32" s="75" customFormat="1" ht="15" customHeight="1" thickBot="1" x14ac:dyDescent="0.25">
      <c r="G70" s="1"/>
      <c r="H70" s="70"/>
      <c r="I70" s="118" t="s">
        <v>14</v>
      </c>
      <c r="J70" s="119"/>
      <c r="K70" s="120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8"/>
      <c r="W70" s="8"/>
      <c r="X70" s="1"/>
      <c r="Y70" s="1"/>
      <c r="Z70" s="90"/>
      <c r="AA70" s="90"/>
      <c r="AB70" s="90"/>
      <c r="AC70" s="90"/>
      <c r="AD70" s="1"/>
      <c r="AE70" s="1"/>
      <c r="AF70" s="1"/>
    </row>
    <row r="71" spans="1:32" s="75" customFormat="1" ht="15" customHeight="1" thickBot="1" x14ac:dyDescent="0.25">
      <c r="G71" s="1"/>
      <c r="H71" s="51"/>
      <c r="I71" s="49" t="s">
        <v>15</v>
      </c>
      <c r="J71" s="49" t="s">
        <v>16</v>
      </c>
      <c r="K71" s="121" t="s">
        <v>9</v>
      </c>
      <c r="L71" s="122"/>
      <c r="M71" s="50" t="str">
        <f t="shared" ref="M71:S71" si="11">M44</f>
        <v>LUNDI</v>
      </c>
      <c r="N71" s="50" t="str">
        <f t="shared" si="11"/>
        <v>MARDI</v>
      </c>
      <c r="O71" s="50" t="str">
        <f t="shared" si="11"/>
        <v xml:space="preserve">MERCREDI </v>
      </c>
      <c r="P71" s="50" t="str">
        <f t="shared" si="11"/>
        <v xml:space="preserve">JEUDI </v>
      </c>
      <c r="Q71" s="50" t="str">
        <f t="shared" si="11"/>
        <v xml:space="preserve">VENDREDI </v>
      </c>
      <c r="R71" s="50" t="str">
        <f t="shared" si="11"/>
        <v>SAMEDI</v>
      </c>
      <c r="S71" s="50" t="str">
        <f t="shared" si="11"/>
        <v>DIMANCHE</v>
      </c>
      <c r="T71" s="7"/>
      <c r="U71" s="8"/>
      <c r="V71" s="8"/>
      <c r="W71" s="8"/>
      <c r="X71" s="1"/>
      <c r="Y71" s="1"/>
      <c r="Z71" s="90"/>
      <c r="AA71" s="90"/>
      <c r="AB71" s="90"/>
      <c r="AC71" s="90"/>
      <c r="AD71" s="1"/>
      <c r="AE71" s="1"/>
      <c r="AF71" s="1"/>
    </row>
    <row r="72" spans="1:32" s="75" customFormat="1" ht="15" customHeight="1" x14ac:dyDescent="0.2">
      <c r="G72" s="1"/>
      <c r="H72" s="51"/>
      <c r="I72" s="21"/>
      <c r="J72" s="52"/>
      <c r="K72" s="123"/>
      <c r="L72" s="124"/>
      <c r="M72" s="25"/>
      <c r="N72" s="25"/>
      <c r="O72" s="25"/>
      <c r="P72" s="25"/>
      <c r="Q72" s="25"/>
      <c r="R72" s="25"/>
      <c r="S72" s="25"/>
      <c r="T72" s="26" t="str">
        <f t="shared" ref="T72:T77" si="12">IF(I72="","",I72)</f>
        <v/>
      </c>
      <c r="U72" s="27">
        <f t="shared" ref="U72:U77" si="13">SUM(M72:S72)</f>
        <v>0</v>
      </c>
      <c r="V72" s="8"/>
      <c r="W72" s="8"/>
      <c r="X72" s="1"/>
      <c r="Y72" s="1"/>
      <c r="Z72" s="90"/>
      <c r="AA72" s="90"/>
      <c r="AB72" s="90"/>
      <c r="AC72" s="90"/>
      <c r="AD72" s="1"/>
      <c r="AE72" s="1"/>
      <c r="AF72" s="1"/>
    </row>
    <row r="73" spans="1:32" s="75" customFormat="1" ht="15" customHeight="1" x14ac:dyDescent="0.2">
      <c r="G73" s="1"/>
      <c r="H73" s="51"/>
      <c r="I73" s="28"/>
      <c r="J73" s="28"/>
      <c r="K73" s="113"/>
      <c r="L73" s="114"/>
      <c r="M73" s="32"/>
      <c r="N73" s="32"/>
      <c r="O73" s="32"/>
      <c r="P73" s="32"/>
      <c r="Q73" s="32"/>
      <c r="R73" s="32"/>
      <c r="S73" s="32"/>
      <c r="T73" s="33" t="str">
        <f t="shared" si="12"/>
        <v/>
      </c>
      <c r="U73" s="34">
        <f t="shared" si="13"/>
        <v>0</v>
      </c>
      <c r="V73" s="8"/>
      <c r="W73" s="8"/>
      <c r="X73" s="1"/>
      <c r="Y73" s="1"/>
      <c r="Z73" s="90"/>
      <c r="AA73" s="90"/>
      <c r="AB73" s="90"/>
      <c r="AC73" s="90"/>
      <c r="AD73" s="1"/>
      <c r="AE73" s="1"/>
      <c r="AF73" s="1"/>
    </row>
    <row r="74" spans="1:32" s="75" customFormat="1" ht="15" customHeight="1" x14ac:dyDescent="0.2">
      <c r="G74" s="1"/>
      <c r="H74" s="51"/>
      <c r="I74" s="35"/>
      <c r="J74" s="53"/>
      <c r="K74" s="115"/>
      <c r="L74" s="116"/>
      <c r="M74" s="38"/>
      <c r="N74" s="38"/>
      <c r="O74" s="38"/>
      <c r="P74" s="38"/>
      <c r="Q74" s="38"/>
      <c r="R74" s="38"/>
      <c r="S74" s="38"/>
      <c r="T74" s="39" t="str">
        <f t="shared" si="12"/>
        <v/>
      </c>
      <c r="U74" s="40">
        <f t="shared" si="13"/>
        <v>0</v>
      </c>
      <c r="V74" s="8"/>
      <c r="W74" s="8"/>
      <c r="X74" s="1"/>
      <c r="Y74" s="1"/>
      <c r="Z74" s="90"/>
      <c r="AA74" s="90"/>
      <c r="AB74" s="90"/>
      <c r="AC74" s="90"/>
      <c r="AD74" s="1"/>
      <c r="AE74" s="1"/>
      <c r="AF74" s="1"/>
    </row>
    <row r="75" spans="1:32" s="75" customFormat="1" ht="15" customHeight="1" x14ac:dyDescent="0.2">
      <c r="G75" s="1"/>
      <c r="H75" s="51"/>
      <c r="I75" s="28"/>
      <c r="J75" s="28"/>
      <c r="K75" s="113"/>
      <c r="L75" s="114"/>
      <c r="M75" s="32"/>
      <c r="N75" s="32"/>
      <c r="O75" s="32"/>
      <c r="P75" s="32"/>
      <c r="Q75" s="32"/>
      <c r="R75" s="32"/>
      <c r="S75" s="32"/>
      <c r="T75" s="33" t="str">
        <f t="shared" si="12"/>
        <v/>
      </c>
      <c r="U75" s="34">
        <f t="shared" si="13"/>
        <v>0</v>
      </c>
      <c r="V75" s="8"/>
      <c r="W75" s="8"/>
      <c r="X75" s="1"/>
      <c r="Y75" s="1"/>
      <c r="Z75" s="90"/>
      <c r="AA75" s="90"/>
      <c r="AB75" s="90"/>
      <c r="AC75" s="90"/>
      <c r="AD75" s="1"/>
      <c r="AE75" s="1"/>
      <c r="AF75" s="1"/>
    </row>
    <row r="76" spans="1:32" s="75" customFormat="1" ht="15" customHeight="1" x14ac:dyDescent="0.2">
      <c r="G76" s="1"/>
      <c r="H76" s="51"/>
      <c r="I76" s="35"/>
      <c r="J76" s="53"/>
      <c r="K76" s="115"/>
      <c r="L76" s="116"/>
      <c r="M76" s="41"/>
      <c r="N76" s="41"/>
      <c r="O76" s="41"/>
      <c r="P76" s="41"/>
      <c r="Q76" s="41"/>
      <c r="R76" s="41"/>
      <c r="S76" s="41"/>
      <c r="T76" s="42" t="str">
        <f t="shared" si="12"/>
        <v/>
      </c>
      <c r="U76" s="43">
        <f t="shared" si="13"/>
        <v>0</v>
      </c>
      <c r="V76" s="8"/>
      <c r="W76" s="8"/>
      <c r="X76" s="1"/>
      <c r="Y76" s="1"/>
      <c r="Z76" s="90"/>
      <c r="AA76" s="90"/>
      <c r="AB76" s="90"/>
      <c r="AC76" s="90"/>
      <c r="AD76" s="1"/>
      <c r="AE76" s="1"/>
      <c r="AF76" s="1"/>
    </row>
    <row r="77" spans="1:32" s="75" customFormat="1" ht="15" customHeight="1" x14ac:dyDescent="0.2">
      <c r="G77" s="1"/>
      <c r="H77" s="51"/>
      <c r="I77" s="28"/>
      <c r="J77" s="28"/>
      <c r="K77" s="113"/>
      <c r="L77" s="114"/>
      <c r="M77" s="32"/>
      <c r="N77" s="32"/>
      <c r="O77" s="32"/>
      <c r="P77" s="32"/>
      <c r="Q77" s="32"/>
      <c r="R77" s="32"/>
      <c r="S77" s="32"/>
      <c r="T77" s="33" t="str">
        <f t="shared" si="12"/>
        <v/>
      </c>
      <c r="U77" s="34">
        <f t="shared" si="13"/>
        <v>0</v>
      </c>
      <c r="V77" s="8"/>
      <c r="W77" s="8"/>
      <c r="X77" s="1"/>
      <c r="Y77" s="1"/>
      <c r="Z77" s="90"/>
      <c r="AA77" s="90"/>
      <c r="AB77" s="90"/>
      <c r="AC77" s="90"/>
      <c r="AD77" s="1"/>
      <c r="AE77" s="1"/>
      <c r="AF77" s="1"/>
    </row>
    <row r="78" spans="1:32" s="75" customFormat="1" ht="15" customHeight="1" x14ac:dyDescent="0.2">
      <c r="G78" s="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8"/>
      <c r="W78" s="8"/>
      <c r="X78" s="1"/>
      <c r="Y78" s="1"/>
      <c r="Z78" s="90"/>
      <c r="AA78" s="90"/>
      <c r="AB78" s="90"/>
      <c r="AC78" s="90"/>
      <c r="AD78" s="1"/>
      <c r="AE78" s="1"/>
      <c r="AF78" s="1"/>
    </row>
    <row r="79" spans="1:32" ht="30" x14ac:dyDescent="0.4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4"/>
      <c r="M79" s="1"/>
      <c r="N79" s="1"/>
      <c r="O79" s="5"/>
      <c r="P79" s="6"/>
      <c r="Q79" s="5"/>
      <c r="R79" s="5"/>
      <c r="S79" s="5"/>
      <c r="T79" s="7"/>
      <c r="U79" s="1"/>
      <c r="V79" s="1"/>
      <c r="W79" s="1"/>
      <c r="X79"/>
      <c r="Y79"/>
    </row>
  </sheetData>
  <sheetProtection selectLockedCells="1"/>
  <mergeCells count="38"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  <mergeCell ref="H12:H17"/>
    <mergeCell ref="I33:K33"/>
    <mergeCell ref="K34:L34"/>
    <mergeCell ref="K35:L35"/>
    <mergeCell ref="K36:L36"/>
    <mergeCell ref="U44:U46"/>
    <mergeCell ref="M45:M46"/>
    <mergeCell ref="N45:N46"/>
    <mergeCell ref="O45:O46"/>
    <mergeCell ref="P45:P46"/>
    <mergeCell ref="K38:L38"/>
    <mergeCell ref="K39:L39"/>
    <mergeCell ref="K40:L40"/>
    <mergeCell ref="I44:J45"/>
    <mergeCell ref="K44:L45"/>
    <mergeCell ref="K77:L77"/>
    <mergeCell ref="Q45:Q46"/>
    <mergeCell ref="R45:R46"/>
    <mergeCell ref="S45:S46"/>
    <mergeCell ref="H49:H54"/>
    <mergeCell ref="I70:K70"/>
    <mergeCell ref="K71:L71"/>
    <mergeCell ref="K72:L72"/>
    <mergeCell ref="K73:L73"/>
    <mergeCell ref="K74:L74"/>
    <mergeCell ref="K75:L75"/>
    <mergeCell ref="K76:L76"/>
  </mergeCells>
  <conditionalFormatting sqref="M8:M9">
    <cfRule type="cellIs" dxfId="3" priority="10" stopIfTrue="1" operator="equal">
      <formula>"feries"</formula>
    </cfRule>
  </conditionalFormatting>
  <conditionalFormatting sqref="M45:M46">
    <cfRule type="cellIs" dxfId="2" priority="9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992:S63992 GH64148:GN64148 QD64148:QJ64148 ZZ64148:AAF64148 AJV64148:AKB64148 ATR64148:ATX64148 BDN64148:BDT64148 BNJ64148:BNP64148 BXF64148:BXL64148 CHB64148:CHH64148 CQX64148:CRD64148 DAT64148:DAZ64148 DKP64148:DKV64148 DUL64148:DUR64148 EEH64148:EEN64148 EOD64148:EOJ64148 EXZ64148:EYF64148 FHV64148:FIB64148 FRR64148:FRX64148 GBN64148:GBT64148 GLJ64148:GLP64148 GVF64148:GVL64148 HFB64148:HFH64148 HOX64148:HPD64148 HYT64148:HYZ64148 IIP64148:IIV64148 ISL64148:ISR64148 JCH64148:JCN64148 JMD64148:JMJ64148 JVZ64148:JWF64148 KFV64148:KGB64148 KPR64148:KPX64148 KZN64148:KZT64148 LJJ64148:LJP64148 LTF64148:LTL64148 MDB64148:MDH64148 MMX64148:MND64148 MWT64148:MWZ64148 NGP64148:NGV64148 NQL64148:NQR64148 OAH64148:OAN64148 OKD64148:OKJ64148 OTZ64148:OUF64148 PDV64148:PEB64148 PNR64148:PNX64148 PXN64148:PXT64148 QHJ64148:QHP64148 QRF64148:QRL64148 RBB64148:RBH64148 RKX64148:RLD64148 RUT64148:RUZ64148 SEP64148:SEV64148 SOL64148:SOR64148 SYH64148:SYN64148 TID64148:TIJ64148 TRZ64148:TSF64148 UBV64148:UCB64148 ULR64148:ULX64148 M129528:S129528 GH129684:GN129684 QD129684:QJ129684 ZZ129684:AAF129684 AJV129684:AKB129684 ATR129684:ATX129684 BDN129684:BDT129684 BNJ129684:BNP129684 BXF129684:BXL129684 CHB129684:CHH129684 CQX129684:CRD129684 DAT129684:DAZ129684 DKP129684:DKV129684 DUL129684:DUR129684 EEH129684:EEN129684 EOD129684:EOJ129684 EXZ129684:EYF129684 FHV129684:FIB129684 FRR129684:FRX129684 GBN129684:GBT129684 GLJ129684:GLP129684 GVF129684:GVL129684 HFB129684:HFH129684 HOX129684:HPD129684 HYT129684:HYZ129684 IIP129684:IIV129684 ISL129684:ISR129684 JCH129684:JCN129684 JMD129684:JMJ129684 JVZ129684:JWF129684 KFV129684:KGB129684 KPR129684:KPX129684 KZN129684:KZT129684 LJJ129684:LJP129684 LTF129684:LTL129684 MDB129684:MDH129684 MMX129684:MND129684 MWT129684:MWZ129684 NGP129684:NGV129684 NQL129684:NQR129684 OAH129684:OAN129684 OKD129684:OKJ129684 OTZ129684:OUF129684 PDV129684:PEB129684 PNR129684:PNX129684 PXN129684:PXT129684 QHJ129684:QHP129684 QRF129684:QRL129684 RBB129684:RBH129684 RKX129684:RLD129684 RUT129684:RUZ129684 SEP129684:SEV129684 SOL129684:SOR129684 SYH129684:SYN129684 TID129684:TIJ129684 TRZ129684:TSF129684 UBV129684:UCB129684 ULR129684:ULX129684 M195064:S195064 GH195220:GN195220 QD195220:QJ195220 ZZ195220:AAF195220 AJV195220:AKB195220 ATR195220:ATX195220 BDN195220:BDT195220 BNJ195220:BNP195220 BXF195220:BXL195220 CHB195220:CHH195220 CQX195220:CRD195220 DAT195220:DAZ195220 DKP195220:DKV195220 DUL195220:DUR195220 EEH195220:EEN195220 EOD195220:EOJ195220 EXZ195220:EYF195220 FHV195220:FIB195220 FRR195220:FRX195220 GBN195220:GBT195220 GLJ195220:GLP195220 GVF195220:GVL195220 HFB195220:HFH195220 HOX195220:HPD195220 HYT195220:HYZ195220 IIP195220:IIV195220 ISL195220:ISR195220 JCH195220:JCN195220 JMD195220:JMJ195220 JVZ195220:JWF195220 KFV195220:KGB195220 KPR195220:KPX195220 KZN195220:KZT195220 LJJ195220:LJP195220 LTF195220:LTL195220 MDB195220:MDH195220 MMX195220:MND195220 MWT195220:MWZ195220 NGP195220:NGV195220 NQL195220:NQR195220 OAH195220:OAN195220 OKD195220:OKJ195220 OTZ195220:OUF195220 PDV195220:PEB195220 PNR195220:PNX195220 PXN195220:PXT195220 QHJ195220:QHP195220 QRF195220:QRL195220 RBB195220:RBH195220 RKX195220:RLD195220 RUT195220:RUZ195220 SEP195220:SEV195220 SOL195220:SOR195220 SYH195220:SYN195220 TID195220:TIJ195220 TRZ195220:TSF195220 UBV195220:UCB195220 ULR195220:ULX195220 M260600:S260600 GH260756:GN260756 QD260756:QJ260756 ZZ260756:AAF260756 AJV260756:AKB260756 ATR260756:ATX260756 BDN260756:BDT260756 BNJ260756:BNP260756 BXF260756:BXL260756 CHB260756:CHH260756 CQX260756:CRD260756 DAT260756:DAZ260756 DKP260756:DKV260756 DUL260756:DUR260756 EEH260756:EEN260756 EOD260756:EOJ260756 EXZ260756:EYF260756 FHV260756:FIB260756 FRR260756:FRX260756 GBN260756:GBT260756 GLJ260756:GLP260756 GVF260756:GVL260756 HFB260756:HFH260756 HOX260756:HPD260756 HYT260756:HYZ260756 IIP260756:IIV260756 ISL260756:ISR260756 JCH260756:JCN260756 JMD260756:JMJ260756 JVZ260756:JWF260756 KFV260756:KGB260756 KPR260756:KPX260756 KZN260756:KZT260756 LJJ260756:LJP260756 LTF260756:LTL260756 MDB260756:MDH260756 MMX260756:MND260756 MWT260756:MWZ260756 NGP260756:NGV260756 NQL260756:NQR260756 OAH260756:OAN260756 OKD260756:OKJ260756 OTZ260756:OUF260756 PDV260756:PEB260756 PNR260756:PNX260756 PXN260756:PXT260756 QHJ260756:QHP260756 QRF260756:QRL260756 RBB260756:RBH260756 RKX260756:RLD260756 RUT260756:RUZ260756 SEP260756:SEV260756 SOL260756:SOR260756 SYH260756:SYN260756 TID260756:TIJ260756 TRZ260756:TSF260756 UBV260756:UCB260756 ULR260756:ULX260756 M326136:S326136 GH326292:GN326292 QD326292:QJ326292 ZZ326292:AAF326292 AJV326292:AKB326292 ATR326292:ATX326292 BDN326292:BDT326292 BNJ326292:BNP326292 BXF326292:BXL326292 CHB326292:CHH326292 CQX326292:CRD326292 DAT326292:DAZ326292 DKP326292:DKV326292 DUL326292:DUR326292 EEH326292:EEN326292 EOD326292:EOJ326292 EXZ326292:EYF326292 FHV326292:FIB326292 FRR326292:FRX326292 GBN326292:GBT326292 GLJ326292:GLP326292 GVF326292:GVL326292 HFB326292:HFH326292 HOX326292:HPD326292 HYT326292:HYZ326292 IIP326292:IIV326292 ISL326292:ISR326292 JCH326292:JCN326292 JMD326292:JMJ326292 JVZ326292:JWF326292 KFV326292:KGB326292 KPR326292:KPX326292 KZN326292:KZT326292 LJJ326292:LJP326292 LTF326292:LTL326292 MDB326292:MDH326292 MMX326292:MND326292 MWT326292:MWZ326292 NGP326292:NGV326292 NQL326292:NQR326292 OAH326292:OAN326292 OKD326292:OKJ326292 OTZ326292:OUF326292 PDV326292:PEB326292 PNR326292:PNX326292 PXN326292:PXT326292 QHJ326292:QHP326292 QRF326292:QRL326292 RBB326292:RBH326292 RKX326292:RLD326292 RUT326292:RUZ326292 SEP326292:SEV326292 SOL326292:SOR326292 SYH326292:SYN326292 TID326292:TIJ326292 TRZ326292:TSF326292 UBV326292:UCB326292 ULR326292:ULX326292 M391672:S391672 GH391828:GN391828 QD391828:QJ391828 ZZ391828:AAF391828 AJV391828:AKB391828 ATR391828:ATX391828 BDN391828:BDT391828 BNJ391828:BNP391828 BXF391828:BXL391828 CHB391828:CHH391828 CQX391828:CRD391828 DAT391828:DAZ391828 DKP391828:DKV391828 DUL391828:DUR391828 EEH391828:EEN391828 EOD391828:EOJ391828 EXZ391828:EYF391828 FHV391828:FIB391828 FRR391828:FRX391828 GBN391828:GBT391828 GLJ391828:GLP391828 GVF391828:GVL391828 HFB391828:HFH391828 HOX391828:HPD391828 HYT391828:HYZ391828 IIP391828:IIV391828 ISL391828:ISR391828 JCH391828:JCN391828 JMD391828:JMJ391828 JVZ391828:JWF391828 KFV391828:KGB391828 KPR391828:KPX391828 KZN391828:KZT391828 LJJ391828:LJP391828 LTF391828:LTL391828 MDB391828:MDH391828 MMX391828:MND391828 MWT391828:MWZ391828 NGP391828:NGV391828 NQL391828:NQR391828 OAH391828:OAN391828 OKD391828:OKJ391828 OTZ391828:OUF391828 PDV391828:PEB391828 PNR391828:PNX391828 PXN391828:PXT391828 QHJ391828:QHP391828 QRF391828:QRL391828 RBB391828:RBH391828 RKX391828:RLD391828 RUT391828:RUZ391828 SEP391828:SEV391828 SOL391828:SOR391828 SYH391828:SYN391828 TID391828:TIJ391828 TRZ391828:TSF391828 UBV391828:UCB391828 ULR391828:ULX391828 M457208:S457208 GH457364:GN457364 QD457364:QJ457364 ZZ457364:AAF457364 AJV457364:AKB457364 ATR457364:ATX457364 BDN457364:BDT457364 BNJ457364:BNP457364 BXF457364:BXL457364 CHB457364:CHH457364 CQX457364:CRD457364 DAT457364:DAZ457364 DKP457364:DKV457364 DUL457364:DUR457364 EEH457364:EEN457364 EOD457364:EOJ457364 EXZ457364:EYF457364 FHV457364:FIB457364 FRR457364:FRX457364 GBN457364:GBT457364 GLJ457364:GLP457364 GVF457364:GVL457364 HFB457364:HFH457364 HOX457364:HPD457364 HYT457364:HYZ457364 IIP457364:IIV457364 ISL457364:ISR457364 JCH457364:JCN457364 JMD457364:JMJ457364 JVZ457364:JWF457364 KFV457364:KGB457364 KPR457364:KPX457364 KZN457364:KZT457364 LJJ457364:LJP457364 LTF457364:LTL457364 MDB457364:MDH457364 MMX457364:MND457364 MWT457364:MWZ457364 NGP457364:NGV457364 NQL457364:NQR457364 OAH457364:OAN457364 OKD457364:OKJ457364 OTZ457364:OUF457364 PDV457364:PEB457364 PNR457364:PNX457364 PXN457364:PXT457364 QHJ457364:QHP457364 QRF457364:QRL457364 RBB457364:RBH457364 RKX457364:RLD457364 RUT457364:RUZ457364 SEP457364:SEV457364 SOL457364:SOR457364 SYH457364:SYN457364 TID457364:TIJ457364 TRZ457364:TSF457364 UBV457364:UCB457364 ULR457364:ULX457364 M522744:S522744 GH522900:GN522900 QD522900:QJ522900 ZZ522900:AAF522900 AJV522900:AKB522900 ATR522900:ATX522900 BDN522900:BDT522900 BNJ522900:BNP522900 BXF522900:BXL522900 CHB522900:CHH522900 CQX522900:CRD522900 DAT522900:DAZ522900 DKP522900:DKV522900 DUL522900:DUR522900 EEH522900:EEN522900 EOD522900:EOJ522900 EXZ522900:EYF522900 FHV522900:FIB522900 FRR522900:FRX522900 GBN522900:GBT522900 GLJ522900:GLP522900 GVF522900:GVL522900 HFB522900:HFH522900 HOX522900:HPD522900 HYT522900:HYZ522900 IIP522900:IIV522900 ISL522900:ISR522900 JCH522900:JCN522900 JMD522900:JMJ522900 JVZ522900:JWF522900 KFV522900:KGB522900 KPR522900:KPX522900 KZN522900:KZT522900 LJJ522900:LJP522900 LTF522900:LTL522900 MDB522900:MDH522900 MMX522900:MND522900 MWT522900:MWZ522900 NGP522900:NGV522900 NQL522900:NQR522900 OAH522900:OAN522900 OKD522900:OKJ522900 OTZ522900:OUF522900 PDV522900:PEB522900 PNR522900:PNX522900 PXN522900:PXT522900 QHJ522900:QHP522900 QRF522900:QRL522900 RBB522900:RBH522900 RKX522900:RLD522900 RUT522900:RUZ522900 SEP522900:SEV522900 SOL522900:SOR522900 SYH522900:SYN522900 TID522900:TIJ522900 TRZ522900:TSF522900 UBV522900:UCB522900 ULR522900:ULX522900 M588280:S588280 GH588436:GN588436 QD588436:QJ588436 ZZ588436:AAF588436 AJV588436:AKB588436 ATR588436:ATX588436 BDN588436:BDT588436 BNJ588436:BNP588436 BXF588436:BXL588436 CHB588436:CHH588436 CQX588436:CRD588436 DAT588436:DAZ588436 DKP588436:DKV588436 DUL588436:DUR588436 EEH588436:EEN588436 EOD588436:EOJ588436 EXZ588436:EYF588436 FHV588436:FIB588436 FRR588436:FRX588436 GBN588436:GBT588436 GLJ588436:GLP588436 GVF588436:GVL588436 HFB588436:HFH588436 HOX588436:HPD588436 HYT588436:HYZ588436 IIP588436:IIV588436 ISL588436:ISR588436 JCH588436:JCN588436 JMD588436:JMJ588436 JVZ588436:JWF588436 KFV588436:KGB588436 KPR588436:KPX588436 KZN588436:KZT588436 LJJ588436:LJP588436 LTF588436:LTL588436 MDB588436:MDH588436 MMX588436:MND588436 MWT588436:MWZ588436 NGP588436:NGV588436 NQL588436:NQR588436 OAH588436:OAN588436 OKD588436:OKJ588436 OTZ588436:OUF588436 PDV588436:PEB588436 PNR588436:PNX588436 PXN588436:PXT588436 QHJ588436:QHP588436 QRF588436:QRL588436 RBB588436:RBH588436 RKX588436:RLD588436 RUT588436:RUZ588436 SEP588436:SEV588436 SOL588436:SOR588436 SYH588436:SYN588436 TID588436:TIJ588436 TRZ588436:TSF588436 UBV588436:UCB588436 ULR588436:ULX588436 M653816:S653816 GH653972:GN653972 QD653972:QJ653972 ZZ653972:AAF653972 AJV653972:AKB653972 ATR653972:ATX653972 BDN653972:BDT653972 BNJ653972:BNP653972 BXF653972:BXL653972 CHB653972:CHH653972 CQX653972:CRD653972 DAT653972:DAZ653972 DKP653972:DKV653972 DUL653972:DUR653972 EEH653972:EEN653972 EOD653972:EOJ653972 EXZ653972:EYF653972 FHV653972:FIB653972 FRR653972:FRX653972 GBN653972:GBT653972 GLJ653972:GLP653972 GVF653972:GVL653972 HFB653972:HFH653972 HOX653972:HPD653972 HYT653972:HYZ653972 IIP653972:IIV653972 ISL653972:ISR653972 JCH653972:JCN653972 JMD653972:JMJ653972 JVZ653972:JWF653972 KFV653972:KGB653972 KPR653972:KPX653972 KZN653972:KZT653972 LJJ653972:LJP653972 LTF653972:LTL653972 MDB653972:MDH653972 MMX653972:MND653972 MWT653972:MWZ653972 NGP653972:NGV653972 NQL653972:NQR653972 OAH653972:OAN653972 OKD653972:OKJ653972 OTZ653972:OUF653972 PDV653972:PEB653972 PNR653972:PNX653972 PXN653972:PXT653972 QHJ653972:QHP653972 QRF653972:QRL653972 RBB653972:RBH653972 RKX653972:RLD653972 RUT653972:RUZ653972 SEP653972:SEV653972 SOL653972:SOR653972 SYH653972:SYN653972 TID653972:TIJ653972 TRZ653972:TSF653972 UBV653972:UCB653972 ULR653972:ULX653972 M719352:S719352 GH719508:GN719508 QD719508:QJ719508 ZZ719508:AAF719508 AJV719508:AKB719508 ATR719508:ATX719508 BDN719508:BDT719508 BNJ719508:BNP719508 BXF719508:BXL719508 CHB719508:CHH719508 CQX719508:CRD719508 DAT719508:DAZ719508 DKP719508:DKV719508 DUL719508:DUR719508 EEH719508:EEN719508 EOD719508:EOJ719508 EXZ719508:EYF719508 FHV719508:FIB719508 FRR719508:FRX719508 GBN719508:GBT719508 GLJ719508:GLP719508 GVF719508:GVL719508 HFB719508:HFH719508 HOX719508:HPD719508 HYT719508:HYZ719508 IIP719508:IIV719508 ISL719508:ISR719508 JCH719508:JCN719508 JMD719508:JMJ719508 JVZ719508:JWF719508 KFV719508:KGB719508 KPR719508:KPX719508 KZN719508:KZT719508 LJJ719508:LJP719508 LTF719508:LTL719508 MDB719508:MDH719508 MMX719508:MND719508 MWT719508:MWZ719508 NGP719508:NGV719508 NQL719508:NQR719508 OAH719508:OAN719508 OKD719508:OKJ719508 OTZ719508:OUF719508 PDV719508:PEB719508 PNR719508:PNX719508 PXN719508:PXT719508 QHJ719508:QHP719508 QRF719508:QRL719508 RBB719508:RBH719508 RKX719508:RLD719508 RUT719508:RUZ719508 SEP719508:SEV719508 SOL719508:SOR719508 SYH719508:SYN719508 TID719508:TIJ719508 TRZ719508:TSF719508 UBV719508:UCB719508 ULR719508:ULX719508 M784888:S784888 GH785044:GN785044 QD785044:QJ785044 ZZ785044:AAF785044 AJV785044:AKB785044 ATR785044:ATX785044 BDN785044:BDT785044 BNJ785044:BNP785044 BXF785044:BXL785044 CHB785044:CHH785044 CQX785044:CRD785044 DAT785044:DAZ785044 DKP785044:DKV785044 DUL785044:DUR785044 EEH785044:EEN785044 EOD785044:EOJ785044 EXZ785044:EYF785044 FHV785044:FIB785044 FRR785044:FRX785044 GBN785044:GBT785044 GLJ785044:GLP785044 GVF785044:GVL785044 HFB785044:HFH785044 HOX785044:HPD785044 HYT785044:HYZ785044 IIP785044:IIV785044 ISL785044:ISR785044 JCH785044:JCN785044 JMD785044:JMJ785044 JVZ785044:JWF785044 KFV785044:KGB785044 KPR785044:KPX785044 KZN785044:KZT785044 LJJ785044:LJP785044 LTF785044:LTL785044 MDB785044:MDH785044 MMX785044:MND785044 MWT785044:MWZ785044 NGP785044:NGV785044 NQL785044:NQR785044 OAH785044:OAN785044 OKD785044:OKJ785044 OTZ785044:OUF785044 PDV785044:PEB785044 PNR785044:PNX785044 PXN785044:PXT785044 QHJ785044:QHP785044 QRF785044:QRL785044 RBB785044:RBH785044 RKX785044:RLD785044 RUT785044:RUZ785044 SEP785044:SEV785044 SOL785044:SOR785044 SYH785044:SYN785044 TID785044:TIJ785044 TRZ785044:TSF785044 UBV785044:UCB785044 ULR785044:ULX785044 M850424:S850424 GH850580:GN850580 QD850580:QJ850580 ZZ850580:AAF850580 AJV850580:AKB850580 ATR850580:ATX850580 BDN850580:BDT850580 BNJ850580:BNP850580 BXF850580:BXL850580 CHB850580:CHH850580 CQX850580:CRD850580 DAT850580:DAZ850580 DKP850580:DKV850580 DUL850580:DUR850580 EEH850580:EEN850580 EOD850580:EOJ850580 EXZ850580:EYF850580 FHV850580:FIB850580 FRR850580:FRX850580 GBN850580:GBT850580 GLJ850580:GLP850580 GVF850580:GVL850580 HFB850580:HFH850580 HOX850580:HPD850580 HYT850580:HYZ850580 IIP850580:IIV850580 ISL850580:ISR850580 JCH850580:JCN850580 JMD850580:JMJ850580 JVZ850580:JWF850580 KFV850580:KGB850580 KPR850580:KPX850580 KZN850580:KZT850580 LJJ850580:LJP850580 LTF850580:LTL850580 MDB850580:MDH850580 MMX850580:MND850580 MWT850580:MWZ850580 NGP850580:NGV850580 NQL850580:NQR850580 OAH850580:OAN850580 OKD850580:OKJ850580 OTZ850580:OUF850580 PDV850580:PEB850580 PNR850580:PNX850580 PXN850580:PXT850580 QHJ850580:QHP850580 QRF850580:QRL850580 RBB850580:RBH850580 RKX850580:RLD850580 RUT850580:RUZ850580 SEP850580:SEV850580 SOL850580:SOR850580 SYH850580:SYN850580 TID850580:TIJ850580 TRZ850580:TSF850580 UBV850580:UCB850580 ULR850580:ULX850580 M915960:S915960 GH916116:GN916116 QD916116:QJ916116 ZZ916116:AAF916116 AJV916116:AKB916116 ATR916116:ATX916116 BDN916116:BDT916116 BNJ916116:BNP916116 BXF916116:BXL916116 CHB916116:CHH916116 CQX916116:CRD916116 DAT916116:DAZ916116 DKP916116:DKV916116 DUL916116:DUR916116 EEH916116:EEN916116 EOD916116:EOJ916116 EXZ916116:EYF916116 FHV916116:FIB916116 FRR916116:FRX916116 GBN916116:GBT916116 GLJ916116:GLP916116 GVF916116:GVL916116 HFB916116:HFH916116 HOX916116:HPD916116 HYT916116:HYZ916116 IIP916116:IIV916116 ISL916116:ISR916116 JCH916116:JCN916116 JMD916116:JMJ916116 JVZ916116:JWF916116 KFV916116:KGB916116 KPR916116:KPX916116 KZN916116:KZT916116 LJJ916116:LJP916116 LTF916116:LTL916116 MDB916116:MDH916116 MMX916116:MND916116 MWT916116:MWZ916116 NGP916116:NGV916116 NQL916116:NQR916116 OAH916116:OAN916116 OKD916116:OKJ916116 OTZ916116:OUF916116 PDV916116:PEB916116 PNR916116:PNX916116 PXN916116:PXT916116 QHJ916116:QHP916116 QRF916116:QRL916116 RBB916116:RBH916116 RKX916116:RLD916116 RUT916116:RUZ916116 SEP916116:SEV916116 SOL916116:SOR916116 SYH916116:SYN916116 TID916116:TIJ916116 TRZ916116:TSF916116 UBV916116:UCB916116 ULR916116:ULX916116 M981496:S981496 GH981652:GN981652 QD981652:QJ981652 ZZ981652:AAF981652 AJV981652:AKB981652 ATR981652:ATX981652 BDN981652:BDT981652 BNJ981652:BNP981652 BXF981652:BXL981652 CHB981652:CHH981652 CQX981652:CRD981652 DAT981652:DAZ981652 DKP981652:DKV981652 DUL981652:DUR981652 EEH981652:EEN981652 EOD981652:EOJ981652 EXZ981652:EYF981652 FHV981652:FIB981652 FRR981652:FRX981652 GBN981652:GBT981652 GLJ981652:GLP981652 GVF981652:GVL981652 HFB981652:HFH981652 HOX981652:HPD981652 HYT981652:HYZ981652 IIP981652:IIV981652 ISL981652:ISR981652 JCH981652:JCN981652 JMD981652:JMJ981652 JVZ981652:JWF981652 KFV981652:KGB981652 KPR981652:KPX981652 KZN981652:KZT981652 LJJ981652:LJP981652 LTF981652:LTL981652 MDB981652:MDH981652 MMX981652:MND981652 MWT981652:MWZ981652 NGP981652:NGV981652 NQL981652:NQR981652 OAH981652:OAN981652 OKD981652:OKJ981652 OTZ981652:OUF981652 PDV981652:PEB981652 PNR981652:PNX981652 PXN981652:PXT981652 QHJ981652:QHP981652 QRF981652:QRL981652 RBB981652:RBH981652 RKX981652:RLD981652 RUT981652:RUZ981652 SEP981652:SEV981652 SOL981652:SOR981652 SYH981652:SYN981652 TID981652:TIJ981652 TRZ981652:TSF981652 UBV981652:UCB981652 ULR981652:ULX981652 M67:S67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79"/>
  <sheetViews>
    <sheetView showZeros="0" topLeftCell="G1" zoomScale="90" zoomScaleNormal="90" workbookViewId="0">
      <pane ySplit="1" topLeftCell="A2" activePane="bottomLeft" state="frozen"/>
      <selection pane="bottomLeft" activeCell="I35" sqref="I35:S36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0.4257812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81" customFormat="1" ht="20.25" customHeight="1" x14ac:dyDescent="0.25">
      <c r="H1" s="82">
        <f>ACCUEIL!C2</f>
        <v>2014</v>
      </c>
      <c r="I1" s="83" t="str">
        <f>ACCUEIL!C5</f>
        <v>JULIEN</v>
      </c>
      <c r="J1" s="82">
        <f>ACCUEIL!D3</f>
        <v>0</v>
      </c>
      <c r="Z1" s="87"/>
      <c r="AA1" s="87"/>
      <c r="AB1" s="87"/>
      <c r="AC1" s="88"/>
      <c r="AD1" s="84"/>
      <c r="AE1" s="84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9"/>
      <c r="AA2" s="89"/>
      <c r="AB2" s="89"/>
      <c r="AC2" s="89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9"/>
      <c r="AA3" s="89"/>
      <c r="AB3" s="89"/>
      <c r="AC3" s="89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9"/>
      <c r="AA4" s="89"/>
      <c r="AB4" s="89"/>
      <c r="AC4" s="89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90"/>
      <c r="AA5" s="90"/>
      <c r="AB5" s="90"/>
      <c r="AC5" s="90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5" t="s">
        <v>33</v>
      </c>
      <c r="V6" s="8"/>
      <c r="W6" s="8"/>
      <c r="X6" s="1"/>
      <c r="Y6" s="1"/>
      <c r="Z6" s="90"/>
      <c r="AA6" s="90"/>
      <c r="AB6" s="90"/>
      <c r="AC6" s="90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125" t="s">
        <v>0</v>
      </c>
      <c r="J7" s="126"/>
      <c r="K7" s="129" t="str">
        <f>$I$1</f>
        <v>JULIEN</v>
      </c>
      <c r="L7" s="130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133">
        <v>1</v>
      </c>
      <c r="V7" s="8"/>
      <c r="W7" s="8"/>
      <c r="X7" s="1"/>
      <c r="Y7" s="1"/>
      <c r="Z7" s="90"/>
      <c r="AA7" s="90"/>
      <c r="AB7" s="90"/>
      <c r="AC7" s="90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27"/>
      <c r="J8" s="128"/>
      <c r="K8" s="131"/>
      <c r="L8" s="132"/>
      <c r="M8" s="135">
        <f>7*U7+DATE(H12,1,3)-WEEKDAY(DATE(H12,1,3))-5</f>
        <v>41638</v>
      </c>
      <c r="N8" s="135">
        <f t="shared" ref="N8:S8" si="0">M8+1</f>
        <v>41639</v>
      </c>
      <c r="O8" s="135">
        <f t="shared" si="0"/>
        <v>41640</v>
      </c>
      <c r="P8" s="135">
        <f t="shared" si="0"/>
        <v>41641</v>
      </c>
      <c r="Q8" s="135">
        <f t="shared" si="0"/>
        <v>41642</v>
      </c>
      <c r="R8" s="135">
        <f t="shared" si="0"/>
        <v>41643</v>
      </c>
      <c r="S8" s="135">
        <f t="shared" si="0"/>
        <v>41644</v>
      </c>
      <c r="T8" s="7"/>
      <c r="U8" s="133"/>
      <c r="V8" s="8"/>
      <c r="W8" s="8"/>
      <c r="X8" s="1"/>
      <c r="Y8" s="1"/>
      <c r="Z8" s="90"/>
      <c r="AA8" s="90"/>
      <c r="AB8" s="90"/>
      <c r="AC8" s="90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136"/>
      <c r="N9" s="136"/>
      <c r="O9" s="136"/>
      <c r="P9" s="136"/>
      <c r="Q9" s="136"/>
      <c r="R9" s="136"/>
      <c r="S9" s="136"/>
      <c r="T9" s="7"/>
      <c r="U9" s="134"/>
      <c r="V9" s="8"/>
      <c r="W9" s="8"/>
      <c r="X9" s="1"/>
      <c r="Y9" s="1"/>
      <c r="Z9" s="90"/>
      <c r="AA9" s="90"/>
      <c r="AB9" s="90"/>
      <c r="AC9" s="90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17</v>
      </c>
      <c r="J10" s="22" t="s">
        <v>10</v>
      </c>
      <c r="K10" s="23"/>
      <c r="L10" s="24"/>
      <c r="M10" s="25">
        <v>1</v>
      </c>
      <c r="N10" s="25">
        <v>2</v>
      </c>
      <c r="O10" s="25">
        <v>3</v>
      </c>
      <c r="P10" s="25">
        <v>4</v>
      </c>
      <c r="Q10" s="25">
        <v>5</v>
      </c>
      <c r="R10" s="25">
        <v>6</v>
      </c>
      <c r="S10" s="25">
        <v>7</v>
      </c>
      <c r="T10" s="26" t="str">
        <f t="shared" ref="T10:T29" si="1">IF(I10="","",I10)</f>
        <v>TRA</v>
      </c>
      <c r="U10" s="27">
        <f t="shared" ref="U10:U29" si="2">SUM(M10:S10)</f>
        <v>28</v>
      </c>
      <c r="V10" s="8"/>
      <c r="W10" s="8"/>
      <c r="X10" s="1"/>
      <c r="Y10" s="1"/>
      <c r="Z10" s="90"/>
      <c r="AA10" s="90"/>
      <c r="AB10" s="90"/>
      <c r="AC10" s="90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 t="s">
        <v>34</v>
      </c>
      <c r="J11" s="29" t="s">
        <v>10</v>
      </c>
      <c r="K11" s="30"/>
      <c r="L11" s="31"/>
      <c r="M11" s="32">
        <v>8</v>
      </c>
      <c r="N11" s="32"/>
      <c r="O11" s="32"/>
      <c r="P11" s="32"/>
      <c r="Q11" s="32"/>
      <c r="R11" s="32"/>
      <c r="S11" s="32"/>
      <c r="T11" s="33" t="str">
        <f t="shared" si="1"/>
        <v>PEL</v>
      </c>
      <c r="U11" s="34">
        <f t="shared" si="2"/>
        <v>8</v>
      </c>
      <c r="V11" s="8"/>
      <c r="W11" s="8"/>
      <c r="X11" s="1"/>
      <c r="Y11" s="1"/>
      <c r="Z11" s="90"/>
      <c r="AA11" s="90"/>
      <c r="AB11" s="90"/>
      <c r="AC11" s="90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117">
        <f>H1</f>
        <v>2014</v>
      </c>
      <c r="I12" s="35">
        <v>108</v>
      </c>
      <c r="J12" s="29" t="s">
        <v>10</v>
      </c>
      <c r="K12" s="36"/>
      <c r="L12" s="37"/>
      <c r="M12" s="38">
        <v>1</v>
      </c>
      <c r="N12" s="38"/>
      <c r="O12" s="38"/>
      <c r="P12" s="38"/>
      <c r="Q12" s="38"/>
      <c r="R12" s="38"/>
      <c r="S12" s="38"/>
      <c r="T12" s="39">
        <f t="shared" si="1"/>
        <v>108</v>
      </c>
      <c r="U12" s="40">
        <f t="shared" si="2"/>
        <v>1</v>
      </c>
      <c r="V12" s="8"/>
      <c r="W12" s="8"/>
      <c r="X12" s="1"/>
      <c r="Y12" s="1"/>
      <c r="Z12" s="90"/>
      <c r="AA12" s="90"/>
      <c r="AB12" s="90"/>
      <c r="AC12" s="90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117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90"/>
      <c r="AA13" s="90"/>
      <c r="AB13" s="90"/>
      <c r="AC13" s="90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117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90"/>
      <c r="AA14" s="90"/>
      <c r="AB14" s="90"/>
      <c r="AC14" s="90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117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90"/>
      <c r="AA15" s="90"/>
      <c r="AB15" s="90"/>
      <c r="AC15" s="90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117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90"/>
      <c r="AA16" s="90"/>
      <c r="AB16" s="90"/>
      <c r="AC16" s="90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117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90"/>
      <c r="AA17" s="90"/>
      <c r="AB17" s="90"/>
      <c r="AC17" s="90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90"/>
      <c r="AA18" s="90"/>
      <c r="AB18" s="90"/>
      <c r="AC18" s="90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90"/>
      <c r="AA19" s="90"/>
      <c r="AB19" s="90"/>
      <c r="AC19" s="90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90"/>
      <c r="AA20" s="90"/>
      <c r="AB20" s="90"/>
      <c r="AC20" s="90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90"/>
      <c r="AA21" s="90"/>
      <c r="AB21" s="90"/>
      <c r="AC21" s="90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90"/>
      <c r="AA22" s="90"/>
      <c r="AB22" s="90"/>
      <c r="AC22" s="90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90"/>
      <c r="AA23" s="90"/>
      <c r="AB23" s="90"/>
      <c r="AC23" s="90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90"/>
      <c r="AA24" s="90"/>
      <c r="AB24" s="90"/>
      <c r="AC24" s="90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90"/>
      <c r="AA25" s="90"/>
      <c r="AB25" s="90"/>
      <c r="AC25" s="90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90"/>
      <c r="AA26" s="90"/>
      <c r="AB26" s="90"/>
      <c r="AC26" s="90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90"/>
      <c r="AA27" s="90"/>
      <c r="AB27" s="90"/>
      <c r="AC27" s="90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90"/>
      <c r="AA28" s="90"/>
      <c r="AB28" s="90"/>
      <c r="AC28" s="90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90"/>
      <c r="AA29" s="90"/>
      <c r="AB29" s="90"/>
      <c r="AC29" s="90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19</v>
      </c>
      <c r="J30" s="64" t="s">
        <v>20</v>
      </c>
      <c r="K30" s="64" t="s">
        <v>21</v>
      </c>
      <c r="L30" s="64" t="s">
        <v>22</v>
      </c>
      <c r="M30" s="66"/>
      <c r="N30" s="66"/>
      <c r="O30" s="66" t="s">
        <v>11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80">
        <f>SUMIF(M30:S30,"w",M31:S31)+SUMIF(M30:S30,"f",M31:S31)</f>
        <v>10</v>
      </c>
      <c r="V30" s="8"/>
      <c r="W30" s="8"/>
      <c r="X30" s="1"/>
      <c r="Y30" s="1"/>
      <c r="Z30" s="90"/>
      <c r="AA30" s="90"/>
      <c r="AB30" s="90"/>
      <c r="AC30" s="90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3</v>
      </c>
      <c r="J31" s="63">
        <f>COUNTIF(M30:S30,"f")</f>
        <v>1</v>
      </c>
      <c r="K31" s="63">
        <f>COUNTIF(M30:S30,"c")</f>
        <v>0</v>
      </c>
      <c r="L31" s="63">
        <f>COUNTIF(M30:S30,"w")</f>
        <v>1</v>
      </c>
      <c r="M31" s="68">
        <f t="shared" ref="M31:S31" si="3">IF(SUM(M10:M29)=0,"",SUM(M10:M29))</f>
        <v>10</v>
      </c>
      <c r="N31" s="68">
        <f t="shared" si="3"/>
        <v>2</v>
      </c>
      <c r="O31" s="68">
        <f t="shared" si="3"/>
        <v>3</v>
      </c>
      <c r="P31" s="68">
        <f t="shared" si="3"/>
        <v>4</v>
      </c>
      <c r="Q31" s="68">
        <f t="shared" si="3"/>
        <v>5</v>
      </c>
      <c r="R31" s="68">
        <f t="shared" si="3"/>
        <v>6</v>
      </c>
      <c r="S31" s="68">
        <f t="shared" si="3"/>
        <v>7</v>
      </c>
      <c r="T31" s="69"/>
      <c r="U31" s="68">
        <f>SUM(M31:S31)</f>
        <v>37</v>
      </c>
      <c r="V31" s="8"/>
      <c r="W31" s="8"/>
      <c r="X31" s="1"/>
      <c r="Y31" s="1"/>
      <c r="Z31" s="90"/>
      <c r="AA31" s="90"/>
      <c r="AB31" s="90"/>
      <c r="AC31" s="90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90"/>
      <c r="AA32" s="90"/>
      <c r="AB32" s="90"/>
      <c r="AC32" s="90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18" t="s">
        <v>14</v>
      </c>
      <c r="J33" s="119"/>
      <c r="K33" s="120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90"/>
      <c r="AA33" s="90"/>
      <c r="AB33" s="90"/>
      <c r="AC33" s="90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21" t="s">
        <v>9</v>
      </c>
      <c r="L34" s="122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90"/>
      <c r="AA34" s="90"/>
      <c r="AB34" s="90"/>
      <c r="AC34" s="90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/>
      <c r="J35" s="52"/>
      <c r="K35" s="123"/>
      <c r="L35" s="124"/>
      <c r="M35" s="25"/>
      <c r="N35" s="25"/>
      <c r="O35" s="25"/>
      <c r="P35" s="25"/>
      <c r="Q35" s="25"/>
      <c r="R35" s="25"/>
      <c r="S35" s="25"/>
      <c r="T35" s="26" t="str">
        <f t="shared" ref="T35:T40" si="5">IF(I35="","",I35)</f>
        <v/>
      </c>
      <c r="U35" s="34">
        <f t="shared" ref="U35:U40" si="6">SUM(M35:S35)</f>
        <v>0</v>
      </c>
      <c r="V35" s="8"/>
      <c r="W35" s="8"/>
      <c r="X35" s="1"/>
      <c r="Y35" s="1"/>
      <c r="Z35" s="90"/>
      <c r="AA35" s="90"/>
      <c r="AB35" s="90"/>
      <c r="AC35" s="90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/>
      <c r="J36" s="28"/>
      <c r="K36" s="113"/>
      <c r="L36" s="114"/>
      <c r="M36" s="32"/>
      <c r="N36" s="32"/>
      <c r="O36" s="32"/>
      <c r="P36" s="32"/>
      <c r="Q36" s="32"/>
      <c r="R36" s="32"/>
      <c r="S36" s="32"/>
      <c r="T36" s="33" t="str">
        <f t="shared" si="5"/>
        <v/>
      </c>
      <c r="U36" s="34">
        <f t="shared" si="6"/>
        <v>0</v>
      </c>
      <c r="V36" s="8"/>
      <c r="W36" s="8"/>
      <c r="X36" s="1"/>
      <c r="Y36" s="1"/>
      <c r="Z36" s="90"/>
      <c r="AA36" s="90"/>
      <c r="AB36" s="90"/>
      <c r="AC36" s="90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15"/>
      <c r="L37" s="116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90"/>
      <c r="AA37" s="90"/>
      <c r="AB37" s="90"/>
      <c r="AC37" s="90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13"/>
      <c r="L38" s="114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90"/>
      <c r="AA38" s="90"/>
      <c r="AB38" s="90"/>
      <c r="AC38" s="90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15"/>
      <c r="L39" s="116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90"/>
      <c r="AA39" s="90"/>
      <c r="AB39" s="90"/>
      <c r="AC39" s="90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13"/>
      <c r="L40" s="114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90"/>
      <c r="AA40" s="90"/>
      <c r="AB40" s="90"/>
      <c r="AC40" s="90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90"/>
      <c r="AA41" s="90"/>
      <c r="AB41" s="90"/>
      <c r="AC41" s="90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90"/>
      <c r="AA42" s="90"/>
      <c r="AB42" s="90"/>
      <c r="AC42" s="90"/>
      <c r="AD42" s="1"/>
      <c r="AE42" s="1"/>
      <c r="AF42" s="1"/>
    </row>
    <row r="43" spans="1:32" s="75" customFormat="1" ht="15" customHeight="1" thickBot="1" x14ac:dyDescent="0.45">
      <c r="G43" s="1"/>
      <c r="H43" s="8"/>
      <c r="I43" s="9"/>
      <c r="J43" s="8"/>
      <c r="K43" s="8"/>
      <c r="L43" s="8"/>
      <c r="M43" s="8"/>
      <c r="N43" s="8"/>
      <c r="O43" s="8"/>
      <c r="P43" s="10"/>
      <c r="Q43" s="10"/>
      <c r="R43" s="10"/>
      <c r="S43" s="10"/>
      <c r="T43" s="11"/>
      <c r="U43" s="86" t="s">
        <v>33</v>
      </c>
      <c r="V43" s="8"/>
      <c r="W43" s="8"/>
      <c r="X43" s="1"/>
      <c r="Y43" s="1"/>
      <c r="Z43" s="90"/>
      <c r="AA43" s="90"/>
      <c r="AB43" s="90"/>
      <c r="AC43" s="90"/>
      <c r="AD43" s="1"/>
      <c r="AE43" s="1"/>
      <c r="AF43" s="1"/>
    </row>
    <row r="44" spans="1:32" s="75" customFormat="1" ht="15" customHeight="1" x14ac:dyDescent="0.2">
      <c r="G44" s="1"/>
      <c r="H44" s="70"/>
      <c r="I44" s="125" t="s">
        <v>0</v>
      </c>
      <c r="J44" s="126"/>
      <c r="K44" s="129" t="str">
        <f>$I$1</f>
        <v>JULIEN</v>
      </c>
      <c r="L44" s="130"/>
      <c r="M44" s="12" t="s">
        <v>1</v>
      </c>
      <c r="N44" s="13" t="s">
        <v>2</v>
      </c>
      <c r="O44" s="14" t="s">
        <v>3</v>
      </c>
      <c r="P44" s="15" t="s">
        <v>4</v>
      </c>
      <c r="Q44" s="14" t="s">
        <v>5</v>
      </c>
      <c r="R44" s="15" t="s">
        <v>6</v>
      </c>
      <c r="S44" s="14" t="s">
        <v>7</v>
      </c>
      <c r="T44" s="7"/>
      <c r="U44" s="133">
        <f>U7+1</f>
        <v>2</v>
      </c>
      <c r="V44" s="8"/>
      <c r="W44" s="8"/>
      <c r="X44" s="1"/>
      <c r="Y44" s="1"/>
      <c r="Z44" s="90"/>
      <c r="AA44" s="90"/>
      <c r="AB44" s="90"/>
      <c r="AC44" s="90"/>
      <c r="AD44" s="1"/>
      <c r="AE44" s="1"/>
      <c r="AF44" s="1"/>
    </row>
    <row r="45" spans="1:32" s="75" customFormat="1" ht="15" customHeight="1" thickBot="1" x14ac:dyDescent="0.25">
      <c r="G45" s="1"/>
      <c r="H45" s="70"/>
      <c r="I45" s="127"/>
      <c r="J45" s="128"/>
      <c r="K45" s="131"/>
      <c r="L45" s="132"/>
      <c r="M45" s="135">
        <f>7*U44+DATE(H49,1,3)-WEEKDAY(DATE(H49,1,3))-5</f>
        <v>41645</v>
      </c>
      <c r="N45" s="135">
        <f t="shared" ref="N45:S45" si="7">M45+1</f>
        <v>41646</v>
      </c>
      <c r="O45" s="135">
        <f t="shared" si="7"/>
        <v>41647</v>
      </c>
      <c r="P45" s="135">
        <f t="shared" si="7"/>
        <v>41648</v>
      </c>
      <c r="Q45" s="135">
        <f t="shared" si="7"/>
        <v>41649</v>
      </c>
      <c r="R45" s="135">
        <f t="shared" si="7"/>
        <v>41650</v>
      </c>
      <c r="S45" s="135">
        <f t="shared" si="7"/>
        <v>41651</v>
      </c>
      <c r="T45" s="7"/>
      <c r="U45" s="133"/>
      <c r="V45" s="8"/>
      <c r="W45" s="8"/>
      <c r="X45" s="1"/>
      <c r="Y45" s="1"/>
      <c r="Z45" s="90"/>
      <c r="AA45" s="90"/>
      <c r="AB45" s="90"/>
      <c r="AC45" s="90"/>
      <c r="AD45" s="1"/>
      <c r="AE45" s="1"/>
      <c r="AF45" s="1"/>
    </row>
    <row r="46" spans="1:32" s="75" customFormat="1" ht="15" customHeight="1" thickBot="1" x14ac:dyDescent="0.25">
      <c r="G46" s="1"/>
      <c r="H46" s="70"/>
      <c r="I46" s="17" t="s">
        <v>8</v>
      </c>
      <c r="J46" s="18"/>
      <c r="K46" s="19" t="s">
        <v>9</v>
      </c>
      <c r="L46" s="20"/>
      <c r="M46" s="136"/>
      <c r="N46" s="136"/>
      <c r="O46" s="136"/>
      <c r="P46" s="136"/>
      <c r="Q46" s="136"/>
      <c r="R46" s="136"/>
      <c r="S46" s="136"/>
      <c r="T46" s="7"/>
      <c r="U46" s="134"/>
      <c r="V46" s="8"/>
      <c r="W46" s="8"/>
      <c r="X46" s="1"/>
      <c r="Y46" s="1"/>
      <c r="Z46" s="90"/>
      <c r="AA46" s="90"/>
      <c r="AB46" s="90"/>
      <c r="AC46" s="90"/>
      <c r="AD46" s="1"/>
      <c r="AE46" s="1"/>
      <c r="AF46" s="1"/>
    </row>
    <row r="47" spans="1:32" s="75" customFormat="1" ht="15" customHeight="1" x14ac:dyDescent="0.2">
      <c r="G47" s="1"/>
      <c r="H47" s="70"/>
      <c r="I47" s="21"/>
      <c r="J47" s="22"/>
      <c r="K47" s="23"/>
      <c r="L47" s="24"/>
      <c r="M47" s="25"/>
      <c r="N47" s="25"/>
      <c r="O47" s="25"/>
      <c r="P47" s="25"/>
      <c r="Q47" s="25"/>
      <c r="R47" s="25"/>
      <c r="S47" s="25"/>
      <c r="T47" s="26" t="str">
        <f t="shared" ref="T47:T66" si="8">IF(I47="","",I47)</f>
        <v/>
      </c>
      <c r="U47" s="27">
        <f t="shared" ref="U47:U66" si="9">SUM(M47:S47)</f>
        <v>0</v>
      </c>
      <c r="V47" s="8"/>
      <c r="W47" s="8"/>
      <c r="X47" s="1"/>
      <c r="Y47" s="1"/>
      <c r="Z47" s="90"/>
      <c r="AA47" s="90"/>
      <c r="AB47" s="90"/>
      <c r="AC47" s="90"/>
      <c r="AD47" s="1"/>
      <c r="AE47" s="1"/>
      <c r="AF47" s="1"/>
    </row>
    <row r="48" spans="1:32" s="75" customFormat="1" ht="15" customHeight="1" x14ac:dyDescent="0.2">
      <c r="G48" s="1"/>
      <c r="H48" s="70"/>
      <c r="I48" s="28"/>
      <c r="J48" s="29"/>
      <c r="K48" s="30"/>
      <c r="L48" s="31"/>
      <c r="M48" s="32"/>
      <c r="N48" s="32"/>
      <c r="O48" s="32"/>
      <c r="P48" s="32"/>
      <c r="Q48" s="32"/>
      <c r="R48" s="32"/>
      <c r="S48" s="32"/>
      <c r="T48" s="33" t="str">
        <f t="shared" si="8"/>
        <v/>
      </c>
      <c r="U48" s="34">
        <f t="shared" si="9"/>
        <v>0</v>
      </c>
      <c r="V48" s="8"/>
      <c r="W48" s="8"/>
      <c r="X48" s="1"/>
      <c r="Y48" s="1"/>
      <c r="Z48" s="90"/>
      <c r="AA48" s="90"/>
      <c r="AB48" s="90"/>
      <c r="AC48" s="90"/>
      <c r="AD48" s="1"/>
      <c r="AE48" s="1"/>
      <c r="AF48" s="1"/>
    </row>
    <row r="49" spans="7:32" s="75" customFormat="1" ht="15" customHeight="1" x14ac:dyDescent="0.2">
      <c r="G49" s="1"/>
      <c r="H49" s="117">
        <f>$H$1</f>
        <v>2014</v>
      </c>
      <c r="I49" s="35"/>
      <c r="J49" s="29" t="s">
        <v>10</v>
      </c>
      <c r="K49" s="36"/>
      <c r="L49" s="37"/>
      <c r="M49" s="38"/>
      <c r="N49" s="38"/>
      <c r="O49" s="38"/>
      <c r="P49" s="38"/>
      <c r="Q49" s="38"/>
      <c r="R49" s="38"/>
      <c r="S49" s="38"/>
      <c r="T49" s="39" t="str">
        <f t="shared" si="8"/>
        <v/>
      </c>
      <c r="U49" s="40">
        <f t="shared" si="9"/>
        <v>0</v>
      </c>
      <c r="V49" s="8"/>
      <c r="W49" s="8"/>
      <c r="X49" s="1"/>
      <c r="Y49" s="1"/>
      <c r="Z49" s="90"/>
      <c r="AA49" s="90"/>
      <c r="AB49" s="90"/>
      <c r="AC49" s="90"/>
      <c r="AD49" s="1"/>
      <c r="AE49" s="1"/>
      <c r="AF49" s="1"/>
    </row>
    <row r="50" spans="7:32" s="75" customFormat="1" ht="15" customHeight="1" x14ac:dyDescent="0.2">
      <c r="G50" s="1"/>
      <c r="H50" s="117"/>
      <c r="I50" s="28"/>
      <c r="J50" s="29" t="s">
        <v>10</v>
      </c>
      <c r="K50" s="30"/>
      <c r="L50" s="31"/>
      <c r="M50" s="32"/>
      <c r="N50" s="32"/>
      <c r="O50" s="32"/>
      <c r="P50" s="32"/>
      <c r="Q50" s="32"/>
      <c r="R50" s="32"/>
      <c r="S50" s="32"/>
      <c r="T50" s="33" t="str">
        <f t="shared" si="8"/>
        <v/>
      </c>
      <c r="U50" s="34">
        <f t="shared" si="9"/>
        <v>0</v>
      </c>
      <c r="V50" s="8"/>
      <c r="W50" s="8"/>
      <c r="X50" s="1"/>
      <c r="Y50" s="1"/>
      <c r="Z50" s="90"/>
      <c r="AA50" s="90"/>
      <c r="AB50" s="90"/>
      <c r="AC50" s="90"/>
      <c r="AD50" s="1"/>
      <c r="AE50" s="1"/>
      <c r="AF50" s="1"/>
    </row>
    <row r="51" spans="7:32" s="75" customFormat="1" ht="15" customHeight="1" x14ac:dyDescent="0.2">
      <c r="G51" s="1"/>
      <c r="H51" s="117"/>
      <c r="I51" s="35"/>
      <c r="J51" s="29" t="s">
        <v>10</v>
      </c>
      <c r="K51" s="36"/>
      <c r="L51" s="37"/>
      <c r="M51" s="41"/>
      <c r="N51" s="41"/>
      <c r="O51" s="41"/>
      <c r="P51" s="41"/>
      <c r="Q51" s="41"/>
      <c r="R51" s="41"/>
      <c r="S51" s="41"/>
      <c r="T51" s="42" t="str">
        <f t="shared" si="8"/>
        <v/>
      </c>
      <c r="U51" s="43">
        <f t="shared" si="9"/>
        <v>0</v>
      </c>
      <c r="V51" s="8"/>
      <c r="W51" s="8"/>
      <c r="X51" s="1"/>
      <c r="Y51" s="1"/>
      <c r="Z51" s="90"/>
      <c r="AA51" s="90"/>
      <c r="AB51" s="90"/>
      <c r="AC51" s="90"/>
      <c r="AD51" s="1"/>
      <c r="AE51" s="1"/>
      <c r="AF51" s="1"/>
    </row>
    <row r="52" spans="7:32" s="75" customFormat="1" ht="15" customHeight="1" x14ac:dyDescent="0.2">
      <c r="G52" s="1"/>
      <c r="H52" s="117"/>
      <c r="I52" s="28"/>
      <c r="J52" s="29" t="s">
        <v>10</v>
      </c>
      <c r="K52" s="30"/>
      <c r="L52" s="31"/>
      <c r="M52" s="32"/>
      <c r="N52" s="32"/>
      <c r="O52" s="32"/>
      <c r="P52" s="32"/>
      <c r="Q52" s="32"/>
      <c r="R52" s="32"/>
      <c r="S52" s="32"/>
      <c r="T52" s="33" t="str">
        <f t="shared" si="8"/>
        <v/>
      </c>
      <c r="U52" s="34">
        <f t="shared" si="9"/>
        <v>0</v>
      </c>
      <c r="V52" s="8"/>
      <c r="W52" s="8"/>
      <c r="X52" s="1"/>
      <c r="Y52" s="1"/>
      <c r="Z52" s="90"/>
      <c r="AA52" s="90"/>
      <c r="AB52" s="90"/>
      <c r="AC52" s="90"/>
      <c r="AD52" s="1"/>
      <c r="AE52" s="1"/>
      <c r="AF52" s="1"/>
    </row>
    <row r="53" spans="7:32" s="75" customFormat="1" ht="15" customHeight="1" x14ac:dyDescent="0.2">
      <c r="G53" s="1"/>
      <c r="H53" s="117"/>
      <c r="I53" s="44"/>
      <c r="J53" s="29" t="s">
        <v>10</v>
      </c>
      <c r="K53" s="36"/>
      <c r="L53" s="37"/>
      <c r="M53" s="45"/>
      <c r="N53" s="45"/>
      <c r="O53" s="45"/>
      <c r="P53" s="45"/>
      <c r="Q53" s="45"/>
      <c r="R53" s="45"/>
      <c r="S53" s="45"/>
      <c r="T53" s="46" t="str">
        <f t="shared" si="8"/>
        <v/>
      </c>
      <c r="U53" s="47">
        <f t="shared" si="9"/>
        <v>0</v>
      </c>
      <c r="V53" s="8"/>
      <c r="W53" s="8"/>
      <c r="X53" s="1"/>
      <c r="Y53" s="1"/>
      <c r="Z53" s="90"/>
      <c r="AA53" s="90"/>
      <c r="AB53" s="90"/>
      <c r="AC53" s="90"/>
      <c r="AD53" s="1"/>
      <c r="AE53" s="1"/>
      <c r="AF53" s="1"/>
    </row>
    <row r="54" spans="7:32" s="75" customFormat="1" ht="15" customHeight="1" x14ac:dyDescent="0.2">
      <c r="G54" s="1"/>
      <c r="H54" s="117"/>
      <c r="I54" s="28"/>
      <c r="J54" s="29" t="s">
        <v>10</v>
      </c>
      <c r="K54" s="30"/>
      <c r="L54" s="31"/>
      <c r="M54" s="32"/>
      <c r="N54" s="32"/>
      <c r="O54" s="32"/>
      <c r="P54" s="32"/>
      <c r="Q54" s="32"/>
      <c r="R54" s="32"/>
      <c r="S54" s="32"/>
      <c r="T54" s="33" t="str">
        <f t="shared" si="8"/>
        <v/>
      </c>
      <c r="U54" s="34">
        <f t="shared" si="9"/>
        <v>0</v>
      </c>
      <c r="V54" s="8"/>
      <c r="W54" s="8"/>
      <c r="X54" s="1"/>
      <c r="Y54" s="1"/>
      <c r="Z54" s="90"/>
      <c r="AA54" s="90"/>
      <c r="AB54" s="90"/>
      <c r="AC54" s="90"/>
      <c r="AD54" s="1"/>
      <c r="AE54" s="1"/>
      <c r="AF54" s="1"/>
    </row>
    <row r="55" spans="7:32" s="75" customFormat="1" ht="15" customHeight="1" x14ac:dyDescent="0.2">
      <c r="G55" s="1"/>
      <c r="H55" s="70"/>
      <c r="I55" s="44"/>
      <c r="J55" s="29" t="s">
        <v>10</v>
      </c>
      <c r="K55" s="36"/>
      <c r="L55" s="37"/>
      <c r="M55" s="45"/>
      <c r="N55" s="45"/>
      <c r="O55" s="45"/>
      <c r="P55" s="45"/>
      <c r="Q55" s="45"/>
      <c r="R55" s="45"/>
      <c r="S55" s="45"/>
      <c r="T55" s="46" t="str">
        <f t="shared" si="8"/>
        <v/>
      </c>
      <c r="U55" s="47">
        <f t="shared" si="9"/>
        <v>0</v>
      </c>
      <c r="V55" s="8"/>
      <c r="W55" s="8"/>
      <c r="X55" s="1"/>
      <c r="Y55" s="1"/>
      <c r="Z55" s="90"/>
      <c r="AA55" s="90"/>
      <c r="AB55" s="90"/>
      <c r="AC55" s="90"/>
      <c r="AD55" s="1"/>
      <c r="AE55" s="1"/>
      <c r="AF55" s="1"/>
    </row>
    <row r="56" spans="7:32" s="75" customFormat="1" ht="15" customHeight="1" x14ac:dyDescent="0.2">
      <c r="G56" s="1"/>
      <c r="H56" s="70"/>
      <c r="I56" s="28"/>
      <c r="J56" s="29" t="s">
        <v>10</v>
      </c>
      <c r="K56" s="30"/>
      <c r="L56" s="31"/>
      <c r="M56" s="32"/>
      <c r="N56" s="32"/>
      <c r="O56" s="32"/>
      <c r="P56" s="32"/>
      <c r="Q56" s="32"/>
      <c r="R56" s="32"/>
      <c r="S56" s="32"/>
      <c r="T56" s="33" t="str">
        <f t="shared" si="8"/>
        <v/>
      </c>
      <c r="U56" s="34">
        <f t="shared" si="9"/>
        <v>0</v>
      </c>
      <c r="V56" s="8"/>
      <c r="W56" s="8"/>
      <c r="X56" s="1"/>
      <c r="Y56" s="1"/>
      <c r="Z56" s="90"/>
      <c r="AA56" s="90"/>
      <c r="AB56" s="90"/>
      <c r="AC56" s="90"/>
      <c r="AD56" s="1"/>
      <c r="AE56" s="1"/>
      <c r="AF56" s="1"/>
    </row>
    <row r="57" spans="7:32" s="75" customFormat="1" ht="15" customHeight="1" x14ac:dyDescent="0.2">
      <c r="G57" s="1"/>
      <c r="H57" s="59"/>
      <c r="I57" s="44"/>
      <c r="J57" s="29" t="s">
        <v>10</v>
      </c>
      <c r="K57" s="36"/>
      <c r="L57" s="37"/>
      <c r="M57" s="45"/>
      <c r="N57" s="45"/>
      <c r="O57" s="45"/>
      <c r="P57" s="45"/>
      <c r="Q57" s="45"/>
      <c r="R57" s="45"/>
      <c r="S57" s="45"/>
      <c r="T57" s="46" t="str">
        <f t="shared" si="8"/>
        <v/>
      </c>
      <c r="U57" s="47">
        <f t="shared" si="9"/>
        <v>0</v>
      </c>
      <c r="V57" s="8"/>
      <c r="W57" s="8"/>
      <c r="X57" s="1"/>
      <c r="Y57" s="1"/>
      <c r="Z57" s="90"/>
      <c r="AA57" s="90"/>
      <c r="AB57" s="90"/>
      <c r="AC57" s="90"/>
      <c r="AD57" s="1"/>
      <c r="AE57" s="1"/>
      <c r="AF57" s="1"/>
    </row>
    <row r="58" spans="7:32" s="75" customFormat="1" ht="15" customHeight="1" x14ac:dyDescent="0.2">
      <c r="G58" s="1"/>
      <c r="H58" s="59"/>
      <c r="I58" s="28"/>
      <c r="J58" s="29" t="s">
        <v>10</v>
      </c>
      <c r="K58" s="30"/>
      <c r="L58" s="31"/>
      <c r="M58" s="32"/>
      <c r="N58" s="32"/>
      <c r="O58" s="32"/>
      <c r="P58" s="32"/>
      <c r="Q58" s="32"/>
      <c r="R58" s="32"/>
      <c r="S58" s="32"/>
      <c r="T58" s="33" t="str">
        <f t="shared" si="8"/>
        <v/>
      </c>
      <c r="U58" s="34">
        <f t="shared" si="9"/>
        <v>0</v>
      </c>
      <c r="V58" s="8"/>
      <c r="W58" s="8"/>
      <c r="X58" s="1"/>
      <c r="Y58" s="1"/>
      <c r="Z58" s="90"/>
      <c r="AA58" s="90"/>
      <c r="AB58" s="90"/>
      <c r="AC58" s="90"/>
      <c r="AD58" s="1"/>
      <c r="AE58" s="1"/>
      <c r="AF58" s="1"/>
    </row>
    <row r="59" spans="7:32" s="75" customFormat="1" ht="15" customHeight="1" x14ac:dyDescent="0.2">
      <c r="G59" s="1"/>
      <c r="H59" s="70"/>
      <c r="I59" s="44"/>
      <c r="J59" s="29" t="s">
        <v>10</v>
      </c>
      <c r="K59" s="36"/>
      <c r="L59" s="37"/>
      <c r="M59" s="45"/>
      <c r="N59" s="45"/>
      <c r="O59" s="45"/>
      <c r="P59" s="45"/>
      <c r="Q59" s="45"/>
      <c r="R59" s="45"/>
      <c r="S59" s="45"/>
      <c r="T59" s="46" t="str">
        <f t="shared" si="8"/>
        <v/>
      </c>
      <c r="U59" s="47">
        <f t="shared" si="9"/>
        <v>0</v>
      </c>
      <c r="V59" s="8"/>
      <c r="W59" s="8"/>
      <c r="X59" s="1"/>
      <c r="Y59" s="1"/>
      <c r="Z59" s="90"/>
      <c r="AA59" s="90"/>
      <c r="AB59" s="90"/>
      <c r="AC59" s="90"/>
      <c r="AD59" s="1"/>
      <c r="AE59" s="1"/>
      <c r="AF59" s="1"/>
    </row>
    <row r="60" spans="7:32" s="75" customFormat="1" ht="15" customHeight="1" x14ac:dyDescent="0.2">
      <c r="G60" s="1"/>
      <c r="H60" s="70"/>
      <c r="I60" s="28"/>
      <c r="J60" s="29" t="s">
        <v>10</v>
      </c>
      <c r="K60" s="30"/>
      <c r="L60" s="31"/>
      <c r="M60" s="32"/>
      <c r="N60" s="32"/>
      <c r="O60" s="32"/>
      <c r="P60" s="32"/>
      <c r="Q60" s="32"/>
      <c r="R60" s="32"/>
      <c r="S60" s="32"/>
      <c r="T60" s="33" t="str">
        <f t="shared" si="8"/>
        <v/>
      </c>
      <c r="U60" s="34">
        <f t="shared" si="9"/>
        <v>0</v>
      </c>
      <c r="V60" s="8"/>
      <c r="W60" s="8"/>
      <c r="X60" s="1"/>
      <c r="Y60" s="1"/>
      <c r="Z60" s="90"/>
      <c r="AA60" s="90"/>
      <c r="AB60" s="90"/>
      <c r="AC60" s="90"/>
      <c r="AD60" s="1"/>
      <c r="AE60" s="1"/>
      <c r="AF60" s="1"/>
    </row>
    <row r="61" spans="7:32" s="75" customFormat="1" ht="15" customHeight="1" x14ac:dyDescent="0.2">
      <c r="G61" s="1"/>
      <c r="H61" s="70"/>
      <c r="I61" s="44"/>
      <c r="J61" s="29" t="s">
        <v>10</v>
      </c>
      <c r="K61" s="48" t="s">
        <v>10</v>
      </c>
      <c r="L61" s="37"/>
      <c r="M61" s="45"/>
      <c r="N61" s="45"/>
      <c r="O61" s="45"/>
      <c r="P61" s="45"/>
      <c r="Q61" s="45"/>
      <c r="R61" s="45"/>
      <c r="S61" s="45"/>
      <c r="T61" s="46" t="str">
        <f t="shared" si="8"/>
        <v/>
      </c>
      <c r="U61" s="47">
        <f t="shared" si="9"/>
        <v>0</v>
      </c>
      <c r="V61" s="8"/>
      <c r="W61" s="8"/>
      <c r="X61" s="1"/>
      <c r="Y61" s="1"/>
      <c r="Z61" s="90"/>
      <c r="AA61" s="90"/>
      <c r="AB61" s="90"/>
      <c r="AC61" s="90"/>
      <c r="AD61" s="1"/>
      <c r="AE61" s="1"/>
      <c r="AF61" s="1"/>
    </row>
    <row r="62" spans="7:32" s="75" customFormat="1" ht="15" customHeight="1" x14ac:dyDescent="0.2">
      <c r="G62" s="1"/>
      <c r="H62" s="70"/>
      <c r="I62" s="28"/>
      <c r="J62" s="29" t="s">
        <v>10</v>
      </c>
      <c r="K62" s="30"/>
      <c r="L62" s="31"/>
      <c r="M62" s="32"/>
      <c r="N62" s="32"/>
      <c r="O62" s="32"/>
      <c r="P62" s="32"/>
      <c r="Q62" s="32"/>
      <c r="R62" s="32"/>
      <c r="S62" s="32"/>
      <c r="T62" s="33" t="str">
        <f t="shared" si="8"/>
        <v/>
      </c>
      <c r="U62" s="34">
        <f t="shared" si="9"/>
        <v>0</v>
      </c>
      <c r="V62" s="8"/>
      <c r="W62" s="8"/>
      <c r="X62" s="1"/>
      <c r="Y62" s="1"/>
      <c r="Z62" s="90"/>
      <c r="AA62" s="90"/>
      <c r="AB62" s="90"/>
      <c r="AC62" s="90"/>
      <c r="AD62" s="1"/>
      <c r="AE62" s="1"/>
      <c r="AF62" s="1"/>
    </row>
    <row r="63" spans="7:32" s="75" customFormat="1" ht="15" customHeight="1" x14ac:dyDescent="0.2">
      <c r="G63" s="1"/>
      <c r="H63" s="70"/>
      <c r="I63" s="44"/>
      <c r="J63" s="29" t="s">
        <v>10</v>
      </c>
      <c r="K63" s="36"/>
      <c r="L63" s="37"/>
      <c r="M63" s="45"/>
      <c r="N63" s="45"/>
      <c r="O63" s="45"/>
      <c r="P63" s="45"/>
      <c r="Q63" s="45"/>
      <c r="R63" s="45"/>
      <c r="S63" s="45"/>
      <c r="T63" s="46" t="str">
        <f t="shared" si="8"/>
        <v/>
      </c>
      <c r="U63" s="47">
        <f t="shared" si="9"/>
        <v>0</v>
      </c>
      <c r="V63" s="8"/>
      <c r="W63" s="8"/>
      <c r="X63" s="1"/>
      <c r="Y63" s="1"/>
      <c r="Z63" s="90"/>
      <c r="AA63" s="90"/>
      <c r="AB63" s="90"/>
      <c r="AC63" s="90"/>
      <c r="AD63" s="1"/>
      <c r="AE63" s="1"/>
      <c r="AF63" s="1"/>
    </row>
    <row r="64" spans="7:32" s="75" customFormat="1" ht="15" customHeight="1" x14ac:dyDescent="0.2">
      <c r="G64" s="1"/>
      <c r="H64" s="71"/>
      <c r="I64" s="28"/>
      <c r="J64" s="29" t="s">
        <v>10</v>
      </c>
      <c r="K64" s="30"/>
      <c r="L64" s="31"/>
      <c r="M64" s="32"/>
      <c r="N64" s="32"/>
      <c r="O64" s="32"/>
      <c r="P64" s="32"/>
      <c r="Q64" s="32"/>
      <c r="R64" s="32"/>
      <c r="S64" s="32"/>
      <c r="T64" s="33" t="str">
        <f t="shared" si="8"/>
        <v/>
      </c>
      <c r="U64" s="34">
        <f t="shared" si="9"/>
        <v>0</v>
      </c>
      <c r="V64" s="8"/>
      <c r="W64" s="8"/>
      <c r="X64" s="1"/>
      <c r="Y64" s="1"/>
      <c r="Z64" s="90"/>
      <c r="AA64" s="90"/>
      <c r="AB64" s="90"/>
      <c r="AC64" s="90"/>
      <c r="AD64" s="1"/>
      <c r="AE64" s="1"/>
      <c r="AF64" s="1"/>
    </row>
    <row r="65" spans="1:32" s="75" customFormat="1" ht="15" customHeight="1" x14ac:dyDescent="0.2">
      <c r="G65" s="1"/>
      <c r="H65" s="71"/>
      <c r="I65" s="44"/>
      <c r="J65" s="29" t="s">
        <v>10</v>
      </c>
      <c r="K65" s="36"/>
      <c r="L65" s="37"/>
      <c r="M65" s="45"/>
      <c r="N65" s="45"/>
      <c r="O65" s="45"/>
      <c r="P65" s="45"/>
      <c r="Q65" s="45"/>
      <c r="R65" s="45"/>
      <c r="S65" s="45"/>
      <c r="T65" s="46" t="str">
        <f t="shared" si="8"/>
        <v/>
      </c>
      <c r="U65" s="47">
        <f t="shared" si="9"/>
        <v>0</v>
      </c>
      <c r="V65" s="8"/>
      <c r="W65" s="8"/>
      <c r="X65" s="1"/>
      <c r="Y65" s="1"/>
      <c r="Z65" s="90"/>
      <c r="AA65" s="90"/>
      <c r="AB65" s="90"/>
      <c r="AC65" s="90"/>
      <c r="AD65" s="1"/>
      <c r="AE65" s="1"/>
      <c r="AF65" s="1"/>
    </row>
    <row r="66" spans="1:32" s="75" customFormat="1" ht="15" customHeight="1" x14ac:dyDescent="0.2">
      <c r="G66" s="1"/>
      <c r="H66" s="71"/>
      <c r="I66" s="54"/>
      <c r="J66" s="60" t="s">
        <v>10</v>
      </c>
      <c r="K66" s="61"/>
      <c r="L66" s="62"/>
      <c r="M66" s="32"/>
      <c r="N66" s="32"/>
      <c r="O66" s="32"/>
      <c r="P66" s="32"/>
      <c r="Q66" s="32"/>
      <c r="R66" s="32"/>
      <c r="S66" s="32"/>
      <c r="T66" s="33" t="str">
        <f t="shared" si="8"/>
        <v/>
      </c>
      <c r="U66" s="34">
        <f t="shared" si="9"/>
        <v>0</v>
      </c>
      <c r="V66" s="8"/>
      <c r="W66" s="8"/>
      <c r="X66" s="1"/>
      <c r="Y66" s="1"/>
      <c r="Z66" s="90"/>
      <c r="AA66" s="90"/>
      <c r="AB66" s="90"/>
      <c r="AC66" s="90"/>
      <c r="AD66" s="1"/>
      <c r="AE66" s="1"/>
      <c r="AF66" s="1"/>
    </row>
    <row r="67" spans="1:32" s="75" customFormat="1" ht="15" customHeight="1" x14ac:dyDescent="0.2">
      <c r="G67" s="1"/>
      <c r="H67" s="71"/>
      <c r="I67" s="77" t="s">
        <v>19</v>
      </c>
      <c r="J67" s="77" t="s">
        <v>20</v>
      </c>
      <c r="K67" s="77" t="s">
        <v>21</v>
      </c>
      <c r="L67" s="77" t="s">
        <v>22</v>
      </c>
      <c r="M67" s="76" t="s">
        <v>12</v>
      </c>
      <c r="N67" s="76" t="s">
        <v>12</v>
      </c>
      <c r="O67" s="76" t="s">
        <v>12</v>
      </c>
      <c r="P67" s="76" t="s">
        <v>12</v>
      </c>
      <c r="Q67" s="76" t="s">
        <v>12</v>
      </c>
      <c r="R67" s="76" t="s">
        <v>12</v>
      </c>
      <c r="S67" s="76" t="s">
        <v>13</v>
      </c>
      <c r="T67" s="67"/>
      <c r="U67" s="80">
        <f>SUMIF(M67:S67,"w",M68:S68)+SUMIF(M67:S67,"f",M68:S68)</f>
        <v>0</v>
      </c>
      <c r="V67" s="8"/>
      <c r="W67" s="8"/>
      <c r="X67" s="1"/>
      <c r="Y67" s="1"/>
      <c r="Z67" s="90"/>
      <c r="AA67" s="90"/>
      <c r="AB67" s="90"/>
      <c r="AC67" s="90"/>
      <c r="AD67" s="1"/>
      <c r="AE67" s="1"/>
      <c r="AF67" s="1"/>
    </row>
    <row r="68" spans="1:32" s="75" customFormat="1" ht="15" customHeight="1" x14ac:dyDescent="0.2">
      <c r="G68" s="16"/>
      <c r="H68" s="71"/>
      <c r="I68" s="78">
        <f>COUNTIF(M67:S67,"o")</f>
        <v>6</v>
      </c>
      <c r="J68" s="78">
        <f>COUNTIF(M67:S67,"f")</f>
        <v>0</v>
      </c>
      <c r="K68" s="78">
        <f>COUNTIF(M67:S67,"c")</f>
        <v>0</v>
      </c>
      <c r="L68" s="78">
        <f>COUNTIF(M67:S67,"w")</f>
        <v>1</v>
      </c>
      <c r="M68" s="79" t="str">
        <f t="shared" ref="M68:S68" si="10">IF(SUM(M47:M66)=0,"",SUM(M47:M66))</f>
        <v/>
      </c>
      <c r="N68" s="79" t="str">
        <f t="shared" si="10"/>
        <v/>
      </c>
      <c r="O68" s="79" t="str">
        <f t="shared" si="10"/>
        <v/>
      </c>
      <c r="P68" s="79" t="str">
        <f t="shared" si="10"/>
        <v/>
      </c>
      <c r="Q68" s="79" t="str">
        <f t="shared" si="10"/>
        <v/>
      </c>
      <c r="R68" s="79" t="str">
        <f t="shared" si="10"/>
        <v/>
      </c>
      <c r="S68" s="79" t="str">
        <f t="shared" si="10"/>
        <v/>
      </c>
      <c r="T68" s="69"/>
      <c r="U68" s="68">
        <f>SUM(M68:S68)</f>
        <v>0</v>
      </c>
      <c r="V68" s="8"/>
      <c r="W68" s="8"/>
      <c r="X68" s="1"/>
      <c r="Y68" s="1"/>
      <c r="Z68" s="90"/>
      <c r="AA68" s="90"/>
      <c r="AB68" s="90"/>
      <c r="AC68" s="90"/>
      <c r="AD68" s="1"/>
      <c r="AE68" s="1"/>
      <c r="AF68" s="1"/>
    </row>
    <row r="69" spans="1:32" s="75" customFormat="1" ht="15" customHeight="1" thickBot="1" x14ac:dyDescent="0.25">
      <c r="G69" s="1"/>
      <c r="H69" s="72"/>
      <c r="I69" s="73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1"/>
      <c r="Y69" s="1"/>
      <c r="Z69" s="90"/>
      <c r="AA69" s="90"/>
      <c r="AB69" s="90"/>
      <c r="AC69" s="90"/>
      <c r="AD69" s="1"/>
      <c r="AE69" s="1"/>
      <c r="AF69" s="1"/>
    </row>
    <row r="70" spans="1:32" s="75" customFormat="1" ht="15" customHeight="1" thickBot="1" x14ac:dyDescent="0.25">
      <c r="G70" s="1"/>
      <c r="H70" s="70"/>
      <c r="I70" s="118" t="s">
        <v>14</v>
      </c>
      <c r="J70" s="119"/>
      <c r="K70" s="120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8"/>
      <c r="W70" s="8"/>
      <c r="X70" s="1"/>
      <c r="Y70" s="1"/>
      <c r="Z70" s="90"/>
      <c r="AA70" s="90"/>
      <c r="AB70" s="90"/>
      <c r="AC70" s="90"/>
      <c r="AD70" s="1"/>
      <c r="AE70" s="1"/>
      <c r="AF70" s="1"/>
    </row>
    <row r="71" spans="1:32" s="75" customFormat="1" ht="15" customHeight="1" thickBot="1" x14ac:dyDescent="0.25">
      <c r="G71" s="1"/>
      <c r="H71" s="51"/>
      <c r="I71" s="49" t="s">
        <v>15</v>
      </c>
      <c r="J71" s="49" t="s">
        <v>16</v>
      </c>
      <c r="K71" s="121" t="s">
        <v>9</v>
      </c>
      <c r="L71" s="122"/>
      <c r="M71" s="50" t="str">
        <f t="shared" ref="M71:S71" si="11">M44</f>
        <v>LUNDI</v>
      </c>
      <c r="N71" s="50" t="str">
        <f t="shared" si="11"/>
        <v>MARDI</v>
      </c>
      <c r="O71" s="50" t="str">
        <f t="shared" si="11"/>
        <v xml:space="preserve">MERCREDI </v>
      </c>
      <c r="P71" s="50" t="str">
        <f t="shared" si="11"/>
        <v xml:space="preserve">JEUDI </v>
      </c>
      <c r="Q71" s="50" t="str">
        <f t="shared" si="11"/>
        <v xml:space="preserve">VENDREDI </v>
      </c>
      <c r="R71" s="50" t="str">
        <f t="shared" si="11"/>
        <v>SAMEDI</v>
      </c>
      <c r="S71" s="50" t="str">
        <f t="shared" si="11"/>
        <v>DIMANCHE</v>
      </c>
      <c r="T71" s="7"/>
      <c r="U71" s="8"/>
      <c r="V71" s="8"/>
      <c r="W71" s="8"/>
      <c r="X71" s="1"/>
      <c r="Y71" s="1"/>
      <c r="Z71" s="90"/>
      <c r="AA71" s="90"/>
      <c r="AB71" s="90"/>
      <c r="AC71" s="90"/>
      <c r="AD71" s="1"/>
      <c r="AE71" s="1"/>
      <c r="AF71" s="1"/>
    </row>
    <row r="72" spans="1:32" s="75" customFormat="1" ht="15" customHeight="1" x14ac:dyDescent="0.2">
      <c r="G72" s="1"/>
      <c r="H72" s="51"/>
      <c r="I72" s="21"/>
      <c r="J72" s="52"/>
      <c r="K72" s="123"/>
      <c r="L72" s="124"/>
      <c r="M72" s="25"/>
      <c r="N72" s="25"/>
      <c r="O72" s="25"/>
      <c r="P72" s="25"/>
      <c r="Q72" s="25"/>
      <c r="R72" s="25"/>
      <c r="S72" s="25"/>
      <c r="T72" s="26" t="str">
        <f t="shared" ref="T72:T77" si="12">IF(I72="","",I72)</f>
        <v/>
      </c>
      <c r="U72" s="27">
        <f t="shared" ref="U72:U77" si="13">SUM(M72:S72)</f>
        <v>0</v>
      </c>
      <c r="V72" s="8"/>
      <c r="W72" s="8"/>
      <c r="X72" s="1"/>
      <c r="Y72" s="1"/>
      <c r="Z72" s="90"/>
      <c r="AA72" s="90"/>
      <c r="AB72" s="90"/>
      <c r="AC72" s="90"/>
      <c r="AD72" s="1"/>
      <c r="AE72" s="1"/>
      <c r="AF72" s="1"/>
    </row>
    <row r="73" spans="1:32" s="75" customFormat="1" ht="15" customHeight="1" x14ac:dyDescent="0.2">
      <c r="G73" s="1"/>
      <c r="H73" s="51"/>
      <c r="I73" s="28"/>
      <c r="J73" s="28"/>
      <c r="K73" s="113"/>
      <c r="L73" s="114"/>
      <c r="M73" s="32"/>
      <c r="N73" s="32"/>
      <c r="O73" s="32"/>
      <c r="P73" s="32"/>
      <c r="Q73" s="32"/>
      <c r="R73" s="32"/>
      <c r="S73" s="32"/>
      <c r="T73" s="33" t="str">
        <f t="shared" si="12"/>
        <v/>
      </c>
      <c r="U73" s="34">
        <f t="shared" si="13"/>
        <v>0</v>
      </c>
      <c r="V73" s="8"/>
      <c r="W73" s="8"/>
      <c r="X73" s="1"/>
      <c r="Y73" s="1"/>
      <c r="Z73" s="90"/>
      <c r="AA73" s="90"/>
      <c r="AB73" s="90"/>
      <c r="AC73" s="90"/>
      <c r="AD73" s="1"/>
      <c r="AE73" s="1"/>
      <c r="AF73" s="1"/>
    </row>
    <row r="74" spans="1:32" s="75" customFormat="1" ht="15" customHeight="1" x14ac:dyDescent="0.2">
      <c r="G74" s="1"/>
      <c r="H74" s="51"/>
      <c r="I74" s="35"/>
      <c r="J74" s="53"/>
      <c r="K74" s="115"/>
      <c r="L74" s="116"/>
      <c r="M74" s="38"/>
      <c r="N74" s="38"/>
      <c r="O74" s="38"/>
      <c r="P74" s="38"/>
      <c r="Q74" s="38"/>
      <c r="R74" s="38"/>
      <c r="S74" s="38"/>
      <c r="T74" s="39" t="str">
        <f t="shared" si="12"/>
        <v/>
      </c>
      <c r="U74" s="40">
        <f t="shared" si="13"/>
        <v>0</v>
      </c>
      <c r="V74" s="8"/>
      <c r="W74" s="8"/>
      <c r="X74" s="1"/>
      <c r="Y74" s="1"/>
      <c r="Z74" s="90"/>
      <c r="AA74" s="90"/>
      <c r="AB74" s="90"/>
      <c r="AC74" s="90"/>
      <c r="AD74" s="1"/>
      <c r="AE74" s="1"/>
      <c r="AF74" s="1"/>
    </row>
    <row r="75" spans="1:32" s="75" customFormat="1" ht="15" customHeight="1" x14ac:dyDescent="0.2">
      <c r="G75" s="1"/>
      <c r="H75" s="51"/>
      <c r="I75" s="28"/>
      <c r="J75" s="28"/>
      <c r="K75" s="113"/>
      <c r="L75" s="114"/>
      <c r="M75" s="32"/>
      <c r="N75" s="32"/>
      <c r="O75" s="32"/>
      <c r="P75" s="32"/>
      <c r="Q75" s="32"/>
      <c r="R75" s="32"/>
      <c r="S75" s="32"/>
      <c r="T75" s="33" t="str">
        <f t="shared" si="12"/>
        <v/>
      </c>
      <c r="U75" s="34">
        <f t="shared" si="13"/>
        <v>0</v>
      </c>
      <c r="V75" s="8"/>
      <c r="W75" s="8"/>
      <c r="X75" s="1"/>
      <c r="Y75" s="1"/>
      <c r="Z75" s="90"/>
      <c r="AA75" s="90"/>
      <c r="AB75" s="90"/>
      <c r="AC75" s="90"/>
      <c r="AD75" s="1"/>
      <c r="AE75" s="1"/>
      <c r="AF75" s="1"/>
    </row>
    <row r="76" spans="1:32" s="75" customFormat="1" ht="15" customHeight="1" x14ac:dyDescent="0.2">
      <c r="G76" s="1"/>
      <c r="H76" s="51"/>
      <c r="I76" s="35"/>
      <c r="J76" s="53"/>
      <c r="K76" s="115"/>
      <c r="L76" s="116"/>
      <c r="M76" s="41"/>
      <c r="N76" s="41"/>
      <c r="O76" s="41"/>
      <c r="P76" s="41"/>
      <c r="Q76" s="41"/>
      <c r="R76" s="41"/>
      <c r="S76" s="41"/>
      <c r="T76" s="42" t="str">
        <f t="shared" si="12"/>
        <v/>
      </c>
      <c r="U76" s="43">
        <f t="shared" si="13"/>
        <v>0</v>
      </c>
      <c r="V76" s="8"/>
      <c r="W76" s="8"/>
      <c r="X76" s="1"/>
      <c r="Y76" s="1"/>
      <c r="Z76" s="90"/>
      <c r="AA76" s="90"/>
      <c r="AB76" s="90"/>
      <c r="AC76" s="90"/>
      <c r="AD76" s="1"/>
      <c r="AE76" s="1"/>
      <c r="AF76" s="1"/>
    </row>
    <row r="77" spans="1:32" s="75" customFormat="1" ht="15" customHeight="1" x14ac:dyDescent="0.2">
      <c r="G77" s="1"/>
      <c r="H77" s="51"/>
      <c r="I77" s="28"/>
      <c r="J77" s="28"/>
      <c r="K77" s="113"/>
      <c r="L77" s="114"/>
      <c r="M77" s="32"/>
      <c r="N77" s="32"/>
      <c r="O77" s="32"/>
      <c r="P77" s="32"/>
      <c r="Q77" s="32"/>
      <c r="R77" s="32"/>
      <c r="S77" s="32"/>
      <c r="T77" s="33" t="str">
        <f t="shared" si="12"/>
        <v/>
      </c>
      <c r="U77" s="34">
        <f t="shared" si="13"/>
        <v>0</v>
      </c>
      <c r="V77" s="8"/>
      <c r="W77" s="8"/>
      <c r="X77" s="1"/>
      <c r="Y77" s="1"/>
      <c r="Z77" s="90"/>
      <c r="AA77" s="90"/>
      <c r="AB77" s="90"/>
      <c r="AC77" s="90"/>
      <c r="AD77" s="1"/>
      <c r="AE77" s="1"/>
      <c r="AF77" s="1"/>
    </row>
    <row r="78" spans="1:32" s="75" customFormat="1" ht="15" customHeight="1" x14ac:dyDescent="0.2">
      <c r="G78" s="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8"/>
      <c r="W78" s="8"/>
      <c r="X78" s="1"/>
      <c r="Y78" s="1"/>
      <c r="Z78" s="90"/>
      <c r="AA78" s="90"/>
      <c r="AB78" s="90"/>
      <c r="AC78" s="90"/>
      <c r="AD78" s="1"/>
      <c r="AE78" s="1"/>
      <c r="AF78" s="1"/>
    </row>
    <row r="79" spans="1:32" ht="30" x14ac:dyDescent="0.4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4"/>
      <c r="M79" s="1"/>
      <c r="N79" s="1"/>
      <c r="O79" s="5"/>
      <c r="P79" s="6"/>
      <c r="Q79" s="5"/>
      <c r="R79" s="5"/>
      <c r="S79" s="5"/>
      <c r="T79" s="7"/>
      <c r="U79" s="1"/>
      <c r="V79" s="1"/>
      <c r="W79" s="1"/>
      <c r="X79"/>
      <c r="Y79"/>
    </row>
  </sheetData>
  <sheetProtection selectLockedCells="1"/>
  <mergeCells count="38">
    <mergeCell ref="K77:L77"/>
    <mergeCell ref="Q45:Q46"/>
    <mergeCell ref="R45:R46"/>
    <mergeCell ref="S45:S46"/>
    <mergeCell ref="H49:H54"/>
    <mergeCell ref="I70:K70"/>
    <mergeCell ref="K71:L71"/>
    <mergeCell ref="K72:L72"/>
    <mergeCell ref="K73:L73"/>
    <mergeCell ref="K74:L74"/>
    <mergeCell ref="K75:L75"/>
    <mergeCell ref="K76:L76"/>
    <mergeCell ref="K38:L38"/>
    <mergeCell ref="K39:L39"/>
    <mergeCell ref="K40:L40"/>
    <mergeCell ref="I44:J45"/>
    <mergeCell ref="K44:L45"/>
    <mergeCell ref="U44:U46"/>
    <mergeCell ref="M45:M46"/>
    <mergeCell ref="N45:N46"/>
    <mergeCell ref="O45:O46"/>
    <mergeCell ref="P45:P46"/>
    <mergeCell ref="H12:H17"/>
    <mergeCell ref="I33:K33"/>
    <mergeCell ref="K34:L34"/>
    <mergeCell ref="K35:L35"/>
    <mergeCell ref="K36:L36"/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</mergeCells>
  <conditionalFormatting sqref="M8:M9">
    <cfRule type="cellIs" dxfId="1" priority="5" stopIfTrue="1" operator="equal">
      <formula>"feries"</formula>
    </cfRule>
  </conditionalFormatting>
  <conditionalFormatting sqref="M45:M46">
    <cfRule type="cellIs" dxfId="0" priority="4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986:S63986 GH64142:GN64142 QD64142:QJ64142 ZZ64142:AAF64142 AJV64142:AKB64142 ATR64142:ATX64142 BDN64142:BDT64142 BNJ64142:BNP64142 BXF64142:BXL64142 CHB64142:CHH64142 CQX64142:CRD64142 DAT64142:DAZ64142 DKP64142:DKV64142 DUL64142:DUR64142 EEH64142:EEN64142 EOD64142:EOJ64142 EXZ64142:EYF64142 FHV64142:FIB64142 FRR64142:FRX64142 GBN64142:GBT64142 GLJ64142:GLP64142 GVF64142:GVL64142 HFB64142:HFH64142 HOX64142:HPD64142 HYT64142:HYZ64142 IIP64142:IIV64142 ISL64142:ISR64142 JCH64142:JCN64142 JMD64142:JMJ64142 JVZ64142:JWF64142 KFV64142:KGB64142 KPR64142:KPX64142 KZN64142:KZT64142 LJJ64142:LJP64142 LTF64142:LTL64142 MDB64142:MDH64142 MMX64142:MND64142 MWT64142:MWZ64142 NGP64142:NGV64142 NQL64142:NQR64142 OAH64142:OAN64142 OKD64142:OKJ64142 OTZ64142:OUF64142 PDV64142:PEB64142 PNR64142:PNX64142 PXN64142:PXT64142 QHJ64142:QHP64142 QRF64142:QRL64142 RBB64142:RBH64142 RKX64142:RLD64142 RUT64142:RUZ64142 SEP64142:SEV64142 SOL64142:SOR64142 SYH64142:SYN64142 TID64142:TIJ64142 TRZ64142:TSF64142 UBV64142:UCB64142 ULR64142:ULX64142 M129522:S129522 GH129678:GN129678 QD129678:QJ129678 ZZ129678:AAF129678 AJV129678:AKB129678 ATR129678:ATX129678 BDN129678:BDT129678 BNJ129678:BNP129678 BXF129678:BXL129678 CHB129678:CHH129678 CQX129678:CRD129678 DAT129678:DAZ129678 DKP129678:DKV129678 DUL129678:DUR129678 EEH129678:EEN129678 EOD129678:EOJ129678 EXZ129678:EYF129678 FHV129678:FIB129678 FRR129678:FRX129678 GBN129678:GBT129678 GLJ129678:GLP129678 GVF129678:GVL129678 HFB129678:HFH129678 HOX129678:HPD129678 HYT129678:HYZ129678 IIP129678:IIV129678 ISL129678:ISR129678 JCH129678:JCN129678 JMD129678:JMJ129678 JVZ129678:JWF129678 KFV129678:KGB129678 KPR129678:KPX129678 KZN129678:KZT129678 LJJ129678:LJP129678 LTF129678:LTL129678 MDB129678:MDH129678 MMX129678:MND129678 MWT129678:MWZ129678 NGP129678:NGV129678 NQL129678:NQR129678 OAH129678:OAN129678 OKD129678:OKJ129678 OTZ129678:OUF129678 PDV129678:PEB129678 PNR129678:PNX129678 PXN129678:PXT129678 QHJ129678:QHP129678 QRF129678:QRL129678 RBB129678:RBH129678 RKX129678:RLD129678 RUT129678:RUZ129678 SEP129678:SEV129678 SOL129678:SOR129678 SYH129678:SYN129678 TID129678:TIJ129678 TRZ129678:TSF129678 UBV129678:UCB129678 ULR129678:ULX129678 M195058:S195058 GH195214:GN195214 QD195214:QJ195214 ZZ195214:AAF195214 AJV195214:AKB195214 ATR195214:ATX195214 BDN195214:BDT195214 BNJ195214:BNP195214 BXF195214:BXL195214 CHB195214:CHH195214 CQX195214:CRD195214 DAT195214:DAZ195214 DKP195214:DKV195214 DUL195214:DUR195214 EEH195214:EEN195214 EOD195214:EOJ195214 EXZ195214:EYF195214 FHV195214:FIB195214 FRR195214:FRX195214 GBN195214:GBT195214 GLJ195214:GLP195214 GVF195214:GVL195214 HFB195214:HFH195214 HOX195214:HPD195214 HYT195214:HYZ195214 IIP195214:IIV195214 ISL195214:ISR195214 JCH195214:JCN195214 JMD195214:JMJ195214 JVZ195214:JWF195214 KFV195214:KGB195214 KPR195214:KPX195214 KZN195214:KZT195214 LJJ195214:LJP195214 LTF195214:LTL195214 MDB195214:MDH195214 MMX195214:MND195214 MWT195214:MWZ195214 NGP195214:NGV195214 NQL195214:NQR195214 OAH195214:OAN195214 OKD195214:OKJ195214 OTZ195214:OUF195214 PDV195214:PEB195214 PNR195214:PNX195214 PXN195214:PXT195214 QHJ195214:QHP195214 QRF195214:QRL195214 RBB195214:RBH195214 RKX195214:RLD195214 RUT195214:RUZ195214 SEP195214:SEV195214 SOL195214:SOR195214 SYH195214:SYN195214 TID195214:TIJ195214 TRZ195214:TSF195214 UBV195214:UCB195214 ULR195214:ULX195214 M260594:S260594 GH260750:GN260750 QD260750:QJ260750 ZZ260750:AAF260750 AJV260750:AKB260750 ATR260750:ATX260750 BDN260750:BDT260750 BNJ260750:BNP260750 BXF260750:BXL260750 CHB260750:CHH260750 CQX260750:CRD260750 DAT260750:DAZ260750 DKP260750:DKV260750 DUL260750:DUR260750 EEH260750:EEN260750 EOD260750:EOJ260750 EXZ260750:EYF260750 FHV260750:FIB260750 FRR260750:FRX260750 GBN260750:GBT260750 GLJ260750:GLP260750 GVF260750:GVL260750 HFB260750:HFH260750 HOX260750:HPD260750 HYT260750:HYZ260750 IIP260750:IIV260750 ISL260750:ISR260750 JCH260750:JCN260750 JMD260750:JMJ260750 JVZ260750:JWF260750 KFV260750:KGB260750 KPR260750:KPX260750 KZN260750:KZT260750 LJJ260750:LJP260750 LTF260750:LTL260750 MDB260750:MDH260750 MMX260750:MND260750 MWT260750:MWZ260750 NGP260750:NGV260750 NQL260750:NQR260750 OAH260750:OAN260750 OKD260750:OKJ260750 OTZ260750:OUF260750 PDV260750:PEB260750 PNR260750:PNX260750 PXN260750:PXT260750 QHJ260750:QHP260750 QRF260750:QRL260750 RBB260750:RBH260750 RKX260750:RLD260750 RUT260750:RUZ260750 SEP260750:SEV260750 SOL260750:SOR260750 SYH260750:SYN260750 TID260750:TIJ260750 TRZ260750:TSF260750 UBV260750:UCB260750 ULR260750:ULX260750 M326130:S326130 GH326286:GN326286 QD326286:QJ326286 ZZ326286:AAF326286 AJV326286:AKB326286 ATR326286:ATX326286 BDN326286:BDT326286 BNJ326286:BNP326286 BXF326286:BXL326286 CHB326286:CHH326286 CQX326286:CRD326286 DAT326286:DAZ326286 DKP326286:DKV326286 DUL326286:DUR326286 EEH326286:EEN326286 EOD326286:EOJ326286 EXZ326286:EYF326286 FHV326286:FIB326286 FRR326286:FRX326286 GBN326286:GBT326286 GLJ326286:GLP326286 GVF326286:GVL326286 HFB326286:HFH326286 HOX326286:HPD326286 HYT326286:HYZ326286 IIP326286:IIV326286 ISL326286:ISR326286 JCH326286:JCN326286 JMD326286:JMJ326286 JVZ326286:JWF326286 KFV326286:KGB326286 KPR326286:KPX326286 KZN326286:KZT326286 LJJ326286:LJP326286 LTF326286:LTL326286 MDB326286:MDH326286 MMX326286:MND326286 MWT326286:MWZ326286 NGP326286:NGV326286 NQL326286:NQR326286 OAH326286:OAN326286 OKD326286:OKJ326286 OTZ326286:OUF326286 PDV326286:PEB326286 PNR326286:PNX326286 PXN326286:PXT326286 QHJ326286:QHP326286 QRF326286:QRL326286 RBB326286:RBH326286 RKX326286:RLD326286 RUT326286:RUZ326286 SEP326286:SEV326286 SOL326286:SOR326286 SYH326286:SYN326286 TID326286:TIJ326286 TRZ326286:TSF326286 UBV326286:UCB326286 ULR326286:ULX326286 M391666:S391666 GH391822:GN391822 QD391822:QJ391822 ZZ391822:AAF391822 AJV391822:AKB391822 ATR391822:ATX391822 BDN391822:BDT391822 BNJ391822:BNP391822 BXF391822:BXL391822 CHB391822:CHH391822 CQX391822:CRD391822 DAT391822:DAZ391822 DKP391822:DKV391822 DUL391822:DUR391822 EEH391822:EEN391822 EOD391822:EOJ391822 EXZ391822:EYF391822 FHV391822:FIB391822 FRR391822:FRX391822 GBN391822:GBT391822 GLJ391822:GLP391822 GVF391822:GVL391822 HFB391822:HFH391822 HOX391822:HPD391822 HYT391822:HYZ391822 IIP391822:IIV391822 ISL391822:ISR391822 JCH391822:JCN391822 JMD391822:JMJ391822 JVZ391822:JWF391822 KFV391822:KGB391822 KPR391822:KPX391822 KZN391822:KZT391822 LJJ391822:LJP391822 LTF391822:LTL391822 MDB391822:MDH391822 MMX391822:MND391822 MWT391822:MWZ391822 NGP391822:NGV391822 NQL391822:NQR391822 OAH391822:OAN391822 OKD391822:OKJ391822 OTZ391822:OUF391822 PDV391822:PEB391822 PNR391822:PNX391822 PXN391822:PXT391822 QHJ391822:QHP391822 QRF391822:QRL391822 RBB391822:RBH391822 RKX391822:RLD391822 RUT391822:RUZ391822 SEP391822:SEV391822 SOL391822:SOR391822 SYH391822:SYN391822 TID391822:TIJ391822 TRZ391822:TSF391822 UBV391822:UCB391822 ULR391822:ULX391822 M457202:S457202 GH457358:GN457358 QD457358:QJ457358 ZZ457358:AAF457358 AJV457358:AKB457358 ATR457358:ATX457358 BDN457358:BDT457358 BNJ457358:BNP457358 BXF457358:BXL457358 CHB457358:CHH457358 CQX457358:CRD457358 DAT457358:DAZ457358 DKP457358:DKV457358 DUL457358:DUR457358 EEH457358:EEN457358 EOD457358:EOJ457358 EXZ457358:EYF457358 FHV457358:FIB457358 FRR457358:FRX457358 GBN457358:GBT457358 GLJ457358:GLP457358 GVF457358:GVL457358 HFB457358:HFH457358 HOX457358:HPD457358 HYT457358:HYZ457358 IIP457358:IIV457358 ISL457358:ISR457358 JCH457358:JCN457358 JMD457358:JMJ457358 JVZ457358:JWF457358 KFV457358:KGB457358 KPR457358:KPX457358 KZN457358:KZT457358 LJJ457358:LJP457358 LTF457358:LTL457358 MDB457358:MDH457358 MMX457358:MND457358 MWT457358:MWZ457358 NGP457358:NGV457358 NQL457358:NQR457358 OAH457358:OAN457358 OKD457358:OKJ457358 OTZ457358:OUF457358 PDV457358:PEB457358 PNR457358:PNX457358 PXN457358:PXT457358 QHJ457358:QHP457358 QRF457358:QRL457358 RBB457358:RBH457358 RKX457358:RLD457358 RUT457358:RUZ457358 SEP457358:SEV457358 SOL457358:SOR457358 SYH457358:SYN457358 TID457358:TIJ457358 TRZ457358:TSF457358 UBV457358:UCB457358 ULR457358:ULX457358 M522738:S522738 GH522894:GN522894 QD522894:QJ522894 ZZ522894:AAF522894 AJV522894:AKB522894 ATR522894:ATX522894 BDN522894:BDT522894 BNJ522894:BNP522894 BXF522894:BXL522894 CHB522894:CHH522894 CQX522894:CRD522894 DAT522894:DAZ522894 DKP522894:DKV522894 DUL522894:DUR522894 EEH522894:EEN522894 EOD522894:EOJ522894 EXZ522894:EYF522894 FHV522894:FIB522894 FRR522894:FRX522894 GBN522894:GBT522894 GLJ522894:GLP522894 GVF522894:GVL522894 HFB522894:HFH522894 HOX522894:HPD522894 HYT522894:HYZ522894 IIP522894:IIV522894 ISL522894:ISR522894 JCH522894:JCN522894 JMD522894:JMJ522894 JVZ522894:JWF522894 KFV522894:KGB522894 KPR522894:KPX522894 KZN522894:KZT522894 LJJ522894:LJP522894 LTF522894:LTL522894 MDB522894:MDH522894 MMX522894:MND522894 MWT522894:MWZ522894 NGP522894:NGV522894 NQL522894:NQR522894 OAH522894:OAN522894 OKD522894:OKJ522894 OTZ522894:OUF522894 PDV522894:PEB522894 PNR522894:PNX522894 PXN522894:PXT522894 QHJ522894:QHP522894 QRF522894:QRL522894 RBB522894:RBH522894 RKX522894:RLD522894 RUT522894:RUZ522894 SEP522894:SEV522894 SOL522894:SOR522894 SYH522894:SYN522894 TID522894:TIJ522894 TRZ522894:TSF522894 UBV522894:UCB522894 ULR522894:ULX522894 M588274:S588274 GH588430:GN588430 QD588430:QJ588430 ZZ588430:AAF588430 AJV588430:AKB588430 ATR588430:ATX588430 BDN588430:BDT588430 BNJ588430:BNP588430 BXF588430:BXL588430 CHB588430:CHH588430 CQX588430:CRD588430 DAT588430:DAZ588430 DKP588430:DKV588430 DUL588430:DUR588430 EEH588430:EEN588430 EOD588430:EOJ588430 EXZ588430:EYF588430 FHV588430:FIB588430 FRR588430:FRX588430 GBN588430:GBT588430 GLJ588430:GLP588430 GVF588430:GVL588430 HFB588430:HFH588430 HOX588430:HPD588430 HYT588430:HYZ588430 IIP588430:IIV588430 ISL588430:ISR588430 JCH588430:JCN588430 JMD588430:JMJ588430 JVZ588430:JWF588430 KFV588430:KGB588430 KPR588430:KPX588430 KZN588430:KZT588430 LJJ588430:LJP588430 LTF588430:LTL588430 MDB588430:MDH588430 MMX588430:MND588430 MWT588430:MWZ588430 NGP588430:NGV588430 NQL588430:NQR588430 OAH588430:OAN588430 OKD588430:OKJ588430 OTZ588430:OUF588430 PDV588430:PEB588430 PNR588430:PNX588430 PXN588430:PXT588430 QHJ588430:QHP588430 QRF588430:QRL588430 RBB588430:RBH588430 RKX588430:RLD588430 RUT588430:RUZ588430 SEP588430:SEV588430 SOL588430:SOR588430 SYH588430:SYN588430 TID588430:TIJ588430 TRZ588430:TSF588430 UBV588430:UCB588430 ULR588430:ULX588430 M653810:S653810 GH653966:GN653966 QD653966:QJ653966 ZZ653966:AAF653966 AJV653966:AKB653966 ATR653966:ATX653966 BDN653966:BDT653966 BNJ653966:BNP653966 BXF653966:BXL653966 CHB653966:CHH653966 CQX653966:CRD653966 DAT653966:DAZ653966 DKP653966:DKV653966 DUL653966:DUR653966 EEH653966:EEN653966 EOD653966:EOJ653966 EXZ653966:EYF653966 FHV653966:FIB653966 FRR653966:FRX653966 GBN653966:GBT653966 GLJ653966:GLP653966 GVF653966:GVL653966 HFB653966:HFH653966 HOX653966:HPD653966 HYT653966:HYZ653966 IIP653966:IIV653966 ISL653966:ISR653966 JCH653966:JCN653966 JMD653966:JMJ653966 JVZ653966:JWF653966 KFV653966:KGB653966 KPR653966:KPX653966 KZN653966:KZT653966 LJJ653966:LJP653966 LTF653966:LTL653966 MDB653966:MDH653966 MMX653966:MND653966 MWT653966:MWZ653966 NGP653966:NGV653966 NQL653966:NQR653966 OAH653966:OAN653966 OKD653966:OKJ653966 OTZ653966:OUF653966 PDV653966:PEB653966 PNR653966:PNX653966 PXN653966:PXT653966 QHJ653966:QHP653966 QRF653966:QRL653966 RBB653966:RBH653966 RKX653966:RLD653966 RUT653966:RUZ653966 SEP653966:SEV653966 SOL653966:SOR653966 SYH653966:SYN653966 TID653966:TIJ653966 TRZ653966:TSF653966 UBV653966:UCB653966 ULR653966:ULX653966 M719346:S719346 GH719502:GN719502 QD719502:QJ719502 ZZ719502:AAF719502 AJV719502:AKB719502 ATR719502:ATX719502 BDN719502:BDT719502 BNJ719502:BNP719502 BXF719502:BXL719502 CHB719502:CHH719502 CQX719502:CRD719502 DAT719502:DAZ719502 DKP719502:DKV719502 DUL719502:DUR719502 EEH719502:EEN719502 EOD719502:EOJ719502 EXZ719502:EYF719502 FHV719502:FIB719502 FRR719502:FRX719502 GBN719502:GBT719502 GLJ719502:GLP719502 GVF719502:GVL719502 HFB719502:HFH719502 HOX719502:HPD719502 HYT719502:HYZ719502 IIP719502:IIV719502 ISL719502:ISR719502 JCH719502:JCN719502 JMD719502:JMJ719502 JVZ719502:JWF719502 KFV719502:KGB719502 KPR719502:KPX719502 KZN719502:KZT719502 LJJ719502:LJP719502 LTF719502:LTL719502 MDB719502:MDH719502 MMX719502:MND719502 MWT719502:MWZ719502 NGP719502:NGV719502 NQL719502:NQR719502 OAH719502:OAN719502 OKD719502:OKJ719502 OTZ719502:OUF719502 PDV719502:PEB719502 PNR719502:PNX719502 PXN719502:PXT719502 QHJ719502:QHP719502 QRF719502:QRL719502 RBB719502:RBH719502 RKX719502:RLD719502 RUT719502:RUZ719502 SEP719502:SEV719502 SOL719502:SOR719502 SYH719502:SYN719502 TID719502:TIJ719502 TRZ719502:TSF719502 UBV719502:UCB719502 ULR719502:ULX719502 M784882:S784882 GH785038:GN785038 QD785038:QJ785038 ZZ785038:AAF785038 AJV785038:AKB785038 ATR785038:ATX785038 BDN785038:BDT785038 BNJ785038:BNP785038 BXF785038:BXL785038 CHB785038:CHH785038 CQX785038:CRD785038 DAT785038:DAZ785038 DKP785038:DKV785038 DUL785038:DUR785038 EEH785038:EEN785038 EOD785038:EOJ785038 EXZ785038:EYF785038 FHV785038:FIB785038 FRR785038:FRX785038 GBN785038:GBT785038 GLJ785038:GLP785038 GVF785038:GVL785038 HFB785038:HFH785038 HOX785038:HPD785038 HYT785038:HYZ785038 IIP785038:IIV785038 ISL785038:ISR785038 JCH785038:JCN785038 JMD785038:JMJ785038 JVZ785038:JWF785038 KFV785038:KGB785038 KPR785038:KPX785038 KZN785038:KZT785038 LJJ785038:LJP785038 LTF785038:LTL785038 MDB785038:MDH785038 MMX785038:MND785038 MWT785038:MWZ785038 NGP785038:NGV785038 NQL785038:NQR785038 OAH785038:OAN785038 OKD785038:OKJ785038 OTZ785038:OUF785038 PDV785038:PEB785038 PNR785038:PNX785038 PXN785038:PXT785038 QHJ785038:QHP785038 QRF785038:QRL785038 RBB785038:RBH785038 RKX785038:RLD785038 RUT785038:RUZ785038 SEP785038:SEV785038 SOL785038:SOR785038 SYH785038:SYN785038 TID785038:TIJ785038 TRZ785038:TSF785038 UBV785038:UCB785038 ULR785038:ULX785038 M850418:S850418 GH850574:GN850574 QD850574:QJ850574 ZZ850574:AAF850574 AJV850574:AKB850574 ATR850574:ATX850574 BDN850574:BDT850574 BNJ850574:BNP850574 BXF850574:BXL850574 CHB850574:CHH850574 CQX850574:CRD850574 DAT850574:DAZ850574 DKP850574:DKV850574 DUL850574:DUR850574 EEH850574:EEN850574 EOD850574:EOJ850574 EXZ850574:EYF850574 FHV850574:FIB850574 FRR850574:FRX850574 GBN850574:GBT850574 GLJ850574:GLP850574 GVF850574:GVL850574 HFB850574:HFH850574 HOX850574:HPD850574 HYT850574:HYZ850574 IIP850574:IIV850574 ISL850574:ISR850574 JCH850574:JCN850574 JMD850574:JMJ850574 JVZ850574:JWF850574 KFV850574:KGB850574 KPR850574:KPX850574 KZN850574:KZT850574 LJJ850574:LJP850574 LTF850574:LTL850574 MDB850574:MDH850574 MMX850574:MND850574 MWT850574:MWZ850574 NGP850574:NGV850574 NQL850574:NQR850574 OAH850574:OAN850574 OKD850574:OKJ850574 OTZ850574:OUF850574 PDV850574:PEB850574 PNR850574:PNX850574 PXN850574:PXT850574 QHJ850574:QHP850574 QRF850574:QRL850574 RBB850574:RBH850574 RKX850574:RLD850574 RUT850574:RUZ850574 SEP850574:SEV850574 SOL850574:SOR850574 SYH850574:SYN850574 TID850574:TIJ850574 TRZ850574:TSF850574 UBV850574:UCB850574 ULR850574:ULX850574 M915954:S915954 GH916110:GN916110 QD916110:QJ916110 ZZ916110:AAF916110 AJV916110:AKB916110 ATR916110:ATX916110 BDN916110:BDT916110 BNJ916110:BNP916110 BXF916110:BXL916110 CHB916110:CHH916110 CQX916110:CRD916110 DAT916110:DAZ916110 DKP916110:DKV916110 DUL916110:DUR916110 EEH916110:EEN916110 EOD916110:EOJ916110 EXZ916110:EYF916110 FHV916110:FIB916110 FRR916110:FRX916110 GBN916110:GBT916110 GLJ916110:GLP916110 GVF916110:GVL916110 HFB916110:HFH916110 HOX916110:HPD916110 HYT916110:HYZ916110 IIP916110:IIV916110 ISL916110:ISR916110 JCH916110:JCN916110 JMD916110:JMJ916110 JVZ916110:JWF916110 KFV916110:KGB916110 KPR916110:KPX916110 KZN916110:KZT916110 LJJ916110:LJP916110 LTF916110:LTL916110 MDB916110:MDH916110 MMX916110:MND916110 MWT916110:MWZ916110 NGP916110:NGV916110 NQL916110:NQR916110 OAH916110:OAN916110 OKD916110:OKJ916110 OTZ916110:OUF916110 PDV916110:PEB916110 PNR916110:PNX916110 PXN916110:PXT916110 QHJ916110:QHP916110 QRF916110:QRL916110 RBB916110:RBH916110 RKX916110:RLD916110 RUT916110:RUZ916110 SEP916110:SEV916110 SOL916110:SOR916110 SYH916110:SYN916110 TID916110:TIJ916110 TRZ916110:TSF916110 UBV916110:UCB916110 ULR916110:ULX916110 M981490:S981490 GH981646:GN981646 QD981646:QJ981646 ZZ981646:AAF981646 AJV981646:AKB981646 ATR981646:ATX981646 BDN981646:BDT981646 BNJ981646:BNP981646 BXF981646:BXL981646 CHB981646:CHH981646 CQX981646:CRD981646 DAT981646:DAZ981646 DKP981646:DKV981646 DUL981646:DUR981646 EEH981646:EEN981646 EOD981646:EOJ981646 EXZ981646:EYF981646 FHV981646:FIB981646 FRR981646:FRX981646 GBN981646:GBT981646 GLJ981646:GLP981646 GVF981646:GVL981646 HFB981646:HFH981646 HOX981646:HPD981646 HYT981646:HYZ981646 IIP981646:IIV981646 ISL981646:ISR981646 JCH981646:JCN981646 JMD981646:JMJ981646 JVZ981646:JWF981646 KFV981646:KGB981646 KPR981646:KPX981646 KZN981646:KZT981646 LJJ981646:LJP981646 LTF981646:LTL981646 MDB981646:MDH981646 MMX981646:MND981646 MWT981646:MWZ981646 NGP981646:NGV981646 NQL981646:NQR981646 OAH981646:OAN981646 OKD981646:OKJ981646 OTZ981646:OUF981646 PDV981646:PEB981646 PNR981646:PNX981646 PXN981646:PXT981646 QHJ981646:QHP981646 QRF981646:QRL981646 RBB981646:RBH981646 RKX981646:RLD981646 RUT981646:RUZ981646 SEP981646:SEV981646 SOL981646:SOR981646 SYH981646:SYN981646 TID981646:TIJ981646 TRZ981646:TSF981646 UBV981646:UCB981646 ULR981646:ULX981646 M67:S67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Modèle</vt:lpstr>
      <vt:lpstr>BASE</vt:lpstr>
      <vt:lpstr>BASE EXEMPLE DE PRESENTATION</vt:lpstr>
      <vt:lpstr>YOHAN</vt:lpstr>
      <vt:lpstr>NICOLAS</vt:lpstr>
      <vt:lpstr>JULIEN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2013-12-31T20:49:55Z</dcterms:created>
  <dcterms:modified xsi:type="dcterms:W3CDTF">2014-01-04T16:17:23Z</dcterms:modified>
</cp:coreProperties>
</file>