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ulnier\Desktop\"/>
    </mc:Choice>
  </mc:AlternateContent>
  <bookViews>
    <workbookView xWindow="0" yWindow="0" windowWidth="20490" windowHeight="7155"/>
  </bookViews>
  <sheets>
    <sheet name="Produit" sheetId="3" r:id="rId1"/>
    <sheet name="Donnée" sheetId="8" r:id="rId2"/>
    <sheet name="A" sheetId="9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G3" i="3" s="1"/>
  <c r="G4" i="3" s="1"/>
  <c r="B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AC4" i="9"/>
  <c r="AD4" i="9"/>
  <c r="AE4" i="9"/>
  <c r="AF4" i="9"/>
  <c r="AG4" i="9"/>
  <c r="AH4" i="9"/>
  <c r="AI4" i="9"/>
  <c r="AJ4" i="9"/>
  <c r="AK4" i="9"/>
  <c r="AL4" i="9"/>
  <c r="AM4" i="9"/>
  <c r="AN4" i="9"/>
  <c r="AO4" i="9"/>
  <c r="AP4" i="9"/>
  <c r="AQ4" i="9"/>
  <c r="AR4" i="9"/>
  <c r="AS4" i="9"/>
  <c r="AT4" i="9"/>
  <c r="AU4" i="9"/>
  <c r="AV4" i="9"/>
  <c r="AW4" i="9"/>
  <c r="AX4" i="9"/>
  <c r="AY4" i="9"/>
  <c r="AZ4" i="9"/>
  <c r="BA4" i="9"/>
  <c r="N4" i="9"/>
  <c r="O4" i="9"/>
  <c r="L4" i="9"/>
  <c r="M4" i="9"/>
  <c r="D3" i="3" l="1"/>
  <c r="D4" i="3" s="1"/>
  <c r="E3" i="3"/>
  <c r="E4" i="3" s="1"/>
  <c r="F3" i="3"/>
  <c r="F4" i="3" s="1"/>
  <c r="H3" i="3"/>
  <c r="H4" i="3" s="1"/>
  <c r="K4" i="9"/>
  <c r="J4" i="9"/>
  <c r="I4" i="9" l="1"/>
  <c r="H4" i="9"/>
  <c r="C4" i="9"/>
  <c r="D4" i="9"/>
  <c r="E4" i="9"/>
  <c r="F4" i="9"/>
  <c r="G4" i="9"/>
  <c r="B6" i="8"/>
  <c r="A2" i="8" s="1"/>
  <c r="C4" i="3" l="1"/>
</calcChain>
</file>

<file path=xl/sharedStrings.xml><?xml version="1.0" encoding="utf-8"?>
<sst xmlns="http://schemas.openxmlformats.org/spreadsheetml/2006/main" count="121" uniqueCount="67">
  <si>
    <t>WEEK 4</t>
  </si>
  <si>
    <t>ARTICLE EN VENTE</t>
  </si>
  <si>
    <t>WEEK 1</t>
  </si>
  <si>
    <t>WEEK 2</t>
  </si>
  <si>
    <t>WEEK 3</t>
  </si>
  <si>
    <t>WEEK 5</t>
  </si>
  <si>
    <t>WEEK 6</t>
  </si>
  <si>
    <t>Nous sommes le</t>
  </si>
  <si>
    <t>WEEK 7</t>
  </si>
  <si>
    <t>WEEK 8</t>
  </si>
  <si>
    <t>WEEK 9</t>
  </si>
  <si>
    <t>WEEK 10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</si>
  <si>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</si>
  <si>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</si>
  <si>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</si>
  <si>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</si>
  <si>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</si>
  <si>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</si>
  <si>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</si>
  <si>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</si>
  <si>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</si>
  <si>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</si>
  <si>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</si>
  <si>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</si>
  <si>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</si>
  <si>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</si>
  <si>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</si>
  <si>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</si>
  <si>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</si>
  <si>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</si>
  <si>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</si>
  <si>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</si>
  <si>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</si>
  <si>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</si>
  <si>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</si>
  <si>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</si>
  <si>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</si>
  <si>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</si>
  <si>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</si>
  <si>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</si>
  <si>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</si>
  <si>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</si>
  <si>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</si>
  <si>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</si>
  <si>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</si>
  <si>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</si>
  <si>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</si>
  <si>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</si>
  <si>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</si>
  <si>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WEEK 11</t>
  </si>
  <si>
    <t>TOTAL</t>
  </si>
  <si>
    <t>WEEK 12</t>
  </si>
  <si>
    <t>WEEK 13</t>
  </si>
  <si>
    <t>WEEK 14</t>
  </si>
  <si>
    <t>WEEK 15</t>
  </si>
  <si>
    <t>WEEK 53</t>
  </si>
  <si>
    <t>A</t>
  </si>
  <si>
    <t>Produit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</si>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</sst>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[$-140C]dddd\ d\ mmmm\ yy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33"/>
      <color theme="0"/>
      <name val="Calibri Light"/>
      <family val="2"/>
      <scheme val="major"/>
    </font>
    <font>
      <b/>
      <sz val="9"/>
      <color theme="2"/>
      <name val="Calibri"/>
      <family val="2"/>
      <scheme val="minor"/>
    </font>
    <font>
      <sz val="9"/>
      <color theme="2"/>
      <name val="Calibri"/>
      <family val="2"/>
      <scheme val="minor"/>
    </font>
    <font>
      <sz val="8"/>
      <color theme="7"/>
      <name val="Calibri"/>
      <family val="2"/>
      <scheme val="minor"/>
    </font>
    <font>
      <sz val="16"/>
      <color theme="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3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3" fontId="6" fillId="0" borderId="0" applyNumberFormat="0" applyFont="0" applyFill="0" applyBorder="0" applyProtection="0">
      <alignment horizontal="right" vertical="center" indent="1"/>
    </xf>
    <xf numFmtId="0" fontId="1" fillId="0" borderId="0"/>
  </cellStyleXfs>
  <cellXfs count="31">
    <xf numFmtId="0" fontId="0" fillId="0" borderId="0" xfId="0"/>
    <xf numFmtId="3" fontId="0" fillId="2" borderId="0" xfId="0" applyNumberFormat="1" applyFill="1" applyAlignment="1">
      <alignment vertical="center"/>
    </xf>
    <xf numFmtId="0" fontId="0" fillId="2" borderId="0" xfId="0" applyFill="1" applyAlignment="1">
      <alignment vertical="center"/>
    </xf>
    <xf numFmtId="164" fontId="0" fillId="3" borderId="0" xfId="0" applyNumberFormat="1" applyFill="1" applyAlignment="1">
      <alignment horizontal="right"/>
    </xf>
    <xf numFmtId="165" fontId="0" fillId="3" borderId="0" xfId="0" applyNumberFormat="1" applyFill="1" applyBorder="1" applyAlignment="1">
      <alignment horizontal="left"/>
    </xf>
    <xf numFmtId="0" fontId="0" fillId="0" borderId="0" xfId="0" applyAlignment="1">
      <alignment vertical="center"/>
    </xf>
    <xf numFmtId="0" fontId="0" fillId="3" borderId="0" xfId="0" applyNumberFormat="1" applyFill="1" applyAlignment="1"/>
    <xf numFmtId="0" fontId="0" fillId="3" borderId="1" xfId="0" applyNumberFormat="1" applyFill="1" applyBorder="1" applyAlignment="1"/>
    <xf numFmtId="0" fontId="0" fillId="0" borderId="0" xfId="0" applyNumberFormat="1" applyAlignment="1"/>
    <xf numFmtId="3" fontId="4" fillId="4" borderId="1" xfId="0" applyNumberFormat="1" applyFont="1" applyFill="1" applyBorder="1" applyAlignment="1">
      <alignment horizontal="left" vertical="center" indent="1"/>
    </xf>
    <xf numFmtId="3" fontId="4" fillId="4" borderId="2" xfId="0" applyNumberFormat="1" applyFont="1" applyFill="1" applyBorder="1" applyAlignment="1">
      <alignment horizontal="left" vertical="center" indent="1"/>
    </xf>
    <xf numFmtId="3" fontId="0" fillId="0" borderId="5" xfId="0" applyNumberFormat="1" applyFont="1" applyBorder="1" applyAlignment="1">
      <alignment horizontal="left" vertical="center" indent="1"/>
    </xf>
    <xf numFmtId="3" fontId="0" fillId="0" borderId="0" xfId="0" applyNumberFormat="1" applyFont="1" applyBorder="1" applyAlignment="1">
      <alignment horizontal="left" vertical="center" indent="1"/>
    </xf>
    <xf numFmtId="3" fontId="0" fillId="0" borderId="6" xfId="0" applyNumberFormat="1" applyFont="1" applyBorder="1" applyAlignment="1">
      <alignment horizontal="left" vertical="center" indent="1"/>
    </xf>
    <xf numFmtId="3" fontId="0" fillId="0" borderId="7" xfId="0" applyNumberFormat="1" applyFont="1" applyBorder="1" applyAlignment="1">
      <alignment horizontal="left" vertical="center" indent="1"/>
    </xf>
    <xf numFmtId="3" fontId="0" fillId="0" borderId="0" xfId="0" applyNumberFormat="1"/>
    <xf numFmtId="0" fontId="5" fillId="5" borderId="0" xfId="0" applyFont="1" applyFill="1" applyBorder="1" applyAlignment="1">
      <alignment vertical="center"/>
    </xf>
    <xf numFmtId="0" fontId="0" fillId="0" borderId="8" xfId="0" applyBorder="1" applyAlignment="1">
      <alignment horizontal="left" vertical="center" indent="1"/>
    </xf>
    <xf numFmtId="3" fontId="0" fillId="0" borderId="8" xfId="2" applyFont="1" applyBorder="1" applyAlignment="1">
      <alignment horizontal="right" vertical="center" indent="1"/>
    </xf>
    <xf numFmtId="3" fontId="4" fillId="4" borderId="9" xfId="0" applyNumberFormat="1" applyFont="1" applyFill="1" applyBorder="1" applyAlignment="1">
      <alignment horizontal="left" vertical="center" indent="1"/>
    </xf>
    <xf numFmtId="3" fontId="4" fillId="4" borderId="3" xfId="0" applyNumberFormat="1" applyFont="1" applyFill="1" applyBorder="1" applyAlignment="1">
      <alignment horizontal="left" vertical="center" indent="1"/>
    </xf>
    <xf numFmtId="3" fontId="0" fillId="0" borderId="10" xfId="0" applyNumberFormat="1" applyFont="1" applyBorder="1" applyAlignment="1">
      <alignment horizontal="left" vertical="center" indent="1"/>
    </xf>
    <xf numFmtId="3" fontId="0" fillId="0" borderId="8" xfId="0" applyNumberFormat="1" applyBorder="1" applyAlignment="1">
      <alignment horizontal="left" vertical="center" indent="1"/>
    </xf>
    <xf numFmtId="49" fontId="0" fillId="0" borderId="0" xfId="0" applyNumberFormat="1"/>
    <xf numFmtId="14" fontId="0" fillId="0" borderId="0" xfId="0" applyNumberFormat="1" applyAlignment="1">
      <alignment vertical="center"/>
    </xf>
    <xf numFmtId="0" fontId="7" fillId="5" borderId="0" xfId="0" applyFont="1" applyFill="1" applyBorder="1" applyAlignment="1">
      <alignment horizontal="center" vertical="center" textRotation="255"/>
    </xf>
    <xf numFmtId="3" fontId="4" fillId="4" borderId="2" xfId="0" applyNumberFormat="1" applyFont="1" applyFill="1" applyBorder="1" applyAlignment="1">
      <alignment horizontal="center" vertical="center"/>
    </xf>
    <xf numFmtId="3" fontId="4" fillId="4" borderId="3" xfId="0" applyNumberFormat="1" applyFont="1" applyFill="1" applyBorder="1" applyAlignment="1">
      <alignment horizontal="center" vertical="center"/>
    </xf>
    <xf numFmtId="3" fontId="4" fillId="4" borderId="4" xfId="0" applyNumberFormat="1" applyFont="1" applyFill="1" applyBorder="1" applyAlignment="1">
      <alignment horizontal="center" vertical="center"/>
    </xf>
    <xf numFmtId="3" fontId="3" fillId="2" borderId="0" xfId="1" applyNumberFormat="1" applyFont="1" applyFill="1" applyAlignment="1">
      <alignment horizontal="left" vertical="top"/>
    </xf>
    <xf numFmtId="3" fontId="0" fillId="0" borderId="0" xfId="0" applyNumberFormat="1" applyFill="1"/>
  </cellXfs>
  <cellStyles count="4">
    <cellStyle name="Currency Custom" xfId="2"/>
    <cellStyle name="Normal" xfId="0" builtinId="0"/>
    <cellStyle name="Normal 2" xfId="3"/>
    <cellStyle name="Titre" xfId="1" builtinId="15"/>
  </cellStyles>
  <dxfs count="19"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  <dxf>
      <fill>
        <patternFill>
          <bgColor theme="2"/>
        </patternFill>
      </fill>
    </dxf>
    <dxf>
      <font>
        <color theme="2"/>
      </font>
      <fill>
        <patternFill>
          <bgColor theme="3"/>
        </patternFill>
      </fill>
      <border>
        <vertical style="medium">
          <color theme="0"/>
        </vertical>
      </border>
    </dxf>
    <dxf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</border>
    </dxf>
  </dxfs>
  <tableStyles count="1" defaultTableStyle="TableStyleMedium2" defaultPivotStyle="PivotStyleLight16">
    <tableStyle name="Quarterly Sales Report" pivot="0" count="3">
      <tableStyleElement type="wholeTable" dxfId="18"/>
      <tableStyleElement type="headerRow" dxfId="17"/>
      <tableStyleElement type="second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aseline="0"/>
              <a:t>Nano SIM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[1]SIM!$Z$27</c:f>
              <c:strCache>
                <c:ptCount val="1"/>
                <c:pt idx="0">
                  <c:v> KAMSAR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[1]SIM!$AB$27:$AF$27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[1]SIM!$Z$28</c:f>
              <c:strCache>
                <c:ptCount val="1"/>
                <c:pt idx="0">
                  <c:v>KANKAN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[1]SIM!$AB$28:$AF$28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[1]SIM!$Z$29</c:f>
              <c:strCache>
                <c:ptCount val="1"/>
                <c:pt idx="0">
                  <c:v>MAMOU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[1]SIM!$AB$29:$AF$29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[1]SIM!$Z$30</c:f>
              <c:strCache>
                <c:ptCount val="1"/>
                <c:pt idx="0">
                  <c:v>N'ZEREKORE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[1]SIM!$AB$30:$AF$30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4"/>
          <c:order val="4"/>
          <c:tx>
            <c:strRef>
              <c:f>[1]SIM!$Z$31</c:f>
              <c:strCache>
                <c:ptCount val="1"/>
                <c:pt idx="0">
                  <c:v>CENTRALE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[1]SIM!$AB$31:$AF$31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</c:ser>
        <c:ser>
          <c:idx val="5"/>
          <c:order val="5"/>
          <c:tx>
            <c:strRef>
              <c:f>[1]SIM!$Z$32</c:f>
              <c:strCache>
                <c:ptCount val="1"/>
                <c:pt idx="0">
                  <c:v>AERPORT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[1]SIM!$AB$32:$AF$32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6"/>
          <c:order val="6"/>
          <c:tx>
            <c:strRef>
              <c:f>[1]SIM!$Z$33</c:f>
              <c:strCache>
                <c:ptCount val="1"/>
                <c:pt idx="0">
                  <c:v>BUSINESS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[1]SIM!$AB$33:$AF$33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7"/>
          <c:order val="7"/>
          <c:tx>
            <c:strRef>
              <c:f>[1]SIM!$Z$34</c:f>
              <c:strCache>
                <c:ptCount val="1"/>
                <c:pt idx="0">
                  <c:v>TINKI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[1]SIM!$AB$34:$AF$34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8"/>
          <c:order val="8"/>
          <c:tx>
            <c:strRef>
              <c:f>[1]SIM!$Z$35</c:f>
              <c:strCache>
                <c:ptCount val="1"/>
                <c:pt idx="0">
                  <c:v>LAMBAGNY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[1]SIM!$AB$35:$AF$35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9"/>
          <c:order val="9"/>
          <c:tx>
            <c:strRef>
              <c:f>[1]SIM!$Z$36</c:f>
              <c:strCache>
                <c:ptCount val="1"/>
                <c:pt idx="0">
                  <c:v>BOUTIQUE1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[1]SIM!$AB$36:$AF$36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0"/>
          <c:order val="10"/>
          <c:tx>
            <c:strRef>
              <c:f>[1]SIM!$Z$37</c:f>
              <c:strCache>
                <c:ptCount val="1"/>
                <c:pt idx="0">
                  <c:v>BOUTIQUE2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[1]SIM!$AB$37:$AF$37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1"/>
          <c:order val="11"/>
          <c:tx>
            <c:strRef>
              <c:f>[1]SIM!$Z$38</c:f>
              <c:strCache>
                <c:ptCount val="1"/>
                <c:pt idx="0">
                  <c:v>BOUTIQUE3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[1]SIM!$AB$38:$AF$38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2"/>
          <c:order val="12"/>
          <c:tx>
            <c:strRef>
              <c:f>[1]SIM!$Z$39</c:f>
              <c:strCache>
                <c:ptCount val="1"/>
                <c:pt idx="0">
                  <c:v>BOUTIQUE4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[1]SIM!$AB$39:$AF$39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7791848"/>
        <c:axId val="347790280"/>
      </c:barChart>
      <c:catAx>
        <c:axId val="3477918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47790280"/>
        <c:crosses val="autoZero"/>
        <c:auto val="1"/>
        <c:lblAlgn val="ctr"/>
        <c:lblOffset val="100"/>
        <c:noMultiLvlLbl val="0"/>
      </c:catAx>
      <c:valAx>
        <c:axId val="3477902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347791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502062242219764"/>
          <c:y val="0"/>
          <c:w val="0.17069366329208843"/>
          <c:h val="1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133350</xdr:rowOff>
    </xdr:from>
    <xdr:to>
      <xdr:col>9</xdr:col>
      <xdr:colOff>19050</xdr:colOff>
      <xdr:row>1</xdr:row>
      <xdr:rowOff>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1162048</xdr:colOff>
      <xdr:row>4</xdr:row>
      <xdr:rowOff>85723</xdr:rowOff>
    </xdr:from>
    <xdr:to>
      <xdr:col>0</xdr:col>
      <xdr:colOff>190499</xdr:colOff>
      <xdr:row>5</xdr:row>
      <xdr:rowOff>142874</xdr:rowOff>
    </xdr:to>
    <xdr:sp macro="" textlink="">
      <xdr:nvSpPr>
        <xdr:cNvPr id="3" name="Title Artwork" descr="&quot;&quot;"/>
        <xdr:cNvSpPr/>
      </xdr:nvSpPr>
      <xdr:spPr>
        <a:xfrm rot="10800000">
          <a:off x="1038223" y="733423"/>
          <a:ext cx="0" cy="219076"/>
        </a:xfrm>
        <a:prstGeom prst="triangle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ra\Share\Commercial\Global\Sales%20activity%20bilan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Feuil1"/>
      <sheetName val="SIM"/>
      <sheetName val="Recharge"/>
      <sheetName val="Change number"/>
      <sheetName val="Modem"/>
      <sheetName val="Téléphone"/>
      <sheetName val="SAV"/>
      <sheetName val="Rapport Avishai"/>
      <sheetName val="Donnée"/>
      <sheetName val="Feuil2"/>
      <sheetName val="KAMSAR"/>
      <sheetName val="LAMBAGNY"/>
      <sheetName val="KANKAN"/>
      <sheetName val="MAMOU"/>
      <sheetName val="NZEREKORE"/>
      <sheetName val="CENTRALE"/>
      <sheetName val="AERPORT"/>
      <sheetName val="BUSINESS"/>
      <sheetName val="TINKI"/>
      <sheetName val="Sales activity bilan (Enregistr"/>
    </sheetNames>
    <sheetDataSet>
      <sheetData sheetId="0">
        <row r="2">
          <cell r="G2">
            <v>42068</v>
          </cell>
        </row>
      </sheetData>
      <sheetData sheetId="1" refreshError="1"/>
      <sheetData sheetId="2">
        <row r="26">
          <cell r="D26" t="str">
            <v>WEEK 6</v>
          </cell>
          <cell r="AB26" t="str">
            <v>WEEK 6</v>
          </cell>
          <cell r="AC26" t="str">
            <v>WEEK 7</v>
          </cell>
          <cell r="AD26" t="str">
            <v>WEEK 8</v>
          </cell>
          <cell r="AE26" t="str">
            <v>WEEK 9</v>
          </cell>
          <cell r="AF26" t="str">
            <v>WEEK 10</v>
          </cell>
        </row>
        <row r="27">
          <cell r="Z27" t="str">
            <v xml:space="preserve"> KAMSAR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Z28" t="str">
            <v>KANKAN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Z29" t="str">
            <v>MAMOU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Z30" t="str">
            <v>N'ZEREKORE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Z31" t="str">
            <v>CENTRALE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1</v>
          </cell>
        </row>
        <row r="32">
          <cell r="Z32" t="str">
            <v>AERPORT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Z33" t="str">
            <v>BUSINESS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Z34" t="str">
            <v>TINKI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Z35" t="str">
            <v>LAMBAGNY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Z36" t="str">
            <v>BOUTIQUE1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Z37" t="str">
            <v>BOUTIQUE2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Z38" t="str">
            <v>BOUTIQUE3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Z39" t="str">
            <v>BOUTIQUE4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</sheetData>
      <sheetData sheetId="3">
        <row r="26">
          <cell r="D26" t="str">
            <v>WEEK 6</v>
          </cell>
        </row>
      </sheetData>
      <sheetData sheetId="4">
        <row r="26">
          <cell r="D26" t="str">
            <v>WEEK 6</v>
          </cell>
        </row>
      </sheetData>
      <sheetData sheetId="5">
        <row r="26">
          <cell r="D26" t="str">
            <v>WEEK 6</v>
          </cell>
        </row>
      </sheetData>
      <sheetData sheetId="6">
        <row r="26">
          <cell r="C26" t="str">
            <v>TOTAL</v>
          </cell>
        </row>
      </sheetData>
      <sheetData sheetId="7">
        <row r="26">
          <cell r="D26" t="str">
            <v>WEEK 6</v>
          </cell>
        </row>
      </sheetData>
      <sheetData sheetId="8" refreshError="1"/>
      <sheetData sheetId="9">
        <row r="9">
          <cell r="C9">
            <v>847</v>
          </cell>
        </row>
      </sheetData>
      <sheetData sheetId="10" refreshError="1"/>
      <sheetData sheetId="11">
        <row r="4">
          <cell r="A4" t="str">
            <v>ARTICLE EN VENTE</v>
          </cell>
        </row>
      </sheetData>
      <sheetData sheetId="12">
        <row r="4">
          <cell r="B4" t="str">
            <v>ARTICLE EN VENTE</v>
          </cell>
        </row>
      </sheetData>
      <sheetData sheetId="13">
        <row r="4">
          <cell r="B4" t="str">
            <v>ARTICLE EN VENTE</v>
          </cell>
        </row>
      </sheetData>
      <sheetData sheetId="14">
        <row r="4">
          <cell r="B4" t="str">
            <v>ARTICLE EN VENTE</v>
          </cell>
        </row>
      </sheetData>
      <sheetData sheetId="15">
        <row r="4">
          <cell r="B4" t="str">
            <v>ARTICLE EN VENTE</v>
          </cell>
        </row>
      </sheetData>
      <sheetData sheetId="16">
        <row r="4">
          <cell r="B4" t="str">
            <v>ARTICLE EN VENTE</v>
          </cell>
        </row>
      </sheetData>
      <sheetData sheetId="17">
        <row r="4">
          <cell r="B4" t="str">
            <v>ARTICLE EN VENTE</v>
          </cell>
        </row>
      </sheetData>
      <sheetData sheetId="18">
        <row r="4">
          <cell r="B4" t="str">
            <v>ARTICLE EN VENTE</v>
          </cell>
        </row>
      </sheetData>
      <sheetData sheetId="19">
        <row r="4">
          <cell r="B4" t="str">
            <v>ARTICLE EN VENTE</v>
          </cell>
        </row>
      </sheetData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/>
  </sheetViews>
  <sheetFormatPr baseColWidth="10" defaultRowHeight="15" x14ac:dyDescent="0.25"/>
  <cols>
    <col min="2" max="2" width="17.42578125" bestFit="1" customWidth="1"/>
  </cols>
  <sheetData>
    <row r="1" spans="1:8" s="5" customFormat="1" x14ac:dyDescent="0.25">
      <c r="B1" s="24">
        <f ca="1">TODAY()</f>
        <v>42071</v>
      </c>
    </row>
    <row r="2" spans="1:8" s="5" customFormat="1" x14ac:dyDescent="0.25">
      <c r="A2" s="25"/>
    </row>
    <row r="3" spans="1:8" s="5" customFormat="1" ht="12.75" customHeight="1" x14ac:dyDescent="0.25">
      <c r="A3" s="25"/>
      <c r="B3" s="16" t="s">
        <v>57</v>
      </c>
      <c r="C3" s="16" t="s">
        <v>50</v>
      </c>
      <c r="D3" s="16" t="str">
        <f ca="1">"WEEK "&amp;WEEKNUM($B$1)-5</f>
        <v>WEEK 6</v>
      </c>
      <c r="E3" s="16" t="str">
        <f ca="1">"WEEK "&amp;WEEKNUM($B$1)-4</f>
        <v>WEEK 7</v>
      </c>
      <c r="F3" s="16" t="str">
        <f ca="1">"WEEK "&amp;WEEKNUM($B$1)-3</f>
        <v>WEEK 8</v>
      </c>
      <c r="G3" s="16" t="str">
        <f ca="1">"WEEK "&amp;WEEKNUM($B$1)-2</f>
        <v>WEEK 9</v>
      </c>
      <c r="H3" s="16" t="str">
        <f ca="1">"WEEK "&amp;WEEKNUM($B$1)-1</f>
        <v>WEEK 10</v>
      </c>
    </row>
    <row r="4" spans="1:8" s="5" customFormat="1" ht="12.75" customHeight="1" x14ac:dyDescent="0.25">
      <c r="A4" s="25"/>
      <c r="B4" s="17" t="s">
        <v>56</v>
      </c>
      <c r="C4" s="22">
        <f ca="1">D4</f>
        <v>1777</v>
      </c>
      <c r="D4" s="18">
        <f ca="1">HLOOKUP(D3,A!3:4,2,0)</f>
        <v>1777</v>
      </c>
      <c r="E4" s="18">
        <f ca="1">HLOOKUP(E3,A!3:4,2,0)</f>
        <v>1846</v>
      </c>
      <c r="F4" s="18">
        <f ca="1">HLOOKUP(F3,A!3:4,2,0)</f>
        <v>2066</v>
      </c>
      <c r="G4" s="18">
        <f ca="1">HLOOKUP(G3,A!3:4,2,0)</f>
        <v>1897</v>
      </c>
      <c r="H4" s="18">
        <f ca="1">HLOOKUP(H3,A!3:4,2,0)</f>
        <v>0</v>
      </c>
    </row>
  </sheetData>
  <mergeCells count="1">
    <mergeCell ref="A2:A4"/>
  </mergeCells>
  <conditionalFormatting sqref="I3 A3:C3 J3:XFD4 A4 A1:XFD2 C4:I4">
    <cfRule type="containsText" dxfId="15" priority="149" operator="containsText" text="N'ZEREKORE">
      <formula>NOT(ISERROR(SEARCH("N'ZEREKORE",A1)))</formula>
    </cfRule>
    <cfRule type="containsText" dxfId="14" priority="150" operator="containsText" text="MAMOU">
      <formula>NOT(ISERROR(SEARCH("MAMOU",A1)))</formula>
    </cfRule>
    <cfRule type="containsText" dxfId="13" priority="151" operator="containsText" text="KANKAN">
      <formula>NOT(ISERROR(SEARCH("KANKAN",A1)))</formula>
    </cfRule>
    <cfRule type="containsText" dxfId="12" priority="152" operator="containsText" text="KAMSAR">
      <formula>NOT(ISERROR(SEARCH("KAMSAR",A1)))</formula>
    </cfRule>
  </conditionalFormatting>
  <conditionalFormatting sqref="D3:H3">
    <cfRule type="containsText" dxfId="11" priority="101" operator="containsText" text="N'ZEREKORE">
      <formula>NOT(ISERROR(SEARCH("N'ZEREKORE",D3)))</formula>
    </cfRule>
    <cfRule type="containsText" dxfId="10" priority="102" operator="containsText" text="MAMOU">
      <formula>NOT(ISERROR(SEARCH("MAMOU",D3)))</formula>
    </cfRule>
    <cfRule type="containsText" dxfId="9" priority="103" operator="containsText" text="KANKAN">
      <formula>NOT(ISERROR(SEARCH("KANKAN",D3)))</formula>
    </cfRule>
    <cfRule type="containsText" dxfId="8" priority="104" operator="containsText" text="KAMSAR">
      <formula>NOT(ISERROR(SEARCH("KAMSAR",D3)))</formula>
    </cfRule>
  </conditionalFormatting>
  <conditionalFormatting sqref="B4">
    <cfRule type="containsText" dxfId="7" priority="69" operator="containsText" text="N'ZEREKORE">
      <formula>NOT(ISERROR(SEARCH("N'ZEREKORE",B4)))</formula>
    </cfRule>
    <cfRule type="containsText" dxfId="6" priority="70" operator="containsText" text="MAMOU">
      <formula>NOT(ISERROR(SEARCH("MAMOU",B4)))</formula>
    </cfRule>
    <cfRule type="containsText" dxfId="5" priority="71" operator="containsText" text="KANKAN">
      <formula>NOT(ISERROR(SEARCH("KANKAN",B4)))</formula>
    </cfRule>
    <cfRule type="containsText" dxfId="4" priority="72" operator="containsText" text="KAMSAR">
      <formula>NOT(ISERROR(SEARCH("KAMSAR",B4)))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O9"/>
  <sheetViews>
    <sheetView workbookViewId="0">
      <selection activeCell="A2" sqref="A2:O4"/>
    </sheetView>
  </sheetViews>
  <sheetFormatPr baseColWidth="10" defaultRowHeight="15" x14ac:dyDescent="0.25"/>
  <cols>
    <col min="2" max="2" width="35.28515625" bestFit="1" customWidth="1"/>
  </cols>
  <sheetData>
    <row r="1" spans="1:691" s="2" customFormat="1" x14ac:dyDescent="0.25">
      <c r="A1" s="1"/>
      <c r="B1" s="1"/>
    </row>
    <row r="2" spans="1:691" s="2" customFormat="1" ht="12.75" customHeight="1" x14ac:dyDescent="0.25">
      <c r="A2" s="29" t="str">
        <f ca="1">"Rapport des ventes semaine "&amp;WEEKNUM(B6)</f>
        <v>Rapport des ventes semaine 11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691" s="2" customFormat="1" ht="12.7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691" s="2" customFormat="1" ht="12.7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691" s="2" customFormat="1" x14ac:dyDescent="0.25">
      <c r="A5" s="1"/>
      <c r="B5" s="1"/>
    </row>
    <row r="6" spans="1:691" s="5" customFormat="1" ht="15.75" thickBot="1" x14ac:dyDescent="0.3">
      <c r="A6" s="3" t="s">
        <v>7</v>
      </c>
      <c r="B6" s="4">
        <f ca="1">TODAY()</f>
        <v>42071</v>
      </c>
    </row>
    <row r="7" spans="1:691" s="5" customFormat="1" ht="15.75" thickBot="1" x14ac:dyDescent="0.3">
      <c r="A7" s="6"/>
      <c r="B7" s="7"/>
      <c r="C7" s="26" t="s">
        <v>2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8"/>
      <c r="P7" s="26" t="s">
        <v>3</v>
      </c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8"/>
      <c r="AC7" s="26" t="s">
        <v>4</v>
      </c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8"/>
      <c r="AP7" s="26" t="s">
        <v>0</v>
      </c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8"/>
      <c r="BC7" s="26" t="s">
        <v>5</v>
      </c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8"/>
      <c r="BP7" s="26" t="s">
        <v>6</v>
      </c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8"/>
      <c r="CC7" s="26" t="s">
        <v>8</v>
      </c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8"/>
      <c r="CP7" s="26" t="s">
        <v>9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8"/>
      <c r="DC7" s="26" t="s">
        <v>10</v>
      </c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8"/>
      <c r="DP7" s="26" t="s">
        <v>11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8"/>
      <c r="EC7" s="26" t="s">
        <v>49</v>
      </c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8"/>
      <c r="EP7" s="26" t="s">
        <v>51</v>
      </c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8"/>
      <c r="FC7" s="26" t="s">
        <v>52</v>
      </c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8"/>
      <c r="FP7" s="26" t="s">
        <v>53</v>
      </c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8"/>
      <c r="GC7" s="26" t="s">
        <v>54</v>
      </c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8"/>
      <c r="GP7" s="26" t="s">
        <v>12</v>
      </c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8"/>
      <c r="HC7" s="26" t="s">
        <v>13</v>
      </c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8"/>
      <c r="HP7" s="26" t="s">
        <v>14</v>
      </c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8"/>
      <c r="IC7" s="26" t="s">
        <v>15</v>
      </c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8"/>
      <c r="IP7" s="26" t="s">
        <v>16</v>
      </c>
      <c r="IQ7" s="27"/>
      <c r="IR7" s="27"/>
      <c r="IS7" s="27"/>
      <c r="IT7" s="27"/>
      <c r="IU7" s="27"/>
      <c r="IV7" s="27"/>
      <c r="IW7" s="27"/>
      <c r="IX7" s="27"/>
      <c r="IY7" s="27"/>
      <c r="IZ7" s="27"/>
      <c r="JA7" s="27"/>
      <c r="JB7" s="28"/>
      <c r="JC7" s="26" t="s">
        <v>17</v>
      </c>
      <c r="JD7" s="27"/>
      <c r="JE7" s="27"/>
      <c r="JF7" s="27"/>
      <c r="JG7" s="27"/>
      <c r="JH7" s="27"/>
      <c r="JI7" s="27"/>
      <c r="JJ7" s="27"/>
      <c r="JK7" s="27"/>
      <c r="JL7" s="27"/>
      <c r="JM7" s="27"/>
      <c r="JN7" s="27"/>
      <c r="JO7" s="28"/>
      <c r="JP7" s="26" t="s">
        <v>18</v>
      </c>
      <c r="JQ7" s="27"/>
      <c r="JR7" s="27"/>
      <c r="JS7" s="27"/>
      <c r="JT7" s="27"/>
      <c r="JU7" s="27"/>
      <c r="JV7" s="27"/>
      <c r="JW7" s="27"/>
      <c r="JX7" s="27"/>
      <c r="JY7" s="27"/>
      <c r="JZ7" s="27"/>
      <c r="KA7" s="27"/>
      <c r="KB7" s="28"/>
      <c r="KC7" s="26" t="s">
        <v>19</v>
      </c>
      <c r="KD7" s="27"/>
      <c r="KE7" s="27"/>
      <c r="KF7" s="27"/>
      <c r="KG7" s="27"/>
      <c r="KH7" s="27"/>
      <c r="KI7" s="27"/>
      <c r="KJ7" s="27"/>
      <c r="KK7" s="27"/>
      <c r="KL7" s="27"/>
      <c r="KM7" s="27"/>
      <c r="KN7" s="27"/>
      <c r="KO7" s="28"/>
      <c r="KP7" s="26" t="s">
        <v>20</v>
      </c>
      <c r="KQ7" s="27"/>
      <c r="KR7" s="27"/>
      <c r="KS7" s="27"/>
      <c r="KT7" s="27"/>
      <c r="KU7" s="27"/>
      <c r="KV7" s="27"/>
      <c r="KW7" s="27"/>
      <c r="KX7" s="27"/>
      <c r="KY7" s="27"/>
      <c r="KZ7" s="27"/>
      <c r="LA7" s="27"/>
      <c r="LB7" s="28"/>
      <c r="LC7" s="26" t="s">
        <v>21</v>
      </c>
      <c r="LD7" s="27"/>
      <c r="LE7" s="27"/>
      <c r="LF7" s="27"/>
      <c r="LG7" s="27"/>
      <c r="LH7" s="27"/>
      <c r="LI7" s="27"/>
      <c r="LJ7" s="27"/>
      <c r="LK7" s="27"/>
      <c r="LL7" s="27"/>
      <c r="LM7" s="27"/>
      <c r="LN7" s="27"/>
      <c r="LO7" s="28"/>
      <c r="LP7" s="26" t="s">
        <v>22</v>
      </c>
      <c r="LQ7" s="27"/>
      <c r="LR7" s="27"/>
      <c r="LS7" s="27"/>
      <c r="LT7" s="27"/>
      <c r="LU7" s="27"/>
      <c r="LV7" s="27"/>
      <c r="LW7" s="27"/>
      <c r="LX7" s="27"/>
      <c r="LY7" s="27"/>
      <c r="LZ7" s="27"/>
      <c r="MA7" s="27"/>
      <c r="MB7" s="28"/>
      <c r="MC7" s="26" t="s">
        <v>23</v>
      </c>
      <c r="MD7" s="27"/>
      <c r="ME7" s="27"/>
      <c r="MF7" s="27"/>
      <c r="MG7" s="27"/>
      <c r="MH7" s="27"/>
      <c r="MI7" s="27"/>
      <c r="MJ7" s="27"/>
      <c r="MK7" s="27"/>
      <c r="ML7" s="27"/>
      <c r="MM7" s="27"/>
      <c r="MN7" s="27"/>
      <c r="MO7" s="28"/>
      <c r="MP7" s="26" t="s">
        <v>24</v>
      </c>
      <c r="MQ7" s="27"/>
      <c r="MR7" s="27"/>
      <c r="MS7" s="27"/>
      <c r="MT7" s="27"/>
      <c r="MU7" s="27"/>
      <c r="MV7" s="27"/>
      <c r="MW7" s="27"/>
      <c r="MX7" s="27"/>
      <c r="MY7" s="27"/>
      <c r="MZ7" s="27"/>
      <c r="NA7" s="27"/>
      <c r="NB7" s="28"/>
      <c r="NC7" s="26" t="s">
        <v>25</v>
      </c>
      <c r="ND7" s="27"/>
      <c r="NE7" s="27"/>
      <c r="NF7" s="27"/>
      <c r="NG7" s="27"/>
      <c r="NH7" s="27"/>
      <c r="NI7" s="27"/>
      <c r="NJ7" s="27"/>
      <c r="NK7" s="27"/>
      <c r="NL7" s="27"/>
      <c r="NM7" s="27"/>
      <c r="NN7" s="27"/>
      <c r="NO7" s="28"/>
      <c r="NP7" s="26" t="s">
        <v>26</v>
      </c>
      <c r="NQ7" s="27"/>
      <c r="NR7" s="27"/>
      <c r="NS7" s="27"/>
      <c r="NT7" s="27"/>
      <c r="NU7" s="27"/>
      <c r="NV7" s="27"/>
      <c r="NW7" s="27"/>
      <c r="NX7" s="27"/>
      <c r="NY7" s="27"/>
      <c r="NZ7" s="27"/>
      <c r="OA7" s="27"/>
      <c r="OB7" s="28"/>
      <c r="OC7" s="26" t="s">
        <v>27</v>
      </c>
      <c r="OD7" s="27"/>
      <c r="OE7" s="27"/>
      <c r="OF7" s="27"/>
      <c r="OG7" s="27"/>
      <c r="OH7" s="27"/>
      <c r="OI7" s="27"/>
      <c r="OJ7" s="27"/>
      <c r="OK7" s="27"/>
      <c r="OL7" s="27"/>
      <c r="OM7" s="27"/>
      <c r="ON7" s="27"/>
      <c r="OO7" s="28"/>
      <c r="OP7" s="26" t="s">
        <v>28</v>
      </c>
      <c r="OQ7" s="27"/>
      <c r="OR7" s="27"/>
      <c r="OS7" s="27"/>
      <c r="OT7" s="27"/>
      <c r="OU7" s="27"/>
      <c r="OV7" s="27"/>
      <c r="OW7" s="27"/>
      <c r="OX7" s="27"/>
      <c r="OY7" s="27"/>
      <c r="OZ7" s="27"/>
      <c r="PA7" s="27"/>
      <c r="PB7" s="28"/>
      <c r="PC7" s="26" t="s">
        <v>29</v>
      </c>
      <c r="PD7" s="27"/>
      <c r="PE7" s="27"/>
      <c r="PF7" s="27"/>
      <c r="PG7" s="27"/>
      <c r="PH7" s="27"/>
      <c r="PI7" s="27"/>
      <c r="PJ7" s="27"/>
      <c r="PK7" s="27"/>
      <c r="PL7" s="27"/>
      <c r="PM7" s="27"/>
      <c r="PN7" s="27"/>
      <c r="PO7" s="28"/>
      <c r="PP7" s="26" t="s">
        <v>30</v>
      </c>
      <c r="PQ7" s="27"/>
      <c r="PR7" s="27"/>
      <c r="PS7" s="27"/>
      <c r="PT7" s="27"/>
      <c r="PU7" s="27"/>
      <c r="PV7" s="27"/>
      <c r="PW7" s="27"/>
      <c r="PX7" s="27"/>
      <c r="PY7" s="27"/>
      <c r="PZ7" s="27"/>
      <c r="QA7" s="27"/>
      <c r="QB7" s="28"/>
      <c r="QC7" s="26" t="s">
        <v>31</v>
      </c>
      <c r="QD7" s="27"/>
      <c r="QE7" s="27"/>
      <c r="QF7" s="27"/>
      <c r="QG7" s="27"/>
      <c r="QH7" s="27"/>
      <c r="QI7" s="27"/>
      <c r="QJ7" s="27"/>
      <c r="QK7" s="27"/>
      <c r="QL7" s="27"/>
      <c r="QM7" s="27"/>
      <c r="QN7" s="27"/>
      <c r="QO7" s="28"/>
      <c r="QP7" s="26" t="s">
        <v>32</v>
      </c>
      <c r="QQ7" s="27"/>
      <c r="QR7" s="27"/>
      <c r="QS7" s="27"/>
      <c r="QT7" s="27"/>
      <c r="QU7" s="27"/>
      <c r="QV7" s="27"/>
      <c r="QW7" s="27"/>
      <c r="QX7" s="27"/>
      <c r="QY7" s="27"/>
      <c r="QZ7" s="27"/>
      <c r="RA7" s="27"/>
      <c r="RB7" s="28"/>
      <c r="RC7" s="26" t="s">
        <v>33</v>
      </c>
      <c r="RD7" s="27"/>
      <c r="RE7" s="27"/>
      <c r="RF7" s="27"/>
      <c r="RG7" s="27"/>
      <c r="RH7" s="27"/>
      <c r="RI7" s="27"/>
      <c r="RJ7" s="27"/>
      <c r="RK7" s="27"/>
      <c r="RL7" s="27"/>
      <c r="RM7" s="27"/>
      <c r="RN7" s="27"/>
      <c r="RO7" s="28"/>
      <c r="RP7" s="26" t="s">
        <v>34</v>
      </c>
      <c r="RQ7" s="27"/>
      <c r="RR7" s="27"/>
      <c r="RS7" s="27"/>
      <c r="RT7" s="27"/>
      <c r="RU7" s="27"/>
      <c r="RV7" s="27"/>
      <c r="RW7" s="27"/>
      <c r="RX7" s="27"/>
      <c r="RY7" s="27"/>
      <c r="RZ7" s="27"/>
      <c r="SA7" s="27"/>
      <c r="SB7" s="28"/>
      <c r="SC7" s="26" t="s">
        <v>35</v>
      </c>
      <c r="SD7" s="27"/>
      <c r="SE7" s="27"/>
      <c r="SF7" s="27"/>
      <c r="SG7" s="27"/>
      <c r="SH7" s="27"/>
      <c r="SI7" s="27"/>
      <c r="SJ7" s="27"/>
      <c r="SK7" s="27"/>
      <c r="SL7" s="27"/>
      <c r="SM7" s="27"/>
      <c r="SN7" s="27"/>
      <c r="SO7" s="28"/>
      <c r="SP7" s="26" t="s">
        <v>36</v>
      </c>
      <c r="SQ7" s="27"/>
      <c r="SR7" s="27"/>
      <c r="SS7" s="27"/>
      <c r="ST7" s="27"/>
      <c r="SU7" s="27"/>
      <c r="SV7" s="27"/>
      <c r="SW7" s="27"/>
      <c r="SX7" s="27"/>
      <c r="SY7" s="27"/>
      <c r="SZ7" s="27"/>
      <c r="TA7" s="27"/>
      <c r="TB7" s="28"/>
      <c r="TC7" s="26" t="s">
        <v>37</v>
      </c>
      <c r="TD7" s="27"/>
      <c r="TE7" s="27"/>
      <c r="TF7" s="27"/>
      <c r="TG7" s="27"/>
      <c r="TH7" s="27"/>
      <c r="TI7" s="27"/>
      <c r="TJ7" s="27"/>
      <c r="TK7" s="27"/>
      <c r="TL7" s="27"/>
      <c r="TM7" s="27"/>
      <c r="TN7" s="27"/>
      <c r="TO7" s="28"/>
      <c r="TP7" s="26" t="s">
        <v>38</v>
      </c>
      <c r="TQ7" s="27"/>
      <c r="TR7" s="27"/>
      <c r="TS7" s="27"/>
      <c r="TT7" s="27"/>
      <c r="TU7" s="27"/>
      <c r="TV7" s="27"/>
      <c r="TW7" s="27"/>
      <c r="TX7" s="27"/>
      <c r="TY7" s="27"/>
      <c r="TZ7" s="27"/>
      <c r="UA7" s="27"/>
      <c r="UB7" s="28"/>
      <c r="UC7" s="26" t="s">
        <v>39</v>
      </c>
      <c r="UD7" s="27"/>
      <c r="UE7" s="27"/>
      <c r="UF7" s="27"/>
      <c r="UG7" s="27"/>
      <c r="UH7" s="27"/>
      <c r="UI7" s="27"/>
      <c r="UJ7" s="27"/>
      <c r="UK7" s="27"/>
      <c r="UL7" s="27"/>
      <c r="UM7" s="27"/>
      <c r="UN7" s="27"/>
      <c r="UO7" s="28"/>
      <c r="UP7" s="26" t="s">
        <v>40</v>
      </c>
      <c r="UQ7" s="27"/>
      <c r="UR7" s="27"/>
      <c r="US7" s="27"/>
      <c r="UT7" s="27"/>
      <c r="UU7" s="27"/>
      <c r="UV7" s="27"/>
      <c r="UW7" s="27"/>
      <c r="UX7" s="27"/>
      <c r="UY7" s="27"/>
      <c r="UZ7" s="27"/>
      <c r="VA7" s="27"/>
      <c r="VB7" s="28"/>
      <c r="VC7" s="26" t="s">
        <v>41</v>
      </c>
      <c r="VD7" s="27"/>
      <c r="VE7" s="27"/>
      <c r="VF7" s="27"/>
      <c r="VG7" s="27"/>
      <c r="VH7" s="27"/>
      <c r="VI7" s="27"/>
      <c r="VJ7" s="27"/>
      <c r="VK7" s="27"/>
      <c r="VL7" s="27"/>
      <c r="VM7" s="27"/>
      <c r="VN7" s="27"/>
      <c r="VO7" s="28"/>
      <c r="VP7" s="26" t="s">
        <v>42</v>
      </c>
      <c r="VQ7" s="27"/>
      <c r="VR7" s="27"/>
      <c r="VS7" s="27"/>
      <c r="VT7" s="27"/>
      <c r="VU7" s="27"/>
      <c r="VV7" s="27"/>
      <c r="VW7" s="27"/>
      <c r="VX7" s="27"/>
      <c r="VY7" s="27"/>
      <c r="VZ7" s="27"/>
      <c r="WA7" s="27"/>
      <c r="WB7" s="28"/>
      <c r="WC7" s="26" t="s">
        <v>43</v>
      </c>
      <c r="WD7" s="27"/>
      <c r="WE7" s="27"/>
      <c r="WF7" s="27"/>
      <c r="WG7" s="27"/>
      <c r="WH7" s="27"/>
      <c r="WI7" s="27"/>
      <c r="WJ7" s="27"/>
      <c r="WK7" s="27"/>
      <c r="WL7" s="27"/>
      <c r="WM7" s="27"/>
      <c r="WN7" s="27"/>
      <c r="WO7" s="28"/>
      <c r="WP7" s="26" t="s">
        <v>44</v>
      </c>
      <c r="WQ7" s="27"/>
      <c r="WR7" s="27"/>
      <c r="WS7" s="27"/>
      <c r="WT7" s="27"/>
      <c r="WU7" s="27"/>
      <c r="WV7" s="27"/>
      <c r="WW7" s="27"/>
      <c r="WX7" s="27"/>
      <c r="WY7" s="27"/>
      <c r="WZ7" s="27"/>
      <c r="XA7" s="27"/>
      <c r="XB7" s="28"/>
      <c r="XC7" s="26" t="s">
        <v>45</v>
      </c>
      <c r="XD7" s="27"/>
      <c r="XE7" s="27"/>
      <c r="XF7" s="27"/>
      <c r="XG7" s="27"/>
      <c r="XH7" s="27"/>
      <c r="XI7" s="27"/>
      <c r="XJ7" s="27"/>
      <c r="XK7" s="27"/>
      <c r="XL7" s="27"/>
      <c r="XM7" s="27"/>
      <c r="XN7" s="27"/>
      <c r="XO7" s="28"/>
      <c r="XP7" s="26" t="s">
        <v>46</v>
      </c>
      <c r="XQ7" s="27"/>
      <c r="XR7" s="27"/>
      <c r="XS7" s="27"/>
      <c r="XT7" s="27"/>
      <c r="XU7" s="27"/>
      <c r="XV7" s="27"/>
      <c r="XW7" s="27"/>
      <c r="XX7" s="27"/>
      <c r="XY7" s="27"/>
      <c r="XZ7" s="27"/>
      <c r="YA7" s="27"/>
      <c r="YB7" s="28"/>
      <c r="YC7" s="26" t="s">
        <v>47</v>
      </c>
      <c r="YD7" s="27"/>
      <c r="YE7" s="27"/>
      <c r="YF7" s="27"/>
      <c r="YG7" s="27"/>
      <c r="YH7" s="27"/>
      <c r="YI7" s="27"/>
      <c r="YJ7" s="27"/>
      <c r="YK7" s="27"/>
      <c r="YL7" s="27"/>
      <c r="YM7" s="27"/>
      <c r="YN7" s="27"/>
      <c r="YO7" s="28"/>
      <c r="YP7" s="26" t="s">
        <v>48</v>
      </c>
      <c r="YQ7" s="27"/>
      <c r="YR7" s="27"/>
      <c r="YS7" s="27"/>
      <c r="YT7" s="27"/>
      <c r="YU7" s="27"/>
      <c r="YV7" s="27"/>
      <c r="YW7" s="27"/>
      <c r="YX7" s="27"/>
      <c r="YY7" s="27"/>
      <c r="YZ7" s="27"/>
      <c r="ZA7" s="27"/>
      <c r="ZB7" s="28"/>
      <c r="ZC7" s="26" t="s">
        <v>55</v>
      </c>
      <c r="ZD7" s="27"/>
      <c r="ZE7" s="27"/>
      <c r="ZF7" s="27"/>
      <c r="ZG7" s="27"/>
      <c r="ZH7" s="27"/>
      <c r="ZI7" s="27"/>
      <c r="ZJ7" s="27"/>
      <c r="ZK7" s="27"/>
      <c r="ZL7" s="27"/>
      <c r="ZM7" s="27"/>
      <c r="ZN7" s="27"/>
      <c r="ZO7" s="28"/>
    </row>
    <row r="8" spans="1:691" s="5" customFormat="1" ht="15.75" thickBot="1" x14ac:dyDescent="0.3">
      <c r="A8" s="8"/>
      <c r="B8" s="9"/>
      <c r="C8" s="10" t="s">
        <v>58</v>
      </c>
      <c r="D8" s="10" t="s">
        <v>59</v>
      </c>
      <c r="E8" s="10" t="s">
        <v>60</v>
      </c>
      <c r="F8" s="10" t="s">
        <v>61</v>
      </c>
      <c r="G8" s="10" t="s">
        <v>62</v>
      </c>
      <c r="H8" s="10" t="s">
        <v>63</v>
      </c>
      <c r="I8" s="10" t="s">
        <v>64</v>
      </c>
      <c r="J8" s="10" t="s">
        <v>65</v>
      </c>
      <c r="K8" s="10" t="s">
        <v>66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9"/>
      <c r="NP8" s="2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9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9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9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9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9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9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9"/>
      <c r="RP8" s="10"/>
      <c r="RQ8" s="10"/>
      <c r="RR8" s="10"/>
      <c r="RS8" s="10"/>
      <c r="RT8" s="10"/>
      <c r="RU8" s="10"/>
      <c r="RV8" s="10"/>
      <c r="RW8" s="10"/>
      <c r="RX8" s="10"/>
      <c r="RY8" s="10"/>
      <c r="RZ8" s="10"/>
      <c r="SA8" s="10"/>
      <c r="SB8" s="19"/>
      <c r="SC8" s="10"/>
      <c r="SD8" s="10"/>
      <c r="SE8" s="10"/>
      <c r="SF8" s="10"/>
      <c r="SG8" s="10"/>
      <c r="SH8" s="10"/>
      <c r="SI8" s="10"/>
      <c r="SJ8" s="10"/>
      <c r="SK8" s="10"/>
      <c r="SL8" s="10"/>
      <c r="SM8" s="10"/>
      <c r="SN8" s="10"/>
      <c r="SO8" s="19"/>
      <c r="SP8" s="10"/>
      <c r="SQ8" s="10"/>
      <c r="SR8" s="10"/>
      <c r="SS8" s="10"/>
      <c r="ST8" s="10"/>
      <c r="SU8" s="10"/>
      <c r="SV8" s="10"/>
      <c r="SW8" s="10"/>
      <c r="SX8" s="10"/>
      <c r="SY8" s="10"/>
      <c r="SZ8" s="10"/>
      <c r="TA8" s="10"/>
      <c r="TB8" s="19"/>
      <c r="TC8" s="10"/>
      <c r="TD8" s="10"/>
      <c r="TE8" s="10"/>
      <c r="TF8" s="10"/>
      <c r="TG8" s="10"/>
      <c r="TH8" s="10"/>
      <c r="TI8" s="10"/>
      <c r="TJ8" s="10"/>
      <c r="TK8" s="10"/>
      <c r="TL8" s="10"/>
      <c r="TM8" s="10"/>
      <c r="TN8" s="10"/>
      <c r="TO8" s="19"/>
      <c r="TP8" s="10"/>
      <c r="TQ8" s="10"/>
      <c r="TR8" s="10"/>
      <c r="TS8" s="10"/>
      <c r="TT8" s="10"/>
      <c r="TU8" s="10"/>
      <c r="TV8" s="10"/>
      <c r="TW8" s="10"/>
      <c r="TX8" s="10"/>
      <c r="TY8" s="10"/>
      <c r="TZ8" s="10"/>
      <c r="UA8" s="10"/>
      <c r="UB8" s="19"/>
      <c r="UC8" s="10"/>
      <c r="UD8" s="10"/>
      <c r="UE8" s="10"/>
      <c r="UF8" s="10"/>
      <c r="UG8" s="10"/>
      <c r="UH8" s="10"/>
      <c r="UI8" s="10"/>
      <c r="UJ8" s="10"/>
      <c r="UK8" s="10"/>
      <c r="UL8" s="10"/>
      <c r="UM8" s="10"/>
      <c r="UN8" s="10"/>
      <c r="UO8" s="19"/>
      <c r="UP8" s="10"/>
      <c r="UQ8" s="10"/>
      <c r="UR8" s="10"/>
      <c r="US8" s="10"/>
      <c r="UT8" s="10"/>
      <c r="UU8" s="10"/>
      <c r="UV8" s="10"/>
      <c r="UW8" s="10"/>
      <c r="UX8" s="10"/>
      <c r="UY8" s="10"/>
      <c r="UZ8" s="10"/>
      <c r="VA8" s="10"/>
      <c r="VB8" s="19"/>
      <c r="VC8" s="10"/>
      <c r="VD8" s="10"/>
      <c r="VE8" s="10"/>
      <c r="VF8" s="10"/>
      <c r="VG8" s="10"/>
      <c r="VH8" s="10"/>
      <c r="VI8" s="10"/>
      <c r="VJ8" s="10"/>
      <c r="VK8" s="10"/>
      <c r="VL8" s="10"/>
      <c r="VM8" s="10"/>
      <c r="VN8" s="10"/>
      <c r="VO8" s="19"/>
      <c r="VP8" s="10"/>
      <c r="VQ8" s="10"/>
      <c r="VR8" s="10"/>
      <c r="VS8" s="10"/>
      <c r="VT8" s="10"/>
      <c r="VU8" s="10"/>
      <c r="VV8" s="10"/>
      <c r="VW8" s="10"/>
      <c r="VX8" s="10"/>
      <c r="VY8" s="10"/>
      <c r="VZ8" s="10"/>
      <c r="WA8" s="10"/>
      <c r="WB8" s="19"/>
      <c r="WC8" s="10"/>
      <c r="WD8" s="10"/>
      <c r="WE8" s="10"/>
      <c r="WF8" s="10"/>
      <c r="WG8" s="10"/>
      <c r="WH8" s="10"/>
      <c r="WI8" s="10"/>
      <c r="WJ8" s="10"/>
      <c r="WK8" s="10"/>
      <c r="WL8" s="10"/>
      <c r="WM8" s="10"/>
      <c r="WN8" s="10"/>
      <c r="WO8" s="19"/>
      <c r="WP8" s="10"/>
      <c r="WQ8" s="10"/>
      <c r="WR8" s="10"/>
      <c r="WS8" s="10"/>
      <c r="WT8" s="10"/>
      <c r="WU8" s="10"/>
      <c r="WV8" s="10"/>
      <c r="WW8" s="10"/>
      <c r="WX8" s="10"/>
      <c r="WY8" s="10"/>
      <c r="WZ8" s="10"/>
      <c r="XA8" s="10"/>
      <c r="XB8" s="19"/>
      <c r="XC8" s="10"/>
      <c r="XD8" s="10"/>
      <c r="XE8" s="10"/>
      <c r="XF8" s="10"/>
      <c r="XG8" s="10"/>
      <c r="XH8" s="10"/>
      <c r="XI8" s="10"/>
      <c r="XJ8" s="10"/>
      <c r="XK8" s="10"/>
      <c r="XL8" s="10"/>
      <c r="XM8" s="10"/>
      <c r="XN8" s="10"/>
      <c r="XO8" s="19"/>
      <c r="XP8" s="10"/>
      <c r="XQ8" s="10"/>
      <c r="XR8" s="10"/>
      <c r="XS8" s="10"/>
      <c r="XT8" s="10"/>
      <c r="XU8" s="10"/>
      <c r="XV8" s="10"/>
      <c r="XW8" s="10"/>
      <c r="XX8" s="10"/>
      <c r="XY8" s="10"/>
      <c r="XZ8" s="10"/>
      <c r="YA8" s="10"/>
      <c r="YB8" s="19"/>
      <c r="YC8" s="10"/>
      <c r="YD8" s="10"/>
      <c r="YE8" s="10"/>
      <c r="YF8" s="10"/>
      <c r="YG8" s="10"/>
      <c r="YH8" s="10"/>
      <c r="YI8" s="10"/>
      <c r="YJ8" s="10"/>
      <c r="YK8" s="10"/>
      <c r="YL8" s="10"/>
      <c r="YM8" s="10"/>
      <c r="YN8" s="10"/>
      <c r="YO8" s="19"/>
      <c r="YP8" s="10"/>
      <c r="YQ8" s="10"/>
      <c r="YR8" s="10"/>
      <c r="YS8" s="10"/>
      <c r="YT8" s="10"/>
      <c r="YU8" s="10"/>
      <c r="YV8" s="10"/>
      <c r="YW8" s="10"/>
      <c r="YX8" s="10"/>
      <c r="YY8" s="10"/>
      <c r="YZ8" s="10"/>
      <c r="ZA8" s="10"/>
      <c r="ZB8" s="19"/>
      <c r="ZC8" s="10"/>
      <c r="ZD8" s="10"/>
      <c r="ZE8" s="10"/>
      <c r="ZF8" s="10"/>
      <c r="ZG8" s="10"/>
      <c r="ZH8" s="10"/>
      <c r="ZI8" s="10"/>
      <c r="ZJ8" s="10"/>
      <c r="ZK8" s="10"/>
      <c r="ZL8" s="10"/>
      <c r="ZM8" s="10"/>
      <c r="ZN8" s="10"/>
      <c r="ZO8" s="19"/>
    </row>
    <row r="9" spans="1:691" s="5" customFormat="1" x14ac:dyDescent="0.25">
      <c r="A9" s="8"/>
      <c r="B9" s="11" t="s">
        <v>57</v>
      </c>
      <c r="C9" s="12">
        <v>847</v>
      </c>
      <c r="D9" s="13">
        <v>263</v>
      </c>
      <c r="E9" s="13">
        <v>171</v>
      </c>
      <c r="F9" s="13">
        <v>0</v>
      </c>
      <c r="G9" s="13">
        <v>1180</v>
      </c>
      <c r="H9" s="13">
        <v>2235</v>
      </c>
      <c r="I9" s="13">
        <v>25</v>
      </c>
      <c r="J9" s="13">
        <v>31</v>
      </c>
      <c r="K9" s="13">
        <v>484</v>
      </c>
      <c r="L9" s="13">
        <v>0</v>
      </c>
      <c r="M9" s="13">
        <v>0</v>
      </c>
      <c r="N9" s="13">
        <v>0</v>
      </c>
      <c r="O9" s="13">
        <v>0</v>
      </c>
      <c r="P9" s="13">
        <v>1229</v>
      </c>
      <c r="Q9" s="13">
        <v>1050</v>
      </c>
      <c r="R9" s="13">
        <v>385</v>
      </c>
      <c r="S9" s="13">
        <v>4726</v>
      </c>
      <c r="T9" s="13">
        <v>1780</v>
      </c>
      <c r="U9" s="13">
        <v>2540</v>
      </c>
      <c r="V9" s="13">
        <v>6</v>
      </c>
      <c r="W9" s="13">
        <v>73</v>
      </c>
      <c r="X9" s="13">
        <v>129</v>
      </c>
      <c r="Y9" s="13">
        <v>0</v>
      </c>
      <c r="Z9" s="13">
        <v>0</v>
      </c>
      <c r="AA9" s="13">
        <v>0</v>
      </c>
      <c r="AB9" s="13">
        <v>0</v>
      </c>
      <c r="AC9" s="13">
        <v>1412</v>
      </c>
      <c r="AD9" s="13">
        <v>654</v>
      </c>
      <c r="AE9" s="13">
        <v>758</v>
      </c>
      <c r="AF9" s="13">
        <v>1693</v>
      </c>
      <c r="AG9" s="13">
        <v>2186</v>
      </c>
      <c r="AH9" s="13">
        <v>3021</v>
      </c>
      <c r="AI9" s="13">
        <v>31</v>
      </c>
      <c r="AJ9" s="13">
        <v>63</v>
      </c>
      <c r="AK9" s="13">
        <v>454</v>
      </c>
      <c r="AL9" s="13">
        <v>0</v>
      </c>
      <c r="AM9" s="13">
        <v>0</v>
      </c>
      <c r="AN9" s="13">
        <v>0</v>
      </c>
      <c r="AO9" s="13">
        <v>0</v>
      </c>
      <c r="AP9" s="13">
        <v>1693</v>
      </c>
      <c r="AQ9" s="13">
        <v>2155</v>
      </c>
      <c r="AR9" s="13">
        <v>636</v>
      </c>
      <c r="AS9" s="13">
        <v>4726</v>
      </c>
      <c r="AT9" s="13">
        <v>2121</v>
      </c>
      <c r="AU9" s="13">
        <v>2961</v>
      </c>
      <c r="AV9" s="13">
        <v>236</v>
      </c>
      <c r="AW9" s="13">
        <v>103</v>
      </c>
      <c r="AX9" s="13">
        <v>621</v>
      </c>
      <c r="AY9" s="13">
        <v>0</v>
      </c>
      <c r="AZ9" s="13">
        <v>0</v>
      </c>
      <c r="BA9" s="13">
        <v>0</v>
      </c>
      <c r="BB9" s="13">
        <v>0</v>
      </c>
      <c r="BC9" s="13">
        <v>1317</v>
      </c>
      <c r="BD9" s="13">
        <v>1996</v>
      </c>
      <c r="BE9" s="13">
        <v>638</v>
      </c>
      <c r="BF9" s="13">
        <v>4022</v>
      </c>
      <c r="BG9" s="13">
        <v>2043</v>
      </c>
      <c r="BH9" s="13">
        <v>2844</v>
      </c>
      <c r="BI9" s="13">
        <v>34</v>
      </c>
      <c r="BJ9" s="13">
        <v>0</v>
      </c>
      <c r="BK9" s="13">
        <v>746</v>
      </c>
      <c r="BL9" s="13">
        <v>0</v>
      </c>
      <c r="BM9" s="13">
        <v>0</v>
      </c>
      <c r="BN9" s="13">
        <v>0</v>
      </c>
      <c r="BO9" s="13">
        <v>0</v>
      </c>
      <c r="BP9" s="13">
        <v>1777</v>
      </c>
      <c r="BQ9" s="13">
        <v>1714</v>
      </c>
      <c r="BR9" s="13">
        <v>662</v>
      </c>
      <c r="BS9" s="13">
        <v>0</v>
      </c>
      <c r="BT9" s="13">
        <v>2129</v>
      </c>
      <c r="BU9" s="13">
        <v>3235</v>
      </c>
      <c r="BV9" s="13">
        <v>35</v>
      </c>
      <c r="BW9" s="13">
        <v>0</v>
      </c>
      <c r="BX9" s="13">
        <v>811</v>
      </c>
      <c r="BY9" s="13">
        <v>0</v>
      </c>
      <c r="BZ9" s="13">
        <v>0</v>
      </c>
      <c r="CA9" s="13">
        <v>0</v>
      </c>
      <c r="CB9" s="13">
        <v>0</v>
      </c>
      <c r="CC9" s="13">
        <v>1846</v>
      </c>
      <c r="CD9" s="13">
        <v>1864</v>
      </c>
      <c r="CE9" s="13">
        <v>717</v>
      </c>
      <c r="CF9" s="13">
        <v>0</v>
      </c>
      <c r="CG9" s="13">
        <v>2261</v>
      </c>
      <c r="CH9" s="13">
        <v>2920</v>
      </c>
      <c r="CI9" s="13">
        <v>69</v>
      </c>
      <c r="CJ9" s="13">
        <v>0</v>
      </c>
      <c r="CK9" s="13">
        <v>1723</v>
      </c>
      <c r="CL9" s="13">
        <v>751</v>
      </c>
      <c r="CM9" s="13">
        <v>749</v>
      </c>
      <c r="CN9" s="13">
        <v>751</v>
      </c>
      <c r="CO9" s="13">
        <v>749</v>
      </c>
      <c r="CP9" s="13">
        <v>2066</v>
      </c>
      <c r="CQ9" s="13">
        <v>1570</v>
      </c>
      <c r="CR9" s="13">
        <v>549</v>
      </c>
      <c r="CS9" s="13">
        <v>0</v>
      </c>
      <c r="CT9" s="13">
        <v>0</v>
      </c>
      <c r="CU9" s="13">
        <v>3305</v>
      </c>
      <c r="CV9" s="13">
        <v>257</v>
      </c>
      <c r="CW9" s="13">
        <v>380</v>
      </c>
      <c r="CX9" s="13">
        <v>1911</v>
      </c>
      <c r="CY9" s="13">
        <v>0</v>
      </c>
      <c r="CZ9" s="13">
        <v>0</v>
      </c>
      <c r="DA9" s="13">
        <v>0</v>
      </c>
      <c r="DB9" s="13">
        <v>0</v>
      </c>
      <c r="DC9" s="13">
        <v>1897</v>
      </c>
      <c r="DD9" s="13">
        <v>1627</v>
      </c>
      <c r="DE9" s="13">
        <v>560</v>
      </c>
      <c r="DF9" s="13">
        <v>0</v>
      </c>
      <c r="DG9" s="13">
        <v>2477</v>
      </c>
      <c r="DH9" s="13">
        <v>3275</v>
      </c>
      <c r="DI9" s="13">
        <v>508</v>
      </c>
      <c r="DJ9" s="13">
        <v>47</v>
      </c>
      <c r="DK9" s="13">
        <v>1911</v>
      </c>
      <c r="DL9" s="13">
        <v>0</v>
      </c>
      <c r="DM9" s="13">
        <v>0</v>
      </c>
      <c r="DN9" s="13">
        <v>0</v>
      </c>
      <c r="DO9" s="13">
        <v>0</v>
      </c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4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21"/>
      <c r="NP9" s="12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4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21"/>
      <c r="OP9" s="14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21"/>
      <c r="PC9" s="14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21"/>
      <c r="PP9" s="14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21"/>
      <c r="QC9" s="14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21"/>
      <c r="QP9" s="14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21"/>
      <c r="RC9" s="14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21"/>
      <c r="RP9" s="14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21"/>
      <c r="SC9" s="14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21"/>
      <c r="SP9" s="14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21"/>
      <c r="TC9" s="14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21"/>
      <c r="TP9" s="14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21"/>
      <c r="UC9" s="14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21"/>
      <c r="UP9" s="14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21"/>
      <c r="VC9" s="14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21"/>
      <c r="VP9" s="14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21"/>
      <c r="WC9" s="14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21"/>
      <c r="WP9" s="14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21"/>
      <c r="XC9" s="14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21"/>
      <c r="XP9" s="14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21"/>
      <c r="YC9" s="14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21"/>
      <c r="YP9" s="14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21"/>
      <c r="ZC9" s="14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21"/>
    </row>
  </sheetData>
  <mergeCells count="54">
    <mergeCell ref="BC7:BO7"/>
    <mergeCell ref="A2:O4"/>
    <mergeCell ref="C7:O7"/>
    <mergeCell ref="P7:AB7"/>
    <mergeCell ref="AC7:AO7"/>
    <mergeCell ref="AP7:BB7"/>
    <mergeCell ref="HC7:HO7"/>
    <mergeCell ref="BP7:CB7"/>
    <mergeCell ref="CC7:CO7"/>
    <mergeCell ref="CP7:DB7"/>
    <mergeCell ref="DC7:DO7"/>
    <mergeCell ref="DP7:EB7"/>
    <mergeCell ref="EC7:EO7"/>
    <mergeCell ref="EP7:FB7"/>
    <mergeCell ref="FC7:FO7"/>
    <mergeCell ref="FP7:GB7"/>
    <mergeCell ref="GC7:GO7"/>
    <mergeCell ref="GP7:HB7"/>
    <mergeCell ref="NC7:NO7"/>
    <mergeCell ref="HP7:IB7"/>
    <mergeCell ref="IC7:IO7"/>
    <mergeCell ref="IP7:JB7"/>
    <mergeCell ref="JC7:JO7"/>
    <mergeCell ref="JP7:KB7"/>
    <mergeCell ref="KC7:KO7"/>
    <mergeCell ref="KP7:LB7"/>
    <mergeCell ref="LC7:LO7"/>
    <mergeCell ref="LP7:MB7"/>
    <mergeCell ref="MC7:MO7"/>
    <mergeCell ref="MP7:NB7"/>
    <mergeCell ref="TC7:TO7"/>
    <mergeCell ref="NP7:OB7"/>
    <mergeCell ref="OC7:OO7"/>
    <mergeCell ref="OP7:PB7"/>
    <mergeCell ref="PC7:PO7"/>
    <mergeCell ref="PP7:QB7"/>
    <mergeCell ref="QC7:QO7"/>
    <mergeCell ref="QP7:RB7"/>
    <mergeCell ref="RC7:RO7"/>
    <mergeCell ref="RP7:SB7"/>
    <mergeCell ref="SC7:SO7"/>
    <mergeCell ref="SP7:TB7"/>
    <mergeCell ref="ZC7:ZO7"/>
    <mergeCell ref="TP7:UB7"/>
    <mergeCell ref="UC7:UO7"/>
    <mergeCell ref="UP7:VB7"/>
    <mergeCell ref="VC7:VO7"/>
    <mergeCell ref="VP7:WB7"/>
    <mergeCell ref="WC7:WO7"/>
    <mergeCell ref="WP7:XB7"/>
    <mergeCell ref="XC7:XO7"/>
    <mergeCell ref="XP7:YB7"/>
    <mergeCell ref="YC7:YO7"/>
    <mergeCell ref="YP7:ZB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4"/>
  <sheetViews>
    <sheetView workbookViewId="0">
      <selection activeCell="G4" sqref="G4:K4"/>
    </sheetView>
  </sheetViews>
  <sheetFormatPr baseColWidth="10" defaultRowHeight="15" x14ac:dyDescent="0.25"/>
  <cols>
    <col min="1" max="1" width="19.7109375" bestFit="1" customWidth="1"/>
  </cols>
  <sheetData>
    <row r="2" spans="1:53" ht="15.75" thickBot="1" x14ac:dyDescent="0.3"/>
    <row r="3" spans="1:53" ht="15.75" thickBot="1" x14ac:dyDescent="0.3">
      <c r="A3" s="9" t="s">
        <v>1</v>
      </c>
      <c r="B3" s="23" t="s">
        <v>2</v>
      </c>
      <c r="C3" s="23" t="s">
        <v>3</v>
      </c>
      <c r="D3" s="23" t="s">
        <v>4</v>
      </c>
      <c r="E3" s="23" t="s">
        <v>0</v>
      </c>
      <c r="F3" s="23" t="s">
        <v>5</v>
      </c>
      <c r="G3" s="23" t="s">
        <v>6</v>
      </c>
      <c r="H3" s="23" t="s">
        <v>8</v>
      </c>
      <c r="I3" s="23" t="s">
        <v>9</v>
      </c>
      <c r="J3" s="23" t="s">
        <v>10</v>
      </c>
      <c r="K3" s="23" t="s">
        <v>11</v>
      </c>
      <c r="L3" s="23" t="s">
        <v>49</v>
      </c>
      <c r="M3" s="23" t="s">
        <v>51</v>
      </c>
      <c r="N3" s="23" t="s">
        <v>52</v>
      </c>
      <c r="O3" s="23" t="s">
        <v>53</v>
      </c>
      <c r="P3" s="23" t="s">
        <v>54</v>
      </c>
      <c r="Q3" s="23" t="s">
        <v>12</v>
      </c>
      <c r="R3" s="23" t="s">
        <v>13</v>
      </c>
      <c r="S3" s="23" t="s">
        <v>14</v>
      </c>
      <c r="T3" s="23" t="s">
        <v>15</v>
      </c>
      <c r="U3" s="23" t="s">
        <v>16</v>
      </c>
      <c r="V3" s="23" t="s">
        <v>17</v>
      </c>
      <c r="W3" s="23" t="s">
        <v>18</v>
      </c>
      <c r="X3" s="23" t="s">
        <v>19</v>
      </c>
      <c r="Y3" s="23" t="s">
        <v>20</v>
      </c>
      <c r="Z3" s="23" t="s">
        <v>21</v>
      </c>
      <c r="AA3" s="23" t="s">
        <v>22</v>
      </c>
      <c r="AB3" s="23" t="s">
        <v>23</v>
      </c>
      <c r="AC3" s="23" t="s">
        <v>24</v>
      </c>
      <c r="AD3" s="23" t="s">
        <v>25</v>
      </c>
      <c r="AE3" s="23" t="s">
        <v>26</v>
      </c>
      <c r="AF3" s="23" t="s">
        <v>27</v>
      </c>
      <c r="AG3" s="23" t="s">
        <v>28</v>
      </c>
      <c r="AH3" s="23" t="s">
        <v>29</v>
      </c>
      <c r="AI3" s="23" t="s">
        <v>30</v>
      </c>
      <c r="AJ3" s="23" t="s">
        <v>31</v>
      </c>
      <c r="AK3" s="23" t="s">
        <v>32</v>
      </c>
      <c r="AL3" s="23" t="s">
        <v>33</v>
      </c>
      <c r="AM3" s="23" t="s">
        <v>34</v>
      </c>
      <c r="AN3" s="23" t="s">
        <v>35</v>
      </c>
      <c r="AO3" s="23" t="s">
        <v>36</v>
      </c>
      <c r="AP3" s="23" t="s">
        <v>37</v>
      </c>
      <c r="AQ3" s="23" t="s">
        <v>38</v>
      </c>
      <c r="AR3" s="23" t="s">
        <v>39</v>
      </c>
      <c r="AS3" s="23" t="s">
        <v>40</v>
      </c>
      <c r="AT3" s="23" t="s">
        <v>41</v>
      </c>
      <c r="AU3" s="23" t="s">
        <v>42</v>
      </c>
      <c r="AV3" s="23" t="s">
        <v>43</v>
      </c>
      <c r="AW3" s="23" t="s">
        <v>44</v>
      </c>
      <c r="AX3" s="23" t="s">
        <v>45</v>
      </c>
      <c r="AY3" s="23" t="s">
        <v>46</v>
      </c>
      <c r="AZ3" s="23" t="s">
        <v>47</v>
      </c>
      <c r="BA3" s="23" t="s">
        <v>48</v>
      </c>
    </row>
    <row r="4" spans="1:53" x14ac:dyDescent="0.25">
      <c r="A4" s="11" t="s">
        <v>57</v>
      </c>
      <c r="B4" s="15">
        <f>Donnée!C9</f>
        <v>847</v>
      </c>
      <c r="C4" s="15">
        <f>Donnée!P9</f>
        <v>1229</v>
      </c>
      <c r="D4" s="15">
        <f>Donnée!AC9</f>
        <v>1412</v>
      </c>
      <c r="E4" s="15">
        <f>Donnée!AP9</f>
        <v>1693</v>
      </c>
      <c r="F4" s="15">
        <f>Donnée!BC9</f>
        <v>1317</v>
      </c>
      <c r="G4" s="30">
        <f>Donnée!BP9</f>
        <v>1777</v>
      </c>
      <c r="H4" s="30">
        <f>Donnée!CC9</f>
        <v>1846</v>
      </c>
      <c r="I4" s="30">
        <f>Donnée!CP9</f>
        <v>2066</v>
      </c>
      <c r="J4" s="30">
        <f>Donnée!DC9</f>
        <v>1897</v>
      </c>
      <c r="K4" s="30">
        <f>Donnée!DP9</f>
        <v>0</v>
      </c>
      <c r="L4" s="15">
        <f>Donnée!EC9</f>
        <v>0</v>
      </c>
      <c r="M4" s="15">
        <f>Donnée!EP9</f>
        <v>0</v>
      </c>
      <c r="N4" s="15">
        <f>Donnée!FC9</f>
        <v>0</v>
      </c>
      <c r="O4" s="15">
        <f>Donnée!FP9</f>
        <v>0</v>
      </c>
      <c r="P4" s="15">
        <f>Donnée!GC9</f>
        <v>0</v>
      </c>
      <c r="Q4" s="15">
        <f>Donnée!GP9</f>
        <v>0</v>
      </c>
      <c r="R4" s="15">
        <f>Donnée!HC9</f>
        <v>0</v>
      </c>
      <c r="S4" s="15">
        <f>Donnée!HP9</f>
        <v>0</v>
      </c>
      <c r="T4" s="15">
        <f>Donnée!IC9</f>
        <v>0</v>
      </c>
      <c r="U4" s="15">
        <f>Donnée!IP9</f>
        <v>0</v>
      </c>
      <c r="V4" s="15">
        <f>Donnée!JC9</f>
        <v>0</v>
      </c>
      <c r="W4" s="15">
        <f>Donnée!JP9</f>
        <v>0</v>
      </c>
      <c r="X4" s="15">
        <f>Donnée!KC9</f>
        <v>0</v>
      </c>
      <c r="Y4" s="15">
        <f>Donnée!KP9</f>
        <v>0</v>
      </c>
      <c r="Z4" s="15">
        <f>Donnée!LC9</f>
        <v>0</v>
      </c>
      <c r="AA4" s="15">
        <f>Donnée!LP9</f>
        <v>0</v>
      </c>
      <c r="AB4" s="15">
        <f>Donnée!MC9</f>
        <v>0</v>
      </c>
      <c r="AC4" s="15">
        <f>Donnée!MP9</f>
        <v>0</v>
      </c>
      <c r="AD4" s="15">
        <f>Donnée!NC9</f>
        <v>0</v>
      </c>
      <c r="AE4" s="15">
        <f>Donnée!NP9</f>
        <v>0</v>
      </c>
      <c r="AF4" s="15">
        <f>Donnée!OC9</f>
        <v>0</v>
      </c>
      <c r="AG4" s="15">
        <f>Donnée!OP9</f>
        <v>0</v>
      </c>
      <c r="AH4" s="15">
        <f>Donnée!PC9</f>
        <v>0</v>
      </c>
      <c r="AI4" s="15">
        <f>Donnée!PP9</f>
        <v>0</v>
      </c>
      <c r="AJ4" s="15">
        <f>Donnée!QC9</f>
        <v>0</v>
      </c>
      <c r="AK4" s="15">
        <f>Donnée!QP9</f>
        <v>0</v>
      </c>
      <c r="AL4" s="15">
        <f>Donnée!RC9</f>
        <v>0</v>
      </c>
      <c r="AM4" s="15">
        <f>Donnée!RP9</f>
        <v>0</v>
      </c>
      <c r="AN4" s="15">
        <f>Donnée!SC9</f>
        <v>0</v>
      </c>
      <c r="AO4" s="15">
        <f>Donnée!SP9</f>
        <v>0</v>
      </c>
      <c r="AP4" s="15">
        <f>Donnée!TC9</f>
        <v>0</v>
      </c>
      <c r="AQ4" s="15">
        <f>Donnée!TP9</f>
        <v>0</v>
      </c>
      <c r="AR4" s="15">
        <f>Donnée!UC9</f>
        <v>0</v>
      </c>
      <c r="AS4" s="15">
        <f>Donnée!UP9</f>
        <v>0</v>
      </c>
      <c r="AT4" s="15">
        <f>Donnée!VC9</f>
        <v>0</v>
      </c>
      <c r="AU4" s="15">
        <f>Donnée!VP9</f>
        <v>0</v>
      </c>
      <c r="AV4" s="15">
        <f>Donnée!WC9</f>
        <v>0</v>
      </c>
      <c r="AW4" s="15">
        <f>Donnée!WP9</f>
        <v>0</v>
      </c>
      <c r="AX4" s="15">
        <f>Donnée!XC9</f>
        <v>0</v>
      </c>
      <c r="AY4" s="15">
        <f>Donnée!XP9</f>
        <v>0</v>
      </c>
      <c r="AZ4" s="15">
        <f>Donnée!YC9</f>
        <v>0</v>
      </c>
      <c r="BA4" s="15">
        <f>Donnée!YP9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</vt:lpstr>
      <vt:lpstr>Donnée</vt:lpstr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Saulnier</cp:lastModifiedBy>
  <dcterms:created xsi:type="dcterms:W3CDTF">2015-03-05T22:29:35Z</dcterms:created>
  <dcterms:modified xsi:type="dcterms:W3CDTF">2015-03-08T22:39:58Z</dcterms:modified>
</cp:coreProperties>
</file>