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definedNames>
    <definedName name="fixe" localSheetId="0">Feuil1!#REF!</definedName>
  </definedNames>
  <calcPr calcId="124519" calcOnSave="0"/>
</workbook>
</file>

<file path=xl/calcChain.xml><?xml version="1.0" encoding="utf-8"?>
<calcChain xmlns="http://schemas.openxmlformats.org/spreadsheetml/2006/main">
  <c r="E14" i="1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13"/>
  <c r="E33"/>
  <c r="E64"/>
  <c r="G49"/>
  <c r="C50" s="1"/>
  <c r="E49"/>
  <c r="C49"/>
  <c r="D33"/>
  <c r="F13"/>
  <c r="G13"/>
  <c r="C14" s="1"/>
  <c r="D32"/>
  <c r="C13"/>
  <c r="G50" l="1"/>
  <c r="C51" s="1"/>
  <c r="E50"/>
  <c r="F50" s="1"/>
  <c r="F49"/>
  <c r="F14"/>
  <c r="G14"/>
  <c r="C15" s="1"/>
  <c r="G51" l="1"/>
  <c r="C52" s="1"/>
  <c r="E51"/>
  <c r="F51" s="1"/>
  <c r="F15"/>
  <c r="G15"/>
  <c r="C16" s="1"/>
  <c r="G52" l="1"/>
  <c r="C53" s="1"/>
  <c r="E52"/>
  <c r="F16"/>
  <c r="G16"/>
  <c r="C17" s="1"/>
  <c r="F52" l="1"/>
  <c r="G53"/>
  <c r="C54" s="1"/>
  <c r="E53"/>
  <c r="F53" s="1"/>
  <c r="F17"/>
  <c r="G17"/>
  <c r="C18" s="1"/>
  <c r="G54" l="1"/>
  <c r="C55" s="1"/>
  <c r="E54"/>
  <c r="F54" s="1"/>
  <c r="F18"/>
  <c r="G18"/>
  <c r="C19" s="1"/>
  <c r="G55" l="1"/>
  <c r="C56" s="1"/>
  <c r="E55"/>
  <c r="F55" s="1"/>
  <c r="F19"/>
  <c r="G19"/>
  <c r="C20" s="1"/>
  <c r="G56" l="1"/>
  <c r="C57" s="1"/>
  <c r="E56"/>
  <c r="F56" s="1"/>
  <c r="F20"/>
  <c r="G20"/>
  <c r="C21" s="1"/>
  <c r="G57" l="1"/>
  <c r="C58" s="1"/>
  <c r="E57"/>
  <c r="F57" s="1"/>
  <c r="F21"/>
  <c r="G21"/>
  <c r="C22" s="1"/>
  <c r="G58" l="1"/>
  <c r="C59" s="1"/>
  <c r="E58"/>
  <c r="F58" s="1"/>
  <c r="F22"/>
  <c r="G22"/>
  <c r="C23" s="1"/>
  <c r="G59" l="1"/>
  <c r="C60" s="1"/>
  <c r="E59"/>
  <c r="F59" s="1"/>
  <c r="F23"/>
  <c r="G23"/>
  <c r="C24" s="1"/>
  <c r="G60" l="1"/>
  <c r="C61" s="1"/>
  <c r="E60"/>
  <c r="F60" s="1"/>
  <c r="F24"/>
  <c r="G24"/>
  <c r="C25" s="1"/>
  <c r="G61" l="1"/>
  <c r="C62" s="1"/>
  <c r="E61"/>
  <c r="F61" s="1"/>
  <c r="F25"/>
  <c r="G25"/>
  <c r="C26" s="1"/>
  <c r="G62" l="1"/>
  <c r="C63" s="1"/>
  <c r="E62"/>
  <c r="F62" s="1"/>
  <c r="F26"/>
  <c r="G26"/>
  <c r="C27" s="1"/>
  <c r="G63" l="1"/>
  <c r="C64" s="1"/>
  <c r="E63"/>
  <c r="F63" s="1"/>
  <c r="F27"/>
  <c r="G27"/>
  <c r="C28" s="1"/>
  <c r="G64" l="1"/>
  <c r="C65" s="1"/>
  <c r="F64"/>
  <c r="F28"/>
  <c r="G28"/>
  <c r="C29" s="1"/>
  <c r="G65" l="1"/>
  <c r="C66" s="1"/>
  <c r="E65"/>
  <c r="F65" s="1"/>
  <c r="F29"/>
  <c r="G29"/>
  <c r="C30" s="1"/>
  <c r="G66" l="1"/>
  <c r="C67" s="1"/>
  <c r="E66"/>
  <c r="F66" s="1"/>
  <c r="F30"/>
  <c r="G30"/>
  <c r="C31" s="1"/>
  <c r="G67" l="1"/>
  <c r="C68" s="1"/>
  <c r="D69" s="1"/>
  <c r="E67"/>
  <c r="F67" s="1"/>
  <c r="F31"/>
  <c r="G31"/>
  <c r="C32" s="1"/>
  <c r="G68" l="1"/>
  <c r="E68"/>
  <c r="F32"/>
  <c r="F33" s="1"/>
  <c r="G32"/>
  <c r="F68" l="1"/>
  <c r="F69" s="1"/>
  <c r="E69"/>
</calcChain>
</file>

<file path=xl/sharedStrings.xml><?xml version="1.0" encoding="utf-8"?>
<sst xmlns="http://schemas.openxmlformats.org/spreadsheetml/2006/main" count="68" uniqueCount="37">
  <si>
    <t>Capital</t>
  </si>
  <si>
    <t>Durée</t>
  </si>
  <si>
    <t>20 ans</t>
  </si>
  <si>
    <t>Taux</t>
  </si>
  <si>
    <t>Intérêts mensuels</t>
  </si>
  <si>
    <t>Le prêt à terme fixe</t>
  </si>
  <si>
    <t>Avec le crédit à terme fixe, la totalité du capital se rembourse en une fois au terme de l’emprunt. Les mensualités ne comprennent donc que de l’intérêt et aucun remboursement de capital</t>
  </si>
  <si>
    <t>Le prêt avec remboursement par tranches égales de capital</t>
  </si>
  <si>
    <t>Ici la part affectée au remboursement du capital emprunté est constante pendant  toute la durée du contrat</t>
  </si>
  <si>
    <t xml:space="preserve">Par contre, la part des intérêts varie : elle est importante au départ mais va diminuer au fil du temps, ce qui fait que la mensualité totale va décroître graduellement. </t>
  </si>
  <si>
    <t>( durée max du prêt = 30 ans)</t>
  </si>
  <si>
    <t>Année 1</t>
  </si>
  <si>
    <t>Année 2</t>
  </si>
  <si>
    <t>Année 3</t>
  </si>
  <si>
    <t>Année 4</t>
  </si>
  <si>
    <t>Année 5</t>
  </si>
  <si>
    <t>Année 6</t>
  </si>
  <si>
    <t>Année 7</t>
  </si>
  <si>
    <t>Année 8</t>
  </si>
  <si>
    <t>Année 9</t>
  </si>
  <si>
    <t>Année 10</t>
  </si>
  <si>
    <t>Année 11</t>
  </si>
  <si>
    <t>Année 12</t>
  </si>
  <si>
    <t>Année 13</t>
  </si>
  <si>
    <t>Année 14</t>
  </si>
  <si>
    <t>Année 15</t>
  </si>
  <si>
    <t>Année 16</t>
  </si>
  <si>
    <t>Année 17</t>
  </si>
  <si>
    <t>Année 18</t>
  </si>
  <si>
    <t>Année 19</t>
  </si>
  <si>
    <t>Année 20</t>
  </si>
  <si>
    <t>VALEUR BASE</t>
  </si>
  <si>
    <t>REMBOURSEMENT</t>
  </si>
  <si>
    <t>INTERET</t>
  </si>
  <si>
    <t>ANNUITE</t>
  </si>
  <si>
    <t>VALEURS FINALE</t>
  </si>
  <si>
    <t>TOTAL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</si>
</sst>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[$€-1];[Red]\-#,##0.00\ [$€-1]"/>
    <numFmt numFmtId="168" formatCode="_-* #,##0\ &quot;€&quot;_-;\-* #,##0\ &quot;€&quot;_-;_-* &quot;-&quot;??\ &quot;€&quot;_-;_-@_-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73737"/>
      <name val="Inherit"/>
    </font>
    <font>
      <b/>
      <sz val="11"/>
      <color rgb="FF373737"/>
      <name val="Inherit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0">
    <xf numFmtId="0" fontId="0" fillId="0" borderId="0" xfId="0"/>
    <xf numFmtId="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0" fontId="0" fillId="0" borderId="0" xfId="0" applyNumberFormat="1" applyAlignment="1">
      <alignment horizontal="right"/>
    </xf>
    <xf numFmtId="0" fontId="3" fillId="0" borderId="0" xfId="0" applyFont="1" applyBorder="1" applyAlignment="1">
      <alignment vertical="center" wrapText="1"/>
    </xf>
    <xf numFmtId="0" fontId="0" fillId="0" borderId="0" xfId="0" applyFont="1"/>
    <xf numFmtId="0" fontId="2" fillId="0" borderId="0" xfId="0" applyFont="1" applyBorder="1" applyAlignment="1">
      <alignment vertical="center" wrapText="1"/>
    </xf>
    <xf numFmtId="0" fontId="0" fillId="0" borderId="0" xfId="0" applyFont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0" fontId="1" fillId="0" borderId="0" xfId="0" applyFont="1"/>
    <xf numFmtId="0" fontId="0" fillId="0" borderId="0" xfId="0" applyFont="1" applyAlignment="1">
      <alignment vertical="center"/>
    </xf>
    <xf numFmtId="0" fontId="2" fillId="0" borderId="0" xfId="0" applyFont="1" applyBorder="1" applyAlignment="1">
      <alignment vertical="center"/>
    </xf>
    <xf numFmtId="164" fontId="0" fillId="0" borderId="0" xfId="0" applyNumberFormat="1"/>
    <xf numFmtId="0" fontId="0" fillId="0" borderId="1" xfId="0" applyBorder="1"/>
    <xf numFmtId="0" fontId="0" fillId="2" borderId="1" xfId="0" applyFill="1" applyBorder="1"/>
    <xf numFmtId="168" fontId="0" fillId="0" borderId="1" xfId="1" applyNumberFormat="1" applyFont="1" applyBorder="1"/>
    <xf numFmtId="168" fontId="0" fillId="2" borderId="1" xfId="1" applyNumberFormat="1" applyFont="1" applyFill="1" applyBorder="1"/>
    <xf numFmtId="0" fontId="0" fillId="2" borderId="1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69"/>
  <sheetViews>
    <sheetView tabSelected="1" workbookViewId="0"/>
  </sheetViews>
  <sheetFormatPr baseColWidth="10" defaultColWidth="15.7109375" defaultRowHeight="15" customHeight="1"/>
  <sheetData>
    <row r="2" spans="1:7" ht="15" customHeight="1">
      <c r="A2" s="11" t="s">
        <v>5</v>
      </c>
    </row>
    <row r="4" spans="1:7" ht="15" customHeight="1">
      <c r="A4" t="s">
        <v>6</v>
      </c>
    </row>
    <row r="6" spans="1:7" ht="15" customHeight="1">
      <c r="A6" t="s">
        <v>0</v>
      </c>
      <c r="D6" s="2">
        <v>100000</v>
      </c>
    </row>
    <row r="7" spans="1:7" ht="15" customHeight="1">
      <c r="A7" t="s">
        <v>1</v>
      </c>
      <c r="D7" s="3" t="s">
        <v>2</v>
      </c>
    </row>
    <row r="8" spans="1:7" ht="15" customHeight="1">
      <c r="A8" t="s">
        <v>3</v>
      </c>
      <c r="D8" s="4">
        <v>5.6000000000000001E-2</v>
      </c>
      <c r="F8" s="14"/>
    </row>
    <row r="9" spans="1:7" ht="15" customHeight="1">
      <c r="A9" t="s">
        <v>4</v>
      </c>
      <c r="D9" s="2">
        <v>538.32000000000005</v>
      </c>
      <c r="E9" s="14"/>
      <c r="F9" s="14"/>
    </row>
    <row r="11" spans="1:7" ht="15" customHeight="1">
      <c r="A11" t="s">
        <v>10</v>
      </c>
      <c r="D11" s="1"/>
    </row>
    <row r="12" spans="1:7" ht="15" customHeight="1">
      <c r="B12" s="16"/>
      <c r="C12" s="19" t="s">
        <v>31</v>
      </c>
      <c r="D12" s="19" t="s">
        <v>32</v>
      </c>
      <c r="E12" s="19" t="s">
        <v>33</v>
      </c>
      <c r="F12" s="19" t="s">
        <v>34</v>
      </c>
      <c r="G12" s="19" t="s">
        <v>35</v>
      </c>
    </row>
    <row r="13" spans="1:7" ht="15" customHeight="1">
      <c r="B13" s="15" t="s">
        <v>11</v>
      </c>
      <c r="C13" s="17">
        <f>D$6</f>
        <v>100000</v>
      </c>
      <c r="D13" s="17">
        <v>0</v>
      </c>
      <c r="E13" s="17">
        <f>D$9*12</f>
        <v>6459.84</v>
      </c>
      <c r="F13" s="17">
        <f>SUM(D13:E13)</f>
        <v>6459.84</v>
      </c>
      <c r="G13" s="17">
        <f>C13-D13</f>
        <v>100000</v>
      </c>
    </row>
    <row r="14" spans="1:7" ht="15" customHeight="1">
      <c r="B14" s="15" t="s">
        <v>12</v>
      </c>
      <c r="C14" s="17">
        <f>G13</f>
        <v>100000</v>
      </c>
      <c r="D14" s="17">
        <v>0</v>
      </c>
      <c r="E14" s="17">
        <f t="shared" ref="E14:E32" si="0">D$9*12</f>
        <v>6459.84</v>
      </c>
      <c r="F14" s="17">
        <f t="shared" ref="F14:F32" si="1">SUM(D14:E14)</f>
        <v>6459.84</v>
      </c>
      <c r="G14" s="17">
        <f t="shared" ref="G14:G32" si="2">C14-D14</f>
        <v>100000</v>
      </c>
    </row>
    <row r="15" spans="1:7" ht="15" customHeight="1">
      <c r="B15" s="15" t="s">
        <v>13</v>
      </c>
      <c r="C15" s="17">
        <f t="shared" ref="C15:C32" si="3">G14</f>
        <v>100000</v>
      </c>
      <c r="D15" s="17">
        <v>0</v>
      </c>
      <c r="E15" s="17">
        <f t="shared" si="0"/>
        <v>6459.84</v>
      </c>
      <c r="F15" s="17">
        <f t="shared" si="1"/>
        <v>6459.84</v>
      </c>
      <c r="G15" s="17">
        <f t="shared" si="2"/>
        <v>100000</v>
      </c>
    </row>
    <row r="16" spans="1:7" ht="15" customHeight="1">
      <c r="B16" s="15" t="s">
        <v>14</v>
      </c>
      <c r="C16" s="17">
        <f t="shared" si="3"/>
        <v>100000</v>
      </c>
      <c r="D16" s="17">
        <v>0</v>
      </c>
      <c r="E16" s="17">
        <f t="shared" si="0"/>
        <v>6459.84</v>
      </c>
      <c r="F16" s="17">
        <f t="shared" si="1"/>
        <v>6459.84</v>
      </c>
      <c r="G16" s="17">
        <f t="shared" si="2"/>
        <v>100000</v>
      </c>
    </row>
    <row r="17" spans="2:7" ht="15" customHeight="1">
      <c r="B17" s="15" t="s">
        <v>15</v>
      </c>
      <c r="C17" s="17">
        <f t="shared" si="3"/>
        <v>100000</v>
      </c>
      <c r="D17" s="17">
        <v>0</v>
      </c>
      <c r="E17" s="17">
        <f t="shared" si="0"/>
        <v>6459.84</v>
      </c>
      <c r="F17" s="17">
        <f t="shared" si="1"/>
        <v>6459.84</v>
      </c>
      <c r="G17" s="17">
        <f t="shared" si="2"/>
        <v>100000</v>
      </c>
    </row>
    <row r="18" spans="2:7" ht="15" customHeight="1">
      <c r="B18" s="15" t="s">
        <v>16</v>
      </c>
      <c r="C18" s="17">
        <f t="shared" si="3"/>
        <v>100000</v>
      </c>
      <c r="D18" s="17">
        <v>0</v>
      </c>
      <c r="E18" s="17">
        <f t="shared" si="0"/>
        <v>6459.84</v>
      </c>
      <c r="F18" s="17">
        <f t="shared" si="1"/>
        <v>6459.84</v>
      </c>
      <c r="G18" s="17">
        <f t="shared" si="2"/>
        <v>100000</v>
      </c>
    </row>
    <row r="19" spans="2:7" ht="15" customHeight="1">
      <c r="B19" s="15" t="s">
        <v>17</v>
      </c>
      <c r="C19" s="17">
        <f t="shared" si="3"/>
        <v>100000</v>
      </c>
      <c r="D19" s="17">
        <v>0</v>
      </c>
      <c r="E19" s="17">
        <f t="shared" si="0"/>
        <v>6459.84</v>
      </c>
      <c r="F19" s="17">
        <f t="shared" si="1"/>
        <v>6459.84</v>
      </c>
      <c r="G19" s="17">
        <f t="shared" si="2"/>
        <v>100000</v>
      </c>
    </row>
    <row r="20" spans="2:7" ht="15" customHeight="1">
      <c r="B20" s="15" t="s">
        <v>18</v>
      </c>
      <c r="C20" s="17">
        <f t="shared" si="3"/>
        <v>100000</v>
      </c>
      <c r="D20" s="17">
        <v>0</v>
      </c>
      <c r="E20" s="17">
        <f t="shared" si="0"/>
        <v>6459.84</v>
      </c>
      <c r="F20" s="17">
        <f t="shared" si="1"/>
        <v>6459.84</v>
      </c>
      <c r="G20" s="17">
        <f t="shared" si="2"/>
        <v>100000</v>
      </c>
    </row>
    <row r="21" spans="2:7" ht="15" customHeight="1">
      <c r="B21" s="15" t="s">
        <v>19</v>
      </c>
      <c r="C21" s="17">
        <f t="shared" si="3"/>
        <v>100000</v>
      </c>
      <c r="D21" s="17">
        <v>0</v>
      </c>
      <c r="E21" s="17">
        <f t="shared" si="0"/>
        <v>6459.84</v>
      </c>
      <c r="F21" s="17">
        <f t="shared" si="1"/>
        <v>6459.84</v>
      </c>
      <c r="G21" s="17">
        <f t="shared" si="2"/>
        <v>100000</v>
      </c>
    </row>
    <row r="22" spans="2:7" ht="15" customHeight="1">
      <c r="B22" s="15" t="s">
        <v>20</v>
      </c>
      <c r="C22" s="17">
        <f t="shared" si="3"/>
        <v>100000</v>
      </c>
      <c r="D22" s="17">
        <v>0</v>
      </c>
      <c r="E22" s="17">
        <f t="shared" si="0"/>
        <v>6459.84</v>
      </c>
      <c r="F22" s="17">
        <f t="shared" si="1"/>
        <v>6459.84</v>
      </c>
      <c r="G22" s="17">
        <f t="shared" si="2"/>
        <v>100000</v>
      </c>
    </row>
    <row r="23" spans="2:7" ht="15" customHeight="1">
      <c r="B23" s="15" t="s">
        <v>21</v>
      </c>
      <c r="C23" s="17">
        <f t="shared" si="3"/>
        <v>100000</v>
      </c>
      <c r="D23" s="17">
        <v>0</v>
      </c>
      <c r="E23" s="17">
        <f t="shared" si="0"/>
        <v>6459.84</v>
      </c>
      <c r="F23" s="17">
        <f t="shared" si="1"/>
        <v>6459.84</v>
      </c>
      <c r="G23" s="17">
        <f t="shared" si="2"/>
        <v>100000</v>
      </c>
    </row>
    <row r="24" spans="2:7" ht="15" customHeight="1">
      <c r="B24" s="15" t="s">
        <v>22</v>
      </c>
      <c r="C24" s="17">
        <f t="shared" si="3"/>
        <v>100000</v>
      </c>
      <c r="D24" s="17">
        <v>0</v>
      </c>
      <c r="E24" s="17">
        <f t="shared" si="0"/>
        <v>6459.84</v>
      </c>
      <c r="F24" s="17">
        <f t="shared" si="1"/>
        <v>6459.84</v>
      </c>
      <c r="G24" s="17">
        <f t="shared" si="2"/>
        <v>100000</v>
      </c>
    </row>
    <row r="25" spans="2:7" ht="15" customHeight="1">
      <c r="B25" s="15" t="s">
        <v>23</v>
      </c>
      <c r="C25" s="17">
        <f t="shared" si="3"/>
        <v>100000</v>
      </c>
      <c r="D25" s="17">
        <v>0</v>
      </c>
      <c r="E25" s="17">
        <f t="shared" si="0"/>
        <v>6459.84</v>
      </c>
      <c r="F25" s="17">
        <f t="shared" si="1"/>
        <v>6459.84</v>
      </c>
      <c r="G25" s="17">
        <f t="shared" si="2"/>
        <v>100000</v>
      </c>
    </row>
    <row r="26" spans="2:7" ht="15" customHeight="1">
      <c r="B26" s="15" t="s">
        <v>24</v>
      </c>
      <c r="C26" s="17">
        <f t="shared" si="3"/>
        <v>100000</v>
      </c>
      <c r="D26" s="17">
        <v>0</v>
      </c>
      <c r="E26" s="17">
        <f t="shared" si="0"/>
        <v>6459.84</v>
      </c>
      <c r="F26" s="17">
        <f t="shared" si="1"/>
        <v>6459.84</v>
      </c>
      <c r="G26" s="17">
        <f t="shared" si="2"/>
        <v>100000</v>
      </c>
    </row>
    <row r="27" spans="2:7" ht="15" customHeight="1">
      <c r="B27" s="15" t="s">
        <v>25</v>
      </c>
      <c r="C27" s="17">
        <f t="shared" si="3"/>
        <v>100000</v>
      </c>
      <c r="D27" s="17">
        <v>0</v>
      </c>
      <c r="E27" s="17">
        <f t="shared" si="0"/>
        <v>6459.84</v>
      </c>
      <c r="F27" s="17">
        <f t="shared" si="1"/>
        <v>6459.84</v>
      </c>
      <c r="G27" s="17">
        <f t="shared" si="2"/>
        <v>100000</v>
      </c>
    </row>
    <row r="28" spans="2:7" ht="15" customHeight="1">
      <c r="B28" s="15" t="s">
        <v>26</v>
      </c>
      <c r="C28" s="17">
        <f t="shared" si="3"/>
        <v>100000</v>
      </c>
      <c r="D28" s="17">
        <v>0</v>
      </c>
      <c r="E28" s="17">
        <f t="shared" si="0"/>
        <v>6459.84</v>
      </c>
      <c r="F28" s="17">
        <f t="shared" si="1"/>
        <v>6459.84</v>
      </c>
      <c r="G28" s="17">
        <f t="shared" si="2"/>
        <v>100000</v>
      </c>
    </row>
    <row r="29" spans="2:7" ht="15" customHeight="1">
      <c r="B29" s="15" t="s">
        <v>27</v>
      </c>
      <c r="C29" s="17">
        <f t="shared" si="3"/>
        <v>100000</v>
      </c>
      <c r="D29" s="17">
        <v>0</v>
      </c>
      <c r="E29" s="17">
        <f t="shared" si="0"/>
        <v>6459.84</v>
      </c>
      <c r="F29" s="17">
        <f t="shared" si="1"/>
        <v>6459.84</v>
      </c>
      <c r="G29" s="17">
        <f t="shared" si="2"/>
        <v>100000</v>
      </c>
    </row>
    <row r="30" spans="2:7" ht="15" customHeight="1">
      <c r="B30" s="15" t="s">
        <v>28</v>
      </c>
      <c r="C30" s="17">
        <f t="shared" si="3"/>
        <v>100000</v>
      </c>
      <c r="D30" s="17">
        <v>0</v>
      </c>
      <c r="E30" s="17">
        <f t="shared" si="0"/>
        <v>6459.84</v>
      </c>
      <c r="F30" s="17">
        <f t="shared" si="1"/>
        <v>6459.84</v>
      </c>
      <c r="G30" s="17">
        <f t="shared" si="2"/>
        <v>100000</v>
      </c>
    </row>
    <row r="31" spans="2:7" ht="15" customHeight="1">
      <c r="B31" s="15" t="s">
        <v>29</v>
      </c>
      <c r="C31" s="17">
        <f t="shared" si="3"/>
        <v>100000</v>
      </c>
      <c r="D31" s="17">
        <v>0</v>
      </c>
      <c r="E31" s="17">
        <f t="shared" si="0"/>
        <v>6459.84</v>
      </c>
      <c r="F31" s="17">
        <f t="shared" si="1"/>
        <v>6459.84</v>
      </c>
      <c r="G31" s="17">
        <f t="shared" si="2"/>
        <v>100000</v>
      </c>
    </row>
    <row r="32" spans="2:7" ht="15" customHeight="1">
      <c r="B32" s="15" t="s">
        <v>30</v>
      </c>
      <c r="C32" s="17">
        <f t="shared" si="3"/>
        <v>100000</v>
      </c>
      <c r="D32" s="17">
        <f>D6</f>
        <v>100000</v>
      </c>
      <c r="E32" s="17">
        <f t="shared" si="0"/>
        <v>6459.84</v>
      </c>
      <c r="F32" s="17">
        <f t="shared" si="1"/>
        <v>106459.84</v>
      </c>
      <c r="G32" s="17">
        <f t="shared" si="2"/>
        <v>0</v>
      </c>
    </row>
    <row r="33" spans="1:10" ht="15" customHeight="1">
      <c r="B33" s="16" t="s">
        <v>36</v>
      </c>
      <c r="C33" s="18"/>
      <c r="D33" s="18">
        <f>SUM(D13:D32)</f>
        <v>100000</v>
      </c>
      <c r="E33" s="18">
        <f>SUM(E13:E32)</f>
        <v>129196.79999999996</v>
      </c>
      <c r="F33" s="18">
        <f t="shared" ref="F33:G33" si="4">SUM(F13:F32)</f>
        <v>229196.79999999996</v>
      </c>
      <c r="G33" s="18"/>
    </row>
    <row r="38" spans="1:10" ht="15" customHeight="1">
      <c r="A38" s="11" t="s">
        <v>7</v>
      </c>
    </row>
    <row r="40" spans="1:10" ht="15" customHeight="1">
      <c r="A40" t="s">
        <v>8</v>
      </c>
    </row>
    <row r="41" spans="1:10" ht="15" customHeight="1">
      <c r="A41" t="s">
        <v>9</v>
      </c>
    </row>
    <row r="43" spans="1:10" ht="15" customHeight="1">
      <c r="A43" t="s">
        <v>0</v>
      </c>
      <c r="D43" s="2">
        <v>100000</v>
      </c>
    </row>
    <row r="44" spans="1:10" ht="15" customHeight="1">
      <c r="A44" t="s">
        <v>1</v>
      </c>
      <c r="D44" s="3" t="s">
        <v>2</v>
      </c>
    </row>
    <row r="45" spans="1:10" s="6" customFormat="1" ht="15" customHeight="1">
      <c r="A45" t="s">
        <v>3</v>
      </c>
      <c r="C45" s="12"/>
      <c r="D45" s="4">
        <v>5.6000000000000001E-2</v>
      </c>
      <c r="E45" s="8"/>
      <c r="F45" s="8"/>
      <c r="G45" s="8"/>
      <c r="H45" s="8"/>
      <c r="I45" s="8"/>
      <c r="J45" s="8"/>
    </row>
    <row r="46" spans="1:10" s="6" customFormat="1" ht="15" customHeight="1">
      <c r="A46" t="s">
        <v>10</v>
      </c>
      <c r="C46" s="7"/>
      <c r="D46" s="2"/>
      <c r="E46" s="8"/>
      <c r="F46" s="9"/>
      <c r="G46" s="8"/>
      <c r="H46" s="9"/>
      <c r="I46" s="8"/>
      <c r="J46" s="9"/>
    </row>
    <row r="47" spans="1:10" s="6" customFormat="1" ht="15" customHeight="1">
      <c r="A47"/>
      <c r="C47" s="13"/>
      <c r="D47" s="13"/>
      <c r="E47" s="8"/>
      <c r="F47" s="9"/>
      <c r="G47" s="8"/>
      <c r="H47" s="9"/>
      <c r="I47" s="8"/>
      <c r="J47" s="9"/>
    </row>
    <row r="48" spans="1:10" s="6" customFormat="1" ht="15" customHeight="1">
      <c r="B48" s="16"/>
      <c r="C48" s="19" t="s">
        <v>31</v>
      </c>
      <c r="D48" s="19" t="s">
        <v>32</v>
      </c>
      <c r="E48" s="19" t="s">
        <v>33</v>
      </c>
      <c r="F48" s="19" t="s">
        <v>34</v>
      </c>
      <c r="G48" s="19" t="s">
        <v>35</v>
      </c>
      <c r="H48" s="9"/>
      <c r="I48" s="8"/>
      <c r="J48" s="9"/>
    </row>
    <row r="49" spans="1:10" s="6" customFormat="1" ht="15" customHeight="1">
      <c r="B49" s="15" t="s">
        <v>11</v>
      </c>
      <c r="C49" s="17">
        <f>D$6</f>
        <v>100000</v>
      </c>
      <c r="D49" s="17">
        <v>5000</v>
      </c>
      <c r="E49" s="17">
        <f>C49*D$8</f>
        <v>5600</v>
      </c>
      <c r="F49" s="17">
        <f>SUM(D49:E49)</f>
        <v>10600</v>
      </c>
      <c r="G49" s="17">
        <f>C49-D49</f>
        <v>95000</v>
      </c>
      <c r="H49" s="9"/>
      <c r="I49" s="8"/>
      <c r="J49" s="9"/>
    </row>
    <row r="50" spans="1:10" s="6" customFormat="1" ht="15" customHeight="1">
      <c r="A50" s="5"/>
      <c r="B50" s="15" t="s">
        <v>12</v>
      </c>
      <c r="C50" s="17">
        <f>G49</f>
        <v>95000</v>
      </c>
      <c r="D50" s="17">
        <v>5000</v>
      </c>
      <c r="E50" s="17">
        <f t="shared" ref="E50:E68" si="5">C50*D$8</f>
        <v>5320</v>
      </c>
      <c r="F50" s="17">
        <f t="shared" ref="F50:F68" si="6">SUM(D50:E50)</f>
        <v>10320</v>
      </c>
      <c r="G50" s="17">
        <f t="shared" ref="G50:G68" si="7">C50-D50</f>
        <v>90000</v>
      </c>
      <c r="H50" s="9"/>
      <c r="I50" s="8"/>
      <c r="J50" s="9"/>
    </row>
    <row r="51" spans="1:10" s="6" customFormat="1" ht="15" customHeight="1">
      <c r="A51" s="7"/>
      <c r="B51" s="15" t="s">
        <v>13</v>
      </c>
      <c r="C51" s="17">
        <f t="shared" ref="C51:C68" si="8">G50</f>
        <v>90000</v>
      </c>
      <c r="D51" s="17">
        <v>5000</v>
      </c>
      <c r="E51" s="17">
        <f t="shared" si="5"/>
        <v>5040</v>
      </c>
      <c r="F51" s="17">
        <f t="shared" si="6"/>
        <v>10040</v>
      </c>
      <c r="G51" s="17">
        <f t="shared" si="7"/>
        <v>85000</v>
      </c>
      <c r="H51" s="10"/>
      <c r="I51" s="8"/>
      <c r="J51" s="10"/>
    </row>
    <row r="52" spans="1:10" ht="15" customHeight="1">
      <c r="B52" s="15" t="s">
        <v>14</v>
      </c>
      <c r="C52" s="17">
        <f t="shared" si="8"/>
        <v>85000</v>
      </c>
      <c r="D52" s="17">
        <v>5000</v>
      </c>
      <c r="E52" s="17">
        <f t="shared" si="5"/>
        <v>4760</v>
      </c>
      <c r="F52" s="17">
        <f t="shared" si="6"/>
        <v>9760</v>
      </c>
      <c r="G52" s="17">
        <f t="shared" si="7"/>
        <v>80000</v>
      </c>
    </row>
    <row r="53" spans="1:10" ht="15" customHeight="1">
      <c r="B53" s="15" t="s">
        <v>15</v>
      </c>
      <c r="C53" s="17">
        <f t="shared" si="8"/>
        <v>80000</v>
      </c>
      <c r="D53" s="17">
        <v>5000</v>
      </c>
      <c r="E53" s="17">
        <f t="shared" si="5"/>
        <v>4480</v>
      </c>
      <c r="F53" s="17">
        <f t="shared" si="6"/>
        <v>9480</v>
      </c>
      <c r="G53" s="17">
        <f t="shared" si="7"/>
        <v>75000</v>
      </c>
    </row>
    <row r="54" spans="1:10" ht="15" customHeight="1">
      <c r="B54" s="15" t="s">
        <v>16</v>
      </c>
      <c r="C54" s="17">
        <f t="shared" si="8"/>
        <v>75000</v>
      </c>
      <c r="D54" s="17">
        <v>5000</v>
      </c>
      <c r="E54" s="17">
        <f t="shared" si="5"/>
        <v>4200</v>
      </c>
      <c r="F54" s="17">
        <f t="shared" si="6"/>
        <v>9200</v>
      </c>
      <c r="G54" s="17">
        <f t="shared" si="7"/>
        <v>70000</v>
      </c>
    </row>
    <row r="55" spans="1:10" ht="15" customHeight="1">
      <c r="B55" s="15" t="s">
        <v>17</v>
      </c>
      <c r="C55" s="17">
        <f t="shared" si="8"/>
        <v>70000</v>
      </c>
      <c r="D55" s="17">
        <v>5000</v>
      </c>
      <c r="E55" s="17">
        <f t="shared" si="5"/>
        <v>3920</v>
      </c>
      <c r="F55" s="17">
        <f t="shared" si="6"/>
        <v>8920</v>
      </c>
      <c r="G55" s="17">
        <f t="shared" si="7"/>
        <v>65000</v>
      </c>
    </row>
    <row r="56" spans="1:10" ht="15" customHeight="1">
      <c r="B56" s="15" t="s">
        <v>18</v>
      </c>
      <c r="C56" s="17">
        <f t="shared" si="8"/>
        <v>65000</v>
      </c>
      <c r="D56" s="17">
        <v>5000</v>
      </c>
      <c r="E56" s="17">
        <f t="shared" si="5"/>
        <v>3640</v>
      </c>
      <c r="F56" s="17">
        <f t="shared" si="6"/>
        <v>8640</v>
      </c>
      <c r="G56" s="17">
        <f t="shared" si="7"/>
        <v>60000</v>
      </c>
    </row>
    <row r="57" spans="1:10" ht="15" customHeight="1">
      <c r="B57" s="15" t="s">
        <v>19</v>
      </c>
      <c r="C57" s="17">
        <f t="shared" si="8"/>
        <v>60000</v>
      </c>
      <c r="D57" s="17">
        <v>5000</v>
      </c>
      <c r="E57" s="17">
        <f t="shared" si="5"/>
        <v>3360</v>
      </c>
      <c r="F57" s="17">
        <f t="shared" si="6"/>
        <v>8360</v>
      </c>
      <c r="G57" s="17">
        <f t="shared" si="7"/>
        <v>55000</v>
      </c>
    </row>
    <row r="58" spans="1:10" ht="15" customHeight="1">
      <c r="B58" s="15" t="s">
        <v>20</v>
      </c>
      <c r="C58" s="17">
        <f t="shared" si="8"/>
        <v>55000</v>
      </c>
      <c r="D58" s="17">
        <v>5000</v>
      </c>
      <c r="E58" s="17">
        <f t="shared" si="5"/>
        <v>3080</v>
      </c>
      <c r="F58" s="17">
        <f t="shared" si="6"/>
        <v>8080</v>
      </c>
      <c r="G58" s="17">
        <f t="shared" si="7"/>
        <v>50000</v>
      </c>
    </row>
    <row r="59" spans="1:10" ht="15" customHeight="1">
      <c r="B59" s="15" t="s">
        <v>21</v>
      </c>
      <c r="C59" s="17">
        <f t="shared" si="8"/>
        <v>50000</v>
      </c>
      <c r="D59" s="17">
        <v>5000</v>
      </c>
      <c r="E59" s="17">
        <f t="shared" si="5"/>
        <v>2800</v>
      </c>
      <c r="F59" s="17">
        <f t="shared" si="6"/>
        <v>7800</v>
      </c>
      <c r="G59" s="17">
        <f t="shared" si="7"/>
        <v>45000</v>
      </c>
    </row>
    <row r="60" spans="1:10" ht="15" customHeight="1">
      <c r="B60" s="15" t="s">
        <v>22</v>
      </c>
      <c r="C60" s="17">
        <f t="shared" si="8"/>
        <v>45000</v>
      </c>
      <c r="D60" s="17">
        <v>5000</v>
      </c>
      <c r="E60" s="17">
        <f t="shared" si="5"/>
        <v>2520</v>
      </c>
      <c r="F60" s="17">
        <f t="shared" si="6"/>
        <v>7520</v>
      </c>
      <c r="G60" s="17">
        <f t="shared" si="7"/>
        <v>40000</v>
      </c>
    </row>
    <row r="61" spans="1:10" ht="15" customHeight="1">
      <c r="B61" s="15" t="s">
        <v>23</v>
      </c>
      <c r="C61" s="17">
        <f t="shared" si="8"/>
        <v>40000</v>
      </c>
      <c r="D61" s="17">
        <v>5000</v>
      </c>
      <c r="E61" s="17">
        <f t="shared" si="5"/>
        <v>2240</v>
      </c>
      <c r="F61" s="17">
        <f t="shared" si="6"/>
        <v>7240</v>
      </c>
      <c r="G61" s="17">
        <f t="shared" si="7"/>
        <v>35000</v>
      </c>
    </row>
    <row r="62" spans="1:10" ht="15" customHeight="1">
      <c r="B62" s="15" t="s">
        <v>24</v>
      </c>
      <c r="C62" s="17">
        <f t="shared" si="8"/>
        <v>35000</v>
      </c>
      <c r="D62" s="17">
        <v>5000</v>
      </c>
      <c r="E62" s="17">
        <f t="shared" si="5"/>
        <v>1960</v>
      </c>
      <c r="F62" s="17">
        <f t="shared" si="6"/>
        <v>6960</v>
      </c>
      <c r="G62" s="17">
        <f t="shared" si="7"/>
        <v>30000</v>
      </c>
    </row>
    <row r="63" spans="1:10" ht="15" customHeight="1">
      <c r="B63" s="15" t="s">
        <v>25</v>
      </c>
      <c r="C63" s="17">
        <f t="shared" si="8"/>
        <v>30000</v>
      </c>
      <c r="D63" s="17">
        <v>5000</v>
      </c>
      <c r="E63" s="17">
        <f t="shared" si="5"/>
        <v>1680</v>
      </c>
      <c r="F63" s="17">
        <f t="shared" si="6"/>
        <v>6680</v>
      </c>
      <c r="G63" s="17">
        <f t="shared" si="7"/>
        <v>25000</v>
      </c>
    </row>
    <row r="64" spans="1:10" ht="15" customHeight="1">
      <c r="B64" s="15" t="s">
        <v>26</v>
      </c>
      <c r="C64" s="17">
        <f t="shared" si="8"/>
        <v>25000</v>
      </c>
      <c r="D64" s="17">
        <v>5000</v>
      </c>
      <c r="E64" s="17">
        <f>C64*D$45</f>
        <v>1400</v>
      </c>
      <c r="F64" s="17">
        <f t="shared" si="6"/>
        <v>6400</v>
      </c>
      <c r="G64" s="17">
        <f t="shared" si="7"/>
        <v>20000</v>
      </c>
    </row>
    <row r="65" spans="2:7" ht="15" customHeight="1">
      <c r="B65" s="15" t="s">
        <v>27</v>
      </c>
      <c r="C65" s="17">
        <f t="shared" si="8"/>
        <v>20000</v>
      </c>
      <c r="D65" s="17">
        <v>5000</v>
      </c>
      <c r="E65" s="17">
        <f t="shared" si="5"/>
        <v>1120</v>
      </c>
      <c r="F65" s="17">
        <f t="shared" si="6"/>
        <v>6120</v>
      </c>
      <c r="G65" s="17">
        <f t="shared" si="7"/>
        <v>15000</v>
      </c>
    </row>
    <row r="66" spans="2:7" ht="15" customHeight="1">
      <c r="B66" s="15" t="s">
        <v>28</v>
      </c>
      <c r="C66" s="17">
        <f t="shared" si="8"/>
        <v>15000</v>
      </c>
      <c r="D66" s="17">
        <v>5000</v>
      </c>
      <c r="E66" s="17">
        <f t="shared" si="5"/>
        <v>840</v>
      </c>
      <c r="F66" s="17">
        <f t="shared" si="6"/>
        <v>5840</v>
      </c>
      <c r="G66" s="17">
        <f t="shared" si="7"/>
        <v>10000</v>
      </c>
    </row>
    <row r="67" spans="2:7" ht="15" customHeight="1">
      <c r="B67" s="15" t="s">
        <v>29</v>
      </c>
      <c r="C67" s="17">
        <f t="shared" si="8"/>
        <v>10000</v>
      </c>
      <c r="D67" s="17">
        <v>5000</v>
      </c>
      <c r="E67" s="17">
        <f t="shared" si="5"/>
        <v>560</v>
      </c>
      <c r="F67" s="17">
        <f t="shared" si="6"/>
        <v>5560</v>
      </c>
      <c r="G67" s="17">
        <f t="shared" si="7"/>
        <v>5000</v>
      </c>
    </row>
    <row r="68" spans="2:7" ht="15" customHeight="1">
      <c r="B68" s="15" t="s">
        <v>30</v>
      </c>
      <c r="C68" s="17">
        <f t="shared" si="8"/>
        <v>5000</v>
      </c>
      <c r="D68" s="17">
        <v>5000</v>
      </c>
      <c r="E68" s="17">
        <f t="shared" si="5"/>
        <v>280</v>
      </c>
      <c r="F68" s="17">
        <f t="shared" si="6"/>
        <v>5280</v>
      </c>
      <c r="G68" s="17">
        <f t="shared" si="7"/>
        <v>0</v>
      </c>
    </row>
    <row r="69" spans="2:7" ht="15" customHeight="1">
      <c r="B69" s="16" t="s">
        <v>36</v>
      </c>
      <c r="C69" s="18"/>
      <c r="D69" s="18">
        <f>SUM(D49:D68)</f>
        <v>100000</v>
      </c>
      <c r="E69" s="18">
        <f>SUM(E49:E68)</f>
        <v>58800</v>
      </c>
      <c r="F69" s="18">
        <f t="shared" ref="F69" si="9">SUM(F49:F68)</f>
        <v>158800</v>
      </c>
      <c r="G69" s="18"/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707865</cp:lastModifiedBy>
  <dcterms:created xsi:type="dcterms:W3CDTF">2015-03-09T20:45:23Z</dcterms:created>
  <dcterms:modified xsi:type="dcterms:W3CDTF">2015-03-10T13:14:18Z</dcterms:modified>
</cp:coreProperties>
</file>