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ebextensions/webextension1.xml" ContentType="application/vnd.ms-office.webextension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showInkAnnotation="0" codeName="ThisWorkbook"/>
  <bookViews>
    <workbookView xWindow="0" yWindow="60" windowWidth="16395" windowHeight="5010" tabRatio="855" activeTab="7"/>
  </bookViews>
  <sheets>
    <sheet name="structure" sheetId="29" r:id="rId1"/>
    <sheet name="Suivi heures" sheetId="32" r:id="rId2"/>
    <sheet name="CDM BN" sheetId="31" r:id="rId3"/>
    <sheet name="Suivi CDM BN" sheetId="30" r:id="rId4"/>
    <sheet name="Prérequis sécurité HN" sheetId="8" r:id="rId5"/>
    <sheet name="Suivi prérequis HN" sheetId="12" r:id="rId6"/>
    <sheet name="Prérequis sécurité BN" sheetId="10" r:id="rId7"/>
    <sheet name="Suivi prérequis BN" sheetId="19" r:id="rId8"/>
    <sheet name="Organisation de chantier HN" sheetId="4" r:id="rId9"/>
    <sheet name="Suivi Orga de chantier  HN" sheetId="21" r:id="rId10"/>
    <sheet name="Organisation de chantier BN" sheetId="11" r:id="rId11"/>
    <sheet name="Suivi Orga de chantier BN" sheetId="22" r:id="rId12"/>
    <sheet name="Obj CO2 HN" sheetId="3" r:id="rId13"/>
    <sheet name="Suivi Objectif CO2 HN" sheetId="20" r:id="rId14"/>
    <sheet name="Ecochantier HN" sheetId="5" r:id="rId15"/>
    <sheet name="Suivi ecochantier HN" sheetId="23" r:id="rId16"/>
    <sheet name="Matériaux" sheetId="25" r:id="rId17"/>
    <sheet name="Suivi Matériaux" sheetId="26" r:id="rId18"/>
    <sheet name="Observatoire" sheetId="9" r:id="rId19"/>
    <sheet name="Suivi Observatoire" sheetId="27" r:id="rId20"/>
    <sheet name="I DROP" sheetId="24" r:id="rId21"/>
  </sheets>
  <definedNames>
    <definedName name="actions">structure!$D$3:$L$3</definedName>
    <definedName name="catégories" localSheetId="1">#REF!</definedName>
    <definedName name="catégories">#REF!</definedName>
    <definedName name="cdm">structure!$D$4:$D$10</definedName>
    <definedName name="ecochHN">structure!$J$4:$J$9</definedName>
    <definedName name="objCO2HN">structure!$I$4:$I$9</definedName>
    <definedName name="orgabn">structure!$G$4:$G$7</definedName>
    <definedName name="orgahn">structure!$H$4:$H$7</definedName>
    <definedName name="prerequisbn">structure!$F$4:$F$10</definedName>
    <definedName name="prerequishn">structure!$E$4:$E$10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9"/>
  <c r="B6"/>
  <c r="C7" i="12" l="1"/>
  <c r="G7" i="32"/>
  <c r="F7" i="30" l="1"/>
  <c r="J18" i="31" l="1"/>
  <c r="I17"/>
  <c r="E17"/>
  <c r="I16"/>
  <c r="E16"/>
  <c r="I15"/>
  <c r="E15"/>
  <c r="I14"/>
  <c r="E14"/>
  <c r="I13"/>
  <c r="E13"/>
  <c r="G18"/>
  <c r="F18"/>
  <c r="C18" l="1"/>
  <c r="B18"/>
  <c r="I18"/>
  <c r="G14" i="8"/>
  <c r="G15"/>
  <c r="G16"/>
  <c r="G17"/>
  <c r="G18"/>
  <c r="G19"/>
  <c r="C20"/>
  <c r="D20"/>
  <c r="L14"/>
  <c r="L15"/>
  <c r="L16"/>
  <c r="L17"/>
  <c r="L18"/>
  <c r="L19"/>
  <c r="B14"/>
  <c r="B16"/>
  <c r="B18"/>
  <c r="B19"/>
  <c r="G7" i="12"/>
  <c r="B13" i="8" s="1"/>
  <c r="E19"/>
  <c r="E13"/>
  <c r="E14"/>
  <c r="E15"/>
  <c r="E16"/>
  <c r="E17"/>
  <c r="E18"/>
  <c r="B17" l="1"/>
  <c r="D18" i="31"/>
  <c r="E18" s="1"/>
  <c r="B15" i="8"/>
  <c r="E20"/>
  <c r="F13"/>
  <c r="G5" i="27"/>
  <c r="E5"/>
  <c r="C5"/>
  <c r="B20" i="8" l="1"/>
  <c r="L13"/>
  <c r="F20"/>
  <c r="G5" i="26"/>
  <c r="E5"/>
  <c r="C5"/>
  <c r="B15" i="25" s="1"/>
  <c r="L15"/>
  <c r="C5"/>
  <c r="B5"/>
  <c r="C5" i="3"/>
  <c r="B5"/>
  <c r="E5" i="5"/>
  <c r="B5"/>
  <c r="I13" i="11"/>
  <c r="K13" s="1"/>
  <c r="H14"/>
  <c r="I14" s="1"/>
  <c r="N14"/>
  <c r="E17" i="5"/>
  <c r="F14" i="11"/>
  <c r="E14"/>
  <c r="B14"/>
  <c r="I12"/>
  <c r="I11"/>
  <c r="K11" s="1"/>
  <c r="N19" i="10"/>
  <c r="C5" i="22"/>
  <c r="G5" i="23"/>
  <c r="F17" i="5" s="1"/>
  <c r="E5" i="23"/>
  <c r="C5"/>
  <c r="B17" i="5" s="1"/>
  <c r="G5" i="22"/>
  <c r="E5"/>
  <c r="G5" i="21"/>
  <c r="F13" i="4" s="1"/>
  <c r="E5" i="21"/>
  <c r="E13" i="4" s="1"/>
  <c r="C5" i="21"/>
  <c r="B13" i="4" s="1"/>
  <c r="F5" i="20"/>
  <c r="G15" i="3" s="1"/>
  <c r="D5" i="20"/>
  <c r="C15" i="3" s="1"/>
  <c r="B5" i="20"/>
  <c r="B15" i="3" s="1"/>
  <c r="F5" i="19"/>
  <c r="F19" i="10" s="1"/>
  <c r="D5" i="19"/>
  <c r="E19" i="10" s="1"/>
  <c r="B5" i="19"/>
  <c r="B19" i="10" s="1"/>
  <c r="G15" i="25" l="1"/>
  <c r="G19" i="10"/>
  <c r="C15" i="25"/>
  <c r="H15" s="1"/>
  <c r="G17" i="5"/>
  <c r="K14" i="11"/>
  <c r="G13" i="4"/>
  <c r="G14" i="11"/>
  <c r="H15" i="3"/>
  <c r="K9" i="4" l="1"/>
  <c r="I12"/>
  <c r="I11"/>
  <c r="K11" s="1"/>
  <c r="I10"/>
  <c r="K10" s="1"/>
  <c r="K17" i="5"/>
  <c r="N17" s="1"/>
  <c r="I11" i="3"/>
  <c r="L15"/>
  <c r="K13" i="4" l="1"/>
  <c r="P19" i="10"/>
  <c r="K13"/>
  <c r="K14"/>
  <c r="K15"/>
  <c r="K16"/>
  <c r="K17"/>
  <c r="I12"/>
  <c r="K12" s="1"/>
  <c r="I19" l="1"/>
  <c r="K19"/>
  <c r="Q19" s="1"/>
  <c r="H12" l="1"/>
  <c r="H19" s="1"/>
  <c r="H13" i="8"/>
  <c r="H20" l="1"/>
  <c r="G20" s="1"/>
  <c r="G13"/>
  <c r="K14"/>
  <c r="K15"/>
  <c r="K16"/>
  <c r="K17"/>
  <c r="K18"/>
  <c r="K19"/>
  <c r="I13"/>
  <c r="K13" s="1"/>
  <c r="I20" l="1"/>
  <c r="K20"/>
</calcChain>
</file>

<file path=xl/sharedStrings.xml><?xml version="1.0" encoding="utf-8"?>
<sst xmlns="http://schemas.openxmlformats.org/spreadsheetml/2006/main" count="441" uniqueCount="173">
  <si>
    <t>DIRECCTE HN</t>
  </si>
  <si>
    <t>Prestations</t>
  </si>
  <si>
    <t>Temps passé entreprises</t>
  </si>
  <si>
    <t xml:space="preserve">cout jour : </t>
  </si>
  <si>
    <t>MJ</t>
  </si>
  <si>
    <t>CG</t>
  </si>
  <si>
    <t>AA</t>
  </si>
  <si>
    <t xml:space="preserve"> </t>
  </si>
  <si>
    <t>Montant du projet :</t>
  </si>
  <si>
    <t>Ingénierie, suivi</t>
  </si>
  <si>
    <t>Conception, impression routage support de comm</t>
  </si>
  <si>
    <t>ATT</t>
  </si>
  <si>
    <t xml:space="preserve"> Gestion des accès back office</t>
  </si>
  <si>
    <t>Sensibilisation des entreprises</t>
  </si>
  <si>
    <t xml:space="preserve"> Promotion de l'outil internet</t>
  </si>
  <si>
    <t>TOTAL</t>
  </si>
  <si>
    <t>Temps passé entreprise</t>
  </si>
  <si>
    <t xml:space="preserve"> CRHN</t>
  </si>
  <si>
    <t>Dépenses</t>
  </si>
  <si>
    <t>Tx de sbv. CRHN</t>
  </si>
  <si>
    <t xml:space="preserve"> Fondation SMA</t>
  </si>
  <si>
    <t xml:space="preserve"> FNTP</t>
  </si>
  <si>
    <t>heures MJ</t>
  </si>
  <si>
    <t>heures AA</t>
  </si>
  <si>
    <t>jrs AA</t>
  </si>
  <si>
    <t>Dépenses éligibles CRHN</t>
  </si>
  <si>
    <t>Dépenses Prévis.</t>
  </si>
  <si>
    <t xml:space="preserve">Objectif nb d'Agence de TT </t>
  </si>
  <si>
    <t>Cout livret :</t>
  </si>
  <si>
    <t>Montant adhésion ATT :</t>
  </si>
  <si>
    <t>Vente Livret ATT</t>
  </si>
  <si>
    <t xml:space="preserve">Montant éligible CRHN : </t>
  </si>
  <si>
    <t xml:space="preserve">Montant subvention CRHN totale : </t>
  </si>
  <si>
    <t>Recettes</t>
  </si>
  <si>
    <t>Recettes prévisionnelles</t>
  </si>
  <si>
    <t>Recettes réelles</t>
  </si>
  <si>
    <t>Prérequis Sécurité Haute-Normandie</t>
  </si>
  <si>
    <t>Temps passé entrep.</t>
  </si>
  <si>
    <t>Objectif CO2 Haute-Normandie</t>
  </si>
  <si>
    <t xml:space="preserve">Tx de subvention CRHN: </t>
  </si>
  <si>
    <t xml:space="preserve">Montant éligible CRBN : </t>
  </si>
  <si>
    <t xml:space="preserve">Montant subvention CRBN totale : </t>
  </si>
  <si>
    <t xml:space="preserve">Tx de subvention CRBN: </t>
  </si>
  <si>
    <t>Dépenses éligibles CRBN</t>
  </si>
  <si>
    <t>Tx de sbv. CRBN</t>
  </si>
  <si>
    <t xml:space="preserve"> CRBN</t>
  </si>
  <si>
    <t>Prérequis Sécurité Basse-Normandie</t>
  </si>
  <si>
    <t>Convention CRHN : juin 2015- juin2016</t>
  </si>
  <si>
    <t>Promotion -animation du dispositif</t>
  </si>
  <si>
    <t>ADEME</t>
  </si>
  <si>
    <t>DIRECCTE</t>
  </si>
  <si>
    <t>Convention CRHN juin 2015 - juin 2016</t>
  </si>
  <si>
    <t xml:space="preserve">Montant du projet : </t>
  </si>
  <si>
    <t>Frais de dépl. FRTP</t>
  </si>
  <si>
    <t>Tx de subvention CRHN:</t>
  </si>
  <si>
    <t>Tx de subv. CRHN</t>
  </si>
  <si>
    <t>Ingénierie</t>
  </si>
  <si>
    <t>Convention DIRECCTE:  juin 2015-juin2017</t>
  </si>
  <si>
    <t>Montant du  Projet</t>
  </si>
  <si>
    <t>Montant de la subvention</t>
  </si>
  <si>
    <t xml:space="preserve">Tx de subv : </t>
  </si>
  <si>
    <t>Organisation de chantier HN</t>
  </si>
  <si>
    <t>Ecochantier Haute-Normandie</t>
  </si>
  <si>
    <t>Action Formation</t>
  </si>
  <si>
    <t>Temps passé entrepr</t>
  </si>
  <si>
    <t>Dépenses éligibles Direccte HN</t>
  </si>
  <si>
    <t>Action Appui-conseil</t>
  </si>
  <si>
    <t>Accompagnement</t>
  </si>
  <si>
    <t>Tx de subv Direccte HN</t>
  </si>
  <si>
    <t xml:space="preserve"> Action Formation</t>
  </si>
  <si>
    <t>date</t>
  </si>
  <si>
    <t>TOTAL Temps CG heures</t>
  </si>
  <si>
    <t xml:space="preserve">TOTAL Frais dépl. </t>
  </si>
  <si>
    <t>TOTAL Prestations</t>
  </si>
  <si>
    <t>SUIVI Objectif CO2 HN</t>
  </si>
  <si>
    <t>SUIVI Prérequis Sécurité BN</t>
  </si>
  <si>
    <t>SUIVI Organisation de chantier HN</t>
  </si>
  <si>
    <t>SUIVI Organisation de chantier BN</t>
  </si>
  <si>
    <t>rdv</t>
  </si>
  <si>
    <t>ingen</t>
  </si>
  <si>
    <t>SUIVI écochantier HN</t>
  </si>
  <si>
    <t xml:space="preserve">TOTAL dépenses Temps </t>
  </si>
  <si>
    <t xml:space="preserve">TOTAL Prestations </t>
  </si>
  <si>
    <t>TOTAL Frais dépl.</t>
  </si>
  <si>
    <t>TOTAL REEL</t>
  </si>
  <si>
    <t>HAUTE NORMANDIE</t>
  </si>
  <si>
    <t>BASSE NORMANDIE</t>
  </si>
  <si>
    <t>BASSE-NORMANDIE</t>
  </si>
  <si>
    <t>TOTAL temps passé CG</t>
  </si>
  <si>
    <t>TOTAL Frais depl.</t>
  </si>
  <si>
    <t>Cout jour CG</t>
  </si>
  <si>
    <t>TOTAL Dépenses réelles</t>
  </si>
  <si>
    <t>TOTAL Frais de dépl.</t>
  </si>
  <si>
    <t>TOTAL Réel Projet</t>
  </si>
  <si>
    <t>cout jour</t>
  </si>
  <si>
    <t>commentaire</t>
  </si>
  <si>
    <t>ingén</t>
  </si>
  <si>
    <t>rdv C Eudes</t>
  </si>
  <si>
    <t>TOTAL Temps Passé CG</t>
  </si>
  <si>
    <t>TOTAL Temps passé MJ</t>
  </si>
  <si>
    <t>TOTAL Temps passé AA</t>
  </si>
  <si>
    <t>TOTAL  Temps CG</t>
  </si>
  <si>
    <t>TOTAL Temps AA</t>
  </si>
  <si>
    <t>TOTAL Temps MJ</t>
  </si>
  <si>
    <t>à créer</t>
  </si>
  <si>
    <t>Tx de participation Entreprise</t>
  </si>
  <si>
    <t>Part entreprises</t>
  </si>
  <si>
    <t>EDEC BN Direccte -Région</t>
  </si>
  <si>
    <t>TOTAL  PROJET HORS FORMATION</t>
  </si>
  <si>
    <t>Dépenses éligibles Direccte BN EDEC</t>
  </si>
  <si>
    <t>Tx de subv EDEC BN</t>
  </si>
  <si>
    <t>MIRIADE ?</t>
  </si>
  <si>
    <t>janvier 2015-décembre 2015</t>
  </si>
  <si>
    <t xml:space="preserve">BASSE NORMANDIE </t>
  </si>
  <si>
    <t>Accord EDEC BN Direccte Région BN</t>
  </si>
  <si>
    <t>ecochantier</t>
  </si>
  <si>
    <t>Global Envir.</t>
  </si>
  <si>
    <t>Obj. Co2</t>
  </si>
  <si>
    <t xml:space="preserve">Montant subvention CRHN : </t>
  </si>
  <si>
    <t>Montant subvention CRBN:</t>
  </si>
  <si>
    <t>Materiaux</t>
  </si>
  <si>
    <t>CPIER ADEME</t>
  </si>
  <si>
    <t>SUIVI Matériaux HN</t>
  </si>
  <si>
    <t>Promotion -animation</t>
  </si>
  <si>
    <t>SUIVI ORQUASI</t>
  </si>
  <si>
    <t>Achats / frais</t>
  </si>
  <si>
    <t>nature</t>
  </si>
  <si>
    <t>montant</t>
  </si>
  <si>
    <t>imputation</t>
  </si>
  <si>
    <t>temps (heures)</t>
  </si>
  <si>
    <t>TOTAL Temps heures</t>
  </si>
  <si>
    <t>personne</t>
  </si>
  <si>
    <t>cout</t>
  </si>
  <si>
    <t>Dépenses exécutées</t>
  </si>
  <si>
    <t>recettes éxécutables</t>
  </si>
  <si>
    <t>taux éxécution</t>
  </si>
  <si>
    <t xml:space="preserve">Convention CRBN </t>
  </si>
  <si>
    <t>début convention</t>
  </si>
  <si>
    <t>fin convention</t>
  </si>
  <si>
    <t xml:space="preserve">Convention CRHN : </t>
  </si>
  <si>
    <t>début conventionnement</t>
  </si>
  <si>
    <t>fin conventionnement</t>
  </si>
  <si>
    <t>détail activité</t>
  </si>
  <si>
    <t>recettes</t>
  </si>
  <si>
    <t xml:space="preserve">Convention CRBN : </t>
  </si>
  <si>
    <t>Tx de subvention CRBN:</t>
  </si>
  <si>
    <t>début conventionnement :</t>
  </si>
  <si>
    <t xml:space="preserve">fin conventionnement : </t>
  </si>
  <si>
    <t>Rencontres métiers Travaux Publics avec
la Cité des Métiers de Basse-Normandie</t>
  </si>
  <si>
    <t>Temps administratif FRTP</t>
  </si>
  <si>
    <t>Communication (courriers, plaquettes, goodies,…)</t>
  </si>
  <si>
    <t>Locations</t>
  </si>
  <si>
    <t>Petits matériels</t>
  </si>
  <si>
    <t>Recettes éxécutables</t>
  </si>
  <si>
    <t>action</t>
  </si>
  <si>
    <t>cdm</t>
  </si>
  <si>
    <t>prerequishn</t>
  </si>
  <si>
    <t>prerequisbn</t>
  </si>
  <si>
    <t>orgabn</t>
  </si>
  <si>
    <t>orgahn</t>
  </si>
  <si>
    <t>objCO2HN</t>
  </si>
  <si>
    <t>ecochHN</t>
  </si>
  <si>
    <t>matériaux</t>
  </si>
  <si>
    <t>orquasi</t>
  </si>
  <si>
    <t>etudes</t>
  </si>
  <si>
    <t>frais déplacement</t>
  </si>
  <si>
    <t>communication</t>
  </si>
  <si>
    <t>frais</t>
  </si>
  <si>
    <t>prestation</t>
  </si>
  <si>
    <t>études</t>
  </si>
  <si>
    <t>salarié</t>
  </si>
  <si>
    <t>conventions</t>
  </si>
  <si>
    <t>postes de charges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</si>
</sst>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6"/>
      <color theme="3" tint="-0.499984740745262"/>
      <name val="Calibri"/>
      <family val="2"/>
      <scheme val="minor"/>
    </font>
    <font>
      <b/>
      <sz val="14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lightUp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199">
    <xf numFmtId="0" fontId="0" fillId="0" borderId="0" xfId="0"/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6" fontId="0" fillId="0" borderId="1" xfId="0" applyNumberFormat="1" applyBorder="1" applyAlignment="1">
      <alignment horizontal="right" vertical="center"/>
    </xf>
    <xf numFmtId="164" fontId="0" fillId="0" borderId="0" xfId="1" applyNumberFormat="1" applyFont="1"/>
    <xf numFmtId="0" fontId="0" fillId="0" borderId="7" xfId="0" applyBorder="1" applyAlignment="1">
      <alignment horizontal="right"/>
    </xf>
    <xf numFmtId="6" fontId="0" fillId="0" borderId="8" xfId="0" applyNumberFormat="1" applyBorder="1" applyAlignment="1">
      <alignment horizontal="right" vertical="center"/>
    </xf>
    <xf numFmtId="0" fontId="1" fillId="0" borderId="0" xfId="0" applyFont="1"/>
    <xf numFmtId="0" fontId="0" fillId="0" borderId="0" xfId="0" applyFont="1" applyBorder="1"/>
    <xf numFmtId="0" fontId="0" fillId="0" borderId="8" xfId="0" applyBorder="1" applyAlignment="1">
      <alignment horizontal="right"/>
    </xf>
    <xf numFmtId="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6" fontId="0" fillId="0" borderId="0" xfId="0" applyNumberFormat="1"/>
    <xf numFmtId="6" fontId="3" fillId="0" borderId="8" xfId="0" applyNumberFormat="1" applyFont="1" applyBorder="1" applyAlignment="1">
      <alignment horizontal="right" vertical="center"/>
    </xf>
    <xf numFmtId="0" fontId="0" fillId="0" borderId="0" xfId="0" applyBorder="1" applyAlignment="1">
      <alignment horizontal="right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6" fontId="0" fillId="0" borderId="0" xfId="0" applyNumberFormat="1" applyBorder="1"/>
    <xf numFmtId="6" fontId="1" fillId="0" borderId="0" xfId="0" applyNumberFormat="1" applyFont="1" applyBorder="1" applyAlignment="1">
      <alignment wrapText="1"/>
    </xf>
    <xf numFmtId="6" fontId="1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8" fontId="0" fillId="0" borderId="0" xfId="0" applyNumberFormat="1" applyBorder="1"/>
    <xf numFmtId="0" fontId="0" fillId="0" borderId="0" xfId="0" applyAlignment="1">
      <alignment wrapText="1"/>
    </xf>
    <xf numFmtId="10" fontId="0" fillId="0" borderId="3" xfId="0" applyNumberFormat="1" applyFill="1" applyBorder="1" applyAlignment="1">
      <alignment horizontal="right"/>
    </xf>
    <xf numFmtId="8" fontId="0" fillId="0" borderId="7" xfId="0" applyNumberFormat="1" applyFill="1" applyBorder="1"/>
    <xf numFmtId="0" fontId="0" fillId="0" borderId="3" xfId="0" applyFill="1" applyBorder="1" applyAlignment="1">
      <alignment horizontal="right"/>
    </xf>
    <xf numFmtId="0" fontId="0" fillId="0" borderId="8" xfId="0" applyFill="1" applyBorder="1"/>
    <xf numFmtId="6" fontId="0" fillId="0" borderId="3" xfId="0" applyNumberFormat="1" applyFill="1" applyBorder="1" applyAlignment="1">
      <alignment horizontal="right" vertical="center"/>
    </xf>
    <xf numFmtId="10" fontId="3" fillId="0" borderId="3" xfId="0" applyNumberFormat="1" applyFont="1" applyFill="1" applyBorder="1" applyAlignment="1">
      <alignment horizontal="right"/>
    </xf>
    <xf numFmtId="8" fontId="3" fillId="0" borderId="7" xfId="0" applyNumberFormat="1" applyFont="1" applyFill="1" applyBorder="1"/>
    <xf numFmtId="0" fontId="0" fillId="0" borderId="4" xfId="0" applyFill="1" applyBorder="1" applyAlignment="1">
      <alignment horizontal="right"/>
    </xf>
    <xf numFmtId="0" fontId="0" fillId="0" borderId="10" xfId="0" applyFill="1" applyBorder="1"/>
    <xf numFmtId="0" fontId="0" fillId="0" borderId="2" xfId="0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wrapText="1"/>
    </xf>
    <xf numFmtId="6" fontId="1" fillId="4" borderId="1" xfId="0" applyNumberFormat="1" applyFont="1" applyFill="1" applyBorder="1" applyAlignment="1">
      <alignment horizontal="center" vertical="center" wrapText="1"/>
    </xf>
    <xf numFmtId="6" fontId="1" fillId="4" borderId="5" xfId="0" applyNumberFormat="1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right"/>
    </xf>
    <xf numFmtId="0" fontId="0" fillId="2" borderId="1" xfId="0" applyFont="1" applyFill="1" applyBorder="1"/>
    <xf numFmtId="6" fontId="0" fillId="2" borderId="1" xfId="0" applyNumberFormat="1" applyFont="1" applyFill="1" applyBorder="1"/>
    <xf numFmtId="6" fontId="0" fillId="2" borderId="1" xfId="0" applyNumberFormat="1" applyFont="1" applyFill="1" applyBorder="1" applyAlignment="1">
      <alignment horizontal="right" vertical="center"/>
    </xf>
    <xf numFmtId="6" fontId="0" fillId="2" borderId="5" xfId="0" applyNumberFormat="1" applyFont="1" applyFill="1" applyBorder="1" applyAlignment="1">
      <alignment horizontal="right" vertical="center"/>
    </xf>
    <xf numFmtId="6" fontId="0" fillId="2" borderId="4" xfId="0" applyNumberFormat="1" applyFont="1" applyFill="1" applyBorder="1" applyAlignment="1">
      <alignment horizontal="right" vertical="center"/>
    </xf>
    <xf numFmtId="6" fontId="0" fillId="2" borderId="10" xfId="0" applyNumberFormat="1" applyFont="1" applyFill="1" applyBorder="1" applyAlignment="1">
      <alignment horizontal="right" vertical="center"/>
    </xf>
    <xf numFmtId="0" fontId="0" fillId="2" borderId="1" xfId="0" applyFont="1" applyFill="1" applyBorder="1" applyAlignment="1">
      <alignment horizontal="right" vertical="center"/>
    </xf>
    <xf numFmtId="9" fontId="0" fillId="0" borderId="3" xfId="0" applyNumberFormat="1" applyFill="1" applyBorder="1" applyAlignment="1">
      <alignment horizontal="right"/>
    </xf>
    <xf numFmtId="9" fontId="0" fillId="0" borderId="0" xfId="0" applyNumberFormat="1"/>
    <xf numFmtId="9" fontId="0" fillId="2" borderId="1" xfId="0" applyNumberFormat="1" applyFont="1" applyFill="1" applyBorder="1" applyAlignment="1">
      <alignment horizontal="right" vertical="center"/>
    </xf>
    <xf numFmtId="164" fontId="0" fillId="0" borderId="8" xfId="1" applyNumberFormat="1" applyFont="1" applyBorder="1" applyAlignment="1">
      <alignment horizontal="right"/>
    </xf>
    <xf numFmtId="0" fontId="1" fillId="4" borderId="6" xfId="0" applyFont="1" applyFill="1" applyBorder="1" applyAlignment="1">
      <alignment horizontal="center" vertical="center" wrapText="1"/>
    </xf>
    <xf numFmtId="10" fontId="0" fillId="0" borderId="0" xfId="0" applyNumberFormat="1"/>
    <xf numFmtId="6" fontId="1" fillId="4" borderId="6" xfId="0" applyNumberFormat="1" applyFont="1" applyFill="1" applyBorder="1" applyAlignment="1">
      <alignment horizontal="center" vertical="center" wrapText="1"/>
    </xf>
    <xf numFmtId="9" fontId="0" fillId="0" borderId="0" xfId="0" applyNumberFormat="1" applyBorder="1" applyAlignment="1">
      <alignment horizontal="right" vertical="center"/>
    </xf>
    <xf numFmtId="9" fontId="0" fillId="2" borderId="5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wrapText="1"/>
    </xf>
    <xf numFmtId="6" fontId="1" fillId="0" borderId="8" xfId="0" applyNumberFormat="1" applyFont="1" applyFill="1" applyBorder="1" applyAlignment="1">
      <alignment horizontal="center" vertical="center" wrapText="1"/>
    </xf>
    <xf numFmtId="6" fontId="1" fillId="0" borderId="7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right"/>
    </xf>
    <xf numFmtId="6" fontId="0" fillId="0" borderId="8" xfId="0" applyNumberFormat="1" applyFill="1" applyBorder="1" applyAlignment="1">
      <alignment horizontal="right" vertical="center"/>
    </xf>
    <xf numFmtId="9" fontId="0" fillId="0" borderId="0" xfId="0" applyNumberFormat="1" applyFill="1" applyBorder="1" applyAlignment="1">
      <alignment horizontal="right" vertical="center"/>
    </xf>
    <xf numFmtId="164" fontId="0" fillId="0" borderId="8" xfId="1" applyNumberFormat="1" applyFont="1" applyFill="1" applyBorder="1" applyAlignment="1">
      <alignment horizontal="right"/>
    </xf>
    <xf numFmtId="0" fontId="0" fillId="0" borderId="3" xfId="0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 wrapText="1"/>
    </xf>
    <xf numFmtId="164" fontId="0" fillId="0" borderId="0" xfId="1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right"/>
    </xf>
    <xf numFmtId="0" fontId="0" fillId="0" borderId="0" xfId="0" applyAlignment="1">
      <alignment horizontal="right"/>
    </xf>
    <xf numFmtId="6" fontId="0" fillId="2" borderId="6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6" fontId="4" fillId="0" borderId="8" xfId="0" applyNumberFormat="1" applyFont="1" applyFill="1" applyBorder="1" applyAlignment="1">
      <alignment horizontal="right" vertical="center"/>
    </xf>
    <xf numFmtId="9" fontId="4" fillId="0" borderId="3" xfId="0" applyNumberFormat="1" applyFont="1" applyFill="1" applyBorder="1" applyAlignment="1">
      <alignment horizontal="right"/>
    </xf>
    <xf numFmtId="6" fontId="4" fillId="0" borderId="8" xfId="0" applyNumberFormat="1" applyFont="1" applyFill="1" applyBorder="1"/>
    <xf numFmtId="6" fontId="4" fillId="0" borderId="3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/>
    </xf>
    <xf numFmtId="0" fontId="0" fillId="0" borderId="1" xfId="0" applyBorder="1"/>
    <xf numFmtId="0" fontId="0" fillId="2" borderId="1" xfId="0" applyFill="1" applyBorder="1"/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14" fontId="0" fillId="0" borderId="0" xfId="0" applyNumberFormat="1"/>
    <xf numFmtId="0" fontId="10" fillId="0" borderId="0" xfId="0" applyFont="1"/>
    <xf numFmtId="0" fontId="11" fillId="0" borderId="0" xfId="0" applyFont="1"/>
    <xf numFmtId="0" fontId="0" fillId="0" borderId="1" xfId="0" applyFill="1" applyBorder="1"/>
    <xf numFmtId="14" fontId="0" fillId="6" borderId="0" xfId="0" applyNumberFormat="1" applyFill="1"/>
    <xf numFmtId="0" fontId="0" fillId="6" borderId="1" xfId="0" applyFill="1" applyBorder="1"/>
    <xf numFmtId="14" fontId="0" fillId="9" borderId="0" xfId="0" applyNumberFormat="1" applyFill="1"/>
    <xf numFmtId="0" fontId="0" fillId="9" borderId="1" xfId="0" applyFill="1" applyBorder="1"/>
    <xf numFmtId="0" fontId="0" fillId="9" borderId="0" xfId="0" applyFill="1"/>
    <xf numFmtId="0" fontId="0" fillId="10" borderId="0" xfId="0" applyFill="1"/>
    <xf numFmtId="0" fontId="0" fillId="10" borderId="1" xfId="0" applyFill="1" applyBorder="1"/>
    <xf numFmtId="164" fontId="0" fillId="2" borderId="1" xfId="0" applyNumberFormat="1" applyFont="1" applyFill="1" applyBorder="1"/>
    <xf numFmtId="0" fontId="12" fillId="0" borderId="0" xfId="0" applyFont="1"/>
    <xf numFmtId="0" fontId="13" fillId="0" borderId="0" xfId="0" applyFont="1"/>
    <xf numFmtId="0" fontId="3" fillId="0" borderId="0" xfId="0" applyFont="1"/>
    <xf numFmtId="0" fontId="0" fillId="0" borderId="1" xfId="0" applyBorder="1" applyAlignment="1">
      <alignment horizontal="right"/>
    </xf>
    <xf numFmtId="6" fontId="3" fillId="0" borderId="1" xfId="0" applyNumberFormat="1" applyFont="1" applyBorder="1" applyAlignment="1">
      <alignment horizontal="right" vertical="center"/>
    </xf>
    <xf numFmtId="0" fontId="1" fillId="4" borderId="1" xfId="0" applyFont="1" applyFill="1" applyBorder="1" applyAlignment="1">
      <alignment wrapText="1"/>
    </xf>
    <xf numFmtId="44" fontId="0" fillId="2" borderId="1" xfId="1" applyFont="1" applyFill="1" applyBorder="1"/>
    <xf numFmtId="164" fontId="0" fillId="2" borderId="1" xfId="1" applyNumberFormat="1" applyFont="1" applyFill="1" applyBorder="1"/>
    <xf numFmtId="0" fontId="4" fillId="0" borderId="0" xfId="0" applyFont="1" applyFill="1" applyBorder="1" applyAlignment="1">
      <alignment horizontal="right"/>
    </xf>
    <xf numFmtId="0" fontId="4" fillId="3" borderId="7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center" vertical="center" wrapText="1"/>
    </xf>
    <xf numFmtId="164" fontId="0" fillId="2" borderId="4" xfId="1" applyNumberFormat="1" applyFont="1" applyFill="1" applyBorder="1"/>
    <xf numFmtId="0" fontId="4" fillId="0" borderId="2" xfId="0" applyFont="1" applyFill="1" applyBorder="1" applyAlignment="1">
      <alignment horizontal="right"/>
    </xf>
    <xf numFmtId="0" fontId="4" fillId="0" borderId="4" xfId="0" applyFont="1" applyFill="1" applyBorder="1" applyAlignment="1">
      <alignment horizontal="right"/>
    </xf>
    <xf numFmtId="164" fontId="6" fillId="11" borderId="1" xfId="1" applyNumberFormat="1" applyFont="1" applyFill="1" applyBorder="1"/>
    <xf numFmtId="164" fontId="0" fillId="11" borderId="1" xfId="1" applyNumberFormat="1" applyFont="1" applyFill="1" applyBorder="1"/>
    <xf numFmtId="164" fontId="0" fillId="11" borderId="1" xfId="0" applyNumberFormat="1" applyFont="1" applyFill="1" applyBorder="1"/>
    <xf numFmtId="164" fontId="0" fillId="0" borderId="0" xfId="1" applyNumberFormat="1" applyFont="1" applyAlignment="1">
      <alignment horizontal="right"/>
    </xf>
    <xf numFmtId="0" fontId="0" fillId="0" borderId="2" xfId="0" applyFont="1" applyFill="1" applyBorder="1"/>
    <xf numFmtId="0" fontId="0" fillId="0" borderId="3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6" fontId="6" fillId="0" borderId="8" xfId="0" applyNumberFormat="1" applyFont="1" applyFill="1" applyBorder="1" applyAlignment="1">
      <alignment horizontal="right" vertical="center"/>
    </xf>
    <xf numFmtId="9" fontId="6" fillId="0" borderId="3" xfId="0" applyNumberFormat="1" applyFont="1" applyFill="1" applyBorder="1" applyAlignment="1">
      <alignment horizontal="right"/>
    </xf>
    <xf numFmtId="6" fontId="6" fillId="0" borderId="8" xfId="0" applyNumberFormat="1" applyFont="1" applyFill="1" applyBorder="1"/>
    <xf numFmtId="6" fontId="6" fillId="0" borderId="3" xfId="0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/>
    </xf>
    <xf numFmtId="0" fontId="14" fillId="0" borderId="0" xfId="0" applyFont="1"/>
    <xf numFmtId="14" fontId="0" fillId="6" borderId="0" xfId="0" applyNumberFormat="1" applyFill="1" applyAlignment="1">
      <alignment horizontal="right"/>
    </xf>
    <xf numFmtId="0" fontId="6" fillId="12" borderId="3" xfId="0" applyFont="1" applyFill="1" applyBorder="1" applyAlignment="1">
      <alignment horizontal="right"/>
    </xf>
    <xf numFmtId="0" fontId="6" fillId="12" borderId="0" xfId="0" applyFont="1" applyFill="1" applyBorder="1" applyAlignment="1">
      <alignment horizontal="right"/>
    </xf>
    <xf numFmtId="0" fontId="6" fillId="12" borderId="8" xfId="0" applyFont="1" applyFill="1" applyBorder="1" applyAlignment="1">
      <alignment horizontal="right"/>
    </xf>
    <xf numFmtId="6" fontId="6" fillId="12" borderId="8" xfId="0" applyNumberFormat="1" applyFont="1" applyFill="1" applyBorder="1" applyAlignment="1">
      <alignment horizontal="right" vertical="center"/>
    </xf>
    <xf numFmtId="9" fontId="6" fillId="12" borderId="3" xfId="0" applyNumberFormat="1" applyFont="1" applyFill="1" applyBorder="1" applyAlignment="1">
      <alignment horizontal="right"/>
    </xf>
    <xf numFmtId="6" fontId="6" fillId="12" borderId="8" xfId="0" applyNumberFormat="1" applyFont="1" applyFill="1" applyBorder="1"/>
    <xf numFmtId="6" fontId="6" fillId="12" borderId="3" xfId="0" applyNumberFormat="1" applyFont="1" applyFill="1" applyBorder="1" applyAlignment="1">
      <alignment horizontal="right" vertical="center"/>
    </xf>
    <xf numFmtId="6" fontId="15" fillId="4" borderId="6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164" fontId="0" fillId="0" borderId="1" xfId="1" applyNumberFormat="1" applyFont="1" applyBorder="1"/>
    <xf numFmtId="9" fontId="0" fillId="0" borderId="1" xfId="0" applyNumberFormat="1" applyBorder="1"/>
    <xf numFmtId="0" fontId="10" fillId="0" borderId="1" xfId="0" applyFont="1" applyFill="1" applyBorder="1"/>
    <xf numFmtId="44" fontId="0" fillId="11" borderId="1" xfId="1" applyFont="1" applyFill="1" applyBorder="1"/>
    <xf numFmtId="0" fontId="0" fillId="15" borderId="0" xfId="0" applyFill="1" applyAlignment="1">
      <alignment wrapText="1"/>
    </xf>
    <xf numFmtId="0" fontId="0" fillId="14" borderId="0" xfId="0" applyFill="1"/>
    <xf numFmtId="0" fontId="0" fillId="6" borderId="0" xfId="0" applyFill="1" applyAlignment="1">
      <alignment wrapText="1"/>
    </xf>
    <xf numFmtId="0" fontId="7" fillId="6" borderId="0" xfId="0" applyFont="1" applyFill="1" applyAlignment="1">
      <alignment horizontal="center" wrapText="1"/>
    </xf>
    <xf numFmtId="0" fontId="0" fillId="13" borderId="0" xfId="0" applyFill="1"/>
    <xf numFmtId="0" fontId="0" fillId="16" borderId="0" xfId="0" applyFill="1"/>
    <xf numFmtId="0" fontId="0" fillId="16" borderId="0" xfId="0" applyFill="1" applyAlignment="1">
      <alignment wrapText="1"/>
    </xf>
    <xf numFmtId="0" fontId="0" fillId="16" borderId="0" xfId="0" applyFill="1" applyBorder="1"/>
    <xf numFmtId="0" fontId="0" fillId="14" borderId="13" xfId="0" applyFill="1" applyBorder="1" applyAlignment="1">
      <alignment horizontal="right"/>
    </xf>
    <xf numFmtId="0" fontId="0" fillId="14" borderId="13" xfId="0" applyFill="1" applyBorder="1"/>
    <xf numFmtId="14" fontId="0" fillId="14" borderId="14" xfId="0" applyNumberFormat="1" applyFill="1" applyBorder="1"/>
    <xf numFmtId="0" fontId="0" fillId="14" borderId="14" xfId="0" applyFill="1" applyBorder="1"/>
    <xf numFmtId="0" fontId="0" fillId="14" borderId="15" xfId="0" applyFill="1" applyBorder="1"/>
    <xf numFmtId="0" fontId="0" fillId="13" borderId="13" xfId="0" applyFill="1" applyBorder="1" applyAlignment="1">
      <alignment horizontal="right"/>
    </xf>
    <xf numFmtId="0" fontId="0" fillId="13" borderId="13" xfId="0" applyFill="1" applyBorder="1"/>
    <xf numFmtId="0" fontId="0" fillId="13" borderId="14" xfId="0" applyFill="1" applyBorder="1"/>
    <xf numFmtId="0" fontId="0" fillId="13" borderId="15" xfId="0" applyFill="1" applyBorder="1"/>
    <xf numFmtId="0" fontId="11" fillId="16" borderId="0" xfId="0" applyFont="1" applyFill="1" applyAlignment="1"/>
    <xf numFmtId="0" fontId="16" fillId="15" borderId="0" xfId="0" applyFont="1" applyFill="1" applyAlignment="1">
      <alignment horizontal="center" wrapText="1"/>
    </xf>
    <xf numFmtId="0" fontId="17" fillId="6" borderId="0" xfId="0" applyFont="1" applyFill="1" applyAlignment="1">
      <alignment horizontal="center" wrapText="1"/>
    </xf>
    <xf numFmtId="9" fontId="0" fillId="0" borderId="8" xfId="2" applyFont="1" applyBorder="1" applyAlignment="1">
      <alignment horizontal="right"/>
    </xf>
    <xf numFmtId="9" fontId="0" fillId="2" borderId="1" xfId="2" applyFont="1" applyFill="1" applyBorder="1"/>
    <xf numFmtId="14" fontId="0" fillId="13" borderId="14" xfId="0" applyNumberFormat="1" applyFill="1" applyBorder="1"/>
    <xf numFmtId="14" fontId="0" fillId="13" borderId="15" xfId="0" applyNumberFormat="1" applyFill="1" applyBorder="1"/>
    <xf numFmtId="0" fontId="10" fillId="11" borderId="0" xfId="0" applyFont="1" applyFill="1"/>
    <xf numFmtId="0" fontId="0" fillId="11" borderId="0" xfId="0" applyFill="1"/>
    <xf numFmtId="0" fontId="3" fillId="0" borderId="3" xfId="0" applyFont="1" applyBorder="1"/>
    <xf numFmtId="0" fontId="1" fillId="17" borderId="1" xfId="0" applyFont="1" applyFill="1" applyBorder="1" applyAlignment="1">
      <alignment horizontal="center" vertical="center" wrapText="1"/>
    </xf>
    <xf numFmtId="44" fontId="3" fillId="0" borderId="3" xfId="1" applyFont="1" applyBorder="1"/>
    <xf numFmtId="44" fontId="0" fillId="0" borderId="3" xfId="1" applyFont="1" applyBorder="1"/>
    <xf numFmtId="44" fontId="0" fillId="2" borderId="1" xfId="1" applyFont="1" applyFill="1" applyBorder="1" applyAlignment="1">
      <alignment horizontal="right" vertical="center"/>
    </xf>
    <xf numFmtId="0" fontId="18" fillId="0" borderId="0" xfId="3" applyFill="1"/>
    <xf numFmtId="0" fontId="0" fillId="0" borderId="0" xfId="0" applyAlignment="1">
      <alignment horizontal="left"/>
    </xf>
    <xf numFmtId="0" fontId="0" fillId="0" borderId="3" xfId="0" applyFill="1" applyBorder="1" applyAlignment="1">
      <alignment horizontal="left"/>
    </xf>
    <xf numFmtId="0" fontId="0" fillId="18" borderId="0" xfId="0" applyFill="1"/>
    <xf numFmtId="0" fontId="0" fillId="17" borderId="8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15" borderId="5" xfId="0" applyFont="1" applyFill="1" applyBorder="1" applyAlignment="1">
      <alignment horizontal="center" vertical="center" wrapText="1"/>
    </xf>
    <xf numFmtId="0" fontId="1" fillId="15" borderId="11" xfId="0" applyFont="1" applyFill="1" applyBorder="1" applyAlignment="1">
      <alignment horizontal="center" vertical="center" wrapText="1"/>
    </xf>
    <xf numFmtId="0" fontId="1" fillId="15" borderId="6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0" fillId="14" borderId="13" xfId="0" applyFill="1" applyBorder="1" applyAlignment="1">
      <alignment horizontal="center" vertical="center" wrapText="1"/>
    </xf>
    <xf numFmtId="0" fontId="0" fillId="16" borderId="0" xfId="0" applyFill="1" applyAlignment="1">
      <alignment horizontal="center" vertical="center" wrapText="1"/>
    </xf>
    <xf numFmtId="0" fontId="0" fillId="13" borderId="13" xfId="0" applyFill="1" applyBorder="1" applyAlignment="1">
      <alignment horizontal="center" vertical="center" wrapText="1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314326</xdr:colOff>
      <xdr:row>0</xdr:row>
      <xdr:rowOff>0</xdr:rowOff>
    </xdr:from>
    <xdr:ext cx="5867400" cy="311496"/>
    <xdr:sp macro="" textlink="">
      <xdr:nvSpPr>
        <xdr:cNvPr id="2" name="ZoneTexte 1"/>
        <xdr:cNvSpPr txBox="1"/>
      </xdr:nvSpPr>
      <xdr:spPr>
        <a:xfrm>
          <a:off x="4143376" y="0"/>
          <a:ext cx="58674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400" b="1">
              <a:solidFill>
                <a:srgbClr val="FF0000"/>
              </a:solidFill>
            </a:rPr>
            <a:t>SUIVI Prérequis Sécurité HN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314326</xdr:colOff>
      <xdr:row>0</xdr:row>
      <xdr:rowOff>0</xdr:rowOff>
    </xdr:from>
    <xdr:ext cx="5867400" cy="311496"/>
    <xdr:sp macro="" textlink="">
      <xdr:nvSpPr>
        <xdr:cNvPr id="5" name="ZoneTexte 4"/>
        <xdr:cNvSpPr txBox="1"/>
      </xdr:nvSpPr>
      <xdr:spPr>
        <a:xfrm>
          <a:off x="2895601" y="0"/>
          <a:ext cx="58674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400" b="1">
              <a:solidFill>
                <a:srgbClr val="FF0000"/>
              </a:solidFill>
            </a:rPr>
            <a:t>SUIVI Prérequis Sécurité HN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E685DC6-A214-42EB-8262-88EE79940DFB}">
  <we:reference id="wa104379558" version="1.1.0.0" store="fr-FR" storeType="OMEX"/>
  <we:alternateReferences>
    <we:reference id="WA104379558" version="1.1.0.0" store="WA104379558" storeType="OMEX"/>
  </we:alternateReferences>
  <we:properties/>
  <we:bindings/>
  <we:snapshot xmlns:r="http://schemas.openxmlformats.org/officeDocument/2006/relationships"/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../AppData/Local/Microsoft/Windows/Temporary%20Internet%20Files/Associations%20et%20repr&#233;sentations/CRBN/CQEF/Convention%20Partenariat%20Branches%20Pro%20-%20CRBN-FRTP%20-%202015.pdf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L17"/>
  <sheetViews>
    <sheetView workbookViewId="0">
      <selection activeCell="D21" sqref="D21:E21"/>
    </sheetView>
  </sheetViews>
  <sheetFormatPr baseColWidth="10" defaultRowHeight="15"/>
  <cols>
    <col min="4" max="4" width="46.140625" bestFit="1" customWidth="1"/>
    <col min="5" max="6" width="46" bestFit="1" customWidth="1"/>
    <col min="7" max="8" width="19.5703125" bestFit="1" customWidth="1"/>
    <col min="9" max="9" width="46" bestFit="1" customWidth="1"/>
  </cols>
  <sheetData>
    <row r="3" spans="1:12">
      <c r="C3" s="176" t="s">
        <v>171</v>
      </c>
      <c r="D3" s="176" t="s">
        <v>155</v>
      </c>
      <c r="E3" s="176" t="s">
        <v>156</v>
      </c>
      <c r="F3" s="176" t="s">
        <v>157</v>
      </c>
      <c r="G3" s="176" t="s">
        <v>158</v>
      </c>
      <c r="H3" s="176" t="s">
        <v>159</v>
      </c>
      <c r="I3" s="176" t="s">
        <v>160</v>
      </c>
      <c r="J3" s="176" t="s">
        <v>161</v>
      </c>
      <c r="K3" s="176" t="s">
        <v>162</v>
      </c>
      <c r="L3" s="176" t="s">
        <v>163</v>
      </c>
    </row>
    <row r="4" spans="1:12">
      <c r="C4" s="177" t="s">
        <v>172</v>
      </c>
      <c r="D4" s="1" t="s">
        <v>152</v>
      </c>
      <c r="E4" s="1" t="s">
        <v>14</v>
      </c>
      <c r="F4" s="1" t="s">
        <v>14</v>
      </c>
      <c r="G4" s="108" t="s">
        <v>56</v>
      </c>
      <c r="H4" s="108" t="s">
        <v>56</v>
      </c>
      <c r="I4" s="1" t="s">
        <v>48</v>
      </c>
      <c r="J4" s="68" t="s">
        <v>56</v>
      </c>
      <c r="K4" t="s">
        <v>164</v>
      </c>
      <c r="L4" s="174" t="s">
        <v>167</v>
      </c>
    </row>
    <row r="5" spans="1:12">
      <c r="C5" s="177"/>
      <c r="D5" s="1" t="s">
        <v>151</v>
      </c>
      <c r="E5" s="1" t="s">
        <v>13</v>
      </c>
      <c r="F5" s="1" t="s">
        <v>13</v>
      </c>
      <c r="G5" s="108" t="s">
        <v>66</v>
      </c>
      <c r="H5" s="108" t="s">
        <v>66</v>
      </c>
      <c r="I5" s="1" t="s">
        <v>1</v>
      </c>
      <c r="J5" s="29" t="s">
        <v>48</v>
      </c>
      <c r="K5" s="29" t="s">
        <v>165</v>
      </c>
      <c r="L5" s="175" t="s">
        <v>168</v>
      </c>
    </row>
    <row r="6" spans="1:12">
      <c r="C6" s="177"/>
      <c r="D6" s="1" t="s">
        <v>150</v>
      </c>
      <c r="E6" s="1" t="s">
        <v>12</v>
      </c>
      <c r="F6" s="1" t="s">
        <v>12</v>
      </c>
      <c r="G6" s="108" t="s">
        <v>69</v>
      </c>
      <c r="H6" s="108" t="s">
        <v>69</v>
      </c>
      <c r="I6" s="1" t="s">
        <v>10</v>
      </c>
      <c r="J6" s="29" t="s">
        <v>1</v>
      </c>
      <c r="K6" s="29" t="s">
        <v>166</v>
      </c>
      <c r="L6" s="175" t="s">
        <v>169</v>
      </c>
    </row>
    <row r="7" spans="1:12">
      <c r="C7" s="177"/>
      <c r="D7" s="1" t="s">
        <v>53</v>
      </c>
      <c r="E7" s="1" t="s">
        <v>9</v>
      </c>
      <c r="F7" s="1" t="s">
        <v>9</v>
      </c>
      <c r="G7" s="108" t="s">
        <v>67</v>
      </c>
      <c r="H7" s="108" t="s">
        <v>67</v>
      </c>
      <c r="I7" s="1" t="s">
        <v>53</v>
      </c>
      <c r="J7" s="1" t="s">
        <v>10</v>
      </c>
      <c r="L7" t="s">
        <v>166</v>
      </c>
    </row>
    <row r="8" spans="1:12">
      <c r="C8" s="177"/>
      <c r="D8" s="1" t="s">
        <v>149</v>
      </c>
      <c r="E8" s="1" t="s">
        <v>10</v>
      </c>
      <c r="F8" s="1" t="s">
        <v>10</v>
      </c>
      <c r="I8" s="1" t="s">
        <v>16</v>
      </c>
      <c r="J8" s="1" t="s">
        <v>53</v>
      </c>
    </row>
    <row r="9" spans="1:12">
      <c r="E9" s="1" t="s">
        <v>53</v>
      </c>
      <c r="F9" s="1" t="s">
        <v>53</v>
      </c>
      <c r="J9" s="1" t="s">
        <v>16</v>
      </c>
    </row>
    <row r="10" spans="1:12">
      <c r="E10" s="1" t="s">
        <v>16</v>
      </c>
      <c r="F10" s="1" t="s">
        <v>16</v>
      </c>
    </row>
    <row r="14" spans="1:12">
      <c r="A14" t="s">
        <v>170</v>
      </c>
    </row>
    <row r="15" spans="1:12">
      <c r="A15" t="s">
        <v>4</v>
      </c>
      <c r="B15">
        <v>800</v>
      </c>
    </row>
    <row r="16" spans="1:12">
      <c r="A16" t="s">
        <v>5</v>
      </c>
      <c r="B16">
        <v>550</v>
      </c>
    </row>
    <row r="17" spans="1:2">
      <c r="A17" t="s">
        <v>6</v>
      </c>
      <c r="B17">
        <v>440</v>
      </c>
    </row>
  </sheetData>
  <mergeCells count="1">
    <mergeCell ref="C4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66"/>
  </sheetPr>
  <dimension ref="A1:K35"/>
  <sheetViews>
    <sheetView workbookViewId="0">
      <selection activeCell="C3" sqref="C3"/>
    </sheetView>
  </sheetViews>
  <sheetFormatPr baseColWidth="10" defaultRowHeight="15"/>
  <cols>
    <col min="3" max="3" width="46" bestFit="1" customWidth="1"/>
    <col min="4" max="5" width="9.85546875" customWidth="1"/>
    <col min="6" max="6" width="14.5703125" bestFit="1" customWidth="1"/>
    <col min="7" max="7" width="14.5703125" customWidth="1"/>
    <col min="8" max="8" width="14.5703125" style="147" customWidth="1"/>
    <col min="10" max="10" width="42.5703125" customWidth="1"/>
  </cols>
  <sheetData>
    <row r="1" spans="1:11">
      <c r="A1" s="147"/>
      <c r="B1" s="147"/>
      <c r="C1" s="147"/>
      <c r="D1" s="147"/>
      <c r="E1" s="147"/>
      <c r="F1" s="147"/>
      <c r="G1" s="147"/>
      <c r="I1" s="147"/>
      <c r="J1" s="147"/>
      <c r="K1" s="147"/>
    </row>
    <row r="2" spans="1:11" ht="15.75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 ht="18.75">
      <c r="A3" s="144"/>
      <c r="B3" s="144"/>
      <c r="C3" s="161" t="s">
        <v>130</v>
      </c>
      <c r="D3" s="145"/>
      <c r="E3" s="145"/>
      <c r="F3" s="144"/>
      <c r="G3" s="144"/>
      <c r="H3" s="148"/>
    </row>
    <row r="4" spans="1:11">
      <c r="A4" s="143"/>
      <c r="B4" s="143"/>
      <c r="C4" s="143"/>
      <c r="D4" s="143"/>
      <c r="E4" s="143"/>
      <c r="F4" s="143"/>
      <c r="G4" s="143"/>
    </row>
    <row r="5" spans="1:11">
      <c r="A5" s="143"/>
      <c r="B5" s="143"/>
      <c r="C5" s="143"/>
      <c r="D5" s="143"/>
      <c r="E5" s="143"/>
      <c r="F5" s="143"/>
      <c r="G5" s="143"/>
    </row>
    <row r="6" spans="1:11" ht="32.450000000000003" customHeight="1">
      <c r="A6" s="150" t="s">
        <v>70</v>
      </c>
      <c r="B6" s="150" t="s">
        <v>154</v>
      </c>
      <c r="C6" s="151" t="s">
        <v>128</v>
      </c>
      <c r="D6" s="151" t="s">
        <v>131</v>
      </c>
      <c r="E6" s="151" t="s">
        <v>142</v>
      </c>
      <c r="F6" s="151" t="s">
        <v>129</v>
      </c>
      <c r="G6" s="151" t="s">
        <v>132</v>
      </c>
    </row>
    <row r="7" spans="1:11">
      <c r="A7" s="152">
        <v>42202</v>
      </c>
      <c r="B7" s="152" t="s">
        <v>156</v>
      </c>
      <c r="C7" s="153" t="s">
        <v>9</v>
      </c>
      <c r="D7" s="153" t="s">
        <v>5</v>
      </c>
      <c r="E7" s="153"/>
      <c r="F7" s="153">
        <v>5</v>
      </c>
      <c r="G7" s="153">
        <f>IF(D7="AA",F7*structure!B17,IF(D7="CG",F7*structure!B16,IF(D7="MJ",F7*'Prérequis sécurité HN'!#REF!,"à affecter")))</f>
        <v>2750</v>
      </c>
    </row>
    <row r="8" spans="1:11">
      <c r="A8" s="152">
        <v>42242</v>
      </c>
      <c r="B8" s="152" t="s">
        <v>159</v>
      </c>
      <c r="C8" s="153" t="s">
        <v>69</v>
      </c>
      <c r="D8" s="153"/>
      <c r="E8" s="153"/>
      <c r="F8" s="153"/>
      <c r="G8" s="153"/>
    </row>
    <row r="9" spans="1:11">
      <c r="A9" s="152"/>
      <c r="B9" s="152" t="s">
        <v>159</v>
      </c>
      <c r="C9" s="153" t="s">
        <v>66</v>
      </c>
      <c r="D9" s="153"/>
      <c r="E9" s="153"/>
      <c r="F9" s="153"/>
      <c r="G9" s="153"/>
    </row>
    <row r="10" spans="1:11">
      <c r="A10" s="152"/>
      <c r="B10" s="152" t="s">
        <v>160</v>
      </c>
      <c r="C10" s="153" t="s">
        <v>53</v>
      </c>
      <c r="D10" s="153"/>
      <c r="E10" s="153"/>
      <c r="F10" s="153"/>
      <c r="G10" s="153"/>
      <c r="H10" s="149"/>
    </row>
    <row r="11" spans="1:11">
      <c r="A11" s="152"/>
      <c r="B11" s="152" t="s">
        <v>161</v>
      </c>
      <c r="C11" s="153" t="s">
        <v>1</v>
      </c>
      <c r="D11" s="153"/>
      <c r="E11" s="153"/>
      <c r="F11" s="153"/>
      <c r="G11" s="153"/>
      <c r="H11" s="149"/>
    </row>
    <row r="12" spans="1:11">
      <c r="A12" s="152"/>
      <c r="B12" s="152" t="s">
        <v>162</v>
      </c>
      <c r="C12" s="153"/>
      <c r="D12" s="153"/>
      <c r="E12" s="153"/>
      <c r="F12" s="153"/>
      <c r="G12" s="153"/>
      <c r="H12" s="149"/>
    </row>
    <row r="13" spans="1:11">
      <c r="A13" s="152"/>
      <c r="B13" s="152" t="s">
        <v>156</v>
      </c>
      <c r="C13" s="153" t="s">
        <v>10</v>
      </c>
      <c r="D13" s="153"/>
      <c r="E13" s="153"/>
      <c r="F13" s="153"/>
      <c r="G13" s="153"/>
      <c r="H13" s="149"/>
    </row>
    <row r="14" spans="1:11">
      <c r="A14" s="152"/>
      <c r="B14" s="152"/>
      <c r="C14" s="153"/>
      <c r="D14" s="153"/>
      <c r="E14" s="153"/>
      <c r="F14" s="153"/>
      <c r="G14" s="153"/>
      <c r="H14" s="149"/>
    </row>
    <row r="15" spans="1:11">
      <c r="A15" s="152"/>
      <c r="B15" s="152"/>
      <c r="C15" s="153"/>
      <c r="D15" s="153"/>
      <c r="E15" s="153"/>
      <c r="F15" s="153"/>
      <c r="G15" s="153"/>
      <c r="H15" s="149"/>
    </row>
    <row r="16" spans="1:11">
      <c r="A16" s="152"/>
      <c r="B16" s="152"/>
      <c r="C16" s="153"/>
      <c r="D16" s="153"/>
      <c r="E16" s="153"/>
      <c r="F16" s="153"/>
      <c r="G16" s="153"/>
      <c r="H16" s="149"/>
    </row>
    <row r="17" spans="1:8">
      <c r="A17" s="152"/>
      <c r="B17" s="152"/>
      <c r="C17" s="153"/>
      <c r="D17" s="153"/>
      <c r="E17" s="153"/>
      <c r="F17" s="153"/>
      <c r="G17" s="153"/>
      <c r="H17" s="149"/>
    </row>
    <row r="18" spans="1:8">
      <c r="A18" s="152"/>
      <c r="B18" s="152"/>
      <c r="C18" s="153"/>
      <c r="D18" s="153"/>
      <c r="E18" s="153"/>
      <c r="F18" s="153"/>
      <c r="G18" s="153"/>
      <c r="H18" s="149"/>
    </row>
    <row r="19" spans="1:8">
      <c r="A19" s="152"/>
      <c r="B19" s="152"/>
      <c r="C19" s="153"/>
      <c r="D19" s="153"/>
      <c r="E19" s="153"/>
      <c r="F19" s="153"/>
      <c r="G19" s="153"/>
      <c r="H19" s="149"/>
    </row>
    <row r="20" spans="1:8">
      <c r="A20" s="152"/>
      <c r="B20" s="152"/>
      <c r="C20" s="153"/>
      <c r="D20" s="153"/>
      <c r="E20" s="153"/>
      <c r="F20" s="153"/>
      <c r="G20" s="153"/>
      <c r="H20" s="149"/>
    </row>
    <row r="21" spans="1:8">
      <c r="A21" s="152"/>
      <c r="B21" s="152"/>
      <c r="C21" s="153"/>
      <c r="D21" s="153"/>
      <c r="E21" s="153"/>
      <c r="F21" s="153"/>
      <c r="G21" s="153"/>
      <c r="H21" s="149"/>
    </row>
    <row r="22" spans="1:8">
      <c r="A22" s="152"/>
      <c r="B22" s="152"/>
      <c r="C22" s="153"/>
      <c r="D22" s="153"/>
      <c r="E22" s="153"/>
      <c r="F22" s="153"/>
      <c r="G22" s="153"/>
      <c r="H22" s="149"/>
    </row>
    <row r="23" spans="1:8">
      <c r="A23" s="152"/>
      <c r="B23" s="152"/>
      <c r="C23" s="153"/>
      <c r="D23" s="153"/>
      <c r="E23" s="153"/>
      <c r="F23" s="153"/>
      <c r="G23" s="153"/>
      <c r="H23" s="149"/>
    </row>
    <row r="24" spans="1:8">
      <c r="A24" s="152"/>
      <c r="B24" s="152"/>
      <c r="C24" s="153"/>
      <c r="D24" s="153"/>
      <c r="E24" s="153"/>
      <c r="F24" s="153"/>
      <c r="G24" s="153"/>
      <c r="H24" s="149"/>
    </row>
    <row r="25" spans="1:8">
      <c r="A25" s="153"/>
      <c r="B25" s="153"/>
      <c r="C25" s="153"/>
      <c r="D25" s="153"/>
      <c r="E25" s="153"/>
      <c r="F25" s="153"/>
      <c r="G25" s="153"/>
      <c r="H25" s="149"/>
    </row>
    <row r="26" spans="1:8">
      <c r="A26" s="153"/>
      <c r="B26" s="153"/>
      <c r="C26" s="153"/>
      <c r="D26" s="153"/>
      <c r="E26" s="153"/>
      <c r="F26" s="153"/>
      <c r="G26" s="153"/>
      <c r="H26" s="149"/>
    </row>
    <row r="27" spans="1:8">
      <c r="A27" s="153"/>
      <c r="B27" s="153"/>
      <c r="C27" s="153"/>
      <c r="D27" s="153"/>
      <c r="E27" s="153"/>
      <c r="F27" s="153"/>
      <c r="G27" s="153"/>
      <c r="H27" s="149"/>
    </row>
    <row r="28" spans="1:8">
      <c r="A28" s="153"/>
      <c r="B28" s="153"/>
      <c r="C28" s="153"/>
      <c r="D28" s="153"/>
      <c r="E28" s="153"/>
      <c r="F28" s="153"/>
      <c r="G28" s="153"/>
      <c r="H28" s="149"/>
    </row>
    <row r="29" spans="1:8">
      <c r="A29" s="153"/>
      <c r="B29" s="153"/>
      <c r="C29" s="153"/>
      <c r="D29" s="153"/>
      <c r="E29" s="153"/>
      <c r="F29" s="153"/>
      <c r="G29" s="153"/>
      <c r="H29" s="149"/>
    </row>
    <row r="30" spans="1:8">
      <c r="A30" s="153"/>
      <c r="B30" s="153"/>
      <c r="C30" s="153"/>
      <c r="D30" s="153"/>
      <c r="E30" s="153"/>
      <c r="F30" s="153"/>
      <c r="G30" s="153"/>
      <c r="H30" s="149"/>
    </row>
    <row r="31" spans="1:8">
      <c r="A31" s="153"/>
      <c r="B31" s="153"/>
      <c r="C31" s="153"/>
      <c r="D31" s="153"/>
      <c r="E31" s="153"/>
      <c r="F31" s="153"/>
      <c r="G31" s="153"/>
      <c r="H31" s="149"/>
    </row>
    <row r="32" spans="1:8">
      <c r="A32" s="153"/>
      <c r="B32" s="153"/>
      <c r="C32" s="153"/>
      <c r="D32" s="153"/>
      <c r="E32" s="153"/>
      <c r="F32" s="153"/>
      <c r="G32" s="153"/>
      <c r="H32" s="149"/>
    </row>
    <row r="33" spans="1:8">
      <c r="A33" s="153"/>
      <c r="B33" s="153"/>
      <c r="C33" s="153"/>
      <c r="D33" s="153"/>
      <c r="E33" s="153"/>
      <c r="F33" s="153"/>
      <c r="G33" s="153"/>
      <c r="H33" s="149"/>
    </row>
    <row r="34" spans="1:8">
      <c r="A34" s="153"/>
      <c r="B34" s="153"/>
      <c r="C34" s="153"/>
      <c r="D34" s="153"/>
      <c r="E34" s="153"/>
      <c r="F34" s="153"/>
      <c r="G34" s="153"/>
      <c r="H34" s="149"/>
    </row>
    <row r="35" spans="1:8">
      <c r="A35" s="154"/>
      <c r="B35" s="154"/>
      <c r="C35" s="154"/>
      <c r="D35" s="154"/>
      <c r="E35" s="154"/>
      <c r="F35" s="154"/>
      <c r="G35" s="154"/>
      <c r="H35" s="149"/>
    </row>
  </sheetData>
  <dataValidations count="2">
    <dataValidation type="list" allowBlank="1" showInputMessage="1" showErrorMessage="1" sqref="C7:C24">
      <formula1>INDIRECT(B7)</formula1>
    </dataValidation>
    <dataValidation type="list" allowBlank="1" showInputMessage="1" showErrorMessage="1" sqref="B7:B35">
      <formula1>actions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'Prérequis sécurité HN'!$E$25:$E$27</xm:f>
          </x14:formula1>
          <xm:sqref>D8:E35</xm:sqref>
        </x14:dataValidation>
        <x14:dataValidation type="list" allowBlank="1" showInputMessage="1" showErrorMessage="1">
          <x14:formula1>
            <xm:f>'Prérequis sécurité HN'!$A$13:$A$19</xm:f>
          </x14:formula1>
          <xm:sqref>C25:C35</xm:sqref>
        </x14:dataValidation>
        <x14:dataValidation type="list" allowBlank="1" showInputMessage="1" showErrorMessage="1">
          <x14:formula1>
            <xm:f>structure!$A$15:$A$17</xm:f>
          </x14:formula1>
          <xm:sqref>D7:E7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4" tint="-0.499984740745262"/>
  </sheetPr>
  <dimension ref="A1:J31"/>
  <sheetViews>
    <sheetView workbookViewId="0">
      <selection activeCell="F16" sqref="F16"/>
    </sheetView>
  </sheetViews>
  <sheetFormatPr baseColWidth="10" defaultRowHeight="15"/>
  <cols>
    <col min="1" max="1" width="46.140625" bestFit="1" customWidth="1"/>
    <col min="10" max="10" width="19.5703125" bestFit="1" customWidth="1"/>
  </cols>
  <sheetData>
    <row r="1" spans="1:10">
      <c r="A1" s="173" t="s">
        <v>144</v>
      </c>
      <c r="D1" s="87"/>
    </row>
    <row r="2" spans="1:10">
      <c r="A2" t="s">
        <v>146</v>
      </c>
      <c r="B2" s="87">
        <v>42005</v>
      </c>
      <c r="D2" s="87"/>
    </row>
    <row r="3" spans="1:10">
      <c r="A3" t="s">
        <v>147</v>
      </c>
      <c r="B3" s="87">
        <v>42369</v>
      </c>
      <c r="D3" s="87"/>
    </row>
    <row r="4" spans="1:10">
      <c r="A4" s="88"/>
    </row>
    <row r="5" spans="1:10">
      <c r="A5" t="s">
        <v>52</v>
      </c>
      <c r="B5" s="16">
        <v>17800</v>
      </c>
    </row>
    <row r="6" spans="1:10">
      <c r="A6" t="s">
        <v>41</v>
      </c>
      <c r="B6" s="16">
        <v>8900</v>
      </c>
    </row>
    <row r="7" spans="1:10">
      <c r="A7" t="s">
        <v>145</v>
      </c>
      <c r="B7" s="55">
        <v>0.5</v>
      </c>
    </row>
    <row r="8" spans="1:10">
      <c r="G8" s="11"/>
      <c r="H8" s="11"/>
      <c r="I8" s="11"/>
    </row>
    <row r="9" spans="1:10" ht="21">
      <c r="B9" s="127" t="s">
        <v>86</v>
      </c>
      <c r="G9" s="11"/>
      <c r="H9" s="11"/>
      <c r="I9" s="11"/>
    </row>
    <row r="10" spans="1:10">
      <c r="G10" s="11"/>
      <c r="H10" s="11"/>
      <c r="I10" s="11"/>
    </row>
    <row r="11" spans="1:10" ht="15" customHeight="1">
      <c r="B11" s="178" t="s">
        <v>133</v>
      </c>
      <c r="C11" s="179"/>
      <c r="D11" s="179"/>
      <c r="E11" s="179"/>
      <c r="F11" s="179"/>
      <c r="G11" s="180"/>
      <c r="H11" s="181" t="s">
        <v>34</v>
      </c>
      <c r="I11" s="182"/>
      <c r="J11" s="169" t="s">
        <v>153</v>
      </c>
    </row>
    <row r="12" spans="1:10" ht="45">
      <c r="A12" s="69" t="s">
        <v>148</v>
      </c>
      <c r="B12" s="38" t="s">
        <v>81</v>
      </c>
      <c r="C12" s="69" t="s">
        <v>83</v>
      </c>
      <c r="D12" s="69" t="s">
        <v>84</v>
      </c>
      <c r="E12" s="69" t="s">
        <v>135</v>
      </c>
      <c r="F12" s="38" t="s">
        <v>26</v>
      </c>
      <c r="G12" s="39" t="s">
        <v>25</v>
      </c>
      <c r="H12" s="39" t="s">
        <v>19</v>
      </c>
      <c r="I12" s="40" t="s">
        <v>17</v>
      </c>
      <c r="J12" s="39" t="s">
        <v>17</v>
      </c>
    </row>
    <row r="13" spans="1:10">
      <c r="A13" s="1" t="s">
        <v>152</v>
      </c>
      <c r="B13" s="13"/>
      <c r="C13" s="13"/>
      <c r="D13" s="13"/>
      <c r="E13" s="162">
        <f t="shared" ref="E13:E17" si="0">D13/F13</f>
        <v>0</v>
      </c>
      <c r="F13" s="10">
        <v>500</v>
      </c>
      <c r="G13" s="10"/>
      <c r="H13" s="27">
        <v>0.5</v>
      </c>
      <c r="I13" s="28">
        <f t="shared" ref="I13:I17" si="1">G13*H13</f>
        <v>0</v>
      </c>
      <c r="J13" s="170"/>
    </row>
    <row r="14" spans="1:10">
      <c r="A14" s="1" t="s">
        <v>151</v>
      </c>
      <c r="B14" s="13"/>
      <c r="C14" s="13"/>
      <c r="D14" s="13"/>
      <c r="E14" s="162">
        <f t="shared" si="0"/>
        <v>0</v>
      </c>
      <c r="F14" s="10">
        <v>800</v>
      </c>
      <c r="G14" s="10"/>
      <c r="H14" s="27">
        <v>0.5</v>
      </c>
      <c r="I14" s="28">
        <f t="shared" si="1"/>
        <v>0</v>
      </c>
      <c r="J14" s="170"/>
    </row>
    <row r="15" spans="1:10">
      <c r="A15" s="1" t="s">
        <v>150</v>
      </c>
      <c r="B15" s="13"/>
      <c r="C15" s="13"/>
      <c r="D15" s="13"/>
      <c r="E15" s="162">
        <f t="shared" si="0"/>
        <v>0</v>
      </c>
      <c r="F15" s="10">
        <v>5000</v>
      </c>
      <c r="G15" s="10"/>
      <c r="H15" s="27">
        <v>0.5</v>
      </c>
      <c r="I15" s="28">
        <f t="shared" si="1"/>
        <v>0</v>
      </c>
      <c r="J15" s="170"/>
    </row>
    <row r="16" spans="1:10">
      <c r="A16" s="1" t="s">
        <v>53</v>
      </c>
      <c r="B16" s="13"/>
      <c r="C16" s="13"/>
      <c r="D16" s="13"/>
      <c r="E16" s="162">
        <f t="shared" si="0"/>
        <v>0</v>
      </c>
      <c r="F16" s="10">
        <v>2500</v>
      </c>
      <c r="G16" s="10"/>
      <c r="H16" s="27">
        <v>0.5</v>
      </c>
      <c r="I16" s="28">
        <f t="shared" si="1"/>
        <v>0</v>
      </c>
      <c r="J16" s="170"/>
    </row>
    <row r="17" spans="1:10">
      <c r="A17" s="1" t="s">
        <v>149</v>
      </c>
      <c r="B17" s="13"/>
      <c r="C17" s="13"/>
      <c r="D17" s="13"/>
      <c r="E17" s="162">
        <f t="shared" si="0"/>
        <v>0</v>
      </c>
      <c r="F17" s="10">
        <v>9000</v>
      </c>
      <c r="G17" s="17">
        <v>0</v>
      </c>
      <c r="H17" s="32">
        <v>0</v>
      </c>
      <c r="I17" s="33">
        <f t="shared" si="1"/>
        <v>0</v>
      </c>
      <c r="J17" s="171"/>
    </row>
    <row r="18" spans="1:10">
      <c r="A18" s="42" t="s">
        <v>15</v>
      </c>
      <c r="B18" s="98">
        <f>SUM(B13:B17)</f>
        <v>0</v>
      </c>
      <c r="C18" s="98">
        <f>SUM(C13:C17)</f>
        <v>0</v>
      </c>
      <c r="D18" s="98">
        <f>SUM(D13:D17)</f>
        <v>0</v>
      </c>
      <c r="E18" s="163">
        <f>D18/F18</f>
        <v>0</v>
      </c>
      <c r="F18" s="44">
        <f>SUM(F13:F17)</f>
        <v>17800</v>
      </c>
      <c r="G18" s="45">
        <f>SUM(G13:G17)</f>
        <v>0</v>
      </c>
      <c r="H18" s="45"/>
      <c r="I18" s="46">
        <f>SUM(I13:I17)</f>
        <v>0</v>
      </c>
      <c r="J18" s="172">
        <f>SUM(J13:J17)</f>
        <v>0</v>
      </c>
    </row>
    <row r="19" spans="1:10">
      <c r="A19" s="18"/>
      <c r="B19" s="18"/>
      <c r="C19" s="18"/>
      <c r="D19" s="18"/>
      <c r="E19" s="18"/>
      <c r="F19" s="18"/>
      <c r="G19" s="15"/>
      <c r="H19" s="15"/>
      <c r="I19" s="15"/>
    </row>
    <row r="20" spans="1:10">
      <c r="A20" s="18"/>
      <c r="B20" s="18"/>
      <c r="C20" s="18"/>
      <c r="D20" s="18"/>
      <c r="E20" s="18"/>
      <c r="F20" s="18"/>
      <c r="G20" s="15"/>
      <c r="H20" s="15"/>
      <c r="I20" s="15"/>
    </row>
    <row r="21" spans="1:10">
      <c r="A21" s="18"/>
      <c r="B21" s="18"/>
      <c r="C21" s="18"/>
      <c r="D21" s="18"/>
      <c r="E21" s="18"/>
      <c r="F21" s="18"/>
      <c r="G21" s="15"/>
      <c r="H21" s="15"/>
      <c r="I21" s="15"/>
    </row>
    <row r="22" spans="1:10">
      <c r="A22" s="20"/>
      <c r="B22" s="19"/>
      <c r="C22" s="19"/>
      <c r="D22" s="19"/>
      <c r="E22" s="19"/>
      <c r="F22" s="19"/>
      <c r="G22" s="15"/>
      <c r="H22" s="15"/>
      <c r="I22" s="15"/>
    </row>
    <row r="23" spans="1:10">
      <c r="A23" s="5"/>
      <c r="F23" s="5"/>
      <c r="G23" s="14"/>
      <c r="H23" s="14"/>
      <c r="I23" s="14"/>
    </row>
    <row r="24" spans="1:10">
      <c r="A24" s="5"/>
      <c r="F24" s="5"/>
      <c r="G24" s="14"/>
      <c r="H24" s="14"/>
      <c r="I24" s="14"/>
    </row>
    <row r="25" spans="1:10">
      <c r="A25" s="5"/>
      <c r="F25" s="5"/>
      <c r="G25" s="14"/>
      <c r="H25" s="14"/>
      <c r="I25" s="14"/>
    </row>
    <row r="26" spans="1:10">
      <c r="A26" s="5"/>
      <c r="B26" s="5"/>
      <c r="C26" s="5"/>
      <c r="D26" s="5"/>
      <c r="E26" s="5"/>
      <c r="F26" s="5"/>
      <c r="G26" s="14"/>
      <c r="H26" s="14"/>
      <c r="I26" s="14"/>
    </row>
    <row r="27" spans="1:10">
      <c r="A27" s="5"/>
      <c r="B27" s="5"/>
      <c r="C27" s="5"/>
      <c r="D27" s="5"/>
      <c r="E27" s="5"/>
      <c r="F27" s="5"/>
      <c r="G27" s="15"/>
      <c r="H27" s="15"/>
      <c r="I27" s="15"/>
    </row>
    <row r="28" spans="1:10">
      <c r="A28" s="5"/>
      <c r="B28" s="5"/>
      <c r="C28" s="5"/>
      <c r="D28" s="5"/>
      <c r="E28" s="5"/>
      <c r="F28" s="5"/>
      <c r="G28" s="5"/>
    </row>
    <row r="29" spans="1:10">
      <c r="B29" s="26"/>
    </row>
    <row r="30" spans="1:10">
      <c r="A30" s="12"/>
    </row>
    <row r="31" spans="1:10">
      <c r="A31" s="12"/>
    </row>
  </sheetData>
  <mergeCells count="2">
    <mergeCell ref="B11:G11"/>
    <mergeCell ref="H11:I11"/>
  </mergeCells>
  <hyperlinks>
    <hyperlink ref="A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4" tint="-0.499984740745262"/>
  </sheetPr>
  <dimension ref="A1:L35"/>
  <sheetViews>
    <sheetView workbookViewId="0">
      <selection activeCell="D12" sqref="D12"/>
    </sheetView>
  </sheetViews>
  <sheetFormatPr baseColWidth="10" defaultRowHeight="15"/>
  <cols>
    <col min="2" max="2" width="46" bestFit="1" customWidth="1"/>
  </cols>
  <sheetData>
    <row r="1" spans="1:12">
      <c r="A1" s="147"/>
      <c r="B1" s="147"/>
      <c r="C1" s="147"/>
      <c r="D1" s="147"/>
      <c r="E1" s="147"/>
      <c r="F1" s="147"/>
      <c r="G1" s="147"/>
      <c r="H1" s="147"/>
      <c r="I1" s="147"/>
      <c r="J1" s="147"/>
    </row>
    <row r="2" spans="1:12" ht="15.75">
      <c r="A2" s="159"/>
      <c r="B2" s="159"/>
      <c r="C2" s="159"/>
      <c r="D2" s="159"/>
      <c r="E2" s="159"/>
      <c r="F2" s="159"/>
      <c r="G2" s="159"/>
      <c r="H2" s="159"/>
      <c r="I2" s="159"/>
      <c r="J2" s="159"/>
    </row>
    <row r="3" spans="1:12" ht="42">
      <c r="A3" s="144"/>
      <c r="B3" s="161" t="s">
        <v>130</v>
      </c>
      <c r="C3" s="145"/>
      <c r="D3" s="145"/>
      <c r="E3" s="144"/>
      <c r="F3" s="144"/>
      <c r="G3" s="148"/>
      <c r="H3" s="142"/>
      <c r="I3" s="160" t="s">
        <v>125</v>
      </c>
      <c r="J3" s="142"/>
      <c r="L3" s="167" t="s">
        <v>143</v>
      </c>
    </row>
    <row r="4" spans="1:12">
      <c r="A4" s="143"/>
      <c r="B4" s="143"/>
      <c r="C4" s="143"/>
      <c r="D4" s="143"/>
      <c r="E4" s="143"/>
      <c r="F4" s="143"/>
      <c r="G4" s="147"/>
      <c r="H4" s="146"/>
      <c r="I4" s="146"/>
      <c r="J4" s="146"/>
    </row>
    <row r="5" spans="1:12">
      <c r="A5" s="143"/>
      <c r="B5" s="143"/>
      <c r="C5" s="143"/>
      <c r="D5" s="143"/>
      <c r="E5" s="143"/>
      <c r="F5" s="143"/>
      <c r="G5" s="147"/>
      <c r="H5" s="146"/>
      <c r="I5" s="146"/>
      <c r="J5" s="146"/>
      <c r="K5" s="26"/>
    </row>
    <row r="6" spans="1:12" ht="30">
      <c r="A6" s="196" t="s">
        <v>70</v>
      </c>
      <c r="B6" s="196" t="s">
        <v>128</v>
      </c>
      <c r="C6" s="196" t="s">
        <v>131</v>
      </c>
      <c r="D6" s="196" t="s">
        <v>142</v>
      </c>
      <c r="E6" s="196" t="s">
        <v>129</v>
      </c>
      <c r="F6" s="196" t="s">
        <v>132</v>
      </c>
      <c r="G6" s="197"/>
      <c r="H6" s="198" t="s">
        <v>70</v>
      </c>
      <c r="I6" s="198" t="s">
        <v>126</v>
      </c>
      <c r="J6" s="198" t="s">
        <v>127</v>
      </c>
    </row>
    <row r="7" spans="1:12">
      <c r="A7" s="152">
        <v>42202</v>
      </c>
      <c r="B7" s="153" t="s">
        <v>12</v>
      </c>
      <c r="C7" s="153" t="s">
        <v>5</v>
      </c>
      <c r="D7" s="153"/>
      <c r="E7" s="153">
        <v>5</v>
      </c>
      <c r="F7" s="153">
        <f>IF(C7="AA",E7*structure!B17,IF(C7="CG",E7*structure!B16,IF(C7="MJ",E7*'Prérequis sécurité HN'!#REF!,"à affecter")))</f>
        <v>2750</v>
      </c>
      <c r="G7" s="147"/>
      <c r="H7" s="164">
        <v>42363</v>
      </c>
      <c r="I7" s="157" t="s">
        <v>14</v>
      </c>
      <c r="J7" s="157">
        <v>152</v>
      </c>
    </row>
    <row r="8" spans="1:12">
      <c r="A8" s="152">
        <v>42242</v>
      </c>
      <c r="B8" s="153" t="s">
        <v>12</v>
      </c>
      <c r="C8" s="153"/>
      <c r="D8" s="153"/>
      <c r="E8" s="153"/>
      <c r="F8" s="153"/>
      <c r="G8" s="147"/>
      <c r="H8" s="164">
        <v>8</v>
      </c>
      <c r="I8" s="157" t="s">
        <v>14</v>
      </c>
      <c r="J8" s="157"/>
    </row>
    <row r="9" spans="1:12">
      <c r="A9" s="152"/>
      <c r="B9" s="153" t="s">
        <v>10</v>
      </c>
      <c r="C9" s="153"/>
      <c r="D9" s="153"/>
      <c r="E9" s="153"/>
      <c r="F9" s="153"/>
      <c r="G9" s="147"/>
      <c r="H9" s="164">
        <v>41233</v>
      </c>
      <c r="I9" s="157" t="s">
        <v>9</v>
      </c>
      <c r="J9" s="157">
        <v>146446</v>
      </c>
    </row>
    <row r="10" spans="1:12">
      <c r="A10" s="152"/>
      <c r="B10" s="153"/>
      <c r="C10" s="153"/>
      <c r="D10" s="153"/>
      <c r="E10" s="153"/>
      <c r="F10" s="153"/>
      <c r="G10" s="149"/>
      <c r="H10" s="164"/>
      <c r="I10" s="157"/>
      <c r="J10" s="157"/>
    </row>
    <row r="11" spans="1:12">
      <c r="A11" s="152"/>
      <c r="B11" s="153"/>
      <c r="C11" s="153"/>
      <c r="D11" s="153"/>
      <c r="E11" s="153"/>
      <c r="F11" s="153"/>
      <c r="G11" s="149"/>
      <c r="H11" s="164"/>
      <c r="I11" s="157"/>
      <c r="J11" s="157"/>
    </row>
    <row r="12" spans="1:12">
      <c r="A12" s="152"/>
      <c r="B12" s="153"/>
      <c r="C12" s="153"/>
      <c r="D12" s="153"/>
      <c r="E12" s="153"/>
      <c r="F12" s="153"/>
      <c r="G12" s="149"/>
      <c r="H12" s="164"/>
      <c r="I12" s="157"/>
      <c r="J12" s="157"/>
    </row>
    <row r="13" spans="1:12">
      <c r="A13" s="152"/>
      <c r="B13" s="153"/>
      <c r="C13" s="153"/>
      <c r="D13" s="153"/>
      <c r="E13" s="153"/>
      <c r="F13" s="153"/>
      <c r="G13" s="149"/>
      <c r="H13" s="164"/>
      <c r="I13" s="157"/>
      <c r="J13" s="157"/>
    </row>
    <row r="14" spans="1:12">
      <c r="A14" s="152"/>
      <c r="B14" s="153"/>
      <c r="C14" s="153"/>
      <c r="D14" s="153"/>
      <c r="E14" s="153"/>
      <c r="F14" s="153"/>
      <c r="G14" s="149"/>
      <c r="H14" s="164"/>
      <c r="I14" s="157"/>
      <c r="J14" s="157"/>
    </row>
    <row r="15" spans="1:12">
      <c r="A15" s="152"/>
      <c r="B15" s="153"/>
      <c r="C15" s="153"/>
      <c r="D15" s="153"/>
      <c r="E15" s="153"/>
      <c r="F15" s="153"/>
      <c r="G15" s="149"/>
      <c r="H15" s="164"/>
      <c r="I15" s="157"/>
      <c r="J15" s="157"/>
    </row>
    <row r="16" spans="1:12">
      <c r="A16" s="152"/>
      <c r="B16" s="153"/>
      <c r="C16" s="153"/>
      <c r="D16" s="153"/>
      <c r="E16" s="153"/>
      <c r="F16" s="153"/>
      <c r="G16" s="149"/>
      <c r="H16" s="164"/>
      <c r="I16" s="157"/>
      <c r="J16" s="157"/>
    </row>
    <row r="17" spans="1:10">
      <c r="A17" s="152"/>
      <c r="B17" s="153"/>
      <c r="C17" s="153"/>
      <c r="D17" s="153"/>
      <c r="E17" s="153"/>
      <c r="F17" s="153"/>
      <c r="G17" s="149"/>
      <c r="H17" s="164"/>
      <c r="I17" s="157"/>
      <c r="J17" s="157"/>
    </row>
    <row r="18" spans="1:10">
      <c r="A18" s="152"/>
      <c r="B18" s="153"/>
      <c r="C18" s="153"/>
      <c r="D18" s="153"/>
      <c r="E18" s="153"/>
      <c r="F18" s="153"/>
      <c r="G18" s="149"/>
      <c r="H18" s="164"/>
      <c r="I18" s="157"/>
      <c r="J18" s="157"/>
    </row>
    <row r="19" spans="1:10">
      <c r="A19" s="152"/>
      <c r="B19" s="153"/>
      <c r="C19" s="153"/>
      <c r="D19" s="153"/>
      <c r="E19" s="153"/>
      <c r="F19" s="153"/>
      <c r="G19" s="149"/>
      <c r="H19" s="164"/>
      <c r="I19" s="157"/>
      <c r="J19" s="157"/>
    </row>
    <row r="20" spans="1:10">
      <c r="A20" s="152"/>
      <c r="B20" s="153"/>
      <c r="C20" s="153"/>
      <c r="D20" s="153"/>
      <c r="E20" s="153"/>
      <c r="F20" s="153"/>
      <c r="G20" s="149"/>
      <c r="H20" s="164"/>
      <c r="I20" s="157"/>
      <c r="J20" s="157"/>
    </row>
    <row r="21" spans="1:10">
      <c r="A21" s="152"/>
      <c r="B21" s="153"/>
      <c r="C21" s="153"/>
      <c r="D21" s="153"/>
      <c r="E21" s="153"/>
      <c r="F21" s="153"/>
      <c r="G21" s="149"/>
      <c r="H21" s="164"/>
      <c r="I21" s="157"/>
      <c r="J21" s="157"/>
    </row>
    <row r="22" spans="1:10">
      <c r="A22" s="152"/>
      <c r="B22" s="153"/>
      <c r="C22" s="153"/>
      <c r="D22" s="153"/>
      <c r="E22" s="153"/>
      <c r="F22" s="153"/>
      <c r="G22" s="149"/>
      <c r="H22" s="164"/>
      <c r="I22" s="157"/>
      <c r="J22" s="157"/>
    </row>
    <row r="23" spans="1:10">
      <c r="A23" s="152"/>
      <c r="B23" s="153"/>
      <c r="C23" s="153"/>
      <c r="D23" s="153"/>
      <c r="E23" s="153"/>
      <c r="F23" s="153"/>
      <c r="G23" s="149"/>
      <c r="H23" s="164"/>
      <c r="I23" s="157"/>
      <c r="J23" s="157"/>
    </row>
    <row r="24" spans="1:10">
      <c r="A24" s="152"/>
      <c r="B24" s="153"/>
      <c r="C24" s="153"/>
      <c r="D24" s="153"/>
      <c r="E24" s="153"/>
      <c r="F24" s="153"/>
      <c r="G24" s="149"/>
      <c r="H24" s="164"/>
      <c r="I24" s="157"/>
      <c r="J24" s="157"/>
    </row>
    <row r="25" spans="1:10">
      <c r="A25" s="153"/>
      <c r="B25" s="153"/>
      <c r="C25" s="153"/>
      <c r="D25" s="153"/>
      <c r="E25" s="153"/>
      <c r="F25" s="153"/>
      <c r="G25" s="149"/>
      <c r="H25" s="164"/>
      <c r="I25" s="157"/>
      <c r="J25" s="157"/>
    </row>
    <row r="26" spans="1:10">
      <c r="A26" s="153"/>
      <c r="B26" s="153"/>
      <c r="C26" s="153"/>
      <c r="D26" s="153"/>
      <c r="E26" s="153"/>
      <c r="F26" s="153"/>
      <c r="G26" s="149"/>
      <c r="H26" s="164"/>
      <c r="I26" s="157"/>
      <c r="J26" s="157"/>
    </row>
    <row r="27" spans="1:10">
      <c r="A27" s="153"/>
      <c r="B27" s="153"/>
      <c r="C27" s="153"/>
      <c r="D27" s="153"/>
      <c r="E27" s="153"/>
      <c r="F27" s="153"/>
      <c r="G27" s="149"/>
      <c r="H27" s="164"/>
      <c r="I27" s="157"/>
      <c r="J27" s="157"/>
    </row>
    <row r="28" spans="1:10">
      <c r="A28" s="153"/>
      <c r="B28" s="153"/>
      <c r="C28" s="153"/>
      <c r="D28" s="153"/>
      <c r="E28" s="153"/>
      <c r="F28" s="153"/>
      <c r="G28" s="149"/>
      <c r="H28" s="164"/>
      <c r="I28" s="157"/>
      <c r="J28" s="157"/>
    </row>
    <row r="29" spans="1:10">
      <c r="A29" s="153"/>
      <c r="B29" s="153"/>
      <c r="C29" s="153"/>
      <c r="D29" s="153"/>
      <c r="E29" s="153"/>
      <c r="F29" s="153"/>
      <c r="G29" s="149"/>
      <c r="H29" s="164"/>
      <c r="I29" s="157"/>
      <c r="J29" s="157"/>
    </row>
    <row r="30" spans="1:10">
      <c r="A30" s="153"/>
      <c r="B30" s="153"/>
      <c r="C30" s="153"/>
      <c r="D30" s="153"/>
      <c r="E30" s="153"/>
      <c r="F30" s="153"/>
      <c r="G30" s="149"/>
      <c r="H30" s="164"/>
      <c r="I30" s="157"/>
      <c r="J30" s="157"/>
    </row>
    <row r="31" spans="1:10">
      <c r="A31" s="153"/>
      <c r="B31" s="153"/>
      <c r="C31" s="153"/>
      <c r="D31" s="153"/>
      <c r="E31" s="153"/>
      <c r="F31" s="153"/>
      <c r="G31" s="149"/>
      <c r="H31" s="164"/>
      <c r="I31" s="157"/>
      <c r="J31" s="157"/>
    </row>
    <row r="32" spans="1:10">
      <c r="A32" s="153"/>
      <c r="B32" s="153"/>
      <c r="C32" s="153"/>
      <c r="D32" s="153"/>
      <c r="E32" s="153"/>
      <c r="F32" s="153"/>
      <c r="G32" s="149"/>
      <c r="H32" s="164"/>
      <c r="I32" s="157"/>
      <c r="J32" s="157"/>
    </row>
    <row r="33" spans="1:10">
      <c r="A33" s="153"/>
      <c r="B33" s="153"/>
      <c r="C33" s="153"/>
      <c r="D33" s="153"/>
      <c r="E33" s="153"/>
      <c r="F33" s="153"/>
      <c r="G33" s="149"/>
      <c r="H33" s="164"/>
      <c r="I33" s="157"/>
      <c r="J33" s="157"/>
    </row>
    <row r="34" spans="1:10">
      <c r="A34" s="153"/>
      <c r="B34" s="153"/>
      <c r="C34" s="153"/>
      <c r="D34" s="153"/>
      <c r="E34" s="153"/>
      <c r="F34" s="153"/>
      <c r="G34" s="149"/>
      <c r="H34" s="164"/>
      <c r="I34" s="157"/>
      <c r="J34" s="157"/>
    </row>
    <row r="35" spans="1:10">
      <c r="A35" s="154"/>
      <c r="B35" s="154"/>
      <c r="C35" s="154"/>
      <c r="D35" s="154"/>
      <c r="E35" s="154"/>
      <c r="F35" s="154"/>
      <c r="G35" s="149"/>
      <c r="H35" s="165"/>
      <c r="I35" s="158"/>
      <c r="J35" s="158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'Prérequis sécurité HN'!$E$25:$E$27</xm:f>
          </x14:formula1>
          <xm:sqref>C8:D35</xm:sqref>
        </x14:dataValidation>
        <x14:dataValidation type="list" allowBlank="1" showInputMessage="1" showErrorMessage="1">
          <x14:formula1>
            <xm:f>'Prérequis sécurité HN'!$A$13:$A$19</xm:f>
          </x14:formula1>
          <xm:sqref>I7:I35 B7:B35</xm:sqref>
        </x14:dataValidation>
        <x14:dataValidation type="list" allowBlank="1" showInputMessage="1" showErrorMessage="1">
          <x14:formula1>
            <xm:f>structure!$A$15:$A$17</xm:f>
          </x14:formula1>
          <xm:sqref>C7:D7</xm:sqref>
        </x14:dataValidation>
        <x14:dataValidation type="date" allowBlank="1" showInputMessage="1" showErrorMessage="1" error="rtjhsrtu" prompt="rrttfrr">
          <x14:formula1>
            <xm:f>'Prérequis sécurité HN'!F1</xm:f>
          </x14:formula1>
          <x14:formula2>
            <xm:f>'Prérequis sécurité HN'!F2</xm:f>
          </x14:formula2>
          <xm:sqref>H7:H9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Q41"/>
  <sheetViews>
    <sheetView topLeftCell="A5" workbookViewId="0">
      <selection activeCell="A13" sqref="A13:A19"/>
    </sheetView>
  </sheetViews>
  <sheetFormatPr baseColWidth="10" defaultRowHeight="15"/>
  <cols>
    <col min="1" max="1" width="41.5703125" customWidth="1"/>
    <col min="2" max="2" width="9.7109375" customWidth="1"/>
    <col min="3" max="4" width="9.7109375" hidden="1" customWidth="1"/>
    <col min="5" max="5" width="10.28515625" customWidth="1"/>
    <col min="6" max="6" width="10.7109375" bestFit="1" customWidth="1"/>
    <col min="7" max="7" width="10.28515625" customWidth="1"/>
    <col min="8" max="8" width="10" customWidth="1"/>
    <col min="9" max="9" width="10.42578125" customWidth="1"/>
    <col min="10" max="10" width="7.85546875" customWidth="1"/>
    <col min="11" max="11" width="9.42578125" bestFit="1" customWidth="1"/>
  </cols>
  <sheetData>
    <row r="1" spans="1:17">
      <c r="A1" s="166" t="s">
        <v>139</v>
      </c>
      <c r="B1" t="s">
        <v>140</v>
      </c>
      <c r="F1" s="87">
        <v>42156</v>
      </c>
    </row>
    <row r="2" spans="1:17">
      <c r="A2" s="88"/>
      <c r="B2" t="s">
        <v>141</v>
      </c>
      <c r="F2" s="87">
        <v>42522</v>
      </c>
    </row>
    <row r="3" spans="1:17">
      <c r="A3" s="88"/>
    </row>
    <row r="4" spans="1:17">
      <c r="A4" t="s">
        <v>8</v>
      </c>
      <c r="B4" s="16">
        <v>35725</v>
      </c>
      <c r="C4" s="16"/>
      <c r="D4" s="16"/>
    </row>
    <row r="5" spans="1:17">
      <c r="A5" t="s">
        <v>31</v>
      </c>
      <c r="B5" s="16">
        <v>24475</v>
      </c>
      <c r="C5" s="16"/>
      <c r="D5" s="16"/>
    </row>
    <row r="6" spans="1:17">
      <c r="A6" t="s">
        <v>32</v>
      </c>
      <c r="B6" s="16">
        <v>17863</v>
      </c>
      <c r="C6" s="16"/>
      <c r="D6" s="16"/>
    </row>
    <row r="7" spans="1:17">
      <c r="A7" t="s">
        <v>54</v>
      </c>
      <c r="B7" s="55">
        <v>0.7298</v>
      </c>
      <c r="C7" s="55"/>
      <c r="D7" s="55"/>
    </row>
    <row r="8" spans="1:17" ht="15.6" customHeight="1">
      <c r="I8" s="11"/>
      <c r="J8" s="11"/>
      <c r="K8" s="11"/>
    </row>
    <row r="9" spans="1:17" ht="17.45" customHeight="1">
      <c r="B9" s="127" t="s">
        <v>85</v>
      </c>
      <c r="C9" s="100"/>
      <c r="D9" s="100"/>
      <c r="I9" s="11"/>
      <c r="J9" s="11"/>
      <c r="K9" s="11"/>
    </row>
    <row r="10" spans="1:17" ht="18" customHeight="1">
      <c r="I10" s="11"/>
      <c r="J10" s="11"/>
      <c r="K10" s="11"/>
    </row>
    <row r="11" spans="1:17" ht="33" customHeight="1">
      <c r="B11" s="178" t="s">
        <v>133</v>
      </c>
      <c r="C11" s="179"/>
      <c r="D11" s="179"/>
      <c r="E11" s="179"/>
      <c r="F11" s="179"/>
      <c r="G11" s="179"/>
      <c r="H11" s="179"/>
      <c r="I11" s="180"/>
      <c r="J11" s="181" t="s">
        <v>34</v>
      </c>
      <c r="K11" s="182"/>
      <c r="L11" s="183" t="s">
        <v>134</v>
      </c>
      <c r="M11" s="184"/>
      <c r="N11" s="184"/>
      <c r="O11" s="184"/>
      <c r="P11" s="184"/>
      <c r="Q11" s="185"/>
    </row>
    <row r="12" spans="1:17" ht="45">
      <c r="A12" s="37" t="s">
        <v>36</v>
      </c>
      <c r="B12" s="38" t="s">
        <v>81</v>
      </c>
      <c r="C12" s="38" t="s">
        <v>102</v>
      </c>
      <c r="D12" s="38" t="s">
        <v>103</v>
      </c>
      <c r="E12" s="69" t="s">
        <v>83</v>
      </c>
      <c r="F12" s="69" t="s">
        <v>84</v>
      </c>
      <c r="G12" s="69" t="s">
        <v>135</v>
      </c>
      <c r="H12" s="38" t="s">
        <v>26</v>
      </c>
      <c r="I12" s="39" t="s">
        <v>25</v>
      </c>
      <c r="J12" s="39" t="s">
        <v>19</v>
      </c>
      <c r="K12" s="40" t="s">
        <v>17</v>
      </c>
      <c r="L12" s="40" t="s">
        <v>17</v>
      </c>
      <c r="M12" s="39" t="s">
        <v>20</v>
      </c>
      <c r="N12" s="39" t="s">
        <v>21</v>
      </c>
      <c r="O12" s="37" t="s">
        <v>11</v>
      </c>
      <c r="P12" s="39" t="s">
        <v>30</v>
      </c>
      <c r="Q12" s="69" t="s">
        <v>64</v>
      </c>
    </row>
    <row r="13" spans="1:17">
      <c r="A13" s="1" t="s">
        <v>14</v>
      </c>
      <c r="B13" s="13">
        <f>SUMIF('Suivi prérequis HN'!C:C,'Prérequis sécurité HN'!A13,'Suivi prérequis HN'!G:G)</f>
        <v>0</v>
      </c>
      <c r="C13" s="13"/>
      <c r="D13" s="13"/>
      <c r="E13" s="13">
        <f>SUMIF('Suivi prérequis HN'!J:J,'Prérequis sécurité HN'!A13,'Suivi prérequis HN'!K:K)</f>
        <v>152</v>
      </c>
      <c r="F13" s="13">
        <f>SUM(B13:E13)</f>
        <v>152</v>
      </c>
      <c r="G13" s="162">
        <f>F13/H13</f>
        <v>3.6848484848484846E-2</v>
      </c>
      <c r="H13" s="10">
        <f>4125</f>
        <v>4125</v>
      </c>
      <c r="I13" s="10">
        <f>4125</f>
        <v>4125</v>
      </c>
      <c r="J13" s="27">
        <v>0.7298</v>
      </c>
      <c r="K13" s="28">
        <f>I13*J13</f>
        <v>3010.4250000000002</v>
      </c>
      <c r="L13" s="36">
        <f>F13*J13</f>
        <v>110.92959999999999</v>
      </c>
      <c r="M13" s="36"/>
      <c r="N13" s="3"/>
      <c r="O13" s="3"/>
      <c r="P13" s="3"/>
      <c r="Q13" s="3"/>
    </row>
    <row r="14" spans="1:17">
      <c r="A14" s="1" t="s">
        <v>13</v>
      </c>
      <c r="B14" s="13">
        <f>SUMIF('Suivi prérequis HN'!C:C,'Prérequis sécurité HN'!A14,'Suivi prérequis HN'!G:G)</f>
        <v>0</v>
      </c>
      <c r="C14" s="13"/>
      <c r="D14" s="13"/>
      <c r="E14" s="13">
        <f>SUMIF('Suivi prérequis HN'!J:J,'Prérequis sécurité HN'!A14,'Suivi prérequis HN'!K:K)</f>
        <v>0</v>
      </c>
      <c r="F14" s="13"/>
      <c r="G14" s="162">
        <f t="shared" ref="G14:G19" si="0">F14/H14</f>
        <v>0</v>
      </c>
      <c r="H14" s="10">
        <v>4125</v>
      </c>
      <c r="I14" s="10">
        <v>4125</v>
      </c>
      <c r="J14" s="27">
        <v>0.7298</v>
      </c>
      <c r="K14" s="28">
        <f t="shared" ref="K14:K19" si="1">I14*J14</f>
        <v>3010.4250000000002</v>
      </c>
      <c r="L14" s="168">
        <f t="shared" ref="L14:L19" si="2">F14*J14</f>
        <v>0</v>
      </c>
      <c r="M14" s="168"/>
      <c r="N14" s="3"/>
      <c r="O14" s="3"/>
      <c r="P14" s="3"/>
      <c r="Q14" s="3"/>
    </row>
    <row r="15" spans="1:17">
      <c r="A15" s="1" t="s">
        <v>12</v>
      </c>
      <c r="B15" s="13">
        <f>SUMIF('Suivi prérequis HN'!C:C,'Prérequis sécurité HN'!A15,'Suivi prérequis HN'!G:G)</f>
        <v>0</v>
      </c>
      <c r="C15" s="13"/>
      <c r="D15" s="13"/>
      <c r="E15" s="13">
        <f>SUMIF('Suivi prérequis HN'!J:J,'Prérequis sécurité HN'!A15,'Suivi prérequis HN'!K:K)</f>
        <v>0</v>
      </c>
      <c r="F15" s="13"/>
      <c r="G15" s="162">
        <f t="shared" si="0"/>
        <v>0</v>
      </c>
      <c r="H15" s="10">
        <v>5500</v>
      </c>
      <c r="I15" s="10">
        <v>5500</v>
      </c>
      <c r="J15" s="27">
        <v>0.7298</v>
      </c>
      <c r="K15" s="28">
        <f t="shared" si="1"/>
        <v>4013.9</v>
      </c>
      <c r="L15" s="168">
        <f t="shared" si="2"/>
        <v>0</v>
      </c>
      <c r="M15" s="168"/>
      <c r="N15" s="3"/>
      <c r="O15" s="3"/>
      <c r="P15" s="3"/>
      <c r="Q15" s="3"/>
    </row>
    <row r="16" spans="1:17">
      <c r="A16" s="1" t="s">
        <v>9</v>
      </c>
      <c r="B16" s="13">
        <f>SUMIF('Suivi prérequis HN'!C:C,'Prérequis sécurité HN'!A16,'Suivi prérequis HN'!G:G)</f>
        <v>0</v>
      </c>
      <c r="C16" s="13"/>
      <c r="D16" s="13"/>
      <c r="E16" s="13">
        <f>SUMIF('Suivi prérequis HN'!J:J,'Prérequis sécurité HN'!A16,'Suivi prérequis HN'!K:K)</f>
        <v>146446</v>
      </c>
      <c r="F16" s="13"/>
      <c r="G16" s="162">
        <f t="shared" si="0"/>
        <v>0</v>
      </c>
      <c r="H16" s="10">
        <v>6875</v>
      </c>
      <c r="I16" s="10">
        <v>6875</v>
      </c>
      <c r="J16" s="27">
        <v>0.7298</v>
      </c>
      <c r="K16" s="28">
        <f t="shared" si="1"/>
        <v>5017.375</v>
      </c>
      <c r="L16" s="168">
        <f t="shared" si="2"/>
        <v>0</v>
      </c>
      <c r="M16" s="168"/>
      <c r="N16" s="3"/>
      <c r="O16" s="3"/>
      <c r="P16" s="3"/>
      <c r="Q16" s="3"/>
    </row>
    <row r="17" spans="1:17">
      <c r="A17" s="1" t="s">
        <v>10</v>
      </c>
      <c r="B17" s="13">
        <f>SUMIF('Suivi prérequis HN'!C:C,'Prérequis sécurité HN'!A17,'Suivi prérequis HN'!G:G)</f>
        <v>0</v>
      </c>
      <c r="C17" s="13"/>
      <c r="D17" s="13"/>
      <c r="E17" s="13">
        <f>SUMIF('Suivi prérequis HN'!J:J,'Prérequis sécurité HN'!A17,'Suivi prérequis HN'!K:K)</f>
        <v>0</v>
      </c>
      <c r="F17" s="13"/>
      <c r="G17" s="162">
        <f t="shared" si="0"/>
        <v>0</v>
      </c>
      <c r="H17" s="10">
        <v>3100</v>
      </c>
      <c r="I17" s="10">
        <v>3100</v>
      </c>
      <c r="J17" s="27">
        <v>0.7298</v>
      </c>
      <c r="K17" s="28">
        <f t="shared" si="1"/>
        <v>2262.38</v>
      </c>
      <c r="L17" s="168">
        <f t="shared" si="2"/>
        <v>0</v>
      </c>
      <c r="M17" s="168"/>
      <c r="N17" s="3"/>
      <c r="O17" s="3"/>
      <c r="P17" s="3"/>
      <c r="Q17" s="3"/>
    </row>
    <row r="18" spans="1:17">
      <c r="A18" s="1" t="s">
        <v>53</v>
      </c>
      <c r="B18" s="13">
        <f>SUMIF('Suivi prérequis HN'!C:C,'Prérequis sécurité HN'!A18,'Suivi prérequis HN'!G:G)</f>
        <v>0</v>
      </c>
      <c r="C18" s="13"/>
      <c r="D18" s="13"/>
      <c r="E18" s="13">
        <f>SUMIF('Suivi prérequis HN'!J:J,'Prérequis sécurité HN'!A18,'Suivi prérequis HN'!K:K)</f>
        <v>0</v>
      </c>
      <c r="F18" s="13"/>
      <c r="G18" s="162">
        <f t="shared" si="0"/>
        <v>0</v>
      </c>
      <c r="H18" s="10">
        <v>750</v>
      </c>
      <c r="I18" s="10">
        <v>750</v>
      </c>
      <c r="J18" s="27">
        <v>0.7298</v>
      </c>
      <c r="K18" s="28">
        <f t="shared" si="1"/>
        <v>547.35</v>
      </c>
      <c r="L18" s="168">
        <f t="shared" si="2"/>
        <v>0</v>
      </c>
      <c r="M18" s="168"/>
      <c r="N18" s="3"/>
      <c r="O18" s="3"/>
      <c r="P18" s="3"/>
      <c r="Q18" s="3"/>
    </row>
    <row r="19" spans="1:17">
      <c r="A19" s="1" t="s">
        <v>16</v>
      </c>
      <c r="B19" s="13">
        <f>SUMIF('Suivi prérequis HN'!C:C,'Prérequis sécurité HN'!A19,'Suivi prérequis HN'!G:G)</f>
        <v>0</v>
      </c>
      <c r="C19" s="13"/>
      <c r="D19" s="13"/>
      <c r="E19" s="13">
        <f>SUMIF('Suivi prérequis HN'!J:J,'Prérequis sécurité HN'!A19,'Suivi prérequis HN'!K:K)</f>
        <v>0</v>
      </c>
      <c r="F19" s="13"/>
      <c r="G19" s="162">
        <f t="shared" si="0"/>
        <v>0</v>
      </c>
      <c r="H19" s="10">
        <v>11250</v>
      </c>
      <c r="I19" s="17">
        <v>0</v>
      </c>
      <c r="J19" s="32">
        <v>0</v>
      </c>
      <c r="K19" s="33">
        <f t="shared" si="1"/>
        <v>0</v>
      </c>
      <c r="L19" s="3">
        <f t="shared" si="2"/>
        <v>0</v>
      </c>
      <c r="M19" s="3"/>
      <c r="N19" s="3"/>
      <c r="O19" s="3"/>
      <c r="P19" s="3"/>
      <c r="Q19" s="3"/>
    </row>
    <row r="20" spans="1:17">
      <c r="A20" s="42" t="s">
        <v>15</v>
      </c>
      <c r="B20" s="98">
        <f>SUM(B13:B19)</f>
        <v>0</v>
      </c>
      <c r="C20" s="98">
        <f t="shared" ref="C20:F20" si="3">SUM(C13:C19)</f>
        <v>0</v>
      </c>
      <c r="D20" s="98">
        <f t="shared" si="3"/>
        <v>0</v>
      </c>
      <c r="E20" s="98">
        <f t="shared" si="3"/>
        <v>146598</v>
      </c>
      <c r="F20" s="98">
        <f t="shared" si="3"/>
        <v>152</v>
      </c>
      <c r="G20" s="163">
        <f>F20/H20</f>
        <v>4.2547235829251224E-3</v>
      </c>
      <c r="H20" s="44">
        <f>SUM(H13:H19)</f>
        <v>35725</v>
      </c>
      <c r="I20" s="45">
        <f>SUM(I13:I19)</f>
        <v>24475</v>
      </c>
      <c r="J20" s="45"/>
      <c r="K20" s="46">
        <f t="shared" ref="K20" si="4">SUM(K13:K19)</f>
        <v>17861.855</v>
      </c>
      <c r="L20" s="45"/>
      <c r="M20" s="45"/>
      <c r="N20" s="45"/>
      <c r="O20" s="45"/>
      <c r="P20" s="45"/>
      <c r="Q20" s="45"/>
    </row>
    <row r="21" spans="1:17">
      <c r="A21" s="18"/>
      <c r="B21" s="18"/>
      <c r="C21" s="18"/>
      <c r="D21" s="18"/>
      <c r="E21" s="18"/>
      <c r="F21" s="18"/>
      <c r="G21" s="18"/>
      <c r="H21" s="18"/>
      <c r="I21" s="15"/>
      <c r="J21" s="15"/>
      <c r="K21" s="15"/>
    </row>
    <row r="22" spans="1:17">
      <c r="A22" s="18"/>
      <c r="B22" s="18"/>
      <c r="C22" s="18"/>
      <c r="D22" s="18"/>
      <c r="E22" s="18"/>
      <c r="F22" s="18"/>
      <c r="G22" s="18"/>
      <c r="H22" s="18"/>
      <c r="I22" s="15"/>
      <c r="J22" s="15"/>
      <c r="K22" s="15"/>
    </row>
    <row r="23" spans="1:17">
      <c r="A23" s="18" t="s">
        <v>27</v>
      </c>
      <c r="B23" s="18">
        <v>10</v>
      </c>
      <c r="C23" s="18"/>
      <c r="D23" s="18"/>
      <c r="E23" s="18"/>
      <c r="F23" s="18"/>
      <c r="G23" s="18"/>
      <c r="H23" s="18"/>
      <c r="I23" s="15"/>
      <c r="J23" s="15"/>
      <c r="K23" s="15"/>
    </row>
    <row r="24" spans="1:17" ht="18" customHeight="1">
      <c r="A24" s="20"/>
      <c r="B24" s="19"/>
      <c r="C24" s="19"/>
      <c r="D24" s="19"/>
      <c r="E24" s="19"/>
      <c r="F24" s="19"/>
      <c r="G24" s="19"/>
      <c r="H24" s="19"/>
      <c r="I24" s="15"/>
      <c r="J24" s="15"/>
      <c r="K24" s="15"/>
    </row>
    <row r="25" spans="1:17">
      <c r="A25" s="5"/>
      <c r="B25" t="s">
        <v>3</v>
      </c>
      <c r="H25" s="5"/>
      <c r="I25" s="14"/>
      <c r="J25" s="14"/>
      <c r="K25" s="14"/>
    </row>
    <row r="26" spans="1:17">
      <c r="A26" s="5"/>
      <c r="H26" s="5"/>
      <c r="I26" s="14"/>
      <c r="J26" s="14"/>
      <c r="K26" s="14"/>
    </row>
    <row r="27" spans="1:17">
      <c r="A27" s="5"/>
      <c r="H27" s="5"/>
      <c r="I27" s="14"/>
      <c r="J27" s="14"/>
      <c r="K27" s="14"/>
    </row>
    <row r="28" spans="1:17">
      <c r="A28" s="5"/>
      <c r="B28" s="5"/>
      <c r="C28" s="5"/>
      <c r="D28" s="5"/>
      <c r="E28" s="5"/>
      <c r="F28" s="5"/>
      <c r="G28" s="5"/>
      <c r="H28" s="5"/>
      <c r="I28" s="14"/>
      <c r="J28" s="14"/>
      <c r="K28" s="14"/>
    </row>
    <row r="29" spans="1:17">
      <c r="A29" s="5"/>
      <c r="B29" s="5" t="s">
        <v>28</v>
      </c>
      <c r="C29" s="5"/>
      <c r="D29" s="5"/>
      <c r="E29" s="5"/>
      <c r="F29" s="5"/>
      <c r="G29" s="5"/>
      <c r="H29" s="5"/>
      <c r="I29" s="15"/>
      <c r="J29" s="15"/>
      <c r="K29" s="15"/>
    </row>
    <row r="30" spans="1:17">
      <c r="A30" s="5"/>
      <c r="B30" s="5"/>
      <c r="C30" s="5"/>
      <c r="D30" s="5"/>
      <c r="E30" s="5"/>
      <c r="F30" s="5"/>
      <c r="G30" s="5"/>
      <c r="H30" s="5"/>
      <c r="I30" s="5"/>
    </row>
    <row r="31" spans="1:17" ht="45">
      <c r="B31" s="26" t="s">
        <v>29</v>
      </c>
      <c r="C31" s="26"/>
      <c r="D31" s="26"/>
    </row>
    <row r="32" spans="1:17">
      <c r="A32" s="12"/>
    </row>
    <row r="33" spans="1:9">
      <c r="A33" s="12"/>
    </row>
    <row r="34" spans="1:9">
      <c r="A34" s="12"/>
    </row>
    <row r="35" spans="1:9">
      <c r="A35" s="12"/>
    </row>
    <row r="36" spans="1:9">
      <c r="A36" s="12"/>
    </row>
    <row r="37" spans="1:9">
      <c r="A37" s="12"/>
    </row>
    <row r="38" spans="1:9">
      <c r="A38" s="12"/>
    </row>
    <row r="39" spans="1:9">
      <c r="A39" s="12"/>
    </row>
    <row r="41" spans="1:9">
      <c r="I41" t="s">
        <v>3</v>
      </c>
    </row>
  </sheetData>
  <dataConsolidate/>
  <mergeCells count="3">
    <mergeCell ref="L11:Q11"/>
    <mergeCell ref="B11:I11"/>
    <mergeCell ref="J11:K11"/>
  </mergeCells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0066"/>
  </sheetPr>
  <dimension ref="A1:M35"/>
  <sheetViews>
    <sheetView workbookViewId="0">
      <selection activeCell="C41" sqref="C41"/>
    </sheetView>
  </sheetViews>
  <sheetFormatPr baseColWidth="10" defaultRowHeight="15"/>
  <cols>
    <col min="3" max="3" width="46" bestFit="1" customWidth="1"/>
    <col min="4" max="5" width="9.85546875" customWidth="1"/>
    <col min="6" max="6" width="14.5703125" bestFit="1" customWidth="1"/>
    <col min="7" max="7" width="14.5703125" customWidth="1"/>
    <col min="8" max="8" width="14.5703125" style="147" customWidth="1"/>
    <col min="10" max="10" width="42.5703125" customWidth="1"/>
  </cols>
  <sheetData>
    <row r="1" spans="1:13">
      <c r="A1" s="147"/>
      <c r="B1" s="147"/>
      <c r="C1" s="147"/>
      <c r="D1" s="147"/>
      <c r="E1" s="147"/>
      <c r="F1" s="147"/>
      <c r="G1" s="147"/>
      <c r="I1" s="147"/>
      <c r="J1" s="147"/>
      <c r="K1" s="147"/>
    </row>
    <row r="2" spans="1:13" ht="15.75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3" ht="21">
      <c r="A3" s="144"/>
      <c r="B3" s="144"/>
      <c r="C3" s="161" t="s">
        <v>130</v>
      </c>
      <c r="D3" s="145"/>
      <c r="E3" s="145"/>
      <c r="F3" s="144"/>
      <c r="G3" s="144"/>
      <c r="H3" s="148"/>
      <c r="I3" s="142"/>
      <c r="J3" s="160" t="s">
        <v>125</v>
      </c>
      <c r="K3" s="142"/>
      <c r="M3" s="167" t="s">
        <v>143</v>
      </c>
    </row>
    <row r="4" spans="1:13">
      <c r="A4" s="143"/>
      <c r="B4" s="143"/>
      <c r="C4" s="143"/>
      <c r="D4" s="143"/>
      <c r="E4" s="143"/>
      <c r="F4" s="143"/>
      <c r="G4" s="143"/>
      <c r="I4" s="146"/>
      <c r="J4" s="146"/>
      <c r="K4" s="146"/>
    </row>
    <row r="5" spans="1:13">
      <c r="A5" s="143"/>
      <c r="B5" s="143"/>
      <c r="C5" s="143"/>
      <c r="D5" s="143"/>
      <c r="E5" s="143"/>
      <c r="F5" s="143"/>
      <c r="G5" s="143"/>
      <c r="I5" s="146"/>
      <c r="J5" s="146"/>
      <c r="K5" s="146"/>
      <c r="L5" s="26"/>
    </row>
    <row r="6" spans="1:13" ht="32.450000000000003" customHeight="1">
      <c r="A6" s="150" t="s">
        <v>70</v>
      </c>
      <c r="B6" s="150" t="s">
        <v>154</v>
      </c>
      <c r="C6" s="151" t="s">
        <v>128</v>
      </c>
      <c r="D6" s="151" t="s">
        <v>131</v>
      </c>
      <c r="E6" s="151" t="s">
        <v>142</v>
      </c>
      <c r="F6" s="151" t="s">
        <v>129</v>
      </c>
      <c r="G6" s="151" t="s">
        <v>132</v>
      </c>
      <c r="I6" s="155" t="s">
        <v>70</v>
      </c>
      <c r="J6" s="156" t="s">
        <v>126</v>
      </c>
      <c r="K6" s="155" t="s">
        <v>127</v>
      </c>
    </row>
    <row r="7" spans="1:13">
      <c r="A7" s="152">
        <v>42202</v>
      </c>
      <c r="B7" s="152" t="s">
        <v>156</v>
      </c>
      <c r="C7" s="153" t="e">
        <f>VLOOKUP(B7,'Suivi heures'!C:C,2,FALSE)</f>
        <v>#N/A</v>
      </c>
      <c r="D7" s="153" t="s">
        <v>5</v>
      </c>
      <c r="E7" s="153"/>
      <c r="F7" s="153">
        <v>5</v>
      </c>
      <c r="G7" s="153">
        <f>IF(D7="AA",F7*structure!B17,IF(D7="CG",F7*structure!B16,IF(D7="MJ",F7*'Prérequis sécurité HN'!#REF!,"à affecter")))</f>
        <v>2750</v>
      </c>
      <c r="I7" s="164">
        <v>42363</v>
      </c>
      <c r="J7" s="157" t="s">
        <v>14</v>
      </c>
      <c r="K7" s="157">
        <v>152</v>
      </c>
    </row>
    <row r="8" spans="1:13">
      <c r="A8" s="152">
        <v>42242</v>
      </c>
      <c r="B8" s="152"/>
      <c r="C8" s="153"/>
      <c r="D8" s="153"/>
      <c r="E8" s="153"/>
      <c r="F8" s="153"/>
      <c r="G8" s="153"/>
      <c r="I8" s="164">
        <v>8</v>
      </c>
      <c r="J8" s="157" t="s">
        <v>14</v>
      </c>
      <c r="K8" s="157"/>
    </row>
    <row r="9" spans="1:13">
      <c r="A9" s="152"/>
      <c r="B9" s="152"/>
      <c r="C9" s="153"/>
      <c r="D9" s="153"/>
      <c r="E9" s="153"/>
      <c r="F9" s="153"/>
      <c r="G9" s="153"/>
      <c r="I9" s="164">
        <v>41233</v>
      </c>
      <c r="J9" s="157" t="s">
        <v>9</v>
      </c>
      <c r="K9" s="157">
        <v>146446</v>
      </c>
    </row>
    <row r="10" spans="1:13">
      <c r="A10" s="152"/>
      <c r="B10" s="152"/>
      <c r="C10" s="153"/>
      <c r="D10" s="153"/>
      <c r="E10" s="153"/>
      <c r="F10" s="153"/>
      <c r="G10" s="153"/>
      <c r="H10" s="149"/>
      <c r="I10" s="164"/>
      <c r="J10" s="157"/>
      <c r="K10" s="157"/>
    </row>
    <row r="11" spans="1:13">
      <c r="A11" s="152"/>
      <c r="B11" s="152"/>
      <c r="C11" s="153"/>
      <c r="D11" s="153"/>
      <c r="E11" s="153"/>
      <c r="F11" s="153"/>
      <c r="G11" s="153"/>
      <c r="H11" s="149"/>
      <c r="I11" s="164"/>
      <c r="J11" s="157"/>
      <c r="K11" s="157"/>
    </row>
    <row r="12" spans="1:13">
      <c r="A12" s="152"/>
      <c r="B12" s="152"/>
      <c r="C12" s="153"/>
      <c r="D12" s="153"/>
      <c r="E12" s="153"/>
      <c r="F12" s="153"/>
      <c r="G12" s="153"/>
      <c r="H12" s="149"/>
      <c r="I12" s="164"/>
      <c r="J12" s="157"/>
      <c r="K12" s="157"/>
    </row>
    <row r="13" spans="1:13">
      <c r="A13" s="152"/>
      <c r="B13" s="152"/>
      <c r="C13" s="153"/>
      <c r="D13" s="153"/>
      <c r="E13" s="153"/>
      <c r="F13" s="153"/>
      <c r="G13" s="153"/>
      <c r="H13" s="149"/>
      <c r="I13" s="164"/>
      <c r="J13" s="157"/>
      <c r="K13" s="157"/>
    </row>
    <row r="14" spans="1:13">
      <c r="A14" s="152"/>
      <c r="B14" s="152"/>
      <c r="C14" s="153"/>
      <c r="D14" s="153"/>
      <c r="E14" s="153"/>
      <c r="F14" s="153"/>
      <c r="G14" s="153"/>
      <c r="H14" s="149"/>
      <c r="I14" s="164"/>
      <c r="J14" s="157"/>
      <c r="K14" s="157"/>
    </row>
    <row r="15" spans="1:13">
      <c r="A15" s="152"/>
      <c r="B15" s="152"/>
      <c r="C15" s="153"/>
      <c r="D15" s="153"/>
      <c r="E15" s="153"/>
      <c r="F15" s="153"/>
      <c r="G15" s="153"/>
      <c r="H15" s="149"/>
      <c r="I15" s="164"/>
      <c r="J15" s="157"/>
      <c r="K15" s="157"/>
    </row>
    <row r="16" spans="1:13">
      <c r="A16" s="152"/>
      <c r="B16" s="152"/>
      <c r="C16" s="153"/>
      <c r="D16" s="153"/>
      <c r="E16" s="153"/>
      <c r="F16" s="153"/>
      <c r="G16" s="153"/>
      <c r="H16" s="149"/>
      <c r="I16" s="164"/>
      <c r="J16" s="157"/>
      <c r="K16" s="157"/>
    </row>
    <row r="17" spans="1:11">
      <c r="A17" s="152"/>
      <c r="B17" s="152"/>
      <c r="C17" s="153"/>
      <c r="D17" s="153"/>
      <c r="E17" s="153"/>
      <c r="F17" s="153"/>
      <c r="G17" s="153"/>
      <c r="H17" s="149"/>
      <c r="I17" s="164"/>
      <c r="J17" s="157"/>
      <c r="K17" s="157"/>
    </row>
    <row r="18" spans="1:11">
      <c r="A18" s="152"/>
      <c r="B18" s="152"/>
      <c r="C18" s="153"/>
      <c r="D18" s="153"/>
      <c r="E18" s="153"/>
      <c r="F18" s="153"/>
      <c r="G18" s="153"/>
      <c r="H18" s="149"/>
      <c r="I18" s="164"/>
      <c r="J18" s="157"/>
      <c r="K18" s="157"/>
    </row>
    <row r="19" spans="1:11">
      <c r="A19" s="152"/>
      <c r="B19" s="152"/>
      <c r="C19" s="153"/>
      <c r="D19" s="153"/>
      <c r="E19" s="153"/>
      <c r="F19" s="153"/>
      <c r="G19" s="153"/>
      <c r="H19" s="149"/>
      <c r="I19" s="164"/>
      <c r="J19" s="157"/>
      <c r="K19" s="157"/>
    </row>
    <row r="20" spans="1:11">
      <c r="A20" s="152"/>
      <c r="B20" s="152"/>
      <c r="C20" s="153"/>
      <c r="D20" s="153"/>
      <c r="E20" s="153"/>
      <c r="F20" s="153"/>
      <c r="G20" s="153"/>
      <c r="H20" s="149"/>
      <c r="I20" s="164"/>
      <c r="J20" s="157"/>
      <c r="K20" s="157"/>
    </row>
    <row r="21" spans="1:11">
      <c r="A21" s="152"/>
      <c r="B21" s="152"/>
      <c r="C21" s="153"/>
      <c r="D21" s="153"/>
      <c r="E21" s="153"/>
      <c r="F21" s="153"/>
      <c r="G21" s="153"/>
      <c r="H21" s="149"/>
      <c r="I21" s="164"/>
      <c r="J21" s="157"/>
      <c r="K21" s="157"/>
    </row>
    <row r="22" spans="1:11">
      <c r="A22" s="152"/>
      <c r="B22" s="152"/>
      <c r="C22" s="153"/>
      <c r="D22" s="153"/>
      <c r="E22" s="153"/>
      <c r="F22" s="153"/>
      <c r="G22" s="153"/>
      <c r="H22" s="149"/>
      <c r="I22" s="164"/>
      <c r="J22" s="157"/>
      <c r="K22" s="157"/>
    </row>
    <row r="23" spans="1:11">
      <c r="A23" s="152"/>
      <c r="B23" s="152"/>
      <c r="C23" s="153"/>
      <c r="D23" s="153"/>
      <c r="E23" s="153"/>
      <c r="F23" s="153"/>
      <c r="G23" s="153"/>
      <c r="H23" s="149"/>
      <c r="I23" s="164"/>
      <c r="J23" s="157"/>
      <c r="K23" s="157"/>
    </row>
    <row r="24" spans="1:11">
      <c r="A24" s="152"/>
      <c r="B24" s="152"/>
      <c r="C24" s="153"/>
      <c r="D24" s="153"/>
      <c r="E24" s="153"/>
      <c r="F24" s="153"/>
      <c r="G24" s="153"/>
      <c r="H24" s="149"/>
      <c r="I24" s="164"/>
      <c r="J24" s="157"/>
      <c r="K24" s="157"/>
    </row>
    <row r="25" spans="1:11">
      <c r="A25" s="153"/>
      <c r="B25" s="153"/>
      <c r="C25" s="153"/>
      <c r="D25" s="153"/>
      <c r="E25" s="153"/>
      <c r="F25" s="153"/>
      <c r="G25" s="153"/>
      <c r="H25" s="149"/>
      <c r="I25" s="164"/>
      <c r="J25" s="157"/>
      <c r="K25" s="157"/>
    </row>
    <row r="26" spans="1:11">
      <c r="A26" s="153"/>
      <c r="B26" s="153"/>
      <c r="C26" s="153"/>
      <c r="D26" s="153"/>
      <c r="E26" s="153"/>
      <c r="F26" s="153"/>
      <c r="G26" s="153"/>
      <c r="H26" s="149"/>
      <c r="I26" s="164"/>
      <c r="J26" s="157"/>
      <c r="K26" s="157"/>
    </row>
    <row r="27" spans="1:11">
      <c r="A27" s="153"/>
      <c r="B27" s="153"/>
      <c r="C27" s="153"/>
      <c r="D27" s="153"/>
      <c r="E27" s="153"/>
      <c r="F27" s="153"/>
      <c r="G27" s="153"/>
      <c r="H27" s="149"/>
      <c r="I27" s="164"/>
      <c r="J27" s="157"/>
      <c r="K27" s="157"/>
    </row>
    <row r="28" spans="1:11">
      <c r="A28" s="153"/>
      <c r="B28" s="153"/>
      <c r="C28" s="153"/>
      <c r="D28" s="153"/>
      <c r="E28" s="153"/>
      <c r="F28" s="153"/>
      <c r="G28" s="153"/>
      <c r="H28" s="149"/>
      <c r="I28" s="164"/>
      <c r="J28" s="157"/>
      <c r="K28" s="157"/>
    </row>
    <row r="29" spans="1:11">
      <c r="A29" s="153"/>
      <c r="B29" s="153"/>
      <c r="C29" s="153"/>
      <c r="D29" s="153"/>
      <c r="E29" s="153"/>
      <c r="F29" s="153"/>
      <c r="G29" s="153"/>
      <c r="H29" s="149"/>
      <c r="I29" s="164"/>
      <c r="J29" s="157"/>
      <c r="K29" s="157"/>
    </row>
    <row r="30" spans="1:11">
      <c r="A30" s="153"/>
      <c r="B30" s="153"/>
      <c r="C30" s="153"/>
      <c r="D30" s="153"/>
      <c r="E30" s="153"/>
      <c r="F30" s="153"/>
      <c r="G30" s="153"/>
      <c r="H30" s="149"/>
      <c r="I30" s="164"/>
      <c r="J30" s="157"/>
      <c r="K30" s="157"/>
    </row>
    <row r="31" spans="1:11">
      <c r="A31" s="153"/>
      <c r="B31" s="153"/>
      <c r="C31" s="153"/>
      <c r="D31" s="153"/>
      <c r="E31" s="153"/>
      <c r="F31" s="153"/>
      <c r="G31" s="153"/>
      <c r="H31" s="149"/>
      <c r="I31" s="164"/>
      <c r="J31" s="157"/>
      <c r="K31" s="157"/>
    </row>
    <row r="32" spans="1:11">
      <c r="A32" s="153"/>
      <c r="B32" s="153"/>
      <c r="C32" s="153"/>
      <c r="D32" s="153"/>
      <c r="E32" s="153"/>
      <c r="F32" s="153"/>
      <c r="G32" s="153"/>
      <c r="H32" s="149"/>
      <c r="I32" s="164"/>
      <c r="J32" s="157"/>
      <c r="K32" s="157"/>
    </row>
    <row r="33" spans="1:11">
      <c r="A33" s="153"/>
      <c r="B33" s="153"/>
      <c r="C33" s="153"/>
      <c r="D33" s="153"/>
      <c r="E33" s="153"/>
      <c r="F33" s="153"/>
      <c r="G33" s="153"/>
      <c r="H33" s="149"/>
      <c r="I33" s="164"/>
      <c r="J33" s="157"/>
      <c r="K33" s="157"/>
    </row>
    <row r="34" spans="1:11">
      <c r="A34" s="153"/>
      <c r="B34" s="153"/>
      <c r="C34" s="153"/>
      <c r="D34" s="153"/>
      <c r="E34" s="153"/>
      <c r="F34" s="153"/>
      <c r="G34" s="153"/>
      <c r="H34" s="149"/>
      <c r="I34" s="164"/>
      <c r="J34" s="157"/>
      <c r="K34" s="157"/>
    </row>
    <row r="35" spans="1:11">
      <c r="A35" s="154"/>
      <c r="B35" s="154"/>
      <c r="C35" s="154"/>
      <c r="D35" s="154"/>
      <c r="E35" s="154"/>
      <c r="F35" s="154"/>
      <c r="G35" s="154"/>
      <c r="H35" s="149"/>
      <c r="I35" s="165"/>
      <c r="J35" s="158"/>
      <c r="K35" s="158"/>
    </row>
  </sheetData>
  <dataValidations count="1">
    <dataValidation type="list" allowBlank="1" showInputMessage="1" showErrorMessage="1" sqref="B7">
      <formula1>actions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'Prérequis sécurité HN'!$A$13:$A$19</xm:f>
          </x14:formula1>
          <xm:sqref>J7:J35</xm:sqref>
        </x14:dataValidation>
        <x14:dataValidation type="list" allowBlank="1" showInputMessage="1" showErrorMessage="1">
          <x14:formula1>
            <xm:f>'Prérequis sécurité HN'!$E$25:$E$27</xm:f>
          </x14:formula1>
          <xm:sqref>D8:E35</xm:sqref>
        </x14:dataValidation>
        <x14:dataValidation type="list" allowBlank="1" showInputMessage="1" showErrorMessage="1">
          <x14:formula1>
            <xm:f>structure!$A$15:$A$17</xm:f>
          </x14:formula1>
          <xm:sqref>D7:E7</xm:sqref>
        </x14:dataValidation>
        <x14:dataValidation type="date" allowBlank="1" showInputMessage="1" showErrorMessage="1" error="rtjhsrtu" prompt="rrttfrr">
          <x14:formula1>
            <xm:f>'Prérequis sécurité HN'!F1</xm:f>
          </x14:formula1>
          <x14:formula2>
            <xm:f>'Prérequis sécurité HN'!F2</xm:f>
          </x14:formula2>
          <xm:sqref>I7:I9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V42"/>
  <sheetViews>
    <sheetView workbookViewId="0">
      <selection activeCell="E1" sqref="A1:E2"/>
    </sheetView>
  </sheetViews>
  <sheetFormatPr baseColWidth="10" defaultRowHeight="15"/>
  <cols>
    <col min="1" max="1" width="41.5703125" customWidth="1"/>
    <col min="2" max="2" width="12.140625" bestFit="1" customWidth="1"/>
    <col min="3" max="4" width="10.28515625" hidden="1" customWidth="1"/>
    <col min="5" max="5" width="10.7109375" bestFit="1" customWidth="1"/>
    <col min="6" max="6" width="10.28515625" customWidth="1"/>
    <col min="7" max="7" width="9.7109375" customWidth="1"/>
    <col min="8" max="8" width="10" customWidth="1"/>
    <col min="9" max="9" width="10.42578125" customWidth="1"/>
    <col min="10" max="10" width="7.85546875" customWidth="1"/>
    <col min="11" max="11" width="10.140625" customWidth="1"/>
    <col min="12" max="12" width="10.28515625" customWidth="1"/>
    <col min="13" max="13" width="9.85546875" customWidth="1"/>
    <col min="14" max="14" width="10.85546875" customWidth="1"/>
    <col min="15" max="15" width="10.140625" customWidth="1"/>
    <col min="16" max="17" width="10.28515625" customWidth="1"/>
    <col min="18" max="22" width="10.7109375" hidden="1" customWidth="1"/>
  </cols>
  <sheetData>
    <row r="1" spans="1:22">
      <c r="B1" t="s">
        <v>137</v>
      </c>
      <c r="E1" t="s">
        <v>138</v>
      </c>
    </row>
    <row r="2" spans="1:22">
      <c r="A2" s="101" t="s">
        <v>136</v>
      </c>
      <c r="B2" s="87">
        <v>42278</v>
      </c>
      <c r="E2" s="87">
        <v>42643</v>
      </c>
    </row>
    <row r="3" spans="1:22">
      <c r="A3" t="s">
        <v>8</v>
      </c>
      <c r="B3" s="16">
        <v>32640</v>
      </c>
      <c r="C3" s="16"/>
      <c r="D3" s="16"/>
      <c r="E3" s="16"/>
      <c r="F3" s="16"/>
    </row>
    <row r="4" spans="1:22">
      <c r="A4" t="s">
        <v>40</v>
      </c>
      <c r="B4" s="16">
        <v>21390</v>
      </c>
      <c r="C4" s="16"/>
      <c r="D4" s="16"/>
      <c r="E4" s="16"/>
      <c r="F4" s="16"/>
    </row>
    <row r="5" spans="1:22">
      <c r="A5" t="s">
        <v>41</v>
      </c>
      <c r="B5" s="16">
        <v>14973</v>
      </c>
      <c r="C5" s="16"/>
      <c r="D5" s="16"/>
      <c r="E5" s="16"/>
      <c r="F5" s="16"/>
      <c r="N5" s="5"/>
      <c r="O5" s="5"/>
      <c r="P5" s="5"/>
      <c r="Q5" s="5"/>
      <c r="R5" s="5"/>
      <c r="S5" s="5"/>
      <c r="T5" s="5"/>
    </row>
    <row r="6" spans="1:22">
      <c r="A6" t="s">
        <v>42</v>
      </c>
      <c r="B6" s="51">
        <v>0.7</v>
      </c>
      <c r="C6" s="51"/>
      <c r="D6" s="51"/>
      <c r="E6" s="51"/>
      <c r="F6" s="51"/>
      <c r="N6" s="5"/>
      <c r="O6" s="5"/>
      <c r="P6" s="5"/>
      <c r="Q6" s="5"/>
      <c r="R6" s="5"/>
      <c r="S6" s="5"/>
      <c r="T6" s="5"/>
    </row>
    <row r="7" spans="1:22" ht="15.6" customHeight="1">
      <c r="I7" s="11"/>
      <c r="J7" s="11"/>
      <c r="K7" s="11"/>
      <c r="L7" s="11"/>
      <c r="N7" s="5"/>
      <c r="O7" s="5"/>
      <c r="P7" s="19"/>
      <c r="Q7" s="19"/>
      <c r="R7" s="5"/>
      <c r="S7" s="20"/>
      <c r="T7" s="5"/>
    </row>
    <row r="8" spans="1:22" ht="17.45" customHeight="1">
      <c r="G8" s="127" t="s">
        <v>87</v>
      </c>
      <c r="I8" s="11"/>
      <c r="J8" s="11"/>
      <c r="K8" s="11"/>
      <c r="L8" s="11"/>
      <c r="N8" s="5"/>
      <c r="O8" s="5"/>
      <c r="P8" s="19"/>
      <c r="Q8" s="19"/>
      <c r="R8" s="5"/>
      <c r="S8" s="20"/>
      <c r="T8" s="5"/>
    </row>
    <row r="9" spans="1:22" ht="18" customHeight="1">
      <c r="I9" s="11"/>
      <c r="J9" s="11"/>
      <c r="K9" s="11"/>
      <c r="L9" s="11"/>
      <c r="N9" s="5"/>
      <c r="O9" s="5"/>
      <c r="P9" s="19"/>
      <c r="Q9" s="19"/>
      <c r="R9" s="5"/>
      <c r="S9" s="20"/>
      <c r="T9" s="5"/>
    </row>
    <row r="10" spans="1:22" ht="24.6" customHeight="1">
      <c r="B10" s="178" t="s">
        <v>18</v>
      </c>
      <c r="C10" s="179"/>
      <c r="D10" s="179"/>
      <c r="E10" s="179"/>
      <c r="F10" s="179"/>
      <c r="G10" s="179"/>
      <c r="H10" s="179"/>
      <c r="I10" s="180"/>
      <c r="J10" s="181" t="s">
        <v>34</v>
      </c>
      <c r="K10" s="182"/>
      <c r="L10" s="182"/>
      <c r="M10" s="182"/>
      <c r="N10" s="182"/>
      <c r="O10" s="182"/>
      <c r="P10" s="182"/>
      <c r="Q10" s="189"/>
      <c r="R10" s="186" t="s">
        <v>35</v>
      </c>
      <c r="S10" s="187"/>
      <c r="T10" s="187"/>
      <c r="U10" s="187"/>
      <c r="V10" s="188"/>
    </row>
    <row r="11" spans="1:22" ht="45">
      <c r="A11" s="37" t="s">
        <v>46</v>
      </c>
      <c r="B11" s="69" t="s">
        <v>101</v>
      </c>
      <c r="C11" s="38" t="s">
        <v>102</v>
      </c>
      <c r="D11" s="38" t="s">
        <v>103</v>
      </c>
      <c r="E11" s="69" t="s">
        <v>82</v>
      </c>
      <c r="F11" s="69" t="s">
        <v>83</v>
      </c>
      <c r="G11" s="69" t="s">
        <v>84</v>
      </c>
      <c r="H11" s="38" t="s">
        <v>26</v>
      </c>
      <c r="I11" s="39" t="s">
        <v>43</v>
      </c>
      <c r="J11" s="39" t="s">
        <v>44</v>
      </c>
      <c r="K11" s="40" t="s">
        <v>45</v>
      </c>
      <c r="L11" s="39" t="s">
        <v>20</v>
      </c>
      <c r="M11" s="39" t="s">
        <v>21</v>
      </c>
      <c r="N11" s="41" t="s">
        <v>11</v>
      </c>
      <c r="O11" s="39" t="s">
        <v>30</v>
      </c>
      <c r="P11" s="38" t="s">
        <v>37</v>
      </c>
      <c r="Q11" s="39" t="s">
        <v>15</v>
      </c>
      <c r="R11" s="40" t="s">
        <v>17</v>
      </c>
      <c r="S11" s="39" t="s">
        <v>20</v>
      </c>
      <c r="T11" s="39" t="s">
        <v>21</v>
      </c>
      <c r="U11" s="41" t="s">
        <v>11</v>
      </c>
      <c r="V11" s="39" t="s">
        <v>30</v>
      </c>
    </row>
    <row r="12" spans="1:22">
      <c r="A12" s="102" t="s">
        <v>14</v>
      </c>
      <c r="B12" s="102"/>
      <c r="C12" s="102"/>
      <c r="D12" s="102"/>
      <c r="E12" s="102"/>
      <c r="F12" s="102"/>
      <c r="G12" s="102"/>
      <c r="H12" s="7">
        <f>4125</f>
        <v>4125</v>
      </c>
      <c r="I12" s="7">
        <f>4125</f>
        <v>4125</v>
      </c>
      <c r="J12" s="50">
        <v>0.7</v>
      </c>
      <c r="K12" s="10">
        <f>I12*70%</f>
        <v>2887.5</v>
      </c>
      <c r="L12" s="29"/>
      <c r="M12" s="30"/>
      <c r="N12" s="29"/>
      <c r="O12" s="29"/>
      <c r="P12" s="31"/>
      <c r="Q12" s="31"/>
      <c r="R12" s="28"/>
      <c r="S12" s="29"/>
      <c r="T12" s="30"/>
      <c r="U12" s="29"/>
      <c r="V12" s="31"/>
    </row>
    <row r="13" spans="1:22">
      <c r="A13" s="102" t="s">
        <v>13</v>
      </c>
      <c r="B13" s="102"/>
      <c r="C13" s="102"/>
      <c r="D13" s="102"/>
      <c r="E13" s="102"/>
      <c r="F13" s="102"/>
      <c r="G13" s="102"/>
      <c r="H13" s="7">
        <v>4125</v>
      </c>
      <c r="I13" s="7">
        <v>4125</v>
      </c>
      <c r="J13" s="50">
        <v>0.7</v>
      </c>
      <c r="K13" s="10">
        <f t="shared" ref="K13:K17" si="0">I13*70%</f>
        <v>2887.5</v>
      </c>
      <c r="L13" s="29"/>
      <c r="M13" s="30"/>
      <c r="N13" s="29"/>
      <c r="O13" s="29"/>
      <c r="P13" s="31"/>
      <c r="Q13" s="31"/>
      <c r="R13" s="28"/>
      <c r="S13" s="29"/>
      <c r="T13" s="30"/>
      <c r="U13" s="29"/>
      <c r="V13" s="31"/>
    </row>
    <row r="14" spans="1:22">
      <c r="A14" s="102" t="s">
        <v>12</v>
      </c>
      <c r="B14" s="102"/>
      <c r="C14" s="102"/>
      <c r="D14" s="102"/>
      <c r="E14" s="102"/>
      <c r="F14" s="102"/>
      <c r="G14" s="102"/>
      <c r="H14" s="7">
        <v>5450</v>
      </c>
      <c r="I14" s="7">
        <v>5450</v>
      </c>
      <c r="J14" s="50">
        <v>0.7</v>
      </c>
      <c r="K14" s="10">
        <f t="shared" si="0"/>
        <v>3814.9999999999995</v>
      </c>
      <c r="L14" s="29"/>
      <c r="M14" s="30"/>
      <c r="N14" s="29"/>
      <c r="O14" s="29"/>
      <c r="P14" s="31"/>
      <c r="Q14" s="31"/>
      <c r="R14" s="28"/>
      <c r="S14" s="29"/>
      <c r="T14" s="30"/>
      <c r="U14" s="29"/>
      <c r="V14" s="31"/>
    </row>
    <row r="15" spans="1:22">
      <c r="A15" s="102" t="s">
        <v>9</v>
      </c>
      <c r="B15" s="102"/>
      <c r="C15" s="102"/>
      <c r="D15" s="102"/>
      <c r="E15" s="102"/>
      <c r="F15" s="102"/>
      <c r="G15" s="102"/>
      <c r="H15" s="7">
        <v>4250</v>
      </c>
      <c r="I15" s="7">
        <v>4250</v>
      </c>
      <c r="J15" s="50">
        <v>0.7</v>
      </c>
      <c r="K15" s="10">
        <f t="shared" si="0"/>
        <v>2975</v>
      </c>
      <c r="L15" s="29"/>
      <c r="M15" s="30"/>
      <c r="N15" s="29"/>
      <c r="O15" s="29"/>
      <c r="P15" s="31"/>
      <c r="Q15" s="31"/>
      <c r="R15" s="28"/>
      <c r="S15" s="29"/>
      <c r="T15" s="30"/>
      <c r="U15" s="29"/>
      <c r="V15" s="31"/>
    </row>
    <row r="16" spans="1:22">
      <c r="A16" s="102" t="s">
        <v>10</v>
      </c>
      <c r="B16" s="102"/>
      <c r="C16" s="102"/>
      <c r="D16" s="102"/>
      <c r="E16" s="102"/>
      <c r="F16" s="102"/>
      <c r="G16" s="102"/>
      <c r="H16" s="7">
        <v>2000</v>
      </c>
      <c r="I16" s="7">
        <v>2000</v>
      </c>
      <c r="J16" s="50">
        <v>0.7</v>
      </c>
      <c r="K16" s="10">
        <f t="shared" si="0"/>
        <v>1400</v>
      </c>
      <c r="L16" s="29"/>
      <c r="M16" s="30"/>
      <c r="N16" s="29"/>
      <c r="O16" s="29"/>
      <c r="P16" s="31"/>
      <c r="Q16" s="31"/>
      <c r="R16" s="28"/>
      <c r="S16" s="29"/>
      <c r="T16" s="30"/>
      <c r="U16" s="29"/>
      <c r="V16" s="31"/>
    </row>
    <row r="17" spans="1:22">
      <c r="A17" s="102" t="s">
        <v>53</v>
      </c>
      <c r="B17" s="102"/>
      <c r="C17" s="102"/>
      <c r="D17" s="102"/>
      <c r="E17" s="102"/>
      <c r="F17" s="102"/>
      <c r="G17" s="102"/>
      <c r="H17" s="7">
        <v>1440</v>
      </c>
      <c r="I17" s="7">
        <v>1440</v>
      </c>
      <c r="J17" s="50">
        <v>0.7</v>
      </c>
      <c r="K17" s="10">
        <f t="shared" si="0"/>
        <v>1007.9999999999999</v>
      </c>
      <c r="L17" s="29"/>
      <c r="M17" s="30"/>
      <c r="N17" s="29"/>
      <c r="O17" s="29"/>
      <c r="P17" s="31"/>
      <c r="Q17" s="31"/>
      <c r="R17" s="28"/>
      <c r="S17" s="29"/>
      <c r="T17" s="30"/>
      <c r="U17" s="29"/>
      <c r="V17" s="31"/>
    </row>
    <row r="18" spans="1:22">
      <c r="A18" s="102" t="s">
        <v>16</v>
      </c>
      <c r="B18" s="102"/>
      <c r="C18" s="102"/>
      <c r="D18" s="102"/>
      <c r="E18" s="102"/>
      <c r="F18" s="102"/>
      <c r="G18" s="102"/>
      <c r="H18" s="7">
        <v>11250</v>
      </c>
      <c r="I18" s="103">
        <v>0</v>
      </c>
      <c r="J18" s="50">
        <v>0.7</v>
      </c>
      <c r="K18" s="17">
        <v>0</v>
      </c>
      <c r="L18" s="34"/>
      <c r="M18" s="35"/>
      <c r="N18" s="34"/>
      <c r="O18" s="29"/>
      <c r="P18" s="31"/>
      <c r="Q18" s="31"/>
      <c r="R18" s="33"/>
      <c r="S18" s="34"/>
      <c r="T18" s="35"/>
      <c r="U18" s="34"/>
      <c r="V18" s="31"/>
    </row>
    <row r="19" spans="1:22">
      <c r="A19" s="71" t="s">
        <v>15</v>
      </c>
      <c r="B19" s="98">
        <f>('Suivi prérequis BN'!B5)/8*B25</f>
        <v>343.75</v>
      </c>
      <c r="C19" s="98"/>
      <c r="D19" s="98"/>
      <c r="E19" s="105">
        <f>'Suivi prérequis BN'!D5</f>
        <v>0</v>
      </c>
      <c r="F19" s="105">
        <f>'Suivi prérequis BN'!F5</f>
        <v>0</v>
      </c>
      <c r="G19" s="115">
        <f>B19+C19+D19+E19+F19</f>
        <v>343.75</v>
      </c>
      <c r="H19" s="44">
        <f>SUM(H12:H18)</f>
        <v>32640</v>
      </c>
      <c r="I19" s="44">
        <f>SUM(I12:I18)</f>
        <v>21390</v>
      </c>
      <c r="J19" s="45"/>
      <c r="K19" s="44">
        <f>SUM(K12:K18)</f>
        <v>14973</v>
      </c>
      <c r="L19" s="47">
        <v>1500</v>
      </c>
      <c r="M19" s="48">
        <v>8000</v>
      </c>
      <c r="N19" s="45">
        <f>B22*I30</f>
        <v>1000</v>
      </c>
      <c r="O19" s="45"/>
      <c r="P19" s="45">
        <f>H18</f>
        <v>11250</v>
      </c>
      <c r="Q19" s="45">
        <f>SUM(K19:P19)</f>
        <v>36723</v>
      </c>
      <c r="R19" s="46"/>
      <c r="S19" s="47"/>
      <c r="T19" s="48"/>
      <c r="U19" s="45"/>
      <c r="V19" s="49"/>
    </row>
    <row r="20" spans="1:22">
      <c r="A20" s="18"/>
      <c r="B20" s="18"/>
      <c r="C20" s="18"/>
      <c r="D20" s="18"/>
      <c r="E20" s="18"/>
      <c r="F20" s="18"/>
      <c r="G20" s="18"/>
      <c r="H20" s="18"/>
      <c r="I20" s="15"/>
      <c r="J20" s="15"/>
      <c r="K20" s="15"/>
      <c r="L20" s="15"/>
      <c r="N20" s="18"/>
      <c r="O20" s="18"/>
      <c r="P20" s="15"/>
      <c r="Q20" s="15"/>
      <c r="R20" s="5"/>
      <c r="S20" s="5"/>
      <c r="T20" s="5"/>
    </row>
    <row r="21" spans="1:22">
      <c r="A21" s="18"/>
      <c r="B21" s="18"/>
      <c r="C21" s="18"/>
      <c r="D21" s="18"/>
      <c r="E21" s="18"/>
      <c r="F21" s="18"/>
      <c r="G21" s="18"/>
      <c r="H21" s="18"/>
      <c r="I21" s="15"/>
      <c r="J21" s="15"/>
      <c r="K21" s="15"/>
      <c r="L21" s="15"/>
      <c r="N21" s="18"/>
      <c r="O21" s="18"/>
      <c r="P21" s="15"/>
      <c r="Q21" s="15"/>
      <c r="R21" s="5"/>
      <c r="S21" s="5"/>
      <c r="T21" s="5"/>
    </row>
    <row r="22" spans="1:22">
      <c r="A22" s="18" t="s">
        <v>27</v>
      </c>
      <c r="B22" s="18">
        <v>10</v>
      </c>
      <c r="C22" s="18"/>
      <c r="D22" s="18"/>
      <c r="E22" s="18"/>
      <c r="F22" s="18"/>
      <c r="G22" s="18"/>
      <c r="H22" s="18"/>
      <c r="I22" s="15"/>
      <c r="J22" s="15"/>
      <c r="K22" s="15"/>
      <c r="L22" s="15"/>
      <c r="N22" s="18"/>
      <c r="O22" s="18"/>
      <c r="P22" s="15"/>
      <c r="Q22" s="15"/>
      <c r="R22" s="5"/>
      <c r="S22" s="5"/>
      <c r="T22" s="5"/>
    </row>
    <row r="23" spans="1:22" ht="14.45" customHeight="1">
      <c r="A23" s="20"/>
      <c r="B23" s="20"/>
      <c r="C23" s="20"/>
      <c r="D23" s="20"/>
      <c r="E23" s="20"/>
      <c r="F23" s="20"/>
      <c r="G23" s="19"/>
      <c r="H23" s="19"/>
      <c r="I23" s="15"/>
      <c r="J23" s="15"/>
      <c r="K23" s="15"/>
      <c r="L23" s="15"/>
      <c r="N23" s="19"/>
      <c r="O23" s="19"/>
      <c r="P23" s="15"/>
      <c r="Q23" s="15"/>
      <c r="R23" s="5"/>
      <c r="S23" s="22"/>
      <c r="T23" s="5"/>
      <c r="U23" t="s">
        <v>7</v>
      </c>
    </row>
    <row r="24" spans="1:22">
      <c r="B24" s="8"/>
      <c r="C24" s="8"/>
      <c r="D24" s="8"/>
      <c r="E24" s="8"/>
      <c r="F24" s="8"/>
      <c r="H24" s="5"/>
      <c r="I24" s="14"/>
      <c r="J24" s="14"/>
      <c r="K24" s="14"/>
      <c r="L24" s="14"/>
      <c r="N24" s="5"/>
      <c r="O24" s="5"/>
      <c r="P24" s="14"/>
      <c r="Q24" s="14"/>
      <c r="R24" s="5"/>
      <c r="S24" s="21"/>
      <c r="T24" s="5"/>
    </row>
    <row r="25" spans="1:22">
      <c r="A25" s="72" t="s">
        <v>3</v>
      </c>
      <c r="B25" s="8">
        <v>550</v>
      </c>
      <c r="C25" s="8"/>
      <c r="D25" s="8"/>
      <c r="E25" s="8"/>
      <c r="F25" s="8"/>
      <c r="H25" s="5"/>
      <c r="I25" s="14"/>
      <c r="J25" s="14"/>
      <c r="K25" s="14"/>
      <c r="L25" s="14"/>
      <c r="N25" s="5"/>
      <c r="O25" s="5"/>
      <c r="P25" s="14"/>
      <c r="Q25" s="14"/>
      <c r="R25" s="5"/>
      <c r="S25" s="21"/>
      <c r="T25" s="5"/>
    </row>
    <row r="26" spans="1:22">
      <c r="B26" s="8"/>
      <c r="C26" s="8"/>
      <c r="D26" s="8"/>
      <c r="E26" s="8"/>
      <c r="F26" s="8"/>
      <c r="H26" s="5"/>
      <c r="I26" s="14"/>
      <c r="J26" s="14"/>
      <c r="K26" s="14"/>
      <c r="L26" s="14"/>
      <c r="N26" s="5"/>
      <c r="O26" s="5"/>
      <c r="P26" s="14"/>
      <c r="Q26" s="14"/>
      <c r="R26" s="5"/>
      <c r="S26" s="21"/>
      <c r="T26" s="5"/>
    </row>
    <row r="27" spans="1:22">
      <c r="A27" s="5"/>
      <c r="B27" s="5"/>
      <c r="C27" s="5"/>
      <c r="D27" s="5"/>
      <c r="E27" s="5"/>
      <c r="F27" s="5"/>
      <c r="G27" s="5"/>
      <c r="H27" s="5"/>
      <c r="I27" s="14"/>
      <c r="J27" s="14"/>
      <c r="K27" s="14"/>
      <c r="L27" s="14"/>
      <c r="N27" s="5"/>
      <c r="O27" s="5"/>
      <c r="P27" s="14"/>
      <c r="Q27" s="14"/>
      <c r="R27" s="5"/>
      <c r="S27" s="21"/>
      <c r="T27" s="5"/>
    </row>
    <row r="28" spans="1:22">
      <c r="A28" s="5"/>
      <c r="B28" s="5"/>
      <c r="C28" s="5"/>
      <c r="D28" s="5"/>
      <c r="E28" s="5"/>
      <c r="F28" s="5"/>
      <c r="G28" s="5"/>
      <c r="H28" s="5" t="s">
        <v>28</v>
      </c>
      <c r="I28" s="25">
        <v>2.5</v>
      </c>
      <c r="J28" s="15"/>
      <c r="K28" s="15"/>
      <c r="L28" s="15"/>
      <c r="N28" s="5"/>
      <c r="O28" s="5"/>
      <c r="P28" s="15"/>
      <c r="Q28" s="15"/>
      <c r="R28" s="5"/>
      <c r="S28" s="21"/>
      <c r="T28" s="5"/>
    </row>
    <row r="29" spans="1:22">
      <c r="A29" s="5"/>
      <c r="B29" s="5"/>
      <c r="C29" s="5"/>
      <c r="D29" s="5"/>
      <c r="E29" s="5"/>
      <c r="F29" s="5"/>
      <c r="G29" s="5"/>
      <c r="H29" s="5"/>
      <c r="I29" s="5"/>
      <c r="N29" s="5"/>
      <c r="O29" s="5"/>
      <c r="P29" s="5"/>
      <c r="Q29" s="5"/>
      <c r="R29" s="5"/>
      <c r="S29" s="5"/>
      <c r="T29" s="5"/>
    </row>
    <row r="30" spans="1:22" ht="45">
      <c r="B30" s="26"/>
      <c r="C30" s="26"/>
      <c r="D30" s="26"/>
      <c r="E30" s="26"/>
      <c r="F30" s="26"/>
      <c r="H30" s="26" t="s">
        <v>29</v>
      </c>
      <c r="I30" s="16">
        <v>100</v>
      </c>
      <c r="N30" s="5"/>
      <c r="O30" s="5"/>
      <c r="P30" s="5"/>
      <c r="Q30" s="5"/>
      <c r="R30" s="5"/>
      <c r="S30" s="5"/>
      <c r="T30" s="5"/>
    </row>
    <row r="31" spans="1:22">
      <c r="A31" s="12"/>
      <c r="N31" s="5"/>
      <c r="O31" s="5"/>
      <c r="P31" s="5"/>
      <c r="Q31" s="5"/>
      <c r="R31" s="5"/>
      <c r="S31" s="5"/>
      <c r="T31" s="5"/>
    </row>
    <row r="32" spans="1:22">
      <c r="A32" s="12"/>
      <c r="N32" s="5"/>
      <c r="O32" s="5"/>
      <c r="P32" s="5"/>
      <c r="Q32" s="5"/>
      <c r="R32" s="5"/>
      <c r="S32" s="5"/>
      <c r="T32" s="5"/>
    </row>
    <row r="33" spans="1:13">
      <c r="A33" s="12"/>
    </row>
    <row r="34" spans="1:13">
      <c r="A34" s="12"/>
      <c r="B34" s="12"/>
      <c r="C34" s="12"/>
      <c r="D34" s="12"/>
      <c r="E34" s="12"/>
      <c r="F34" s="12"/>
    </row>
    <row r="35" spans="1:13">
      <c r="A35" s="12"/>
      <c r="B35" s="12"/>
      <c r="C35" s="12"/>
      <c r="D35" s="12"/>
      <c r="E35" s="12"/>
      <c r="F35" s="12"/>
    </row>
    <row r="36" spans="1:13">
      <c r="A36" s="12"/>
      <c r="B36" s="12"/>
      <c r="C36" s="12"/>
      <c r="D36" s="12"/>
      <c r="E36" s="12"/>
      <c r="F36" s="12"/>
    </row>
    <row r="37" spans="1:13">
      <c r="A37" s="12"/>
      <c r="B37" s="12"/>
      <c r="C37" s="12"/>
      <c r="D37" s="12"/>
      <c r="E37" s="12"/>
      <c r="F37" s="12"/>
    </row>
    <row r="38" spans="1:13">
      <c r="A38" s="12"/>
      <c r="B38" s="12"/>
      <c r="C38" s="12"/>
      <c r="D38" s="12"/>
      <c r="E38" s="12"/>
      <c r="F38" s="12"/>
    </row>
    <row r="40" spans="1:13">
      <c r="M40" s="8"/>
    </row>
    <row r="41" spans="1:13">
      <c r="M41" s="8"/>
    </row>
    <row r="42" spans="1:13">
      <c r="M42" s="8"/>
    </row>
  </sheetData>
  <mergeCells count="3">
    <mergeCell ref="B10:I10"/>
    <mergeCell ref="R10:V10"/>
    <mergeCell ref="J10:Q10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0066"/>
  </sheetPr>
  <dimension ref="A2:G224"/>
  <sheetViews>
    <sheetView tabSelected="1" workbookViewId="0"/>
  </sheetViews>
  <sheetFormatPr baseColWidth="10" defaultRowHeight="15"/>
  <cols>
    <col min="2" max="2" width="16.7109375" customWidth="1"/>
    <col min="4" max="4" width="17.5703125" customWidth="1"/>
    <col min="6" max="6" width="18.28515625" customWidth="1"/>
  </cols>
  <sheetData>
    <row r="2" spans="1:7" ht="15.75">
      <c r="A2" s="89" t="s">
        <v>75</v>
      </c>
    </row>
    <row r="4" spans="1:7" ht="30">
      <c r="A4" s="26"/>
      <c r="B4" s="84" t="s">
        <v>71</v>
      </c>
      <c r="C4" s="26"/>
      <c r="D4" s="85" t="s">
        <v>73</v>
      </c>
      <c r="E4" s="26"/>
      <c r="F4" s="86" t="s">
        <v>72</v>
      </c>
      <c r="G4" s="26"/>
    </row>
    <row r="5" spans="1:7" ht="32.450000000000003" customHeight="1">
      <c r="A5" s="72" t="s">
        <v>70</v>
      </c>
      <c r="B5" s="82">
        <f>SUM(B6:B224)</f>
        <v>5</v>
      </c>
      <c r="C5" s="18" t="s">
        <v>70</v>
      </c>
      <c r="D5" s="82">
        <f>SUM(D6:D224)</f>
        <v>0</v>
      </c>
      <c r="E5" s="18" t="s">
        <v>70</v>
      </c>
      <c r="F5" s="82">
        <f>SUM(F6:F224)</f>
        <v>0</v>
      </c>
    </row>
    <row r="6" spans="1:7">
      <c r="A6" s="87">
        <v>42202</v>
      </c>
      <c r="B6" s="81">
        <f>VLOOKUP(A6,'Suivi CDM BN'!A:E,5,FALSE)</f>
        <v>5</v>
      </c>
      <c r="C6" s="5"/>
      <c r="D6" s="81"/>
      <c r="E6" s="5"/>
      <c r="F6" s="81"/>
    </row>
    <row r="7" spans="1:7">
      <c r="A7" s="87">
        <v>42242</v>
      </c>
      <c r="B7" s="81">
        <f>VLOOKUP(A7,'Suivi CDM BN'!A:E,5,FALSE)</f>
        <v>0</v>
      </c>
      <c r="C7" s="5"/>
      <c r="D7" s="81"/>
      <c r="E7" s="5"/>
      <c r="F7" s="81"/>
    </row>
    <row r="8" spans="1:7">
      <c r="A8" s="87"/>
      <c r="B8" s="81"/>
      <c r="C8" s="5"/>
      <c r="D8" s="81"/>
      <c r="E8" s="5"/>
      <c r="F8" s="81"/>
    </row>
    <row r="9" spans="1:7">
      <c r="A9" s="87"/>
      <c r="B9" s="81"/>
      <c r="C9" s="5"/>
      <c r="D9" s="81"/>
      <c r="E9" s="5"/>
      <c r="F9" s="81"/>
    </row>
    <row r="10" spans="1:7">
      <c r="A10" s="87"/>
      <c r="B10" s="81"/>
      <c r="C10" s="5"/>
      <c r="D10" s="81"/>
      <c r="E10" s="5"/>
      <c r="F10" s="81"/>
    </row>
    <row r="11" spans="1:7">
      <c r="A11" s="87"/>
      <c r="B11" s="81"/>
      <c r="C11" s="5"/>
      <c r="D11" s="81"/>
      <c r="E11" s="5"/>
      <c r="F11" s="81"/>
    </row>
    <row r="12" spans="1:7">
      <c r="A12" s="87"/>
      <c r="B12" s="81"/>
      <c r="C12" s="5"/>
      <c r="D12" s="81"/>
      <c r="E12" s="5"/>
      <c r="F12" s="81"/>
    </row>
    <row r="13" spans="1:7">
      <c r="A13" s="87"/>
      <c r="B13" s="81"/>
      <c r="C13" s="5"/>
      <c r="D13" s="81"/>
      <c r="E13" s="5"/>
      <c r="F13" s="81"/>
    </row>
    <row r="14" spans="1:7">
      <c r="A14" s="87"/>
      <c r="B14" s="81"/>
      <c r="C14" s="5"/>
      <c r="D14" s="81"/>
      <c r="E14" s="5"/>
      <c r="F14" s="81"/>
    </row>
    <row r="15" spans="1:7">
      <c r="A15" s="87"/>
      <c r="B15" s="81"/>
      <c r="C15" s="5"/>
      <c r="D15" s="81"/>
      <c r="E15" s="5"/>
      <c r="F15" s="81"/>
    </row>
    <row r="16" spans="1:7">
      <c r="A16" s="87"/>
      <c r="B16" s="81"/>
      <c r="C16" s="5"/>
      <c r="D16" s="81"/>
      <c r="E16" s="5"/>
      <c r="F16" s="81"/>
    </row>
    <row r="17" spans="1:6">
      <c r="A17" s="87"/>
      <c r="B17" s="81"/>
      <c r="C17" s="5"/>
      <c r="D17" s="81"/>
      <c r="E17" s="5"/>
      <c r="F17" s="81"/>
    </row>
    <row r="18" spans="1:6">
      <c r="A18" s="87"/>
      <c r="B18" s="81"/>
      <c r="C18" s="5"/>
      <c r="D18" s="81"/>
      <c r="E18" s="5"/>
      <c r="F18" s="81"/>
    </row>
    <row r="19" spans="1:6">
      <c r="A19" s="87"/>
      <c r="B19" s="81"/>
      <c r="C19" s="5"/>
      <c r="D19" s="81"/>
      <c r="E19" s="5"/>
      <c r="F19" s="81"/>
    </row>
    <row r="20" spans="1:6">
      <c r="A20" s="87"/>
      <c r="B20" s="81"/>
      <c r="C20" s="5"/>
      <c r="D20" s="81"/>
      <c r="E20" s="5"/>
      <c r="F20" s="81"/>
    </row>
    <row r="21" spans="1:6">
      <c r="A21" s="87"/>
      <c r="B21" s="81"/>
      <c r="C21" s="5"/>
      <c r="D21" s="81"/>
      <c r="E21" s="5"/>
      <c r="F21" s="81"/>
    </row>
    <row r="22" spans="1:6">
      <c r="A22" s="87"/>
      <c r="B22" s="81"/>
      <c r="C22" s="5"/>
      <c r="D22" s="81"/>
      <c r="E22" s="5"/>
      <c r="F22" s="81"/>
    </row>
    <row r="23" spans="1:6">
      <c r="A23" s="87"/>
      <c r="B23" s="81"/>
      <c r="C23" s="5"/>
      <c r="D23" s="81"/>
      <c r="E23" s="5"/>
      <c r="F23" s="81"/>
    </row>
    <row r="24" spans="1:6">
      <c r="B24" s="81"/>
      <c r="C24" s="5"/>
      <c r="D24" s="81"/>
      <c r="E24" s="5"/>
      <c r="F24" s="81"/>
    </row>
    <row r="25" spans="1:6">
      <c r="B25" s="81"/>
      <c r="C25" s="5"/>
      <c r="D25" s="81"/>
      <c r="E25" s="5"/>
      <c r="F25" s="81"/>
    </row>
    <row r="26" spans="1:6">
      <c r="B26" s="81"/>
      <c r="C26" s="5"/>
      <c r="D26" s="81"/>
      <c r="E26" s="5"/>
      <c r="F26" s="81"/>
    </row>
    <row r="27" spans="1:6">
      <c r="B27" s="81"/>
      <c r="C27" s="5"/>
      <c r="D27" s="81"/>
      <c r="E27" s="5"/>
      <c r="F27" s="81"/>
    </row>
    <row r="28" spans="1:6">
      <c r="B28" s="81"/>
      <c r="C28" s="5"/>
      <c r="D28" s="81"/>
      <c r="E28" s="5"/>
      <c r="F28" s="81"/>
    </row>
    <row r="29" spans="1:6">
      <c r="B29" s="81"/>
      <c r="C29" s="5"/>
      <c r="D29" s="81"/>
      <c r="E29" s="5"/>
      <c r="F29" s="81"/>
    </row>
    <row r="30" spans="1:6">
      <c r="B30" s="81"/>
      <c r="C30" s="5"/>
      <c r="D30" s="81"/>
      <c r="E30" s="5"/>
      <c r="F30" s="81"/>
    </row>
    <row r="31" spans="1:6">
      <c r="B31" s="81"/>
      <c r="C31" s="5"/>
      <c r="D31" s="81"/>
      <c r="E31" s="5"/>
      <c r="F31" s="81"/>
    </row>
    <row r="32" spans="1:6">
      <c r="B32" s="81"/>
      <c r="C32" s="5"/>
      <c r="D32" s="81"/>
      <c r="E32" s="5"/>
      <c r="F32" s="81"/>
    </row>
    <row r="33" spans="2:6">
      <c r="B33" s="81"/>
      <c r="C33" s="5"/>
      <c r="D33" s="81"/>
      <c r="E33" s="5"/>
      <c r="F33" s="81"/>
    </row>
    <row r="34" spans="2:6">
      <c r="B34" s="81"/>
      <c r="C34" s="5"/>
      <c r="D34" s="81"/>
      <c r="E34" s="5"/>
      <c r="F34" s="81"/>
    </row>
    <row r="35" spans="2:6">
      <c r="B35" s="81"/>
      <c r="C35" s="5"/>
      <c r="D35" s="81"/>
      <c r="E35" s="5"/>
      <c r="F35" s="81"/>
    </row>
    <row r="36" spans="2:6">
      <c r="B36" s="81"/>
      <c r="C36" s="5"/>
      <c r="D36" s="81"/>
      <c r="E36" s="5"/>
      <c r="F36" s="81"/>
    </row>
    <row r="37" spans="2:6">
      <c r="B37" s="81"/>
      <c r="C37" s="5"/>
      <c r="D37" s="81"/>
      <c r="E37" s="5"/>
      <c r="F37" s="81"/>
    </row>
    <row r="38" spans="2:6">
      <c r="B38" s="81"/>
      <c r="C38" s="5"/>
      <c r="D38" s="81"/>
      <c r="E38" s="5"/>
      <c r="F38" s="81"/>
    </row>
    <row r="39" spans="2:6">
      <c r="B39" s="81"/>
      <c r="C39" s="5"/>
      <c r="D39" s="81"/>
      <c r="E39" s="5"/>
      <c r="F39" s="81"/>
    </row>
    <row r="40" spans="2:6">
      <c r="B40" s="81"/>
      <c r="C40" s="5"/>
      <c r="D40" s="81"/>
      <c r="E40" s="5"/>
      <c r="F40" s="81"/>
    </row>
    <row r="41" spans="2:6">
      <c r="B41" s="81"/>
      <c r="C41" s="5"/>
      <c r="D41" s="81"/>
      <c r="E41" s="5"/>
      <c r="F41" s="81"/>
    </row>
    <row r="42" spans="2:6">
      <c r="B42" s="81"/>
      <c r="C42" s="5"/>
      <c r="D42" s="81"/>
      <c r="E42" s="5"/>
      <c r="F42" s="81"/>
    </row>
    <row r="43" spans="2:6">
      <c r="B43" s="81"/>
      <c r="C43" s="5"/>
      <c r="D43" s="81"/>
      <c r="E43" s="5"/>
      <c r="F43" s="81"/>
    </row>
    <row r="44" spans="2:6">
      <c r="B44" s="81"/>
      <c r="C44" s="5"/>
      <c r="D44" s="81"/>
      <c r="E44" s="5"/>
      <c r="F44" s="81"/>
    </row>
    <row r="45" spans="2:6">
      <c r="B45" s="81"/>
      <c r="C45" s="5"/>
      <c r="D45" s="81"/>
      <c r="E45" s="5"/>
      <c r="F45" s="81"/>
    </row>
    <row r="46" spans="2:6">
      <c r="B46" s="81"/>
      <c r="C46" s="5"/>
      <c r="D46" s="81"/>
      <c r="E46" s="5"/>
      <c r="F46" s="81"/>
    </row>
    <row r="47" spans="2:6">
      <c r="B47" s="81"/>
      <c r="C47" s="5"/>
      <c r="D47" s="81"/>
      <c r="E47" s="5"/>
      <c r="F47" s="81"/>
    </row>
    <row r="48" spans="2:6">
      <c r="B48" s="81"/>
      <c r="C48" s="5"/>
      <c r="D48" s="81"/>
      <c r="E48" s="5"/>
      <c r="F48" s="81"/>
    </row>
    <row r="49" spans="2:6">
      <c r="B49" s="81"/>
      <c r="C49" s="5"/>
      <c r="D49" s="81"/>
      <c r="E49" s="5"/>
      <c r="F49" s="81"/>
    </row>
    <row r="50" spans="2:6">
      <c r="B50" s="81"/>
      <c r="C50" s="5"/>
      <c r="D50" s="81"/>
      <c r="E50" s="5"/>
      <c r="F50" s="81"/>
    </row>
    <row r="51" spans="2:6">
      <c r="B51" s="81"/>
      <c r="C51" s="5"/>
      <c r="D51" s="81"/>
      <c r="E51" s="5"/>
      <c r="F51" s="81"/>
    </row>
    <row r="52" spans="2:6">
      <c r="B52" s="81"/>
      <c r="C52" s="5"/>
      <c r="D52" s="81"/>
      <c r="E52" s="5"/>
      <c r="F52" s="81"/>
    </row>
    <row r="53" spans="2:6">
      <c r="B53" s="81"/>
      <c r="C53" s="5"/>
      <c r="D53" s="81"/>
      <c r="E53" s="5"/>
      <c r="F53" s="81"/>
    </row>
    <row r="54" spans="2:6">
      <c r="B54" s="81"/>
      <c r="C54" s="5"/>
      <c r="D54" s="81"/>
      <c r="E54" s="5"/>
      <c r="F54" s="81"/>
    </row>
    <row r="55" spans="2:6">
      <c r="B55" s="81"/>
      <c r="C55" s="5"/>
      <c r="D55" s="81"/>
      <c r="E55" s="5"/>
      <c r="F55" s="81"/>
    </row>
    <row r="56" spans="2:6">
      <c r="B56" s="81"/>
      <c r="C56" s="5"/>
      <c r="D56" s="81"/>
      <c r="E56" s="5"/>
      <c r="F56" s="81"/>
    </row>
    <row r="57" spans="2:6">
      <c r="B57" s="81"/>
      <c r="C57" s="5"/>
      <c r="D57" s="81"/>
      <c r="E57" s="5"/>
      <c r="F57" s="81"/>
    </row>
    <row r="58" spans="2:6">
      <c r="B58" s="81"/>
      <c r="C58" s="5"/>
      <c r="D58" s="81"/>
      <c r="E58" s="5"/>
      <c r="F58" s="81"/>
    </row>
    <row r="59" spans="2:6">
      <c r="B59" s="81"/>
      <c r="C59" s="5"/>
      <c r="D59" s="81"/>
      <c r="E59" s="5"/>
      <c r="F59" s="81"/>
    </row>
    <row r="60" spans="2:6">
      <c r="B60" s="81"/>
      <c r="C60" s="5"/>
      <c r="D60" s="81"/>
      <c r="E60" s="5"/>
      <c r="F60" s="81"/>
    </row>
    <row r="61" spans="2:6">
      <c r="B61" s="81"/>
      <c r="C61" s="5"/>
      <c r="D61" s="81"/>
      <c r="E61" s="5"/>
      <c r="F61" s="81"/>
    </row>
    <row r="62" spans="2:6">
      <c r="B62" s="81"/>
      <c r="C62" s="5"/>
      <c r="D62" s="81"/>
      <c r="E62" s="5"/>
      <c r="F62" s="81"/>
    </row>
    <row r="63" spans="2:6">
      <c r="B63" s="81"/>
      <c r="C63" s="5"/>
      <c r="D63" s="81"/>
      <c r="E63" s="5"/>
      <c r="F63" s="81"/>
    </row>
    <row r="64" spans="2:6">
      <c r="B64" s="81"/>
      <c r="C64" s="5"/>
      <c r="D64" s="81"/>
      <c r="E64" s="5"/>
      <c r="F64" s="81"/>
    </row>
    <row r="65" spans="2:6">
      <c r="B65" s="81"/>
      <c r="C65" s="5"/>
      <c r="D65" s="81"/>
      <c r="E65" s="5"/>
      <c r="F65" s="81"/>
    </row>
    <row r="66" spans="2:6">
      <c r="B66" s="81"/>
      <c r="C66" s="5"/>
      <c r="D66" s="81"/>
      <c r="E66" s="5"/>
      <c r="F66" s="81"/>
    </row>
    <row r="67" spans="2:6">
      <c r="B67" s="81"/>
      <c r="C67" s="5"/>
      <c r="D67" s="81"/>
      <c r="E67" s="5"/>
      <c r="F67" s="81"/>
    </row>
    <row r="68" spans="2:6">
      <c r="B68" s="81"/>
      <c r="C68" s="5"/>
      <c r="D68" s="81"/>
      <c r="E68" s="5"/>
      <c r="F68" s="81"/>
    </row>
    <row r="69" spans="2:6">
      <c r="B69" s="81"/>
      <c r="C69" s="5"/>
      <c r="D69" s="81"/>
      <c r="E69" s="5"/>
      <c r="F69" s="81"/>
    </row>
    <row r="70" spans="2:6">
      <c r="B70" s="81"/>
      <c r="C70" s="5"/>
      <c r="D70" s="81"/>
      <c r="E70" s="5"/>
      <c r="F70" s="81"/>
    </row>
    <row r="71" spans="2:6">
      <c r="B71" s="81"/>
      <c r="C71" s="5"/>
      <c r="D71" s="81"/>
      <c r="E71" s="5"/>
      <c r="F71" s="81"/>
    </row>
    <row r="72" spans="2:6">
      <c r="B72" s="81"/>
      <c r="C72" s="5"/>
      <c r="D72" s="81"/>
      <c r="E72" s="5"/>
      <c r="F72" s="81"/>
    </row>
    <row r="73" spans="2:6">
      <c r="B73" s="81"/>
      <c r="C73" s="5"/>
      <c r="D73" s="81"/>
      <c r="E73" s="5"/>
      <c r="F73" s="81"/>
    </row>
    <row r="74" spans="2:6">
      <c r="B74" s="81"/>
      <c r="C74" s="5"/>
      <c r="D74" s="81"/>
      <c r="E74" s="5"/>
      <c r="F74" s="81"/>
    </row>
    <row r="75" spans="2:6">
      <c r="B75" s="81"/>
      <c r="C75" s="5"/>
      <c r="D75" s="81"/>
      <c r="E75" s="5"/>
      <c r="F75" s="81"/>
    </row>
    <row r="76" spans="2:6">
      <c r="B76" s="81"/>
      <c r="C76" s="5"/>
      <c r="D76" s="81"/>
      <c r="E76" s="5"/>
      <c r="F76" s="81"/>
    </row>
    <row r="77" spans="2:6">
      <c r="B77" s="81"/>
      <c r="C77" s="5"/>
      <c r="D77" s="81"/>
      <c r="E77" s="5"/>
      <c r="F77" s="81"/>
    </row>
    <row r="78" spans="2:6">
      <c r="B78" s="81"/>
      <c r="C78" s="5"/>
      <c r="D78" s="81"/>
      <c r="E78" s="5"/>
      <c r="F78" s="81"/>
    </row>
    <row r="79" spans="2:6">
      <c r="B79" s="81"/>
      <c r="C79" s="5"/>
      <c r="D79" s="81"/>
      <c r="E79" s="5"/>
      <c r="F79" s="81"/>
    </row>
    <row r="80" spans="2:6">
      <c r="B80" s="81"/>
      <c r="C80" s="5"/>
      <c r="D80" s="81"/>
      <c r="E80" s="5"/>
      <c r="F80" s="81"/>
    </row>
    <row r="81" spans="2:6">
      <c r="B81" s="81"/>
      <c r="C81" s="5"/>
      <c r="D81" s="81"/>
      <c r="E81" s="5"/>
      <c r="F81" s="81"/>
    </row>
    <row r="82" spans="2:6">
      <c r="B82" s="81"/>
      <c r="C82" s="5"/>
      <c r="D82" s="81"/>
      <c r="E82" s="5"/>
      <c r="F82" s="81"/>
    </row>
    <row r="83" spans="2:6">
      <c r="B83" s="81"/>
      <c r="C83" s="5"/>
      <c r="D83" s="81"/>
      <c r="E83" s="5"/>
      <c r="F83" s="81"/>
    </row>
    <row r="84" spans="2:6">
      <c r="B84" s="81"/>
      <c r="C84" s="5"/>
      <c r="D84" s="81"/>
      <c r="E84" s="5"/>
      <c r="F84" s="81"/>
    </row>
    <row r="85" spans="2:6">
      <c r="B85" s="81"/>
      <c r="C85" s="5"/>
      <c r="D85" s="81"/>
      <c r="E85" s="5"/>
      <c r="F85" s="81"/>
    </row>
    <row r="86" spans="2:6">
      <c r="B86" s="81"/>
      <c r="C86" s="5"/>
      <c r="D86" s="81"/>
      <c r="E86" s="5"/>
      <c r="F86" s="81"/>
    </row>
    <row r="87" spans="2:6">
      <c r="B87" s="81"/>
      <c r="C87" s="5"/>
      <c r="D87" s="81"/>
      <c r="E87" s="5"/>
      <c r="F87" s="81"/>
    </row>
    <row r="88" spans="2:6">
      <c r="B88" s="81"/>
      <c r="C88" s="5"/>
      <c r="D88" s="81"/>
      <c r="E88" s="5"/>
      <c r="F88" s="81"/>
    </row>
    <row r="89" spans="2:6">
      <c r="B89" s="81"/>
      <c r="C89" s="5"/>
      <c r="D89" s="81"/>
      <c r="E89" s="5"/>
      <c r="F89" s="81"/>
    </row>
    <row r="90" spans="2:6">
      <c r="B90" s="81"/>
      <c r="C90" s="5"/>
      <c r="D90" s="81"/>
      <c r="E90" s="5"/>
      <c r="F90" s="81"/>
    </row>
    <row r="91" spans="2:6">
      <c r="B91" s="81"/>
      <c r="C91" s="5"/>
      <c r="D91" s="81"/>
      <c r="E91" s="5"/>
      <c r="F91" s="81"/>
    </row>
    <row r="92" spans="2:6">
      <c r="B92" s="81"/>
      <c r="C92" s="5"/>
      <c r="D92" s="81"/>
      <c r="E92" s="5"/>
      <c r="F92" s="81"/>
    </row>
    <row r="93" spans="2:6">
      <c r="B93" s="81"/>
      <c r="C93" s="5"/>
      <c r="D93" s="81"/>
      <c r="E93" s="5"/>
      <c r="F93" s="81"/>
    </row>
    <row r="94" spans="2:6">
      <c r="B94" s="81"/>
      <c r="C94" s="5"/>
      <c r="D94" s="81"/>
      <c r="E94" s="5"/>
      <c r="F94" s="81"/>
    </row>
    <row r="95" spans="2:6">
      <c r="B95" s="81"/>
      <c r="C95" s="5"/>
      <c r="D95" s="81"/>
      <c r="E95" s="5"/>
      <c r="F95" s="81"/>
    </row>
    <row r="96" spans="2:6">
      <c r="B96" s="81"/>
      <c r="C96" s="5"/>
      <c r="D96" s="81"/>
      <c r="E96" s="5"/>
      <c r="F96" s="81"/>
    </row>
    <row r="97" spans="2:6">
      <c r="B97" s="81"/>
      <c r="C97" s="5"/>
      <c r="D97" s="81"/>
      <c r="E97" s="5"/>
      <c r="F97" s="81"/>
    </row>
    <row r="98" spans="2:6">
      <c r="B98" s="81"/>
      <c r="C98" s="5"/>
      <c r="D98" s="81"/>
      <c r="E98" s="5"/>
      <c r="F98" s="81"/>
    </row>
    <row r="99" spans="2:6">
      <c r="B99" s="81"/>
      <c r="C99" s="5"/>
      <c r="D99" s="81"/>
      <c r="E99" s="5"/>
      <c r="F99" s="81"/>
    </row>
    <row r="100" spans="2:6">
      <c r="B100" s="81"/>
      <c r="C100" s="5"/>
      <c r="D100" s="81"/>
      <c r="E100" s="5"/>
      <c r="F100" s="81"/>
    </row>
    <row r="101" spans="2:6">
      <c r="B101" s="81"/>
      <c r="C101" s="5"/>
      <c r="D101" s="81"/>
      <c r="E101" s="5"/>
      <c r="F101" s="81"/>
    </row>
    <row r="102" spans="2:6">
      <c r="B102" s="81"/>
      <c r="C102" s="5"/>
      <c r="D102" s="81"/>
      <c r="E102" s="5"/>
      <c r="F102" s="81"/>
    </row>
    <row r="103" spans="2:6">
      <c r="B103" s="81"/>
      <c r="C103" s="5"/>
      <c r="D103" s="81"/>
      <c r="E103" s="5"/>
      <c r="F103" s="81"/>
    </row>
    <row r="104" spans="2:6">
      <c r="B104" s="81"/>
      <c r="C104" s="5"/>
      <c r="D104" s="81"/>
      <c r="E104" s="5"/>
      <c r="F104" s="81"/>
    </row>
    <row r="105" spans="2:6">
      <c r="B105" s="81"/>
      <c r="C105" s="5"/>
      <c r="D105" s="81"/>
      <c r="E105" s="5"/>
      <c r="F105" s="81"/>
    </row>
    <row r="106" spans="2:6">
      <c r="B106" s="81"/>
      <c r="C106" s="5"/>
      <c r="D106" s="81"/>
      <c r="E106" s="5"/>
      <c r="F106" s="81"/>
    </row>
    <row r="107" spans="2:6">
      <c r="B107" s="81"/>
      <c r="C107" s="5"/>
      <c r="D107" s="81"/>
      <c r="E107" s="5"/>
      <c r="F107" s="81"/>
    </row>
    <row r="108" spans="2:6">
      <c r="B108" s="81"/>
      <c r="C108" s="5"/>
      <c r="D108" s="81"/>
      <c r="E108" s="5"/>
      <c r="F108" s="81"/>
    </row>
    <row r="109" spans="2:6">
      <c r="B109" s="81"/>
      <c r="C109" s="5"/>
      <c r="D109" s="81"/>
      <c r="E109" s="5"/>
      <c r="F109" s="81"/>
    </row>
    <row r="110" spans="2:6">
      <c r="B110" s="81"/>
      <c r="D110" s="81"/>
      <c r="E110" s="5"/>
      <c r="F110" s="81"/>
    </row>
    <row r="111" spans="2:6">
      <c r="B111" s="81"/>
      <c r="D111" s="81"/>
      <c r="E111" s="5"/>
      <c r="F111" s="81"/>
    </row>
    <row r="112" spans="2:6">
      <c r="B112" s="81"/>
      <c r="D112" s="81"/>
      <c r="E112" s="5"/>
      <c r="F112" s="81"/>
    </row>
    <row r="113" spans="2:6">
      <c r="B113" s="81"/>
      <c r="D113" s="81"/>
      <c r="E113" s="5"/>
      <c r="F113" s="81"/>
    </row>
    <row r="114" spans="2:6">
      <c r="B114" s="81"/>
      <c r="D114" s="81"/>
      <c r="E114" s="5"/>
      <c r="F114" s="81"/>
    </row>
    <row r="115" spans="2:6">
      <c r="B115" s="81"/>
      <c r="D115" s="81"/>
      <c r="E115" s="5"/>
      <c r="F115" s="81"/>
    </row>
    <row r="116" spans="2:6">
      <c r="B116" s="81"/>
      <c r="D116" s="81"/>
      <c r="E116" s="5"/>
      <c r="F116" s="81"/>
    </row>
    <row r="117" spans="2:6">
      <c r="B117" s="81"/>
      <c r="D117" s="81"/>
      <c r="E117" s="5"/>
      <c r="F117" s="81"/>
    </row>
    <row r="118" spans="2:6">
      <c r="B118" s="81"/>
      <c r="D118" s="81"/>
      <c r="E118" s="5"/>
      <c r="F118" s="81"/>
    </row>
    <row r="119" spans="2:6">
      <c r="B119" s="81"/>
      <c r="D119" s="81"/>
      <c r="E119" s="5"/>
      <c r="F119" s="81"/>
    </row>
    <row r="120" spans="2:6">
      <c r="B120" s="81"/>
      <c r="D120" s="81"/>
      <c r="E120" s="5"/>
      <c r="F120" s="81"/>
    </row>
    <row r="121" spans="2:6">
      <c r="B121" s="81"/>
      <c r="D121" s="81"/>
      <c r="E121" s="5"/>
      <c r="F121" s="81"/>
    </row>
    <row r="122" spans="2:6">
      <c r="B122" s="81"/>
      <c r="D122" s="81"/>
      <c r="E122" s="5"/>
      <c r="F122" s="81"/>
    </row>
    <row r="123" spans="2:6">
      <c r="B123" s="81"/>
      <c r="D123" s="81"/>
      <c r="E123" s="5"/>
      <c r="F123" s="81"/>
    </row>
    <row r="124" spans="2:6">
      <c r="B124" s="81"/>
      <c r="D124" s="81"/>
      <c r="E124" s="5"/>
      <c r="F124" s="81"/>
    </row>
    <row r="125" spans="2:6">
      <c r="B125" s="81"/>
      <c r="D125" s="81"/>
      <c r="E125" s="5"/>
      <c r="F125" s="81"/>
    </row>
    <row r="126" spans="2:6">
      <c r="B126" s="81"/>
      <c r="D126" s="81"/>
      <c r="E126" s="5"/>
      <c r="F126" s="81"/>
    </row>
    <row r="127" spans="2:6">
      <c r="B127" s="81"/>
      <c r="D127" s="81"/>
      <c r="E127" s="5"/>
      <c r="F127" s="81"/>
    </row>
    <row r="128" spans="2:6">
      <c r="B128" s="81"/>
      <c r="D128" s="81"/>
      <c r="E128" s="5"/>
      <c r="F128" s="81"/>
    </row>
    <row r="129" spans="2:6">
      <c r="B129" s="81"/>
      <c r="D129" s="81"/>
      <c r="E129" s="5"/>
      <c r="F129" s="81"/>
    </row>
    <row r="130" spans="2:6">
      <c r="B130" s="81"/>
      <c r="D130" s="81"/>
      <c r="E130" s="5"/>
      <c r="F130" s="81"/>
    </row>
    <row r="131" spans="2:6">
      <c r="B131" s="81"/>
      <c r="D131" s="81"/>
      <c r="E131" s="5"/>
      <c r="F131" s="81"/>
    </row>
    <row r="132" spans="2:6">
      <c r="B132" s="81"/>
      <c r="D132" s="81"/>
      <c r="E132" s="5"/>
      <c r="F132" s="81"/>
    </row>
    <row r="133" spans="2:6">
      <c r="B133" s="81"/>
      <c r="D133" s="81"/>
      <c r="E133" s="5"/>
      <c r="F133" s="81"/>
    </row>
    <row r="134" spans="2:6">
      <c r="B134" s="81"/>
      <c r="D134" s="81"/>
      <c r="E134" s="5"/>
      <c r="F134" s="81"/>
    </row>
    <row r="135" spans="2:6">
      <c r="B135" s="81"/>
      <c r="D135" s="81"/>
      <c r="E135" s="5"/>
      <c r="F135" s="81"/>
    </row>
    <row r="136" spans="2:6">
      <c r="B136" s="81"/>
      <c r="D136" s="81"/>
      <c r="E136" s="5"/>
      <c r="F136" s="81"/>
    </row>
    <row r="137" spans="2:6">
      <c r="B137" s="81"/>
      <c r="D137" s="81"/>
      <c r="E137" s="5"/>
      <c r="F137" s="81"/>
    </row>
    <row r="138" spans="2:6">
      <c r="B138" s="81"/>
      <c r="D138" s="81"/>
      <c r="E138" s="5"/>
      <c r="F138" s="81"/>
    </row>
    <row r="139" spans="2:6">
      <c r="B139" s="81"/>
      <c r="D139" s="81"/>
      <c r="E139" s="5"/>
      <c r="F139" s="81"/>
    </row>
    <row r="140" spans="2:6">
      <c r="B140" s="81"/>
      <c r="D140" s="81"/>
      <c r="E140" s="5"/>
      <c r="F140" s="81"/>
    </row>
    <row r="141" spans="2:6">
      <c r="B141" s="81"/>
      <c r="D141" s="81"/>
      <c r="F141" s="81"/>
    </row>
    <row r="142" spans="2:6">
      <c r="B142" s="81"/>
      <c r="D142" s="81"/>
      <c r="F142" s="81"/>
    </row>
    <row r="143" spans="2:6">
      <c r="B143" s="81"/>
      <c r="D143" s="81"/>
      <c r="F143" s="81"/>
    </row>
    <row r="144" spans="2:6">
      <c r="B144" s="81"/>
      <c r="D144" s="81"/>
      <c r="F144" s="81"/>
    </row>
    <row r="145" spans="2:6">
      <c r="B145" s="81"/>
      <c r="D145" s="81"/>
      <c r="F145" s="81"/>
    </row>
    <row r="146" spans="2:6">
      <c r="B146" s="81"/>
      <c r="D146" s="81"/>
      <c r="F146" s="81"/>
    </row>
    <row r="147" spans="2:6">
      <c r="B147" s="81"/>
      <c r="D147" s="81"/>
      <c r="F147" s="81"/>
    </row>
    <row r="148" spans="2:6">
      <c r="B148" s="81"/>
      <c r="D148" s="81"/>
      <c r="F148" s="81"/>
    </row>
    <row r="149" spans="2:6">
      <c r="B149" s="81"/>
      <c r="D149" s="81"/>
      <c r="F149" s="81"/>
    </row>
    <row r="150" spans="2:6">
      <c r="B150" s="81"/>
      <c r="D150" s="81"/>
      <c r="F150" s="81"/>
    </row>
    <row r="151" spans="2:6">
      <c r="B151" s="81"/>
      <c r="D151" s="81"/>
      <c r="F151" s="81"/>
    </row>
    <row r="152" spans="2:6">
      <c r="B152" s="81"/>
      <c r="D152" s="81"/>
      <c r="F152" s="81"/>
    </row>
    <row r="153" spans="2:6">
      <c r="B153" s="81"/>
      <c r="D153" s="81"/>
      <c r="F153" s="81"/>
    </row>
    <row r="154" spans="2:6">
      <c r="B154" s="81"/>
      <c r="D154" s="81"/>
      <c r="F154" s="81"/>
    </row>
    <row r="155" spans="2:6">
      <c r="B155" s="81"/>
      <c r="D155" s="81"/>
      <c r="F155" s="81"/>
    </row>
    <row r="156" spans="2:6">
      <c r="B156" s="81"/>
      <c r="D156" s="81"/>
      <c r="F156" s="81"/>
    </row>
    <row r="157" spans="2:6">
      <c r="B157" s="81"/>
      <c r="D157" s="81"/>
      <c r="F157" s="81"/>
    </row>
    <row r="158" spans="2:6">
      <c r="B158" s="81"/>
      <c r="D158" s="81"/>
      <c r="F158" s="81"/>
    </row>
    <row r="159" spans="2:6">
      <c r="B159" s="81"/>
      <c r="D159" s="81"/>
      <c r="F159" s="81"/>
    </row>
    <row r="160" spans="2:6">
      <c r="B160" s="81"/>
      <c r="D160" s="81"/>
      <c r="F160" s="81"/>
    </row>
    <row r="161" spans="2:6">
      <c r="B161" s="81"/>
      <c r="D161" s="81"/>
      <c r="F161" s="81"/>
    </row>
    <row r="162" spans="2:6">
      <c r="B162" s="81"/>
      <c r="D162" s="81"/>
      <c r="F162" s="81"/>
    </row>
    <row r="163" spans="2:6">
      <c r="B163" s="81"/>
      <c r="D163" s="81"/>
      <c r="F163" s="81"/>
    </row>
    <row r="164" spans="2:6">
      <c r="B164" s="81"/>
      <c r="D164" s="81"/>
      <c r="F164" s="81"/>
    </row>
    <row r="165" spans="2:6">
      <c r="B165" s="81"/>
      <c r="D165" s="81"/>
      <c r="F165" s="81"/>
    </row>
    <row r="166" spans="2:6">
      <c r="B166" s="81"/>
      <c r="D166" s="81"/>
      <c r="F166" s="81"/>
    </row>
    <row r="167" spans="2:6">
      <c r="B167" s="81"/>
      <c r="D167" s="81"/>
      <c r="F167" s="81"/>
    </row>
    <row r="168" spans="2:6">
      <c r="B168" s="81"/>
      <c r="D168" s="81"/>
      <c r="F168" s="81"/>
    </row>
    <row r="169" spans="2:6">
      <c r="B169" s="81"/>
      <c r="D169" s="81"/>
      <c r="F169" s="81"/>
    </row>
    <row r="170" spans="2:6">
      <c r="B170" s="81"/>
      <c r="D170" s="81"/>
      <c r="F170" s="81"/>
    </row>
    <row r="171" spans="2:6">
      <c r="B171" s="81"/>
      <c r="D171" s="81"/>
      <c r="F171" s="81"/>
    </row>
    <row r="172" spans="2:6">
      <c r="B172" s="81"/>
      <c r="D172" s="81"/>
      <c r="F172" s="81"/>
    </row>
    <row r="173" spans="2:6">
      <c r="B173" s="81"/>
      <c r="D173" s="81"/>
      <c r="F173" s="81"/>
    </row>
    <row r="174" spans="2:6">
      <c r="B174" s="81"/>
      <c r="D174" s="81"/>
      <c r="F174" s="81"/>
    </row>
    <row r="175" spans="2:6">
      <c r="B175" s="81"/>
      <c r="D175" s="81"/>
      <c r="F175" s="81"/>
    </row>
    <row r="176" spans="2:6">
      <c r="B176" s="81"/>
      <c r="D176" s="81"/>
      <c r="F176" s="81"/>
    </row>
    <row r="177" spans="2:6">
      <c r="B177" s="81"/>
      <c r="D177" s="81"/>
      <c r="F177" s="81"/>
    </row>
    <row r="178" spans="2:6">
      <c r="B178" s="81"/>
      <c r="D178" s="81"/>
      <c r="F178" s="81"/>
    </row>
    <row r="179" spans="2:6">
      <c r="B179" s="81"/>
      <c r="D179" s="81"/>
      <c r="F179" s="81"/>
    </row>
    <row r="180" spans="2:6">
      <c r="B180" s="81"/>
      <c r="D180" s="81"/>
      <c r="F180" s="81"/>
    </row>
    <row r="181" spans="2:6">
      <c r="B181" s="81"/>
      <c r="D181" s="81"/>
      <c r="F181" s="81"/>
    </row>
    <row r="182" spans="2:6">
      <c r="B182" s="81"/>
      <c r="D182" s="81"/>
      <c r="F182" s="81"/>
    </row>
    <row r="183" spans="2:6">
      <c r="B183" s="81"/>
      <c r="D183" s="81"/>
      <c r="F183" s="81"/>
    </row>
    <row r="184" spans="2:6">
      <c r="B184" s="81"/>
      <c r="D184" s="81"/>
      <c r="F184" s="81"/>
    </row>
    <row r="185" spans="2:6">
      <c r="B185" s="81"/>
      <c r="D185" s="81"/>
      <c r="F185" s="81"/>
    </row>
    <row r="186" spans="2:6">
      <c r="B186" s="81"/>
      <c r="D186" s="81"/>
      <c r="F186" s="81"/>
    </row>
    <row r="187" spans="2:6">
      <c r="B187" s="81"/>
      <c r="D187" s="81"/>
      <c r="F187" s="81"/>
    </row>
    <row r="188" spans="2:6">
      <c r="B188" s="81"/>
      <c r="D188" s="81"/>
      <c r="F188" s="81"/>
    </row>
    <row r="189" spans="2:6">
      <c r="B189" s="81"/>
      <c r="D189" s="81"/>
      <c r="F189" s="81"/>
    </row>
    <row r="190" spans="2:6">
      <c r="B190" s="81"/>
      <c r="D190" s="81"/>
      <c r="F190" s="81"/>
    </row>
    <row r="191" spans="2:6">
      <c r="B191" s="81"/>
      <c r="D191" s="81"/>
      <c r="F191" s="81"/>
    </row>
    <row r="192" spans="2:6">
      <c r="B192" s="81"/>
      <c r="D192" s="81"/>
      <c r="F192" s="81"/>
    </row>
    <row r="193" spans="2:6">
      <c r="B193" s="81"/>
      <c r="D193" s="81"/>
      <c r="F193" s="81"/>
    </row>
    <row r="194" spans="2:6">
      <c r="B194" s="81"/>
      <c r="D194" s="81"/>
      <c r="F194" s="81"/>
    </row>
    <row r="195" spans="2:6">
      <c r="B195" s="81"/>
      <c r="D195" s="81"/>
      <c r="F195" s="81"/>
    </row>
    <row r="196" spans="2:6">
      <c r="B196" s="81"/>
      <c r="D196" s="81"/>
      <c r="F196" s="81"/>
    </row>
    <row r="197" spans="2:6">
      <c r="B197" s="81"/>
      <c r="D197" s="81"/>
      <c r="F197" s="81"/>
    </row>
    <row r="198" spans="2:6">
      <c r="B198" s="81"/>
      <c r="D198" s="81"/>
      <c r="F198" s="81"/>
    </row>
    <row r="199" spans="2:6">
      <c r="B199" s="81"/>
      <c r="D199" s="81"/>
      <c r="F199" s="81"/>
    </row>
    <row r="200" spans="2:6">
      <c r="B200" s="81"/>
      <c r="D200" s="81"/>
      <c r="F200" s="81"/>
    </row>
    <row r="201" spans="2:6">
      <c r="B201" s="81"/>
      <c r="D201" s="81"/>
      <c r="F201" s="81"/>
    </row>
    <row r="202" spans="2:6">
      <c r="B202" s="81"/>
      <c r="D202" s="81"/>
      <c r="F202" s="81"/>
    </row>
    <row r="203" spans="2:6">
      <c r="B203" s="81"/>
      <c r="D203" s="81"/>
      <c r="F203" s="81"/>
    </row>
    <row r="204" spans="2:6">
      <c r="B204" s="81"/>
      <c r="D204" s="81"/>
      <c r="F204" s="81"/>
    </row>
    <row r="205" spans="2:6">
      <c r="B205" s="81"/>
      <c r="D205" s="81"/>
      <c r="F205" s="81"/>
    </row>
    <row r="206" spans="2:6">
      <c r="B206" s="81"/>
      <c r="D206" s="81"/>
      <c r="F206" s="81"/>
    </row>
    <row r="207" spans="2:6">
      <c r="B207" s="81"/>
      <c r="D207" s="81"/>
      <c r="F207" s="81"/>
    </row>
    <row r="208" spans="2:6">
      <c r="B208" s="81"/>
      <c r="D208" s="81"/>
      <c r="F208" s="81"/>
    </row>
    <row r="209" spans="2:6">
      <c r="B209" s="81"/>
      <c r="D209" s="81"/>
      <c r="F209" s="81"/>
    </row>
    <row r="210" spans="2:6">
      <c r="B210" s="81"/>
      <c r="D210" s="81"/>
      <c r="F210" s="81"/>
    </row>
    <row r="211" spans="2:6">
      <c r="B211" s="81"/>
      <c r="D211" s="81"/>
      <c r="F211" s="81"/>
    </row>
    <row r="212" spans="2:6">
      <c r="B212" s="81"/>
      <c r="D212" s="81"/>
      <c r="F212" s="81"/>
    </row>
    <row r="213" spans="2:6">
      <c r="B213" s="81"/>
      <c r="D213" s="81"/>
      <c r="F213" s="81"/>
    </row>
    <row r="214" spans="2:6">
      <c r="B214" s="81"/>
      <c r="D214" s="81"/>
      <c r="F214" s="81"/>
    </row>
    <row r="215" spans="2:6">
      <c r="B215" s="81"/>
      <c r="D215" s="81"/>
      <c r="F215" s="81"/>
    </row>
    <row r="216" spans="2:6">
      <c r="B216" s="81"/>
      <c r="D216" s="81"/>
      <c r="F216" s="81"/>
    </row>
    <row r="217" spans="2:6">
      <c r="B217" s="81"/>
      <c r="D217" s="81"/>
      <c r="F217" s="81"/>
    </row>
    <row r="218" spans="2:6">
      <c r="B218" s="81"/>
      <c r="D218" s="81"/>
      <c r="F218" s="81"/>
    </row>
    <row r="219" spans="2:6">
      <c r="B219" s="81"/>
      <c r="D219" s="81"/>
      <c r="F219" s="81"/>
    </row>
    <row r="220" spans="2:6">
      <c r="B220" s="81"/>
      <c r="D220" s="81"/>
      <c r="F220" s="81"/>
    </row>
    <row r="221" spans="2:6">
      <c r="B221" s="81"/>
      <c r="D221" s="81"/>
      <c r="F221" s="81"/>
    </row>
    <row r="222" spans="2:6">
      <c r="B222" s="81"/>
      <c r="D222" s="81"/>
      <c r="F222" s="81"/>
    </row>
    <row r="223" spans="2:6">
      <c r="B223" s="81"/>
      <c r="D223" s="81"/>
      <c r="F223" s="81"/>
    </row>
    <row r="224" spans="2:6">
      <c r="B224" s="81"/>
      <c r="D224" s="81"/>
      <c r="F224" s="8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M64"/>
  <sheetViews>
    <sheetView workbookViewId="0">
      <selection activeCell="A9" sqref="A9:A12"/>
    </sheetView>
  </sheetViews>
  <sheetFormatPr baseColWidth="10" defaultRowHeight="15"/>
  <cols>
    <col min="1" max="1" width="26.140625" customWidth="1"/>
    <col min="2" max="2" width="11.85546875" customWidth="1"/>
    <col min="3" max="4" width="11.85546875" hidden="1" customWidth="1"/>
    <col min="5" max="5" width="10.5703125" customWidth="1"/>
    <col min="8" max="8" width="12.140625" customWidth="1"/>
    <col min="10" max="10" width="11.42578125" customWidth="1"/>
  </cols>
  <sheetData>
    <row r="1" spans="1:13">
      <c r="A1" s="101" t="s">
        <v>57</v>
      </c>
    </row>
    <row r="2" spans="1:13">
      <c r="A2" t="s">
        <v>58</v>
      </c>
      <c r="B2" s="8">
        <v>119813</v>
      </c>
      <c r="C2" s="8"/>
      <c r="D2" s="8"/>
    </row>
    <row r="3" spans="1:13">
      <c r="A3" t="s">
        <v>59</v>
      </c>
      <c r="B3" s="8">
        <v>55463</v>
      </c>
      <c r="C3" s="8"/>
      <c r="D3" s="8"/>
    </row>
    <row r="4" spans="1:13" ht="18.75">
      <c r="A4" t="s">
        <v>60</v>
      </c>
      <c r="B4" s="51"/>
      <c r="C4" s="51"/>
      <c r="D4" s="51"/>
      <c r="F4" s="100" t="s">
        <v>85</v>
      </c>
    </row>
    <row r="6" spans="1:13">
      <c r="I6" s="11"/>
      <c r="J6" s="11"/>
      <c r="L6" s="5"/>
      <c r="M6" s="19"/>
    </row>
    <row r="7" spans="1:13" ht="14.45" customHeight="1">
      <c r="B7" s="178" t="s">
        <v>18</v>
      </c>
      <c r="C7" s="179"/>
      <c r="D7" s="179"/>
      <c r="E7" s="179"/>
      <c r="F7" s="179"/>
      <c r="G7" s="179"/>
      <c r="H7" s="179"/>
      <c r="I7" s="180"/>
      <c r="J7" s="181" t="s">
        <v>34</v>
      </c>
      <c r="K7" s="182"/>
      <c r="L7" s="182"/>
      <c r="M7" s="189"/>
    </row>
    <row r="8" spans="1:13" ht="45">
      <c r="A8" s="37" t="s">
        <v>61</v>
      </c>
      <c r="B8" s="109" t="s">
        <v>98</v>
      </c>
      <c r="C8" s="69" t="s">
        <v>99</v>
      </c>
      <c r="D8" s="69" t="s">
        <v>100</v>
      </c>
      <c r="E8" s="69" t="s">
        <v>73</v>
      </c>
      <c r="F8" s="38" t="s">
        <v>92</v>
      </c>
      <c r="G8" s="38" t="s">
        <v>93</v>
      </c>
      <c r="H8" s="38" t="s">
        <v>26</v>
      </c>
      <c r="I8" s="39" t="s">
        <v>65</v>
      </c>
      <c r="J8" s="39" t="s">
        <v>68</v>
      </c>
      <c r="K8" s="39" t="s">
        <v>0</v>
      </c>
      <c r="L8" s="41"/>
      <c r="M8" s="39"/>
    </row>
    <row r="9" spans="1:13">
      <c r="A9" s="108" t="s">
        <v>56</v>
      </c>
      <c r="B9" s="111"/>
      <c r="C9" s="107"/>
      <c r="D9" s="107"/>
      <c r="E9" s="107"/>
      <c r="F9" s="111"/>
      <c r="G9" s="75"/>
      <c r="H9" s="76">
        <v>7350</v>
      </c>
      <c r="I9" s="76">
        <v>7350</v>
      </c>
      <c r="J9" s="77">
        <v>0.5</v>
      </c>
      <c r="K9" s="78">
        <f>I9*J9</f>
        <v>3675</v>
      </c>
      <c r="L9" s="74"/>
      <c r="M9" s="79"/>
    </row>
    <row r="10" spans="1:13">
      <c r="A10" s="108" t="s">
        <v>66</v>
      </c>
      <c r="B10" s="74"/>
      <c r="C10" s="107"/>
      <c r="D10" s="107"/>
      <c r="E10" s="107"/>
      <c r="F10" s="74"/>
      <c r="G10" s="75"/>
      <c r="H10" s="76">
        <v>44645</v>
      </c>
      <c r="I10" s="76">
        <f>H10</f>
        <v>44645</v>
      </c>
      <c r="J10" s="77">
        <v>0.5</v>
      </c>
      <c r="K10" s="78">
        <f>I10*J10</f>
        <v>22322.5</v>
      </c>
      <c r="L10" s="74"/>
      <c r="M10" s="79"/>
    </row>
    <row r="11" spans="1:13">
      <c r="A11" s="108" t="s">
        <v>69</v>
      </c>
      <c r="B11" s="74"/>
      <c r="C11" s="107"/>
      <c r="D11" s="107"/>
      <c r="E11" s="107"/>
      <c r="F11" s="74"/>
      <c r="G11" s="75"/>
      <c r="H11" s="76">
        <v>42250</v>
      </c>
      <c r="I11" s="76">
        <f>H11</f>
        <v>42250</v>
      </c>
      <c r="J11" s="77">
        <v>0.5</v>
      </c>
      <c r="K11" s="78">
        <f>I11*J11</f>
        <v>21125</v>
      </c>
      <c r="L11" s="74"/>
      <c r="M11" s="79"/>
    </row>
    <row r="12" spans="1:13">
      <c r="A12" s="108" t="s">
        <v>67</v>
      </c>
      <c r="B12" s="112"/>
      <c r="C12" s="107"/>
      <c r="D12" s="107"/>
      <c r="E12" s="107"/>
      <c r="F12" s="112"/>
      <c r="G12" s="75"/>
      <c r="H12" s="76">
        <v>25568</v>
      </c>
      <c r="I12" s="76">
        <f>H12</f>
        <v>25568</v>
      </c>
      <c r="J12" s="74"/>
      <c r="K12" s="78">
        <v>8340</v>
      </c>
      <c r="L12" s="74"/>
      <c r="M12" s="79"/>
    </row>
    <row r="13" spans="1:13">
      <c r="A13" s="71" t="s">
        <v>15</v>
      </c>
      <c r="B13" s="110">
        <f>('Suivi Orga de chantier  HN'!C5)/8*B16</f>
        <v>893.75</v>
      </c>
      <c r="C13" s="106"/>
      <c r="D13" s="106"/>
      <c r="E13" s="106">
        <f>'Suivi Orga de chantier  HN'!E5</f>
        <v>0</v>
      </c>
      <c r="F13" s="106">
        <f>'Suivi Orga de chantier  HN'!G5</f>
        <v>0</v>
      </c>
      <c r="G13" s="113">
        <f>B13+C13+D13+E13+F13</f>
        <v>893.75</v>
      </c>
      <c r="H13" s="45">
        <v>119813</v>
      </c>
      <c r="I13" s="45">
        <v>119813</v>
      </c>
      <c r="J13" s="45"/>
      <c r="K13" s="73">
        <f>SUM(K9+K10+K11+K12)</f>
        <v>55462.5</v>
      </c>
      <c r="L13" s="45"/>
      <c r="M13" s="49"/>
    </row>
    <row r="14" spans="1:13">
      <c r="A14" s="18"/>
      <c r="B14" s="18"/>
      <c r="C14" s="18"/>
      <c r="D14" s="18"/>
      <c r="E14" s="18"/>
      <c r="F14" s="18"/>
      <c r="G14" s="18"/>
      <c r="H14" s="18"/>
      <c r="I14" s="15"/>
      <c r="J14" s="15"/>
      <c r="L14" s="18"/>
      <c r="M14" s="15"/>
    </row>
    <row r="16" spans="1:13">
      <c r="A16" s="72" t="s">
        <v>94</v>
      </c>
      <c r="B16">
        <v>550</v>
      </c>
    </row>
    <row r="19" spans="1:5">
      <c r="A19" s="5"/>
      <c r="B19" s="5"/>
      <c r="C19" s="5"/>
      <c r="D19" s="5"/>
      <c r="E19" s="5"/>
    </row>
    <row r="20" spans="1:5">
      <c r="A20" s="24"/>
      <c r="B20" s="190"/>
      <c r="C20" s="83"/>
      <c r="D20" s="83"/>
      <c r="E20" s="83"/>
    </row>
    <row r="21" spans="1:5" ht="14.45" customHeight="1">
      <c r="A21" s="19"/>
      <c r="B21" s="190"/>
      <c r="C21" s="83"/>
      <c r="D21" s="83"/>
      <c r="E21" s="83"/>
    </row>
    <row r="22" spans="1:5">
      <c r="A22" s="18"/>
      <c r="B22" s="18"/>
      <c r="C22" s="18"/>
      <c r="D22" s="18"/>
      <c r="E22" s="18"/>
    </row>
    <row r="23" spans="1:5">
      <c r="A23" s="18"/>
      <c r="B23" s="18"/>
      <c r="C23" s="18"/>
      <c r="D23" s="18"/>
      <c r="E23" s="18"/>
    </row>
    <row r="24" spans="1:5">
      <c r="A24" s="18"/>
      <c r="B24" s="18"/>
      <c r="C24" s="18"/>
      <c r="D24" s="18"/>
      <c r="E24" s="18"/>
    </row>
    <row r="25" spans="1:5">
      <c r="A25" s="18"/>
      <c r="B25" s="18"/>
      <c r="C25" s="18"/>
      <c r="D25" s="18"/>
      <c r="E25" s="18"/>
    </row>
    <row r="26" spans="1:5">
      <c r="A26" s="18"/>
      <c r="B26" s="18"/>
      <c r="C26" s="18"/>
      <c r="D26" s="18"/>
      <c r="E26" s="18"/>
    </row>
    <row r="27" spans="1:5">
      <c r="A27" s="18"/>
      <c r="B27" s="18"/>
      <c r="C27" s="18"/>
      <c r="D27" s="18"/>
      <c r="E27" s="18"/>
    </row>
    <row r="28" spans="1:5">
      <c r="A28" s="18"/>
      <c r="B28" s="18"/>
      <c r="C28" s="18"/>
      <c r="D28" s="18"/>
      <c r="E28" s="18"/>
    </row>
    <row r="29" spans="1:5">
      <c r="A29" s="18"/>
      <c r="B29" s="18"/>
      <c r="C29" s="18"/>
      <c r="D29" s="18"/>
      <c r="E29" s="18"/>
    </row>
    <row r="30" spans="1:5">
      <c r="A30" s="19"/>
      <c r="B30" s="19"/>
      <c r="C30" s="19"/>
      <c r="D30" s="19"/>
      <c r="E30" s="19"/>
    </row>
    <row r="31" spans="1:5">
      <c r="A31" s="18"/>
      <c r="B31" s="18"/>
      <c r="C31" s="18"/>
      <c r="D31" s="18"/>
      <c r="E31" s="18"/>
    </row>
    <row r="32" spans="1:5">
      <c r="A32" s="18"/>
      <c r="B32" s="18"/>
      <c r="C32" s="18"/>
      <c r="D32" s="18"/>
      <c r="E32" s="18"/>
    </row>
    <row r="33" spans="1:5">
      <c r="A33" s="18"/>
      <c r="B33" s="18"/>
      <c r="C33" s="18"/>
      <c r="D33" s="18"/>
      <c r="E33" s="18"/>
    </row>
    <row r="34" spans="1:5">
      <c r="A34" s="18"/>
      <c r="B34" s="18"/>
      <c r="C34" s="18"/>
      <c r="D34" s="18"/>
      <c r="E34" s="18"/>
    </row>
    <row r="35" spans="1:5">
      <c r="A35" s="18"/>
      <c r="B35" s="18"/>
      <c r="C35" s="18"/>
      <c r="D35" s="18"/>
      <c r="E35" s="18"/>
    </row>
    <row r="36" spans="1:5">
      <c r="A36" s="18"/>
      <c r="B36" s="18"/>
      <c r="C36" s="18"/>
      <c r="D36" s="18"/>
      <c r="E36" s="18"/>
    </row>
    <row r="37" spans="1:5">
      <c r="A37" s="18"/>
      <c r="B37" s="18"/>
      <c r="C37" s="18"/>
      <c r="D37" s="18"/>
      <c r="E37" s="18"/>
    </row>
    <row r="38" spans="1:5">
      <c r="A38" s="18"/>
      <c r="B38" s="18"/>
      <c r="C38" s="18"/>
      <c r="D38" s="18"/>
      <c r="E38" s="18"/>
    </row>
    <row r="39" spans="1:5">
      <c r="A39" s="19"/>
      <c r="B39" s="19"/>
      <c r="C39" s="19"/>
      <c r="D39" s="19"/>
      <c r="E39" s="19"/>
    </row>
    <row r="40" spans="1:5">
      <c r="A40" s="18"/>
      <c r="B40" s="18"/>
      <c r="C40" s="18"/>
      <c r="D40" s="18"/>
      <c r="E40" s="18"/>
    </row>
    <row r="41" spans="1:5">
      <c r="A41" s="18"/>
      <c r="B41" s="18"/>
      <c r="C41" s="18"/>
      <c r="D41" s="18"/>
      <c r="E41" s="18"/>
    </row>
    <row r="42" spans="1:5">
      <c r="A42" s="18"/>
      <c r="B42" s="18"/>
      <c r="C42" s="18"/>
      <c r="D42" s="18"/>
      <c r="E42" s="18"/>
    </row>
    <row r="43" spans="1:5">
      <c r="A43" s="18"/>
      <c r="B43" s="18"/>
      <c r="C43" s="18"/>
      <c r="D43" s="18"/>
      <c r="E43" s="18"/>
    </row>
    <row r="44" spans="1:5">
      <c r="A44" s="18"/>
      <c r="B44" s="18"/>
      <c r="C44" s="18"/>
      <c r="D44" s="18"/>
      <c r="E44" s="18"/>
    </row>
    <row r="45" spans="1:5">
      <c r="A45" s="5"/>
      <c r="B45" s="5"/>
      <c r="C45" s="5"/>
      <c r="D45" s="5"/>
      <c r="E45" s="5"/>
    </row>
    <row r="46" spans="1:5">
      <c r="A46" s="5"/>
      <c r="B46" s="5"/>
      <c r="C46" s="5"/>
      <c r="D46" s="5"/>
      <c r="E46" s="5"/>
    </row>
    <row r="47" spans="1:5">
      <c r="A47" s="24"/>
      <c r="B47" s="24"/>
      <c r="C47" s="24"/>
      <c r="D47" s="24"/>
      <c r="E47" s="24"/>
    </row>
    <row r="48" spans="1:5">
      <c r="A48" s="19"/>
      <c r="B48" s="19"/>
      <c r="C48" s="19"/>
      <c r="D48" s="19"/>
      <c r="E48" s="19"/>
    </row>
    <row r="49" spans="1:5">
      <c r="A49" s="18"/>
      <c r="B49" s="18"/>
      <c r="C49" s="18"/>
      <c r="D49" s="18"/>
      <c r="E49" s="18"/>
    </row>
    <row r="50" spans="1:5">
      <c r="A50" s="18"/>
      <c r="B50" s="18"/>
      <c r="C50" s="18"/>
      <c r="D50" s="18"/>
      <c r="E50" s="18"/>
    </row>
    <row r="51" spans="1:5">
      <c r="A51" s="18"/>
      <c r="B51" s="18"/>
      <c r="C51" s="18"/>
      <c r="D51" s="18"/>
      <c r="E51" s="18"/>
    </row>
    <row r="52" spans="1:5">
      <c r="A52" s="19"/>
      <c r="B52" s="19"/>
      <c r="C52" s="19"/>
      <c r="D52" s="19"/>
      <c r="E52" s="19"/>
    </row>
    <row r="53" spans="1:5">
      <c r="A53" s="18"/>
      <c r="B53" s="18"/>
      <c r="C53" s="18"/>
      <c r="D53" s="18"/>
      <c r="E53" s="18"/>
    </row>
    <row r="54" spans="1:5">
      <c r="A54" s="18"/>
      <c r="B54" s="18"/>
      <c r="C54" s="18"/>
      <c r="D54" s="18"/>
      <c r="E54" s="18"/>
    </row>
    <row r="55" spans="1:5">
      <c r="A55" s="18"/>
      <c r="B55" s="18"/>
      <c r="C55" s="18"/>
      <c r="D55" s="18"/>
      <c r="E55" s="18"/>
    </row>
    <row r="56" spans="1:5">
      <c r="A56" s="19"/>
      <c r="B56" s="19"/>
      <c r="C56" s="19"/>
      <c r="D56" s="19"/>
      <c r="E56" s="19"/>
    </row>
    <row r="57" spans="1:5">
      <c r="A57" s="18"/>
      <c r="B57" s="18"/>
      <c r="C57" s="18"/>
      <c r="D57" s="18"/>
      <c r="E57" s="18"/>
    </row>
    <row r="58" spans="1:5">
      <c r="A58" s="18"/>
      <c r="B58" s="18"/>
      <c r="C58" s="18"/>
      <c r="D58" s="18"/>
      <c r="E58" s="18"/>
    </row>
    <row r="59" spans="1:5">
      <c r="A59" s="18"/>
      <c r="B59" s="18"/>
      <c r="C59" s="18"/>
      <c r="D59" s="18"/>
      <c r="E59" s="18"/>
    </row>
    <row r="60" spans="1:5">
      <c r="A60" s="18"/>
      <c r="B60" s="18"/>
      <c r="C60" s="18"/>
      <c r="D60" s="18"/>
      <c r="E60" s="18"/>
    </row>
    <row r="61" spans="1:5">
      <c r="A61" s="18"/>
      <c r="B61" s="18"/>
      <c r="C61" s="18"/>
      <c r="D61" s="18"/>
      <c r="E61" s="18"/>
    </row>
    <row r="62" spans="1:5">
      <c r="A62" s="5"/>
      <c r="B62" s="5"/>
      <c r="C62" s="5"/>
      <c r="D62" s="5"/>
      <c r="E62" s="5"/>
    </row>
    <row r="63" spans="1:5">
      <c r="A63" s="5"/>
      <c r="B63" s="5"/>
      <c r="C63" s="5"/>
      <c r="D63" s="5"/>
      <c r="E63" s="5"/>
    </row>
    <row r="64" spans="1:5">
      <c r="A64" s="5"/>
      <c r="B64" s="5"/>
      <c r="C64" s="5"/>
      <c r="D64" s="5"/>
      <c r="E64" s="5"/>
    </row>
  </sheetData>
  <mergeCells count="3">
    <mergeCell ref="J7:M7"/>
    <mergeCell ref="B20:B21"/>
    <mergeCell ref="B7:I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FFC000"/>
  </sheetPr>
  <dimension ref="A2:H229"/>
  <sheetViews>
    <sheetView workbookViewId="0">
      <selection activeCell="B9" sqref="B9"/>
    </sheetView>
  </sheetViews>
  <sheetFormatPr baseColWidth="10" defaultRowHeight="15"/>
  <cols>
    <col min="3" max="3" width="16.7109375" customWidth="1"/>
    <col min="5" max="5" width="17.5703125" customWidth="1"/>
    <col min="7" max="7" width="18.28515625" customWidth="1"/>
  </cols>
  <sheetData>
    <row r="2" spans="1:8" ht="15.75">
      <c r="B2" s="89" t="s">
        <v>76</v>
      </c>
    </row>
    <row r="4" spans="1:8" ht="30">
      <c r="B4" s="26"/>
      <c r="C4" s="84" t="s">
        <v>71</v>
      </c>
      <c r="D4" s="26"/>
      <c r="E4" s="85" t="s">
        <v>73</v>
      </c>
      <c r="F4" s="26"/>
      <c r="G4" s="86" t="s">
        <v>72</v>
      </c>
      <c r="H4" s="26"/>
    </row>
    <row r="5" spans="1:8" ht="32.450000000000003" customHeight="1">
      <c r="A5" s="72" t="s">
        <v>95</v>
      </c>
      <c r="B5" s="72" t="s">
        <v>70</v>
      </c>
      <c r="C5" s="82">
        <f>SUM(C6:C229)</f>
        <v>13</v>
      </c>
      <c r="D5" s="18" t="s">
        <v>70</v>
      </c>
      <c r="E5" s="82">
        <f>SUM(E6:E229)</f>
        <v>0</v>
      </c>
      <c r="F5" s="18" t="s">
        <v>70</v>
      </c>
      <c r="G5" s="82">
        <f>SUM(G6:G229)</f>
        <v>0</v>
      </c>
    </row>
    <row r="6" spans="1:8" ht="15.6" customHeight="1">
      <c r="A6" s="72" t="s">
        <v>96</v>
      </c>
      <c r="B6" s="91">
        <v>42212</v>
      </c>
      <c r="C6" s="92">
        <v>4</v>
      </c>
      <c r="D6" s="5"/>
      <c r="E6" s="81"/>
      <c r="F6" s="5"/>
      <c r="G6" s="81"/>
    </row>
    <row r="7" spans="1:8">
      <c r="A7" s="72" t="s">
        <v>96</v>
      </c>
      <c r="B7" s="91">
        <v>42244</v>
      </c>
      <c r="C7" s="92">
        <v>3</v>
      </c>
      <c r="D7" s="5"/>
      <c r="E7" s="81"/>
      <c r="F7" s="5"/>
      <c r="G7" s="81"/>
    </row>
    <row r="8" spans="1:8">
      <c r="A8" s="72" t="s">
        <v>96</v>
      </c>
      <c r="B8" s="128">
        <v>42248</v>
      </c>
      <c r="C8" s="92">
        <v>3</v>
      </c>
      <c r="D8" s="5"/>
      <c r="E8" s="81"/>
      <c r="F8" s="5"/>
      <c r="G8" s="81"/>
    </row>
    <row r="9" spans="1:8">
      <c r="A9" s="72" t="s">
        <v>97</v>
      </c>
      <c r="B9" s="91">
        <v>42249</v>
      </c>
      <c r="C9" s="92">
        <v>3</v>
      </c>
      <c r="D9" s="5"/>
      <c r="E9" s="81"/>
      <c r="F9" s="5"/>
      <c r="G9" s="81"/>
    </row>
    <row r="10" spans="1:8">
      <c r="A10" s="72"/>
      <c r="B10" s="91"/>
      <c r="C10" s="92"/>
      <c r="D10" s="5"/>
      <c r="E10" s="81"/>
      <c r="F10" s="5"/>
      <c r="G10" s="81"/>
    </row>
    <row r="11" spans="1:8">
      <c r="A11" s="72"/>
      <c r="B11" s="91"/>
      <c r="C11" s="92"/>
      <c r="D11" s="5"/>
      <c r="E11" s="81"/>
      <c r="F11" s="5"/>
      <c r="G11" s="81"/>
    </row>
    <row r="12" spans="1:8">
      <c r="A12" s="72"/>
      <c r="B12" s="91"/>
      <c r="C12" s="92"/>
      <c r="D12" s="5"/>
      <c r="E12" s="81"/>
      <c r="F12" s="5"/>
      <c r="G12" s="81"/>
    </row>
    <row r="13" spans="1:8">
      <c r="A13" s="72"/>
      <c r="B13" s="91"/>
      <c r="C13" s="92"/>
      <c r="D13" s="5"/>
      <c r="E13" s="81"/>
      <c r="F13" s="5"/>
      <c r="G13" s="81"/>
    </row>
    <row r="14" spans="1:8">
      <c r="A14" s="72"/>
      <c r="B14" s="91"/>
      <c r="C14" s="92"/>
      <c r="D14" s="5"/>
      <c r="E14" s="81"/>
      <c r="F14" s="5"/>
      <c r="G14" s="81"/>
    </row>
    <row r="15" spans="1:8">
      <c r="A15" s="72"/>
      <c r="B15" s="91"/>
      <c r="C15" s="92"/>
      <c r="D15" s="5"/>
      <c r="E15" s="81"/>
      <c r="F15" s="5"/>
      <c r="G15" s="81"/>
    </row>
    <row r="16" spans="1:8">
      <c r="A16" s="72"/>
      <c r="B16" s="91"/>
      <c r="C16" s="92"/>
      <c r="D16" s="5"/>
      <c r="E16" s="81"/>
      <c r="F16" s="5"/>
      <c r="G16" s="81"/>
    </row>
    <row r="17" spans="1:7">
      <c r="A17" s="72"/>
      <c r="B17" s="91"/>
      <c r="C17" s="92"/>
      <c r="D17" s="5"/>
      <c r="E17" s="81"/>
      <c r="F17" s="5"/>
      <c r="G17" s="81"/>
    </row>
    <row r="18" spans="1:7">
      <c r="A18" s="72"/>
      <c r="B18" s="91"/>
      <c r="C18" s="92"/>
      <c r="D18" s="5"/>
      <c r="E18" s="81"/>
      <c r="F18" s="5"/>
      <c r="G18" s="81"/>
    </row>
    <row r="19" spans="1:7">
      <c r="A19" s="72"/>
      <c r="B19" s="91"/>
      <c r="C19" s="92"/>
      <c r="D19" s="5"/>
      <c r="E19" s="81"/>
      <c r="F19" s="5"/>
      <c r="G19" s="81"/>
    </row>
    <row r="20" spans="1:7">
      <c r="A20" s="72"/>
      <c r="B20" s="91"/>
      <c r="C20" s="92"/>
      <c r="D20" s="5"/>
      <c r="E20" s="81"/>
      <c r="F20" s="5"/>
      <c r="G20" s="81"/>
    </row>
    <row r="21" spans="1:7">
      <c r="A21" s="72"/>
      <c r="B21" s="91"/>
      <c r="C21" s="92"/>
      <c r="D21" s="5"/>
      <c r="E21" s="81"/>
      <c r="F21" s="5"/>
      <c r="G21" s="81"/>
    </row>
    <row r="22" spans="1:7">
      <c r="A22" s="72"/>
      <c r="B22" s="91"/>
      <c r="C22" s="92"/>
      <c r="D22" s="5"/>
      <c r="E22" s="81"/>
      <c r="F22" s="5"/>
      <c r="G22" s="81"/>
    </row>
    <row r="23" spans="1:7">
      <c r="A23" s="72"/>
      <c r="B23" s="93"/>
      <c r="C23" s="94"/>
      <c r="D23" s="5"/>
      <c r="E23" s="81"/>
      <c r="F23" s="5"/>
      <c r="G23" s="81"/>
    </row>
    <row r="24" spans="1:7">
      <c r="A24" s="72"/>
      <c r="B24" s="93"/>
      <c r="C24" s="94"/>
      <c r="D24" s="5"/>
      <c r="E24" s="81"/>
      <c r="F24" s="5"/>
      <c r="G24" s="81"/>
    </row>
    <row r="25" spans="1:7">
      <c r="A25" s="72"/>
      <c r="B25" s="93"/>
      <c r="C25" s="94"/>
      <c r="D25" s="5"/>
      <c r="E25" s="81"/>
      <c r="F25" s="5"/>
      <c r="G25" s="81"/>
    </row>
    <row r="26" spans="1:7">
      <c r="A26" s="72"/>
      <c r="B26" s="93"/>
      <c r="C26" s="94"/>
      <c r="D26" s="5"/>
      <c r="E26" s="81"/>
      <c r="F26" s="5"/>
      <c r="G26" s="81"/>
    </row>
    <row r="27" spans="1:7">
      <c r="A27" s="72"/>
      <c r="B27" s="93"/>
      <c r="C27" s="94"/>
      <c r="D27" s="5"/>
      <c r="E27" s="81"/>
      <c r="F27" s="5"/>
      <c r="G27" s="81"/>
    </row>
    <row r="28" spans="1:7">
      <c r="A28" s="72"/>
      <c r="B28" s="93"/>
      <c r="C28" s="94"/>
      <c r="D28" s="5"/>
      <c r="E28" s="81"/>
      <c r="F28" s="5"/>
      <c r="G28" s="81"/>
    </row>
    <row r="29" spans="1:7">
      <c r="A29" s="72"/>
      <c r="B29" s="95"/>
      <c r="C29" s="94"/>
      <c r="D29" s="5"/>
      <c r="E29" s="81"/>
      <c r="F29" s="5"/>
      <c r="G29" s="81"/>
    </row>
    <row r="30" spans="1:7">
      <c r="A30" s="72"/>
      <c r="B30" s="95"/>
      <c r="C30" s="94"/>
      <c r="D30" s="5"/>
      <c r="E30" s="81"/>
      <c r="F30" s="5"/>
      <c r="G30" s="81"/>
    </row>
    <row r="31" spans="1:7">
      <c r="A31" s="72"/>
      <c r="B31" s="95"/>
      <c r="C31" s="94"/>
      <c r="D31" s="5"/>
      <c r="E31" s="81"/>
      <c r="F31" s="5"/>
      <c r="G31" s="81"/>
    </row>
    <row r="32" spans="1:7">
      <c r="A32" s="72"/>
      <c r="B32" s="95"/>
      <c r="C32" s="94"/>
      <c r="D32" s="5"/>
      <c r="E32" s="81"/>
      <c r="F32" s="5"/>
      <c r="G32" s="81"/>
    </row>
    <row r="33" spans="1:7">
      <c r="A33" s="72"/>
      <c r="B33" s="95"/>
      <c r="C33" s="94"/>
      <c r="D33" s="5"/>
      <c r="E33" s="81"/>
      <c r="F33" s="5"/>
      <c r="G33" s="81"/>
    </row>
    <row r="34" spans="1:7">
      <c r="A34" s="72"/>
      <c r="B34" s="95"/>
      <c r="C34" s="94"/>
      <c r="D34" s="5"/>
      <c r="E34" s="81"/>
      <c r="F34" s="5"/>
      <c r="G34" s="81"/>
    </row>
    <row r="35" spans="1:7">
      <c r="A35" s="72"/>
      <c r="B35" s="95"/>
      <c r="C35" s="94"/>
      <c r="D35" s="5"/>
      <c r="E35" s="81"/>
      <c r="F35" s="5"/>
      <c r="G35" s="81"/>
    </row>
    <row r="36" spans="1:7">
      <c r="A36" s="72"/>
      <c r="B36" s="95"/>
      <c r="C36" s="94"/>
      <c r="D36" s="5"/>
      <c r="E36" s="81"/>
      <c r="F36" s="5"/>
      <c r="G36" s="81"/>
    </row>
    <row r="37" spans="1:7">
      <c r="A37" s="72"/>
      <c r="B37" s="95"/>
      <c r="C37" s="94"/>
      <c r="D37" s="5"/>
      <c r="E37" s="81"/>
      <c r="F37" s="5"/>
      <c r="G37" s="81"/>
    </row>
    <row r="38" spans="1:7">
      <c r="A38" s="72"/>
      <c r="B38" s="95"/>
      <c r="C38" s="94"/>
      <c r="D38" s="5"/>
      <c r="E38" s="81"/>
      <c r="F38" s="5"/>
      <c r="G38" s="81"/>
    </row>
    <row r="39" spans="1:7">
      <c r="A39" s="72"/>
      <c r="B39" s="95"/>
      <c r="C39" s="94"/>
      <c r="D39" s="5"/>
      <c r="E39" s="81"/>
      <c r="F39" s="5"/>
      <c r="G39" s="81"/>
    </row>
    <row r="40" spans="1:7">
      <c r="A40" s="72"/>
      <c r="B40" s="95"/>
      <c r="C40" s="94"/>
      <c r="D40" s="5"/>
      <c r="E40" s="81"/>
      <c r="F40" s="5"/>
      <c r="G40" s="81"/>
    </row>
    <row r="41" spans="1:7">
      <c r="A41" s="72"/>
      <c r="B41" s="95"/>
      <c r="C41" s="94"/>
      <c r="D41" s="5"/>
      <c r="E41" s="81"/>
      <c r="F41" s="5"/>
      <c r="G41" s="81"/>
    </row>
    <row r="42" spans="1:7">
      <c r="A42" s="72"/>
      <c r="B42" s="95"/>
      <c r="C42" s="94"/>
      <c r="D42" s="5"/>
      <c r="E42" s="81"/>
      <c r="F42" s="5"/>
      <c r="G42" s="81"/>
    </row>
    <row r="43" spans="1:7">
      <c r="A43" s="72"/>
      <c r="B43" s="96"/>
      <c r="C43" s="97"/>
      <c r="D43" s="5"/>
      <c r="E43" s="81"/>
      <c r="F43" s="5"/>
      <c r="G43" s="81"/>
    </row>
    <row r="44" spans="1:7">
      <c r="A44" s="72"/>
      <c r="B44" s="96"/>
      <c r="C44" s="97"/>
      <c r="D44" s="5"/>
      <c r="E44" s="81"/>
      <c r="F44" s="5"/>
      <c r="G44" s="81"/>
    </row>
    <row r="45" spans="1:7">
      <c r="A45" s="72"/>
      <c r="B45" s="96"/>
      <c r="C45" s="97"/>
      <c r="D45" s="5"/>
      <c r="E45" s="81"/>
      <c r="F45" s="5"/>
      <c r="G45" s="81"/>
    </row>
    <row r="46" spans="1:7">
      <c r="A46" s="72"/>
      <c r="B46" s="96"/>
      <c r="C46" s="97"/>
      <c r="D46" s="5"/>
      <c r="E46" s="81"/>
      <c r="F46" s="5"/>
      <c r="G46" s="81"/>
    </row>
    <row r="47" spans="1:7">
      <c r="A47" s="72"/>
      <c r="B47" s="96"/>
      <c r="C47" s="97"/>
      <c r="D47" s="5"/>
      <c r="E47" s="81"/>
      <c r="F47" s="5"/>
      <c r="G47" s="81"/>
    </row>
    <row r="48" spans="1:7">
      <c r="A48" s="72"/>
      <c r="B48" s="96"/>
      <c r="C48" s="97"/>
      <c r="D48" s="5"/>
      <c r="E48" s="81"/>
      <c r="F48" s="5"/>
      <c r="G48" s="81"/>
    </row>
    <row r="49" spans="1:7">
      <c r="A49" s="72"/>
      <c r="B49" s="96"/>
      <c r="C49" s="97"/>
      <c r="D49" s="5"/>
      <c r="E49" s="81"/>
      <c r="F49" s="5"/>
      <c r="G49" s="81"/>
    </row>
    <row r="50" spans="1:7">
      <c r="A50" s="72"/>
      <c r="B50" s="96"/>
      <c r="C50" s="97"/>
      <c r="D50" s="5"/>
      <c r="E50" s="81"/>
      <c r="F50" s="5"/>
      <c r="G50" s="81"/>
    </row>
    <row r="51" spans="1:7">
      <c r="A51" s="72"/>
      <c r="B51" s="96"/>
      <c r="C51" s="97"/>
      <c r="D51" s="5"/>
      <c r="E51" s="81"/>
      <c r="F51" s="5"/>
      <c r="G51" s="81"/>
    </row>
    <row r="52" spans="1:7">
      <c r="A52" s="72"/>
      <c r="B52" s="96"/>
      <c r="C52" s="97"/>
      <c r="D52" s="5"/>
      <c r="E52" s="81"/>
      <c r="F52" s="5"/>
      <c r="G52" s="81"/>
    </row>
    <row r="53" spans="1:7">
      <c r="A53" s="72"/>
      <c r="B53" s="96"/>
      <c r="C53" s="97"/>
      <c r="D53" s="5"/>
      <c r="E53" s="81"/>
      <c r="F53" s="5"/>
      <c r="G53" s="81"/>
    </row>
    <row r="54" spans="1:7">
      <c r="A54" s="72"/>
      <c r="B54" s="96"/>
      <c r="C54" s="97"/>
      <c r="D54" s="5"/>
      <c r="E54" s="81"/>
      <c r="F54" s="5"/>
      <c r="G54" s="81"/>
    </row>
    <row r="55" spans="1:7">
      <c r="A55" s="72"/>
      <c r="B55" s="96"/>
      <c r="C55" s="97"/>
      <c r="D55" s="5"/>
      <c r="E55" s="81"/>
      <c r="F55" s="5"/>
      <c r="G55" s="81"/>
    </row>
    <row r="56" spans="1:7">
      <c r="A56" s="72"/>
      <c r="B56" s="96"/>
      <c r="C56" s="97"/>
      <c r="D56" s="5"/>
      <c r="E56" s="81"/>
      <c r="F56" s="5"/>
      <c r="G56" s="81"/>
    </row>
    <row r="57" spans="1:7">
      <c r="A57" s="72"/>
      <c r="B57" s="96"/>
      <c r="C57" s="97"/>
      <c r="D57" s="5"/>
      <c r="E57" s="81"/>
      <c r="F57" s="5"/>
      <c r="G57" s="81"/>
    </row>
    <row r="58" spans="1:7">
      <c r="A58" s="72"/>
      <c r="B58" s="96"/>
      <c r="C58" s="97"/>
      <c r="D58" s="5"/>
      <c r="E58" s="81"/>
      <c r="F58" s="5"/>
      <c r="G58" s="81"/>
    </row>
    <row r="59" spans="1:7">
      <c r="A59" s="72"/>
      <c r="B59" s="96"/>
      <c r="C59" s="97"/>
      <c r="D59" s="5"/>
      <c r="E59" s="81"/>
      <c r="F59" s="5"/>
      <c r="G59" s="81"/>
    </row>
    <row r="60" spans="1:7">
      <c r="A60" s="72"/>
      <c r="B60" s="96"/>
      <c r="C60" s="97"/>
      <c r="D60" s="5"/>
      <c r="E60" s="81"/>
      <c r="F60" s="5"/>
      <c r="G60" s="81"/>
    </row>
    <row r="61" spans="1:7">
      <c r="A61" s="72"/>
      <c r="B61" s="96"/>
      <c r="C61" s="97"/>
      <c r="D61" s="5"/>
      <c r="E61" s="81"/>
      <c r="F61" s="5"/>
      <c r="G61" s="81"/>
    </row>
    <row r="62" spans="1:7">
      <c r="A62" s="72"/>
      <c r="B62" s="96"/>
      <c r="C62" s="97"/>
      <c r="D62" s="5"/>
      <c r="E62" s="81"/>
      <c r="F62" s="5"/>
      <c r="G62" s="81"/>
    </row>
    <row r="63" spans="1:7">
      <c r="A63" s="72"/>
      <c r="B63" s="96"/>
      <c r="C63" s="97"/>
      <c r="D63" s="5"/>
      <c r="E63" s="81"/>
      <c r="F63" s="5"/>
      <c r="G63" s="81"/>
    </row>
    <row r="64" spans="1:7">
      <c r="A64" s="72"/>
      <c r="B64" s="96"/>
      <c r="C64" s="97"/>
      <c r="D64" s="5"/>
      <c r="E64" s="81"/>
      <c r="F64" s="5"/>
      <c r="G64" s="81"/>
    </row>
    <row r="65" spans="1:7">
      <c r="A65" s="72"/>
      <c r="B65" s="96"/>
      <c r="C65" s="97"/>
      <c r="D65" s="5"/>
      <c r="E65" s="81"/>
      <c r="F65" s="5"/>
      <c r="G65" s="81"/>
    </row>
    <row r="66" spans="1:7">
      <c r="A66" s="72"/>
      <c r="B66" s="96"/>
      <c r="C66" s="97"/>
      <c r="D66" s="5"/>
      <c r="E66" s="81"/>
      <c r="F66" s="5"/>
      <c r="G66" s="81"/>
    </row>
    <row r="67" spans="1:7">
      <c r="A67" s="72"/>
      <c r="B67" s="96"/>
      <c r="C67" s="97"/>
      <c r="D67" s="5"/>
      <c r="E67" s="81"/>
      <c r="F67" s="5"/>
      <c r="G67" s="81"/>
    </row>
    <row r="68" spans="1:7">
      <c r="A68" s="72"/>
      <c r="B68" s="96"/>
      <c r="C68" s="97"/>
      <c r="D68" s="5"/>
      <c r="E68" s="81"/>
      <c r="F68" s="5"/>
      <c r="G68" s="81"/>
    </row>
    <row r="69" spans="1:7">
      <c r="A69" s="72"/>
      <c r="C69" s="81"/>
      <c r="D69" s="5"/>
      <c r="E69" s="81"/>
      <c r="F69" s="5"/>
      <c r="G69" s="81"/>
    </row>
    <row r="70" spans="1:7">
      <c r="A70" s="72"/>
      <c r="C70" s="81"/>
      <c r="D70" s="5"/>
      <c r="E70" s="81"/>
      <c r="F70" s="5"/>
      <c r="G70" s="81"/>
    </row>
    <row r="71" spans="1:7">
      <c r="A71" s="72"/>
      <c r="C71" s="81"/>
      <c r="D71" s="5"/>
      <c r="E71" s="81"/>
      <c r="F71" s="5"/>
      <c r="G71" s="81"/>
    </row>
    <row r="72" spans="1:7">
      <c r="A72" s="72"/>
      <c r="C72" s="81"/>
      <c r="D72" s="5"/>
      <c r="E72" s="81"/>
      <c r="F72" s="5"/>
      <c r="G72" s="81"/>
    </row>
    <row r="73" spans="1:7">
      <c r="A73" s="72"/>
      <c r="C73" s="81"/>
      <c r="D73" s="5"/>
      <c r="E73" s="81"/>
      <c r="F73" s="5"/>
      <c r="G73" s="81"/>
    </row>
    <row r="74" spans="1:7">
      <c r="A74" s="72"/>
      <c r="C74" s="81"/>
      <c r="D74" s="5"/>
      <c r="E74" s="81"/>
      <c r="F74" s="5"/>
      <c r="G74" s="81"/>
    </row>
    <row r="75" spans="1:7">
      <c r="A75" s="72"/>
      <c r="C75" s="81"/>
      <c r="D75" s="5"/>
      <c r="E75" s="81"/>
      <c r="F75" s="5"/>
      <c r="G75" s="81"/>
    </row>
    <row r="76" spans="1:7">
      <c r="A76" s="72"/>
      <c r="C76" s="81"/>
      <c r="D76" s="5"/>
      <c r="E76" s="81"/>
      <c r="F76" s="5"/>
      <c r="G76" s="81"/>
    </row>
    <row r="77" spans="1:7">
      <c r="A77" s="72"/>
      <c r="C77" s="81"/>
      <c r="D77" s="5"/>
      <c r="E77" s="81"/>
      <c r="F77" s="5"/>
      <c r="G77" s="81"/>
    </row>
    <row r="78" spans="1:7">
      <c r="A78" s="72"/>
      <c r="C78" s="81"/>
      <c r="D78" s="5"/>
      <c r="E78" s="81"/>
      <c r="F78" s="5"/>
      <c r="G78" s="81"/>
    </row>
    <row r="79" spans="1:7">
      <c r="A79" s="72"/>
      <c r="C79" s="81"/>
      <c r="D79" s="5"/>
      <c r="E79" s="81"/>
      <c r="F79" s="5"/>
      <c r="G79" s="81"/>
    </row>
    <row r="80" spans="1:7">
      <c r="A80" s="72"/>
      <c r="C80" s="81"/>
      <c r="D80" s="5"/>
      <c r="E80" s="81"/>
      <c r="F80" s="5"/>
      <c r="G80" s="81"/>
    </row>
    <row r="81" spans="1:7">
      <c r="A81" s="72"/>
      <c r="C81" s="81"/>
      <c r="D81" s="5"/>
      <c r="E81" s="81"/>
      <c r="F81" s="5"/>
      <c r="G81" s="81"/>
    </row>
    <row r="82" spans="1:7">
      <c r="A82" s="72"/>
      <c r="C82" s="81"/>
      <c r="D82" s="5"/>
      <c r="E82" s="81"/>
      <c r="F82" s="5"/>
      <c r="G82" s="81"/>
    </row>
    <row r="83" spans="1:7">
      <c r="A83" s="72"/>
      <c r="C83" s="81"/>
      <c r="D83" s="5"/>
      <c r="E83" s="81"/>
      <c r="F83" s="5"/>
      <c r="G83" s="81"/>
    </row>
    <row r="84" spans="1:7">
      <c r="A84" s="72"/>
      <c r="C84" s="81"/>
      <c r="D84" s="5"/>
      <c r="E84" s="81"/>
      <c r="F84" s="5"/>
      <c r="G84" s="81"/>
    </row>
    <row r="85" spans="1:7">
      <c r="A85" s="72"/>
      <c r="C85" s="81"/>
      <c r="D85" s="5"/>
      <c r="E85" s="81"/>
      <c r="F85" s="5"/>
      <c r="G85" s="81"/>
    </row>
    <row r="86" spans="1:7">
      <c r="A86" s="72"/>
      <c r="C86" s="81"/>
      <c r="D86" s="5"/>
      <c r="E86" s="81"/>
      <c r="F86" s="5"/>
      <c r="G86" s="81"/>
    </row>
    <row r="87" spans="1:7">
      <c r="A87" s="72"/>
      <c r="C87" s="81"/>
      <c r="D87" s="5"/>
      <c r="E87" s="81"/>
      <c r="F87" s="5"/>
      <c r="G87" s="81"/>
    </row>
    <row r="88" spans="1:7">
      <c r="A88" s="72"/>
      <c r="C88" s="81"/>
      <c r="D88" s="5"/>
      <c r="E88" s="81"/>
      <c r="F88" s="5"/>
      <c r="G88" s="81"/>
    </row>
    <row r="89" spans="1:7">
      <c r="A89" s="72"/>
      <c r="C89" s="81"/>
      <c r="D89" s="5"/>
      <c r="E89" s="81"/>
      <c r="F89" s="5"/>
      <c r="G89" s="81"/>
    </row>
    <row r="90" spans="1:7">
      <c r="A90" s="72"/>
      <c r="C90" s="81"/>
      <c r="D90" s="5"/>
      <c r="E90" s="81"/>
      <c r="F90" s="5"/>
      <c r="G90" s="81"/>
    </row>
    <row r="91" spans="1:7">
      <c r="A91" s="72"/>
      <c r="C91" s="81"/>
      <c r="D91" s="5"/>
      <c r="E91" s="81"/>
      <c r="F91" s="5"/>
      <c r="G91" s="81"/>
    </row>
    <row r="92" spans="1:7">
      <c r="A92" s="72"/>
      <c r="C92" s="81"/>
      <c r="D92" s="5"/>
      <c r="E92" s="81"/>
      <c r="F92" s="5"/>
      <c r="G92" s="81"/>
    </row>
    <row r="93" spans="1:7">
      <c r="A93" s="72"/>
      <c r="C93" s="81"/>
      <c r="D93" s="5"/>
      <c r="E93" s="81"/>
      <c r="F93" s="5"/>
      <c r="G93" s="81"/>
    </row>
    <row r="94" spans="1:7">
      <c r="A94" s="72"/>
      <c r="C94" s="81"/>
      <c r="D94" s="5"/>
      <c r="E94" s="81"/>
      <c r="F94" s="5"/>
      <c r="G94" s="81"/>
    </row>
    <row r="95" spans="1:7">
      <c r="A95" s="72"/>
      <c r="C95" s="81"/>
      <c r="D95" s="5"/>
      <c r="E95" s="81"/>
      <c r="F95" s="5"/>
      <c r="G95" s="81"/>
    </row>
    <row r="96" spans="1:7">
      <c r="A96" s="72"/>
      <c r="C96" s="81"/>
      <c r="D96" s="5"/>
      <c r="E96" s="81"/>
      <c r="F96" s="5"/>
      <c r="G96" s="81"/>
    </row>
    <row r="97" spans="1:7">
      <c r="A97" s="72"/>
      <c r="C97" s="81"/>
      <c r="D97" s="5"/>
      <c r="E97" s="81"/>
      <c r="F97" s="5"/>
      <c r="G97" s="81"/>
    </row>
    <row r="98" spans="1:7">
      <c r="A98" s="72"/>
      <c r="C98" s="81"/>
      <c r="D98" s="5"/>
      <c r="E98" s="81"/>
      <c r="F98" s="5"/>
      <c r="G98" s="81"/>
    </row>
    <row r="99" spans="1:7">
      <c r="A99" s="72"/>
      <c r="C99" s="81"/>
      <c r="D99" s="5"/>
      <c r="E99" s="81"/>
      <c r="F99" s="5"/>
      <c r="G99" s="81"/>
    </row>
    <row r="100" spans="1:7">
      <c r="A100" s="72"/>
      <c r="C100" s="81"/>
      <c r="D100" s="5"/>
      <c r="E100" s="81"/>
      <c r="F100" s="5"/>
      <c r="G100" s="81"/>
    </row>
    <row r="101" spans="1:7">
      <c r="A101" s="72"/>
      <c r="C101" s="81"/>
      <c r="D101" s="5"/>
      <c r="E101" s="81"/>
      <c r="F101" s="5"/>
      <c r="G101" s="81"/>
    </row>
    <row r="102" spans="1:7">
      <c r="A102" s="72"/>
      <c r="C102" s="81"/>
      <c r="D102" s="5"/>
      <c r="E102" s="81"/>
      <c r="F102" s="5"/>
      <c r="G102" s="81"/>
    </row>
    <row r="103" spans="1:7">
      <c r="A103" s="72"/>
      <c r="C103" s="81"/>
      <c r="D103" s="5"/>
      <c r="E103" s="81"/>
      <c r="F103" s="5"/>
      <c r="G103" s="81"/>
    </row>
    <row r="104" spans="1:7">
      <c r="A104" s="72"/>
      <c r="C104" s="81"/>
      <c r="D104" s="5"/>
      <c r="E104" s="81"/>
      <c r="F104" s="5"/>
      <c r="G104" s="81"/>
    </row>
    <row r="105" spans="1:7">
      <c r="A105" s="72"/>
      <c r="C105" s="81"/>
      <c r="D105" s="5"/>
      <c r="E105" s="81"/>
      <c r="F105" s="5"/>
      <c r="G105" s="81"/>
    </row>
    <row r="106" spans="1:7">
      <c r="A106" s="72"/>
      <c r="C106" s="81"/>
      <c r="D106" s="5"/>
      <c r="E106" s="81"/>
      <c r="F106" s="5"/>
      <c r="G106" s="81"/>
    </row>
    <row r="107" spans="1:7">
      <c r="A107" s="72"/>
      <c r="C107" s="81"/>
      <c r="D107" s="5"/>
      <c r="E107" s="81"/>
      <c r="F107" s="5"/>
      <c r="G107" s="81"/>
    </row>
    <row r="108" spans="1:7">
      <c r="A108" s="72"/>
      <c r="C108" s="81"/>
      <c r="D108" s="5"/>
      <c r="E108" s="81"/>
      <c r="F108" s="5"/>
      <c r="G108" s="81"/>
    </row>
    <row r="109" spans="1:7">
      <c r="A109" s="72"/>
      <c r="C109" s="81"/>
      <c r="D109" s="5"/>
      <c r="E109" s="81"/>
      <c r="F109" s="5"/>
      <c r="G109" s="81"/>
    </row>
    <row r="110" spans="1:7">
      <c r="A110" s="72"/>
      <c r="C110" s="81"/>
      <c r="D110" s="5"/>
      <c r="E110" s="81"/>
      <c r="F110" s="5"/>
      <c r="G110" s="81"/>
    </row>
    <row r="111" spans="1:7">
      <c r="A111" s="72"/>
      <c r="C111" s="81"/>
      <c r="D111" s="5"/>
      <c r="E111" s="81"/>
      <c r="F111" s="5"/>
      <c r="G111" s="81"/>
    </row>
    <row r="112" spans="1:7">
      <c r="A112" s="72"/>
      <c r="C112" s="81"/>
      <c r="D112" s="5"/>
      <c r="E112" s="81"/>
      <c r="F112" s="5"/>
      <c r="G112" s="81"/>
    </row>
    <row r="113" spans="1:7">
      <c r="A113" s="72"/>
      <c r="C113" s="81"/>
      <c r="D113" s="5"/>
      <c r="E113" s="81"/>
      <c r="F113" s="5"/>
      <c r="G113" s="81"/>
    </row>
    <row r="114" spans="1:7">
      <c r="A114" s="72"/>
      <c r="C114" s="81"/>
      <c r="D114" s="5"/>
      <c r="E114" s="81"/>
      <c r="F114" s="5"/>
      <c r="G114" s="81"/>
    </row>
    <row r="115" spans="1:7">
      <c r="A115" s="72"/>
      <c r="C115" s="81"/>
      <c r="E115" s="81"/>
      <c r="F115" s="5"/>
      <c r="G115" s="81"/>
    </row>
    <row r="116" spans="1:7">
      <c r="A116" s="72"/>
      <c r="C116" s="81"/>
      <c r="E116" s="81"/>
      <c r="F116" s="5"/>
      <c r="G116" s="81"/>
    </row>
    <row r="117" spans="1:7">
      <c r="A117" s="72"/>
      <c r="C117" s="81"/>
      <c r="E117" s="81"/>
      <c r="F117" s="5"/>
      <c r="G117" s="81"/>
    </row>
    <row r="118" spans="1:7">
      <c r="A118" s="72"/>
      <c r="C118" s="81"/>
      <c r="E118" s="81"/>
      <c r="F118" s="5"/>
      <c r="G118" s="81"/>
    </row>
    <row r="119" spans="1:7">
      <c r="A119" s="72"/>
      <c r="C119" s="81"/>
      <c r="E119" s="81"/>
      <c r="F119" s="5"/>
      <c r="G119" s="81"/>
    </row>
    <row r="120" spans="1:7">
      <c r="A120" s="72"/>
      <c r="C120" s="81"/>
      <c r="E120" s="81"/>
      <c r="F120" s="5"/>
      <c r="G120" s="81"/>
    </row>
    <row r="121" spans="1:7">
      <c r="A121" s="72"/>
      <c r="C121" s="81"/>
      <c r="E121" s="81"/>
      <c r="F121" s="5"/>
      <c r="G121" s="81"/>
    </row>
    <row r="122" spans="1:7">
      <c r="A122" s="72"/>
      <c r="C122" s="81"/>
      <c r="E122" s="81"/>
      <c r="F122" s="5"/>
      <c r="G122" s="81"/>
    </row>
    <row r="123" spans="1:7">
      <c r="A123" s="72"/>
      <c r="C123" s="81"/>
      <c r="E123" s="81"/>
      <c r="F123" s="5"/>
      <c r="G123" s="81"/>
    </row>
    <row r="124" spans="1:7">
      <c r="A124" s="72"/>
      <c r="C124" s="81"/>
      <c r="E124" s="81"/>
      <c r="F124" s="5"/>
      <c r="G124" s="81"/>
    </row>
    <row r="125" spans="1:7">
      <c r="A125" s="72"/>
      <c r="C125" s="81"/>
      <c r="E125" s="81"/>
      <c r="F125" s="5"/>
      <c r="G125" s="81"/>
    </row>
    <row r="126" spans="1:7">
      <c r="A126" s="72"/>
      <c r="C126" s="81"/>
      <c r="E126" s="81"/>
      <c r="F126" s="5"/>
      <c r="G126" s="81"/>
    </row>
    <row r="127" spans="1:7">
      <c r="A127" s="72"/>
      <c r="C127" s="81"/>
      <c r="E127" s="81"/>
      <c r="F127" s="5"/>
      <c r="G127" s="81"/>
    </row>
    <row r="128" spans="1:7">
      <c r="A128" s="72"/>
      <c r="C128" s="81"/>
      <c r="E128" s="81"/>
      <c r="F128" s="5"/>
      <c r="G128" s="81"/>
    </row>
    <row r="129" spans="1:7">
      <c r="A129" s="72"/>
      <c r="C129" s="81"/>
      <c r="E129" s="81"/>
      <c r="F129" s="5"/>
      <c r="G129" s="81"/>
    </row>
    <row r="130" spans="1:7">
      <c r="A130" s="72"/>
      <c r="C130" s="81"/>
      <c r="E130" s="81"/>
      <c r="F130" s="5"/>
      <c r="G130" s="81"/>
    </row>
    <row r="131" spans="1:7">
      <c r="A131" s="72"/>
      <c r="C131" s="81"/>
      <c r="E131" s="81"/>
      <c r="F131" s="5"/>
      <c r="G131" s="81"/>
    </row>
    <row r="132" spans="1:7">
      <c r="A132" s="72"/>
      <c r="C132" s="81"/>
      <c r="E132" s="81"/>
      <c r="F132" s="5"/>
      <c r="G132" s="81"/>
    </row>
    <row r="133" spans="1:7">
      <c r="A133" s="72"/>
      <c r="C133" s="81"/>
      <c r="E133" s="81"/>
      <c r="F133" s="5"/>
      <c r="G133" s="81"/>
    </row>
    <row r="134" spans="1:7">
      <c r="A134" s="72"/>
      <c r="C134" s="81"/>
      <c r="E134" s="81"/>
      <c r="F134" s="5"/>
      <c r="G134" s="81"/>
    </row>
    <row r="135" spans="1:7">
      <c r="A135" s="72"/>
      <c r="C135" s="81"/>
      <c r="E135" s="81"/>
      <c r="F135" s="5"/>
      <c r="G135" s="81"/>
    </row>
    <row r="136" spans="1:7">
      <c r="A136" s="72"/>
      <c r="C136" s="81"/>
      <c r="E136" s="81"/>
      <c r="F136" s="5"/>
      <c r="G136" s="81"/>
    </row>
    <row r="137" spans="1:7">
      <c r="A137" s="72"/>
      <c r="C137" s="81"/>
      <c r="E137" s="81"/>
      <c r="F137" s="5"/>
      <c r="G137" s="81"/>
    </row>
    <row r="138" spans="1:7">
      <c r="A138" s="72"/>
      <c r="C138" s="81"/>
      <c r="E138" s="81"/>
      <c r="F138" s="5"/>
      <c r="G138" s="81"/>
    </row>
    <row r="139" spans="1:7">
      <c r="A139" s="72"/>
      <c r="C139" s="81"/>
      <c r="E139" s="81"/>
      <c r="F139" s="5"/>
      <c r="G139" s="81"/>
    </row>
    <row r="140" spans="1:7">
      <c r="A140" s="72"/>
      <c r="C140" s="81"/>
      <c r="E140" s="81"/>
      <c r="F140" s="5"/>
      <c r="G140" s="81"/>
    </row>
    <row r="141" spans="1:7">
      <c r="A141" s="72"/>
      <c r="C141" s="81"/>
      <c r="E141" s="81"/>
      <c r="F141" s="5"/>
      <c r="G141" s="81"/>
    </row>
    <row r="142" spans="1:7">
      <c r="A142" s="72"/>
      <c r="C142" s="81"/>
      <c r="E142" s="81"/>
      <c r="F142" s="5"/>
      <c r="G142" s="81"/>
    </row>
    <row r="143" spans="1:7">
      <c r="A143" s="72"/>
      <c r="C143" s="81"/>
      <c r="E143" s="81"/>
      <c r="F143" s="5"/>
      <c r="G143" s="81"/>
    </row>
    <row r="144" spans="1:7">
      <c r="A144" s="72"/>
      <c r="C144" s="81"/>
      <c r="E144" s="81"/>
      <c r="F144" s="5"/>
      <c r="G144" s="81"/>
    </row>
    <row r="145" spans="1:7">
      <c r="A145" s="72"/>
      <c r="C145" s="81"/>
      <c r="E145" s="81"/>
      <c r="F145" s="5"/>
      <c r="G145" s="81"/>
    </row>
    <row r="146" spans="1:7">
      <c r="A146" s="72"/>
      <c r="C146" s="81"/>
      <c r="E146" s="81"/>
      <c r="G146" s="81"/>
    </row>
    <row r="147" spans="1:7">
      <c r="A147" s="72"/>
      <c r="C147" s="81"/>
      <c r="E147" s="81"/>
      <c r="G147" s="81"/>
    </row>
    <row r="148" spans="1:7">
      <c r="A148" s="72"/>
      <c r="C148" s="81"/>
      <c r="E148" s="81"/>
      <c r="G148" s="81"/>
    </row>
    <row r="149" spans="1:7">
      <c r="A149" s="72"/>
      <c r="C149" s="81"/>
      <c r="E149" s="81"/>
      <c r="G149" s="81"/>
    </row>
    <row r="150" spans="1:7">
      <c r="A150" s="72"/>
      <c r="C150" s="81"/>
      <c r="E150" s="81"/>
      <c r="G150" s="81"/>
    </row>
    <row r="151" spans="1:7">
      <c r="A151" s="72"/>
      <c r="C151" s="81"/>
      <c r="E151" s="81"/>
      <c r="G151" s="81"/>
    </row>
    <row r="152" spans="1:7">
      <c r="A152" s="72"/>
      <c r="C152" s="81"/>
      <c r="E152" s="81"/>
      <c r="G152" s="81"/>
    </row>
    <row r="153" spans="1:7">
      <c r="A153" s="72"/>
      <c r="C153" s="81"/>
      <c r="E153" s="81"/>
      <c r="G153" s="81"/>
    </row>
    <row r="154" spans="1:7">
      <c r="A154" s="72"/>
      <c r="C154" s="81"/>
      <c r="E154" s="81"/>
      <c r="G154" s="81"/>
    </row>
    <row r="155" spans="1:7">
      <c r="A155" s="72"/>
      <c r="C155" s="81"/>
      <c r="E155" s="81"/>
      <c r="G155" s="81"/>
    </row>
    <row r="156" spans="1:7">
      <c r="A156" s="72"/>
      <c r="C156" s="81"/>
      <c r="E156" s="81"/>
      <c r="G156" s="81"/>
    </row>
    <row r="157" spans="1:7">
      <c r="A157" s="72"/>
      <c r="C157" s="81"/>
      <c r="E157" s="81"/>
      <c r="G157" s="81"/>
    </row>
    <row r="158" spans="1:7">
      <c r="A158" s="72"/>
      <c r="C158" s="81"/>
      <c r="E158" s="81"/>
      <c r="G158" s="81"/>
    </row>
    <row r="159" spans="1:7">
      <c r="A159" s="72"/>
      <c r="C159" s="81"/>
      <c r="E159" s="81"/>
      <c r="G159" s="81"/>
    </row>
    <row r="160" spans="1:7">
      <c r="A160" s="72"/>
      <c r="C160" s="81"/>
      <c r="E160" s="81"/>
      <c r="G160" s="81"/>
    </row>
    <row r="161" spans="1:7">
      <c r="A161" s="72"/>
      <c r="C161" s="81"/>
      <c r="E161" s="81"/>
      <c r="G161" s="81"/>
    </row>
    <row r="162" spans="1:7">
      <c r="A162" s="72"/>
      <c r="C162" s="81"/>
      <c r="E162" s="81"/>
      <c r="G162" s="81"/>
    </row>
    <row r="163" spans="1:7">
      <c r="A163" s="72"/>
      <c r="C163" s="81"/>
      <c r="E163" s="81"/>
      <c r="G163" s="81"/>
    </row>
    <row r="164" spans="1:7">
      <c r="A164" s="72"/>
      <c r="C164" s="81"/>
      <c r="E164" s="81"/>
      <c r="G164" s="81"/>
    </row>
    <row r="165" spans="1:7">
      <c r="A165" s="72"/>
      <c r="C165" s="81"/>
      <c r="E165" s="81"/>
      <c r="G165" s="81"/>
    </row>
    <row r="166" spans="1:7">
      <c r="A166" s="72"/>
      <c r="C166" s="81"/>
      <c r="E166" s="81"/>
      <c r="G166" s="81"/>
    </row>
    <row r="167" spans="1:7">
      <c r="A167" s="72"/>
      <c r="C167" s="81"/>
      <c r="E167" s="81"/>
      <c r="G167" s="81"/>
    </row>
    <row r="168" spans="1:7">
      <c r="A168" s="72"/>
      <c r="C168" s="81"/>
      <c r="E168" s="81"/>
      <c r="G168" s="81"/>
    </row>
    <row r="169" spans="1:7">
      <c r="A169" s="72"/>
      <c r="C169" s="81"/>
      <c r="E169" s="81"/>
      <c r="G169" s="81"/>
    </row>
    <row r="170" spans="1:7">
      <c r="A170" s="72"/>
      <c r="C170" s="81"/>
      <c r="E170" s="81"/>
      <c r="G170" s="81"/>
    </row>
    <row r="171" spans="1:7">
      <c r="A171" s="72"/>
      <c r="C171" s="81"/>
      <c r="E171" s="81"/>
      <c r="G171" s="81"/>
    </row>
    <row r="172" spans="1:7">
      <c r="A172" s="72"/>
      <c r="C172" s="81"/>
      <c r="E172" s="81"/>
      <c r="G172" s="81"/>
    </row>
    <row r="173" spans="1:7">
      <c r="A173" s="72"/>
      <c r="C173" s="81"/>
      <c r="E173" s="81"/>
      <c r="G173" s="81"/>
    </row>
    <row r="174" spans="1:7">
      <c r="A174" s="72"/>
      <c r="C174" s="81"/>
      <c r="E174" s="81"/>
      <c r="G174" s="81"/>
    </row>
    <row r="175" spans="1:7">
      <c r="A175" s="72"/>
      <c r="C175" s="81"/>
      <c r="E175" s="81"/>
      <c r="G175" s="81"/>
    </row>
    <row r="176" spans="1:7">
      <c r="A176" s="72"/>
      <c r="C176" s="81"/>
      <c r="E176" s="81"/>
      <c r="G176" s="81"/>
    </row>
    <row r="177" spans="1:7">
      <c r="A177" s="72"/>
      <c r="C177" s="81"/>
      <c r="E177" s="81"/>
      <c r="G177" s="81"/>
    </row>
    <row r="178" spans="1:7">
      <c r="A178" s="72"/>
      <c r="C178" s="81"/>
      <c r="E178" s="81"/>
      <c r="G178" s="81"/>
    </row>
    <row r="179" spans="1:7">
      <c r="A179" s="72"/>
      <c r="C179" s="81"/>
      <c r="E179" s="81"/>
      <c r="G179" s="81"/>
    </row>
    <row r="180" spans="1:7">
      <c r="A180" s="72"/>
      <c r="C180" s="81"/>
      <c r="E180" s="81"/>
      <c r="G180" s="81"/>
    </row>
    <row r="181" spans="1:7">
      <c r="A181" s="72"/>
      <c r="C181" s="81"/>
      <c r="E181" s="81"/>
      <c r="G181" s="81"/>
    </row>
    <row r="182" spans="1:7">
      <c r="A182" s="72"/>
      <c r="C182" s="81"/>
      <c r="E182" s="81"/>
      <c r="G182" s="81"/>
    </row>
    <row r="183" spans="1:7">
      <c r="A183" s="72"/>
      <c r="C183" s="81"/>
      <c r="E183" s="81"/>
      <c r="G183" s="81"/>
    </row>
    <row r="184" spans="1:7">
      <c r="A184" s="72"/>
      <c r="C184" s="81"/>
      <c r="E184" s="81"/>
      <c r="G184" s="81"/>
    </row>
    <row r="185" spans="1:7">
      <c r="A185" s="72"/>
      <c r="C185" s="81"/>
      <c r="E185" s="81"/>
      <c r="G185" s="81"/>
    </row>
    <row r="186" spans="1:7">
      <c r="A186" s="72"/>
      <c r="C186" s="81"/>
      <c r="E186" s="81"/>
      <c r="G186" s="81"/>
    </row>
    <row r="187" spans="1:7">
      <c r="A187" s="72"/>
      <c r="C187" s="81"/>
      <c r="E187" s="81"/>
      <c r="G187" s="81"/>
    </row>
    <row r="188" spans="1:7">
      <c r="A188" s="72"/>
      <c r="C188" s="81"/>
      <c r="E188" s="81"/>
      <c r="G188" s="81"/>
    </row>
    <row r="189" spans="1:7">
      <c r="A189" s="72"/>
      <c r="C189" s="81"/>
      <c r="E189" s="81"/>
      <c r="G189" s="81"/>
    </row>
    <row r="190" spans="1:7">
      <c r="A190" s="72"/>
      <c r="C190" s="81"/>
      <c r="E190" s="81"/>
      <c r="G190" s="81"/>
    </row>
    <row r="191" spans="1:7">
      <c r="A191" s="72"/>
      <c r="C191" s="81"/>
      <c r="E191" s="81"/>
      <c r="G191" s="81"/>
    </row>
    <row r="192" spans="1:7">
      <c r="A192" s="72"/>
      <c r="C192" s="81"/>
      <c r="E192" s="81"/>
      <c r="G192" s="81"/>
    </row>
    <row r="193" spans="1:7">
      <c r="A193" s="72"/>
      <c r="C193" s="81"/>
      <c r="E193" s="81"/>
      <c r="G193" s="81"/>
    </row>
    <row r="194" spans="1:7">
      <c r="A194" s="72"/>
      <c r="C194" s="81"/>
      <c r="E194" s="81"/>
      <c r="G194" s="81"/>
    </row>
    <row r="195" spans="1:7">
      <c r="A195" s="72"/>
      <c r="C195" s="81"/>
      <c r="E195" s="81"/>
      <c r="G195" s="81"/>
    </row>
    <row r="196" spans="1:7">
      <c r="A196" s="72"/>
      <c r="C196" s="81"/>
      <c r="E196" s="81"/>
      <c r="G196" s="81"/>
    </row>
    <row r="197" spans="1:7">
      <c r="A197" s="72"/>
      <c r="C197" s="81"/>
      <c r="E197" s="81"/>
      <c r="G197" s="81"/>
    </row>
    <row r="198" spans="1:7">
      <c r="A198" s="72"/>
      <c r="C198" s="81"/>
      <c r="E198" s="81"/>
      <c r="G198" s="81"/>
    </row>
    <row r="199" spans="1:7">
      <c r="A199" s="72"/>
      <c r="C199" s="81"/>
      <c r="E199" s="81"/>
      <c r="G199" s="81"/>
    </row>
    <row r="200" spans="1:7">
      <c r="A200" s="72"/>
      <c r="C200" s="81"/>
      <c r="E200" s="81"/>
      <c r="G200" s="81"/>
    </row>
    <row r="201" spans="1:7">
      <c r="A201" s="72"/>
      <c r="C201" s="81"/>
      <c r="E201" s="81"/>
      <c r="G201" s="81"/>
    </row>
    <row r="202" spans="1:7">
      <c r="A202" s="72"/>
      <c r="C202" s="81"/>
      <c r="E202" s="81"/>
      <c r="G202" s="81"/>
    </row>
    <row r="203" spans="1:7">
      <c r="A203" s="72"/>
      <c r="C203" s="81"/>
      <c r="E203" s="81"/>
      <c r="G203" s="81"/>
    </row>
    <row r="204" spans="1:7">
      <c r="A204" s="72"/>
      <c r="C204" s="81"/>
      <c r="E204" s="81"/>
      <c r="G204" s="81"/>
    </row>
    <row r="205" spans="1:7">
      <c r="A205" s="72"/>
      <c r="C205" s="81"/>
      <c r="E205" s="81"/>
      <c r="G205" s="81"/>
    </row>
    <row r="206" spans="1:7">
      <c r="A206" s="72"/>
      <c r="C206" s="81"/>
      <c r="E206" s="81"/>
      <c r="G206" s="81"/>
    </row>
    <row r="207" spans="1:7">
      <c r="A207" s="72"/>
      <c r="C207" s="81"/>
      <c r="E207" s="81"/>
      <c r="G207" s="81"/>
    </row>
    <row r="208" spans="1:7">
      <c r="A208" s="72"/>
      <c r="C208" s="81"/>
      <c r="E208" s="81"/>
      <c r="G208" s="81"/>
    </row>
    <row r="209" spans="1:7">
      <c r="A209" s="72"/>
      <c r="C209" s="81"/>
      <c r="E209" s="81"/>
      <c r="G209" s="81"/>
    </row>
    <row r="210" spans="1:7">
      <c r="A210" s="72"/>
      <c r="C210" s="81"/>
      <c r="E210" s="81"/>
      <c r="G210" s="81"/>
    </row>
    <row r="211" spans="1:7">
      <c r="A211" s="72"/>
      <c r="C211" s="81"/>
      <c r="E211" s="81"/>
      <c r="G211" s="81"/>
    </row>
    <row r="212" spans="1:7">
      <c r="A212" s="72"/>
      <c r="C212" s="81"/>
      <c r="E212" s="81"/>
      <c r="G212" s="81"/>
    </row>
    <row r="213" spans="1:7">
      <c r="A213" s="72"/>
      <c r="C213" s="81"/>
      <c r="E213" s="81"/>
      <c r="G213" s="81"/>
    </row>
    <row r="214" spans="1:7">
      <c r="A214" s="72"/>
      <c r="C214" s="81"/>
      <c r="E214" s="81"/>
      <c r="G214" s="81"/>
    </row>
    <row r="215" spans="1:7">
      <c r="A215" s="72"/>
      <c r="C215" s="81"/>
      <c r="E215" s="81"/>
      <c r="G215" s="81"/>
    </row>
    <row r="216" spans="1:7">
      <c r="A216" s="72"/>
      <c r="C216" s="81"/>
      <c r="E216" s="81"/>
      <c r="G216" s="81"/>
    </row>
    <row r="217" spans="1:7">
      <c r="A217" s="72"/>
      <c r="C217" s="81"/>
      <c r="E217" s="81"/>
      <c r="G217" s="81"/>
    </row>
    <row r="218" spans="1:7">
      <c r="A218" s="72"/>
      <c r="C218" s="81"/>
      <c r="E218" s="81"/>
      <c r="G218" s="81"/>
    </row>
    <row r="219" spans="1:7">
      <c r="A219" s="72"/>
      <c r="C219" s="81"/>
      <c r="E219" s="81"/>
      <c r="G219" s="81"/>
    </row>
    <row r="220" spans="1:7">
      <c r="A220" s="72"/>
      <c r="C220" s="81"/>
      <c r="E220" s="81"/>
      <c r="G220" s="81"/>
    </row>
    <row r="221" spans="1:7">
      <c r="A221" s="72"/>
      <c r="C221" s="81"/>
      <c r="E221" s="81"/>
      <c r="G221" s="81"/>
    </row>
    <row r="222" spans="1:7">
      <c r="C222" s="81"/>
      <c r="E222" s="81"/>
      <c r="G222" s="81"/>
    </row>
    <row r="223" spans="1:7">
      <c r="C223" s="81"/>
      <c r="E223" s="81"/>
      <c r="G223" s="81"/>
    </row>
    <row r="224" spans="1:7">
      <c r="C224" s="81"/>
      <c r="E224" s="81"/>
      <c r="G224" s="81"/>
    </row>
    <row r="225" spans="3:7">
      <c r="C225" s="81"/>
      <c r="E225" s="81"/>
      <c r="G225" s="81"/>
    </row>
    <row r="226" spans="3:7">
      <c r="C226" s="81"/>
      <c r="E226" s="81"/>
      <c r="G226" s="81"/>
    </row>
    <row r="227" spans="3:7">
      <c r="C227" s="81"/>
      <c r="E227" s="81"/>
      <c r="G227" s="81"/>
    </row>
    <row r="228" spans="3:7">
      <c r="C228" s="81"/>
      <c r="E228" s="81"/>
      <c r="G228" s="81"/>
    </row>
    <row r="229" spans="3:7">
      <c r="C229" s="81"/>
      <c r="E229" s="81"/>
      <c r="G229" s="81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T58"/>
  <sheetViews>
    <sheetView workbookViewId="0">
      <selection activeCell="E19" sqref="E19"/>
    </sheetView>
  </sheetViews>
  <sheetFormatPr baseColWidth="10" defaultRowHeight="15"/>
  <cols>
    <col min="1" max="1" width="32.5703125" customWidth="1"/>
    <col min="2" max="2" width="9.5703125" customWidth="1"/>
    <col min="3" max="4" width="7.7109375" hidden="1" customWidth="1"/>
    <col min="5" max="5" width="10.28515625" customWidth="1"/>
    <col min="6" max="7" width="7.7109375" customWidth="1"/>
  </cols>
  <sheetData>
    <row r="1" spans="1:20">
      <c r="A1" s="88" t="s">
        <v>114</v>
      </c>
      <c r="B1" s="88" t="s">
        <v>112</v>
      </c>
    </row>
    <row r="2" spans="1:20">
      <c r="A2" s="88"/>
    </row>
    <row r="3" spans="1:20">
      <c r="A3" s="72" t="s">
        <v>58</v>
      </c>
      <c r="B3" s="8">
        <v>52195</v>
      </c>
    </row>
    <row r="4" spans="1:20" ht="19.149999999999999" customHeight="1">
      <c r="A4" s="72" t="s">
        <v>59</v>
      </c>
      <c r="B4" s="8">
        <v>26098</v>
      </c>
      <c r="D4" s="127" t="s">
        <v>86</v>
      </c>
    </row>
    <row r="5" spans="1:20" ht="21">
      <c r="A5" s="72" t="s">
        <v>60</v>
      </c>
      <c r="B5" s="51">
        <v>0.5</v>
      </c>
      <c r="G5" s="127" t="s">
        <v>113</v>
      </c>
    </row>
    <row r="6" spans="1:20">
      <c r="J6" s="11"/>
      <c r="K6" s="11"/>
      <c r="L6" s="11"/>
      <c r="M6" s="11"/>
      <c r="N6" s="11"/>
      <c r="P6" s="5"/>
      <c r="Q6" s="19"/>
      <c r="R6" s="5"/>
      <c r="S6" s="20"/>
      <c r="T6" s="5"/>
    </row>
    <row r="7" spans="1:20">
      <c r="A7" s="18"/>
      <c r="B7" s="18"/>
      <c r="C7" s="18"/>
      <c r="D7" s="18"/>
      <c r="E7" s="18"/>
      <c r="F7" s="18"/>
      <c r="G7" s="18"/>
      <c r="H7" s="18"/>
      <c r="I7" s="18"/>
      <c r="J7" s="15"/>
      <c r="K7" s="15"/>
      <c r="L7" s="15"/>
      <c r="M7" s="15"/>
      <c r="N7" s="15"/>
      <c r="P7" s="18"/>
      <c r="Q7" s="15"/>
      <c r="R7" s="5"/>
      <c r="S7" s="5"/>
      <c r="T7" s="5"/>
    </row>
    <row r="8" spans="1:20">
      <c r="B8" s="178" t="s">
        <v>18</v>
      </c>
      <c r="C8" s="179"/>
      <c r="D8" s="179"/>
      <c r="E8" s="179"/>
      <c r="F8" s="179"/>
      <c r="G8" s="179"/>
      <c r="H8" s="179"/>
      <c r="I8" s="180"/>
      <c r="J8" s="181" t="s">
        <v>34</v>
      </c>
      <c r="K8" s="182"/>
      <c r="L8" s="182"/>
      <c r="M8" s="182"/>
      <c r="N8" s="189"/>
    </row>
    <row r="9" spans="1:20" ht="60">
      <c r="A9" s="37" t="s">
        <v>61</v>
      </c>
      <c r="B9" s="109" t="s">
        <v>98</v>
      </c>
      <c r="C9" s="69" t="s">
        <v>99</v>
      </c>
      <c r="D9" s="69" t="s">
        <v>100</v>
      </c>
      <c r="E9" s="69" t="s">
        <v>73</v>
      </c>
      <c r="F9" s="69" t="s">
        <v>92</v>
      </c>
      <c r="G9" s="69" t="s">
        <v>93</v>
      </c>
      <c r="H9" s="38" t="s">
        <v>26</v>
      </c>
      <c r="I9" s="39" t="s">
        <v>109</v>
      </c>
      <c r="J9" s="39" t="s">
        <v>110</v>
      </c>
      <c r="K9" s="56" t="s">
        <v>107</v>
      </c>
      <c r="L9" s="136" t="s">
        <v>111</v>
      </c>
      <c r="M9" s="54" t="s">
        <v>105</v>
      </c>
      <c r="N9" s="39" t="s">
        <v>106</v>
      </c>
    </row>
    <row r="10" spans="1:20">
      <c r="A10" s="108" t="s">
        <v>56</v>
      </c>
      <c r="B10" s="119"/>
      <c r="C10" s="119"/>
      <c r="D10" s="120"/>
      <c r="E10" s="119"/>
      <c r="F10" s="119"/>
      <c r="G10" s="121"/>
      <c r="H10" s="122">
        <v>0</v>
      </c>
      <c r="I10" s="122">
        <v>0</v>
      </c>
      <c r="J10" s="123"/>
      <c r="K10" s="124"/>
      <c r="L10" s="124"/>
      <c r="M10" s="80"/>
      <c r="N10" s="125"/>
    </row>
    <row r="11" spans="1:20">
      <c r="A11" s="108" t="s">
        <v>66</v>
      </c>
      <c r="B11" s="80"/>
      <c r="C11" s="80"/>
      <c r="D11" s="120"/>
      <c r="E11" s="80"/>
      <c r="F11" s="80"/>
      <c r="G11" s="121"/>
      <c r="H11" s="122">
        <v>30600</v>
      </c>
      <c r="I11" s="122">
        <f>H11</f>
        <v>30600</v>
      </c>
      <c r="J11" s="123">
        <v>0.5</v>
      </c>
      <c r="K11" s="124">
        <f>I11*J11</f>
        <v>15300</v>
      </c>
      <c r="L11" s="124"/>
      <c r="M11" s="123"/>
      <c r="N11" s="125"/>
    </row>
    <row r="12" spans="1:20">
      <c r="A12" s="108" t="s">
        <v>63</v>
      </c>
      <c r="B12" s="129"/>
      <c r="C12" s="129"/>
      <c r="D12" s="130"/>
      <c r="E12" s="129"/>
      <c r="F12" s="129"/>
      <c r="G12" s="131"/>
      <c r="H12" s="132">
        <v>24000</v>
      </c>
      <c r="I12" s="132">
        <f>H12</f>
        <v>24000</v>
      </c>
      <c r="J12" s="133"/>
      <c r="K12" s="134"/>
      <c r="L12" s="134"/>
      <c r="M12" s="133"/>
      <c r="N12" s="135"/>
    </row>
    <row r="13" spans="1:20">
      <c r="A13" s="108" t="s">
        <v>67</v>
      </c>
      <c r="B13" s="126"/>
      <c r="C13" s="126"/>
      <c r="D13" s="120"/>
      <c r="E13" s="126"/>
      <c r="F13" s="126"/>
      <c r="G13" s="121"/>
      <c r="H13" s="122">
        <v>21595</v>
      </c>
      <c r="I13" s="122">
        <f>H13</f>
        <v>21595</v>
      </c>
      <c r="J13" s="123">
        <v>0.5</v>
      </c>
      <c r="K13" s="124">
        <f>I13*J13</f>
        <v>10797.5</v>
      </c>
      <c r="L13" s="124"/>
      <c r="M13" s="80"/>
      <c r="N13" s="125"/>
    </row>
    <row r="14" spans="1:20" ht="14.45" customHeight="1">
      <c r="A14" s="71" t="s">
        <v>108</v>
      </c>
      <c r="B14" s="110">
        <f>('Suivi Orga de chantier  HN'!C15)/8*B17</f>
        <v>0</v>
      </c>
      <c r="C14" s="106"/>
      <c r="D14" s="106"/>
      <c r="E14" s="106">
        <f>'Suivi Orga de chantier  HN'!E15</f>
        <v>0</v>
      </c>
      <c r="F14" s="106">
        <f>'Suivi Orga de chantier  HN'!G15</f>
        <v>0</v>
      </c>
      <c r="G14" s="113">
        <f>B14+C14+D14+E14+F14</f>
        <v>0</v>
      </c>
      <c r="H14" s="45">
        <f>H10+H11+H13</f>
        <v>52195</v>
      </c>
      <c r="I14" s="45">
        <f>H14</f>
        <v>52195</v>
      </c>
      <c r="J14" s="45"/>
      <c r="K14" s="45">
        <f>K10+K11+K13</f>
        <v>26097.5</v>
      </c>
      <c r="L14" s="45"/>
      <c r="M14" s="45"/>
      <c r="N14" s="45">
        <f>SUM(N10:N13)</f>
        <v>0</v>
      </c>
    </row>
    <row r="15" spans="1:20">
      <c r="A15" s="18"/>
      <c r="B15" s="18"/>
      <c r="C15" s="18"/>
      <c r="D15" s="18"/>
      <c r="E15" s="18"/>
      <c r="F15" s="18"/>
      <c r="G15" s="18"/>
      <c r="H15" s="18"/>
      <c r="I15" s="15"/>
      <c r="J15" s="15"/>
      <c r="M15" s="18"/>
      <c r="N15" s="15"/>
    </row>
    <row r="17" spans="1:9">
      <c r="A17" s="72" t="s">
        <v>94</v>
      </c>
      <c r="B17">
        <v>550</v>
      </c>
    </row>
    <row r="20" spans="1:9">
      <c r="A20" s="18"/>
      <c r="B20" s="18"/>
      <c r="C20" s="18"/>
      <c r="D20" s="18"/>
      <c r="E20" s="18"/>
      <c r="F20" s="70"/>
      <c r="G20" s="5"/>
      <c r="H20" s="5"/>
      <c r="I20" s="5"/>
    </row>
    <row r="21" spans="1:9">
      <c r="A21" s="18"/>
      <c r="B21" s="18"/>
      <c r="C21" s="18"/>
      <c r="D21" s="18"/>
      <c r="E21" s="18"/>
      <c r="F21" s="70"/>
      <c r="G21" s="5"/>
      <c r="H21" s="5"/>
      <c r="I21" s="5"/>
    </row>
    <row r="22" spans="1:9">
      <c r="A22" s="18"/>
      <c r="B22" s="18"/>
      <c r="C22" s="18"/>
      <c r="D22" s="18"/>
      <c r="E22" s="18"/>
      <c r="F22" s="14"/>
      <c r="G22" s="5"/>
      <c r="H22" s="5"/>
      <c r="I22" s="5"/>
    </row>
    <row r="23" spans="1:9">
      <c r="A23" s="19"/>
      <c r="B23" s="19"/>
      <c r="C23" s="19"/>
      <c r="D23" s="19"/>
      <c r="E23" s="19"/>
      <c r="F23" s="15"/>
      <c r="G23" s="5"/>
      <c r="H23" s="5"/>
      <c r="I23" s="5"/>
    </row>
    <row r="24" spans="1:9">
      <c r="A24" s="18"/>
      <c r="B24" s="18"/>
      <c r="C24" s="18"/>
      <c r="D24" s="18"/>
      <c r="E24" s="18"/>
      <c r="F24" s="15"/>
      <c r="G24" s="5"/>
      <c r="H24" s="5"/>
      <c r="I24" s="5"/>
    </row>
    <row r="25" spans="1:9">
      <c r="A25" s="18"/>
      <c r="B25" s="18"/>
      <c r="C25" s="18"/>
      <c r="D25" s="18"/>
      <c r="E25" s="18"/>
      <c r="F25" s="15"/>
      <c r="G25" s="5"/>
      <c r="H25" s="5"/>
      <c r="I25" s="5"/>
    </row>
    <row r="26" spans="1:9">
      <c r="A26" s="18"/>
      <c r="B26" s="18"/>
      <c r="C26" s="18"/>
      <c r="D26" s="18"/>
      <c r="E26" s="18"/>
      <c r="F26" s="15"/>
      <c r="G26" s="5"/>
      <c r="H26" s="5"/>
      <c r="I26" s="5"/>
    </row>
    <row r="27" spans="1:9">
      <c r="A27" s="18"/>
      <c r="B27" s="18"/>
      <c r="C27" s="18"/>
      <c r="D27" s="18"/>
      <c r="E27" s="18"/>
      <c r="F27" s="15"/>
      <c r="G27" s="5"/>
      <c r="H27" s="5"/>
      <c r="I27" s="5"/>
    </row>
    <row r="28" spans="1:9">
      <c r="A28" s="18"/>
      <c r="B28" s="18"/>
      <c r="C28" s="18"/>
      <c r="D28" s="18"/>
      <c r="E28" s="18"/>
      <c r="F28" s="15"/>
      <c r="G28" s="5"/>
      <c r="H28" s="5"/>
      <c r="I28" s="5"/>
    </row>
    <row r="29" spans="1:9">
      <c r="A29" s="18"/>
      <c r="B29" s="18"/>
      <c r="C29" s="18"/>
      <c r="D29" s="18"/>
      <c r="E29" s="18"/>
      <c r="F29" s="15"/>
      <c r="G29" s="5"/>
      <c r="H29" s="5"/>
      <c r="I29" s="5"/>
    </row>
    <row r="30" spans="1:9">
      <c r="A30" s="18"/>
      <c r="B30" s="18"/>
      <c r="C30" s="18"/>
      <c r="D30" s="18"/>
      <c r="E30" s="18"/>
      <c r="F30" s="15"/>
      <c r="G30" s="5"/>
      <c r="H30" s="5"/>
      <c r="I30" s="5"/>
    </row>
    <row r="31" spans="1:9">
      <c r="A31" s="18"/>
      <c r="B31" s="18"/>
      <c r="C31" s="18"/>
      <c r="D31" s="18"/>
      <c r="E31" s="18"/>
      <c r="F31" s="15"/>
      <c r="G31" s="5"/>
      <c r="H31" s="5"/>
      <c r="I31" s="5"/>
    </row>
    <row r="32" spans="1:9">
      <c r="A32" s="19"/>
      <c r="B32" s="19"/>
      <c r="C32" s="19"/>
      <c r="D32" s="19"/>
      <c r="E32" s="19"/>
      <c r="F32" s="15"/>
      <c r="G32" s="5"/>
      <c r="H32" s="5"/>
      <c r="I32" s="5"/>
    </row>
    <row r="33" spans="1:9">
      <c r="A33" s="18"/>
      <c r="B33" s="18"/>
      <c r="C33" s="18"/>
      <c r="D33" s="18"/>
      <c r="E33" s="18"/>
      <c r="F33" s="14"/>
      <c r="G33" s="5"/>
      <c r="H33" s="5"/>
      <c r="I33" s="5"/>
    </row>
    <row r="34" spans="1:9">
      <c r="A34" s="18"/>
      <c r="B34" s="18"/>
      <c r="C34" s="18"/>
      <c r="D34" s="18"/>
      <c r="E34" s="18"/>
      <c r="F34" s="14"/>
      <c r="G34" s="5"/>
      <c r="H34" s="5"/>
      <c r="I34" s="5"/>
    </row>
    <row r="35" spans="1:9">
      <c r="A35" s="18"/>
      <c r="B35" s="18"/>
      <c r="C35" s="18"/>
      <c r="D35" s="18"/>
      <c r="E35" s="18"/>
      <c r="F35" s="14"/>
      <c r="G35" s="5"/>
      <c r="H35" s="5"/>
      <c r="I35" s="5"/>
    </row>
    <row r="36" spans="1:9">
      <c r="A36" s="18"/>
      <c r="B36" s="18"/>
      <c r="C36" s="18"/>
      <c r="D36" s="18"/>
      <c r="E36" s="18"/>
      <c r="F36" s="14"/>
      <c r="G36" s="5"/>
      <c r="H36" s="5"/>
      <c r="I36" s="5"/>
    </row>
    <row r="37" spans="1:9">
      <c r="A37" s="18"/>
      <c r="B37" s="18"/>
      <c r="C37" s="18"/>
      <c r="D37" s="18"/>
      <c r="E37" s="18"/>
      <c r="F37" s="15"/>
      <c r="G37" s="5"/>
      <c r="H37" s="5"/>
      <c r="I37" s="5"/>
    </row>
    <row r="38" spans="1:9">
      <c r="A38" s="5"/>
      <c r="B38" s="5"/>
      <c r="C38" s="5"/>
      <c r="D38" s="5"/>
      <c r="E38" s="5"/>
      <c r="F38" s="5"/>
      <c r="G38" s="5"/>
      <c r="H38" s="5"/>
      <c r="I38" s="5"/>
    </row>
    <row r="39" spans="1:9">
      <c r="A39" s="5"/>
      <c r="B39" s="5"/>
      <c r="C39" s="5"/>
      <c r="D39" s="5"/>
      <c r="E39" s="5"/>
      <c r="F39" s="5"/>
      <c r="G39" s="5"/>
      <c r="H39" s="5"/>
      <c r="I39" s="5"/>
    </row>
    <row r="40" spans="1:9">
      <c r="A40" s="24"/>
      <c r="B40" s="24"/>
      <c r="C40" s="24"/>
      <c r="D40" s="24"/>
      <c r="E40" s="24"/>
      <c r="F40" s="6"/>
      <c r="G40" s="5"/>
      <c r="H40" s="5"/>
      <c r="I40" s="5"/>
    </row>
    <row r="41" spans="1:9">
      <c r="A41" s="19"/>
      <c r="B41" s="19"/>
      <c r="C41" s="19"/>
      <c r="D41" s="19"/>
      <c r="E41" s="19"/>
      <c r="F41" s="14"/>
      <c r="G41" s="5"/>
      <c r="H41" s="5"/>
      <c r="I41" s="5"/>
    </row>
    <row r="42" spans="1:9">
      <c r="A42" s="18"/>
      <c r="B42" s="18"/>
      <c r="C42" s="18"/>
      <c r="D42" s="18"/>
      <c r="E42" s="18"/>
      <c r="F42" s="15"/>
      <c r="G42" s="5"/>
      <c r="H42" s="5"/>
      <c r="I42" s="5"/>
    </row>
    <row r="43" spans="1:9">
      <c r="A43" s="18"/>
      <c r="B43" s="18"/>
      <c r="C43" s="18"/>
      <c r="D43" s="18"/>
      <c r="E43" s="18"/>
      <c r="F43" s="14"/>
      <c r="G43" s="5"/>
      <c r="H43" s="5"/>
      <c r="I43" s="5"/>
    </row>
    <row r="44" spans="1:9">
      <c r="A44" s="18"/>
      <c r="B44" s="18"/>
      <c r="C44" s="18"/>
      <c r="D44" s="18"/>
      <c r="E44" s="18"/>
      <c r="F44" s="14"/>
      <c r="G44" s="5"/>
      <c r="H44" s="5"/>
      <c r="I44" s="5"/>
    </row>
    <row r="45" spans="1:9">
      <c r="A45" s="19"/>
      <c r="B45" s="19"/>
      <c r="C45" s="19"/>
      <c r="D45" s="19"/>
      <c r="E45" s="19"/>
      <c r="F45" s="15"/>
      <c r="G45" s="5"/>
      <c r="H45" s="5"/>
      <c r="I45" s="5"/>
    </row>
    <row r="46" spans="1:9">
      <c r="A46" s="18"/>
      <c r="B46" s="18"/>
      <c r="C46" s="18"/>
      <c r="D46" s="18"/>
      <c r="E46" s="18"/>
      <c r="F46" s="15"/>
      <c r="G46" s="5"/>
      <c r="H46" s="5"/>
      <c r="I46" s="5"/>
    </row>
    <row r="47" spans="1:9">
      <c r="A47" s="18"/>
      <c r="B47" s="18"/>
      <c r="C47" s="18"/>
      <c r="D47" s="18"/>
      <c r="E47" s="18"/>
      <c r="F47" s="15"/>
      <c r="G47" s="5"/>
      <c r="H47" s="5"/>
      <c r="I47" s="5"/>
    </row>
    <row r="48" spans="1:9">
      <c r="A48" s="18"/>
      <c r="B48" s="18"/>
      <c r="C48" s="18"/>
      <c r="D48" s="18"/>
      <c r="E48" s="18"/>
      <c r="F48" s="15"/>
      <c r="G48" s="5"/>
      <c r="H48" s="5"/>
      <c r="I48" s="5"/>
    </row>
    <row r="49" spans="1:9">
      <c r="A49" s="19"/>
      <c r="B49" s="19"/>
      <c r="C49" s="19"/>
      <c r="D49" s="19"/>
      <c r="E49" s="19"/>
      <c r="F49" s="15"/>
      <c r="G49" s="5"/>
      <c r="H49" s="5"/>
      <c r="I49" s="5"/>
    </row>
    <row r="50" spans="1:9">
      <c r="A50" s="18"/>
      <c r="B50" s="18"/>
      <c r="C50" s="18"/>
      <c r="D50" s="18"/>
      <c r="E50" s="18"/>
      <c r="F50" s="14"/>
      <c r="G50" s="5"/>
      <c r="H50" s="5"/>
      <c r="I50" s="5"/>
    </row>
    <row r="51" spans="1:9">
      <c r="A51" s="18"/>
      <c r="B51" s="18"/>
      <c r="C51" s="18"/>
      <c r="D51" s="18"/>
      <c r="E51" s="18"/>
      <c r="F51" s="14"/>
      <c r="G51" s="5"/>
      <c r="H51" s="5"/>
      <c r="I51" s="5"/>
    </row>
    <row r="52" spans="1:9">
      <c r="A52" s="18"/>
      <c r="B52" s="18"/>
      <c r="C52" s="18"/>
      <c r="D52" s="18"/>
      <c r="E52" s="18"/>
      <c r="F52" s="14"/>
      <c r="G52" s="5"/>
      <c r="H52" s="5"/>
      <c r="I52" s="5"/>
    </row>
    <row r="53" spans="1:9">
      <c r="A53" s="18"/>
      <c r="B53" s="18"/>
      <c r="C53" s="18"/>
      <c r="D53" s="18"/>
      <c r="E53" s="18"/>
      <c r="F53" s="14"/>
      <c r="G53" s="5"/>
      <c r="H53" s="5"/>
      <c r="I53" s="5"/>
    </row>
    <row r="54" spans="1:9">
      <c r="A54" s="18"/>
      <c r="B54" s="18"/>
      <c r="C54" s="18"/>
      <c r="D54" s="18"/>
      <c r="E54" s="18"/>
      <c r="F54" s="15"/>
      <c r="G54" s="5"/>
      <c r="H54" s="5"/>
      <c r="I54" s="5"/>
    </row>
    <row r="55" spans="1:9">
      <c r="A55" s="5"/>
      <c r="B55" s="5"/>
      <c r="C55" s="5"/>
      <c r="D55" s="5"/>
      <c r="E55" s="5"/>
      <c r="F55" s="5"/>
      <c r="G55" s="5"/>
      <c r="H55" s="5"/>
      <c r="I55" s="5"/>
    </row>
    <row r="56" spans="1:9">
      <c r="A56" s="5"/>
      <c r="B56" s="5"/>
      <c r="C56" s="5"/>
      <c r="D56" s="5"/>
      <c r="E56" s="5"/>
      <c r="F56" s="5"/>
      <c r="G56" s="5"/>
      <c r="H56" s="5"/>
      <c r="I56" s="5"/>
    </row>
    <row r="57" spans="1:9">
      <c r="A57" s="5"/>
      <c r="B57" s="5"/>
      <c r="C57" s="5"/>
      <c r="D57" s="5"/>
      <c r="E57" s="5"/>
      <c r="F57" s="5"/>
      <c r="G57" s="5"/>
      <c r="H57" s="5"/>
      <c r="I57" s="5"/>
    </row>
    <row r="58" spans="1:9">
      <c r="A58" s="5"/>
      <c r="B58" s="5"/>
      <c r="C58" s="5"/>
      <c r="D58" s="5"/>
      <c r="E58" s="5"/>
      <c r="F58" s="5"/>
      <c r="G58" s="5"/>
      <c r="H58" s="5"/>
      <c r="I58" s="5"/>
    </row>
  </sheetData>
  <mergeCells count="2">
    <mergeCell ref="B8:I8"/>
    <mergeCell ref="J8:N8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C000"/>
  </sheetPr>
  <dimension ref="A2:H223"/>
  <sheetViews>
    <sheetView workbookViewId="0">
      <selection activeCell="O22" sqref="O22"/>
    </sheetView>
  </sheetViews>
  <sheetFormatPr baseColWidth="10" defaultRowHeight="15"/>
  <cols>
    <col min="3" max="3" width="16.7109375" customWidth="1"/>
    <col min="5" max="5" width="17.5703125" customWidth="1"/>
    <col min="7" max="7" width="18.28515625" customWidth="1"/>
  </cols>
  <sheetData>
    <row r="2" spans="1:8" ht="15.75">
      <c r="B2" s="89" t="s">
        <v>77</v>
      </c>
    </row>
    <row r="4" spans="1:8" ht="30">
      <c r="B4" s="26"/>
      <c r="C4" s="84" t="s">
        <v>71</v>
      </c>
      <c r="D4" s="26"/>
      <c r="E4" s="85" t="s">
        <v>73</v>
      </c>
      <c r="F4" s="26"/>
      <c r="G4" s="86" t="s">
        <v>72</v>
      </c>
      <c r="H4" s="26"/>
    </row>
    <row r="5" spans="1:8" ht="32.450000000000003" customHeight="1">
      <c r="B5" s="72" t="s">
        <v>70</v>
      </c>
      <c r="C5" s="82">
        <f>SUM(C6:C223)</f>
        <v>10</v>
      </c>
      <c r="D5" s="18" t="s">
        <v>70</v>
      </c>
      <c r="E5" s="82">
        <f>SUM(E6:E223)</f>
        <v>0</v>
      </c>
      <c r="F5" s="18" t="s">
        <v>70</v>
      </c>
      <c r="G5" s="82">
        <f>SUM(G6:G223)</f>
        <v>0</v>
      </c>
    </row>
    <row r="6" spans="1:8">
      <c r="A6" t="s">
        <v>79</v>
      </c>
      <c r="B6" s="91">
        <v>42212</v>
      </c>
      <c r="C6" s="92">
        <v>4</v>
      </c>
      <c r="D6" s="5"/>
      <c r="E6" s="81"/>
      <c r="F6" s="5"/>
      <c r="G6" s="81"/>
    </row>
    <row r="7" spans="1:8">
      <c r="A7" t="s">
        <v>79</v>
      </c>
      <c r="B7" s="91">
        <v>42244</v>
      </c>
      <c r="C7" s="92">
        <v>3</v>
      </c>
      <c r="D7" s="5"/>
      <c r="E7" s="81"/>
      <c r="F7" s="5"/>
      <c r="G7" s="81"/>
    </row>
    <row r="8" spans="1:8">
      <c r="A8" t="s">
        <v>78</v>
      </c>
      <c r="B8" s="91">
        <v>42249</v>
      </c>
      <c r="C8" s="92">
        <v>3</v>
      </c>
      <c r="D8" s="5"/>
      <c r="E8" s="81"/>
      <c r="F8" s="5"/>
      <c r="G8" s="81"/>
    </row>
    <row r="9" spans="1:8">
      <c r="B9" s="91"/>
      <c r="C9" s="92"/>
      <c r="D9" s="5"/>
      <c r="E9" s="81"/>
      <c r="F9" s="5"/>
      <c r="G9" s="81"/>
    </row>
    <row r="10" spans="1:8">
      <c r="B10" s="91"/>
      <c r="C10" s="92"/>
      <c r="D10" s="5"/>
      <c r="E10" s="81"/>
      <c r="F10" s="5"/>
      <c r="G10" s="81"/>
    </row>
    <row r="11" spans="1:8">
      <c r="B11" s="91"/>
      <c r="C11" s="92"/>
      <c r="D11" s="5"/>
      <c r="E11" s="81"/>
      <c r="F11" s="5"/>
      <c r="G11" s="81"/>
    </row>
    <row r="12" spans="1:8">
      <c r="B12" s="91"/>
      <c r="C12" s="92"/>
      <c r="D12" s="5"/>
      <c r="E12" s="81"/>
      <c r="F12" s="5"/>
      <c r="G12" s="81"/>
    </row>
    <row r="13" spans="1:8">
      <c r="B13" s="91"/>
      <c r="C13" s="92"/>
      <c r="D13" s="5"/>
      <c r="E13" s="81"/>
      <c r="F13" s="5"/>
      <c r="G13" s="81"/>
    </row>
    <row r="14" spans="1:8">
      <c r="B14" s="91"/>
      <c r="C14" s="92"/>
      <c r="D14" s="5"/>
      <c r="E14" s="81"/>
      <c r="F14" s="5"/>
      <c r="G14" s="81"/>
    </row>
    <row r="15" spans="1:8">
      <c r="B15" s="91"/>
      <c r="C15" s="92"/>
      <c r="D15" s="5"/>
      <c r="E15" s="81"/>
      <c r="F15" s="5"/>
      <c r="G15" s="81"/>
    </row>
    <row r="16" spans="1:8">
      <c r="B16" s="91"/>
      <c r="C16" s="92"/>
      <c r="D16" s="5"/>
      <c r="E16" s="81"/>
      <c r="F16" s="5"/>
      <c r="G16" s="81"/>
    </row>
    <row r="17" spans="2:7">
      <c r="B17" s="91"/>
      <c r="C17" s="92"/>
      <c r="D17" s="5"/>
      <c r="E17" s="81"/>
      <c r="F17" s="5"/>
      <c r="G17" s="81"/>
    </row>
    <row r="18" spans="2:7">
      <c r="B18" s="93"/>
      <c r="C18" s="94"/>
      <c r="D18" s="5"/>
      <c r="E18" s="81"/>
      <c r="F18" s="5"/>
      <c r="G18" s="81"/>
    </row>
    <row r="19" spans="2:7">
      <c r="B19" s="93"/>
      <c r="C19" s="94"/>
      <c r="D19" s="5"/>
      <c r="E19" s="81"/>
      <c r="F19" s="5"/>
      <c r="G19" s="81"/>
    </row>
    <row r="20" spans="2:7">
      <c r="B20" s="93"/>
      <c r="C20" s="94"/>
      <c r="D20" s="5"/>
      <c r="E20" s="81"/>
      <c r="F20" s="5"/>
      <c r="G20" s="81"/>
    </row>
    <row r="21" spans="2:7">
      <c r="B21" s="93"/>
      <c r="C21" s="94"/>
      <c r="D21" s="5"/>
      <c r="E21" s="81"/>
      <c r="F21" s="5"/>
      <c r="G21" s="81"/>
    </row>
    <row r="22" spans="2:7">
      <c r="B22" s="93"/>
      <c r="C22" s="94"/>
      <c r="D22" s="5"/>
      <c r="E22" s="81"/>
      <c r="F22" s="5"/>
      <c r="G22" s="81"/>
    </row>
    <row r="23" spans="2:7">
      <c r="B23" s="93"/>
      <c r="C23" s="94"/>
      <c r="D23" s="5"/>
      <c r="E23" s="81"/>
      <c r="F23" s="5"/>
      <c r="G23" s="81"/>
    </row>
    <row r="24" spans="2:7">
      <c r="B24" s="95"/>
      <c r="C24" s="94"/>
      <c r="D24" s="5"/>
      <c r="E24" s="81"/>
      <c r="F24" s="5"/>
      <c r="G24" s="81"/>
    </row>
    <row r="25" spans="2:7">
      <c r="B25" s="95"/>
      <c r="C25" s="94"/>
      <c r="D25" s="5"/>
      <c r="E25" s="81"/>
      <c r="F25" s="5"/>
      <c r="G25" s="81"/>
    </row>
    <row r="26" spans="2:7">
      <c r="B26" s="95"/>
      <c r="C26" s="94"/>
      <c r="D26" s="5"/>
      <c r="E26" s="81"/>
      <c r="F26" s="5"/>
      <c r="G26" s="81"/>
    </row>
    <row r="27" spans="2:7">
      <c r="B27" s="95"/>
      <c r="C27" s="94"/>
      <c r="D27" s="5"/>
      <c r="E27" s="81"/>
      <c r="F27" s="5"/>
      <c r="G27" s="81"/>
    </row>
    <row r="28" spans="2:7">
      <c r="B28" s="95"/>
      <c r="C28" s="94"/>
      <c r="D28" s="5"/>
      <c r="E28" s="81"/>
      <c r="F28" s="5"/>
      <c r="G28" s="81"/>
    </row>
    <row r="29" spans="2:7">
      <c r="B29" s="95"/>
      <c r="C29" s="94"/>
      <c r="D29" s="5"/>
      <c r="E29" s="81"/>
      <c r="F29" s="5"/>
      <c r="G29" s="81"/>
    </row>
    <row r="30" spans="2:7">
      <c r="B30" s="95"/>
      <c r="C30" s="94"/>
      <c r="D30" s="5"/>
      <c r="E30" s="81"/>
      <c r="F30" s="5"/>
      <c r="G30" s="81"/>
    </row>
    <row r="31" spans="2:7">
      <c r="B31" s="95"/>
      <c r="C31" s="94"/>
      <c r="D31" s="5"/>
      <c r="E31" s="81"/>
      <c r="F31" s="5"/>
      <c r="G31" s="81"/>
    </row>
    <row r="32" spans="2:7">
      <c r="B32" s="95"/>
      <c r="C32" s="94"/>
      <c r="D32" s="5"/>
      <c r="E32" s="81"/>
      <c r="F32" s="5"/>
      <c r="G32" s="81"/>
    </row>
    <row r="33" spans="2:7">
      <c r="B33" s="95"/>
      <c r="C33" s="94"/>
      <c r="D33" s="5"/>
      <c r="E33" s="81"/>
      <c r="F33" s="5"/>
      <c r="G33" s="81"/>
    </row>
    <row r="34" spans="2:7">
      <c r="B34" s="95"/>
      <c r="C34" s="94"/>
      <c r="D34" s="5"/>
      <c r="E34" s="81"/>
      <c r="F34" s="5"/>
      <c r="G34" s="81"/>
    </row>
    <row r="35" spans="2:7">
      <c r="B35" s="95"/>
      <c r="C35" s="94"/>
      <c r="D35" s="5"/>
      <c r="E35" s="81"/>
      <c r="F35" s="5"/>
      <c r="G35" s="81"/>
    </row>
    <row r="36" spans="2:7">
      <c r="B36" s="95"/>
      <c r="C36" s="94"/>
      <c r="D36" s="5"/>
      <c r="E36" s="81"/>
      <c r="F36" s="5"/>
      <c r="G36" s="81"/>
    </row>
    <row r="37" spans="2:7">
      <c r="B37" s="95"/>
      <c r="C37" s="94"/>
      <c r="D37" s="5"/>
      <c r="E37" s="81"/>
      <c r="F37" s="5"/>
      <c r="G37" s="81"/>
    </row>
    <row r="38" spans="2:7">
      <c r="B38" s="96"/>
      <c r="C38" s="97"/>
      <c r="D38" s="5"/>
      <c r="E38" s="81"/>
      <c r="F38" s="5"/>
      <c r="G38" s="81"/>
    </row>
    <row r="39" spans="2:7">
      <c r="B39" s="96"/>
      <c r="C39" s="97"/>
      <c r="D39" s="5"/>
      <c r="E39" s="81"/>
      <c r="F39" s="5"/>
      <c r="G39" s="81"/>
    </row>
    <row r="40" spans="2:7">
      <c r="B40" s="96"/>
      <c r="C40" s="97"/>
      <c r="D40" s="5"/>
      <c r="E40" s="81"/>
      <c r="F40" s="5"/>
      <c r="G40" s="81"/>
    </row>
    <row r="41" spans="2:7">
      <c r="B41" s="96"/>
      <c r="C41" s="97"/>
      <c r="D41" s="5"/>
      <c r="E41" s="81"/>
      <c r="F41" s="5"/>
      <c r="G41" s="81"/>
    </row>
    <row r="42" spans="2:7">
      <c r="B42" s="96"/>
      <c r="C42" s="97"/>
      <c r="D42" s="5"/>
      <c r="E42" s="81"/>
      <c r="F42" s="5"/>
      <c r="G42" s="81"/>
    </row>
    <row r="43" spans="2:7">
      <c r="B43" s="96"/>
      <c r="C43" s="97"/>
      <c r="D43" s="5"/>
      <c r="E43" s="81"/>
      <c r="F43" s="5"/>
      <c r="G43" s="81"/>
    </row>
    <row r="44" spans="2:7">
      <c r="B44" s="96"/>
      <c r="C44" s="97"/>
      <c r="D44" s="5"/>
      <c r="E44" s="81"/>
      <c r="F44" s="5"/>
      <c r="G44" s="81"/>
    </row>
    <row r="45" spans="2:7">
      <c r="B45" s="96"/>
      <c r="C45" s="97"/>
      <c r="D45" s="5"/>
      <c r="E45" s="81"/>
      <c r="F45" s="5"/>
      <c r="G45" s="81"/>
    </row>
    <row r="46" spans="2:7">
      <c r="B46" s="96"/>
      <c r="C46" s="97"/>
      <c r="D46" s="5"/>
      <c r="E46" s="81"/>
      <c r="F46" s="5"/>
      <c r="G46" s="81"/>
    </row>
    <row r="47" spans="2:7">
      <c r="B47" s="96"/>
      <c r="C47" s="97"/>
      <c r="D47" s="5"/>
      <c r="E47" s="81"/>
      <c r="F47" s="5"/>
      <c r="G47" s="81"/>
    </row>
    <row r="48" spans="2:7">
      <c r="B48" s="96"/>
      <c r="C48" s="97"/>
      <c r="D48" s="5"/>
      <c r="E48" s="81"/>
      <c r="F48" s="5"/>
      <c r="G48" s="81"/>
    </row>
    <row r="49" spans="2:7">
      <c r="B49" s="96"/>
      <c r="C49" s="97"/>
      <c r="D49" s="5"/>
      <c r="E49" s="81"/>
      <c r="F49" s="5"/>
      <c r="G49" s="81"/>
    </row>
    <row r="50" spans="2:7">
      <c r="B50" s="96"/>
      <c r="C50" s="97"/>
      <c r="D50" s="5"/>
      <c r="E50" s="81"/>
      <c r="F50" s="5"/>
      <c r="G50" s="81"/>
    </row>
    <row r="51" spans="2:7">
      <c r="B51" s="96"/>
      <c r="C51" s="97"/>
      <c r="D51" s="5"/>
      <c r="E51" s="81"/>
      <c r="F51" s="5"/>
      <c r="G51" s="81"/>
    </row>
    <row r="52" spans="2:7">
      <c r="B52" s="96"/>
      <c r="C52" s="97"/>
      <c r="D52" s="5"/>
      <c r="E52" s="81"/>
      <c r="F52" s="5"/>
      <c r="G52" s="81"/>
    </row>
    <row r="53" spans="2:7">
      <c r="B53" s="96"/>
      <c r="C53" s="97"/>
      <c r="D53" s="5"/>
      <c r="E53" s="81"/>
      <c r="F53" s="5"/>
      <c r="G53" s="81"/>
    </row>
    <row r="54" spans="2:7">
      <c r="B54" s="96"/>
      <c r="C54" s="97"/>
      <c r="D54" s="5"/>
      <c r="E54" s="81"/>
      <c r="F54" s="5"/>
      <c r="G54" s="81"/>
    </row>
    <row r="55" spans="2:7">
      <c r="B55" s="96"/>
      <c r="C55" s="97"/>
      <c r="D55" s="5"/>
      <c r="E55" s="81"/>
      <c r="F55" s="5"/>
      <c r="G55" s="81"/>
    </row>
    <row r="56" spans="2:7">
      <c r="B56" s="96"/>
      <c r="C56" s="97"/>
      <c r="D56" s="5"/>
      <c r="E56" s="81"/>
      <c r="F56" s="5"/>
      <c r="G56" s="81"/>
    </row>
    <row r="57" spans="2:7">
      <c r="B57" s="96"/>
      <c r="C57" s="97"/>
      <c r="D57" s="5"/>
      <c r="E57" s="81"/>
      <c r="F57" s="5"/>
      <c r="G57" s="81"/>
    </row>
    <row r="58" spans="2:7">
      <c r="B58" s="96"/>
      <c r="C58" s="97"/>
      <c r="D58" s="5"/>
      <c r="E58" s="81"/>
      <c r="F58" s="5"/>
      <c r="G58" s="81"/>
    </row>
    <row r="59" spans="2:7">
      <c r="B59" s="96"/>
      <c r="C59" s="97"/>
      <c r="D59" s="5"/>
      <c r="E59" s="81"/>
      <c r="F59" s="5"/>
      <c r="G59" s="81"/>
    </row>
    <row r="60" spans="2:7">
      <c r="B60" s="96"/>
      <c r="C60" s="97"/>
      <c r="D60" s="5"/>
      <c r="E60" s="81"/>
      <c r="F60" s="5"/>
      <c r="G60" s="81"/>
    </row>
    <row r="61" spans="2:7">
      <c r="B61" s="96"/>
      <c r="C61" s="97"/>
      <c r="D61" s="5"/>
      <c r="E61" s="81"/>
      <c r="F61" s="5"/>
      <c r="G61" s="81"/>
    </row>
    <row r="62" spans="2:7">
      <c r="B62" s="96"/>
      <c r="C62" s="97"/>
      <c r="D62" s="5"/>
      <c r="E62" s="81"/>
      <c r="F62" s="5"/>
      <c r="G62" s="81"/>
    </row>
    <row r="63" spans="2:7">
      <c r="B63" s="96"/>
      <c r="C63" s="97"/>
      <c r="D63" s="5"/>
      <c r="E63" s="81"/>
      <c r="F63" s="5"/>
      <c r="G63" s="81"/>
    </row>
    <row r="64" spans="2:7">
      <c r="C64" s="81"/>
      <c r="D64" s="5"/>
      <c r="E64" s="81"/>
      <c r="F64" s="5"/>
      <c r="G64" s="81"/>
    </row>
    <row r="65" spans="3:7">
      <c r="C65" s="81"/>
      <c r="D65" s="5"/>
      <c r="E65" s="81"/>
      <c r="F65" s="5"/>
      <c r="G65" s="81"/>
    </row>
    <row r="66" spans="3:7">
      <c r="C66" s="81"/>
      <c r="D66" s="5"/>
      <c r="E66" s="81"/>
      <c r="F66" s="5"/>
      <c r="G66" s="81"/>
    </row>
    <row r="67" spans="3:7">
      <c r="C67" s="81"/>
      <c r="D67" s="5"/>
      <c r="E67" s="81"/>
      <c r="F67" s="5"/>
      <c r="G67" s="81"/>
    </row>
    <row r="68" spans="3:7">
      <c r="C68" s="81"/>
      <c r="D68" s="5"/>
      <c r="E68" s="81"/>
      <c r="F68" s="5"/>
      <c r="G68" s="81"/>
    </row>
    <row r="69" spans="3:7">
      <c r="C69" s="81"/>
      <c r="D69" s="5"/>
      <c r="E69" s="81"/>
      <c r="F69" s="5"/>
      <c r="G69" s="81"/>
    </row>
    <row r="70" spans="3:7">
      <c r="C70" s="81"/>
      <c r="D70" s="5"/>
      <c r="E70" s="81"/>
      <c r="F70" s="5"/>
      <c r="G70" s="81"/>
    </row>
    <row r="71" spans="3:7">
      <c r="C71" s="81"/>
      <c r="D71" s="5"/>
      <c r="E71" s="81"/>
      <c r="F71" s="5"/>
      <c r="G71" s="81"/>
    </row>
    <row r="72" spans="3:7">
      <c r="C72" s="81"/>
      <c r="D72" s="5"/>
      <c r="E72" s="81"/>
      <c r="F72" s="5"/>
      <c r="G72" s="81"/>
    </row>
    <row r="73" spans="3:7">
      <c r="C73" s="81"/>
      <c r="D73" s="5"/>
      <c r="E73" s="81"/>
      <c r="F73" s="5"/>
      <c r="G73" s="81"/>
    </row>
    <row r="74" spans="3:7">
      <c r="C74" s="81"/>
      <c r="D74" s="5"/>
      <c r="E74" s="81"/>
      <c r="F74" s="5"/>
      <c r="G74" s="81"/>
    </row>
    <row r="75" spans="3:7">
      <c r="C75" s="81"/>
      <c r="D75" s="5"/>
      <c r="E75" s="81"/>
      <c r="F75" s="5"/>
      <c r="G75" s="81"/>
    </row>
    <row r="76" spans="3:7">
      <c r="C76" s="81"/>
      <c r="D76" s="5"/>
      <c r="E76" s="81"/>
      <c r="F76" s="5"/>
      <c r="G76" s="81"/>
    </row>
    <row r="77" spans="3:7">
      <c r="C77" s="81"/>
      <c r="D77" s="5"/>
      <c r="E77" s="81"/>
      <c r="F77" s="5"/>
      <c r="G77" s="81"/>
    </row>
    <row r="78" spans="3:7">
      <c r="C78" s="81"/>
      <c r="D78" s="5"/>
      <c r="E78" s="81"/>
      <c r="F78" s="5"/>
      <c r="G78" s="81"/>
    </row>
    <row r="79" spans="3:7">
      <c r="C79" s="81"/>
      <c r="D79" s="5"/>
      <c r="E79" s="81"/>
      <c r="F79" s="5"/>
      <c r="G79" s="81"/>
    </row>
    <row r="80" spans="3:7">
      <c r="C80" s="81"/>
      <c r="D80" s="5"/>
      <c r="E80" s="81"/>
      <c r="F80" s="5"/>
      <c r="G80" s="81"/>
    </row>
    <row r="81" spans="3:7">
      <c r="C81" s="81"/>
      <c r="D81" s="5"/>
      <c r="E81" s="81"/>
      <c r="F81" s="5"/>
      <c r="G81" s="81"/>
    </row>
    <row r="82" spans="3:7">
      <c r="C82" s="81"/>
      <c r="D82" s="5"/>
      <c r="E82" s="81"/>
      <c r="F82" s="5"/>
      <c r="G82" s="81"/>
    </row>
    <row r="83" spans="3:7">
      <c r="C83" s="81"/>
      <c r="D83" s="5"/>
      <c r="E83" s="81"/>
      <c r="F83" s="5"/>
      <c r="G83" s="81"/>
    </row>
    <row r="84" spans="3:7">
      <c r="C84" s="81"/>
      <c r="D84" s="5"/>
      <c r="E84" s="81"/>
      <c r="F84" s="5"/>
      <c r="G84" s="81"/>
    </row>
    <row r="85" spans="3:7">
      <c r="C85" s="81"/>
      <c r="D85" s="5"/>
      <c r="E85" s="81"/>
      <c r="F85" s="5"/>
      <c r="G85" s="81"/>
    </row>
    <row r="86" spans="3:7">
      <c r="C86" s="81"/>
      <c r="D86" s="5"/>
      <c r="E86" s="81"/>
      <c r="F86" s="5"/>
      <c r="G86" s="81"/>
    </row>
    <row r="87" spans="3:7">
      <c r="C87" s="81"/>
      <c r="D87" s="5"/>
      <c r="E87" s="81"/>
      <c r="F87" s="5"/>
      <c r="G87" s="81"/>
    </row>
    <row r="88" spans="3:7">
      <c r="C88" s="81"/>
      <c r="D88" s="5"/>
      <c r="E88" s="81"/>
      <c r="F88" s="5"/>
      <c r="G88" s="81"/>
    </row>
    <row r="89" spans="3:7">
      <c r="C89" s="81"/>
      <c r="D89" s="5"/>
      <c r="E89" s="81"/>
      <c r="F89" s="5"/>
      <c r="G89" s="81"/>
    </row>
    <row r="90" spans="3:7">
      <c r="C90" s="81"/>
      <c r="D90" s="5"/>
      <c r="E90" s="81"/>
      <c r="F90" s="5"/>
      <c r="G90" s="81"/>
    </row>
    <row r="91" spans="3:7">
      <c r="C91" s="81"/>
      <c r="D91" s="5"/>
      <c r="E91" s="81"/>
      <c r="F91" s="5"/>
      <c r="G91" s="81"/>
    </row>
    <row r="92" spans="3:7">
      <c r="C92" s="81"/>
      <c r="D92" s="5"/>
      <c r="E92" s="81"/>
      <c r="F92" s="5"/>
      <c r="G92" s="81"/>
    </row>
    <row r="93" spans="3:7">
      <c r="C93" s="81"/>
      <c r="D93" s="5"/>
      <c r="E93" s="81"/>
      <c r="F93" s="5"/>
      <c r="G93" s="81"/>
    </row>
    <row r="94" spans="3:7">
      <c r="C94" s="81"/>
      <c r="D94" s="5"/>
      <c r="E94" s="81"/>
      <c r="F94" s="5"/>
      <c r="G94" s="81"/>
    </row>
    <row r="95" spans="3:7">
      <c r="C95" s="81"/>
      <c r="D95" s="5"/>
      <c r="E95" s="81"/>
      <c r="F95" s="5"/>
      <c r="G95" s="81"/>
    </row>
    <row r="96" spans="3:7">
      <c r="C96" s="81"/>
      <c r="D96" s="5"/>
      <c r="E96" s="81"/>
      <c r="F96" s="5"/>
      <c r="G96" s="81"/>
    </row>
    <row r="97" spans="3:7">
      <c r="C97" s="81"/>
      <c r="D97" s="5"/>
      <c r="E97" s="81"/>
      <c r="F97" s="5"/>
      <c r="G97" s="81"/>
    </row>
    <row r="98" spans="3:7">
      <c r="C98" s="81"/>
      <c r="D98" s="5"/>
      <c r="E98" s="81"/>
      <c r="F98" s="5"/>
      <c r="G98" s="81"/>
    </row>
    <row r="99" spans="3:7">
      <c r="C99" s="81"/>
      <c r="D99" s="5"/>
      <c r="E99" s="81"/>
      <c r="F99" s="5"/>
      <c r="G99" s="81"/>
    </row>
    <row r="100" spans="3:7">
      <c r="C100" s="81"/>
      <c r="D100" s="5"/>
      <c r="E100" s="81"/>
      <c r="F100" s="5"/>
      <c r="G100" s="81"/>
    </row>
    <row r="101" spans="3:7">
      <c r="C101" s="81"/>
      <c r="D101" s="5"/>
      <c r="E101" s="81"/>
      <c r="F101" s="5"/>
      <c r="G101" s="81"/>
    </row>
    <row r="102" spans="3:7">
      <c r="C102" s="81"/>
      <c r="D102" s="5"/>
      <c r="E102" s="81"/>
      <c r="F102" s="5"/>
      <c r="G102" s="81"/>
    </row>
    <row r="103" spans="3:7">
      <c r="C103" s="81"/>
      <c r="D103" s="5"/>
      <c r="E103" s="81"/>
      <c r="F103" s="5"/>
      <c r="G103" s="81"/>
    </row>
    <row r="104" spans="3:7">
      <c r="C104" s="81"/>
      <c r="D104" s="5"/>
      <c r="E104" s="81"/>
      <c r="F104" s="5"/>
      <c r="G104" s="81"/>
    </row>
    <row r="105" spans="3:7">
      <c r="C105" s="81"/>
      <c r="D105" s="5"/>
      <c r="E105" s="81"/>
      <c r="F105" s="5"/>
      <c r="G105" s="81"/>
    </row>
    <row r="106" spans="3:7">
      <c r="C106" s="81"/>
      <c r="D106" s="5"/>
      <c r="E106" s="81"/>
      <c r="F106" s="5"/>
      <c r="G106" s="81"/>
    </row>
    <row r="107" spans="3:7">
      <c r="C107" s="81"/>
      <c r="D107" s="5"/>
      <c r="E107" s="81"/>
      <c r="F107" s="5"/>
      <c r="G107" s="81"/>
    </row>
    <row r="108" spans="3:7">
      <c r="C108" s="81"/>
      <c r="D108" s="5"/>
      <c r="E108" s="81"/>
      <c r="F108" s="5"/>
      <c r="G108" s="81"/>
    </row>
    <row r="109" spans="3:7">
      <c r="C109" s="81"/>
      <c r="E109" s="81"/>
      <c r="F109" s="5"/>
      <c r="G109" s="81"/>
    </row>
    <row r="110" spans="3:7">
      <c r="C110" s="81"/>
      <c r="E110" s="81"/>
      <c r="F110" s="5"/>
      <c r="G110" s="81"/>
    </row>
    <row r="111" spans="3:7">
      <c r="C111" s="81"/>
      <c r="E111" s="81"/>
      <c r="F111" s="5"/>
      <c r="G111" s="81"/>
    </row>
    <row r="112" spans="3:7">
      <c r="C112" s="81"/>
      <c r="E112" s="81"/>
      <c r="F112" s="5"/>
      <c r="G112" s="81"/>
    </row>
    <row r="113" spans="3:7">
      <c r="C113" s="81"/>
      <c r="E113" s="81"/>
      <c r="F113" s="5"/>
      <c r="G113" s="81"/>
    </row>
    <row r="114" spans="3:7">
      <c r="C114" s="81"/>
      <c r="E114" s="81"/>
      <c r="F114" s="5"/>
      <c r="G114" s="81"/>
    </row>
    <row r="115" spans="3:7">
      <c r="C115" s="81"/>
      <c r="E115" s="81"/>
      <c r="F115" s="5"/>
      <c r="G115" s="81"/>
    </row>
    <row r="116" spans="3:7">
      <c r="C116" s="81"/>
      <c r="E116" s="81"/>
      <c r="F116" s="5"/>
      <c r="G116" s="81"/>
    </row>
    <row r="117" spans="3:7">
      <c r="C117" s="81"/>
      <c r="E117" s="81"/>
      <c r="F117" s="5"/>
      <c r="G117" s="81"/>
    </row>
    <row r="118" spans="3:7">
      <c r="C118" s="81"/>
      <c r="E118" s="81"/>
      <c r="F118" s="5"/>
      <c r="G118" s="81"/>
    </row>
    <row r="119" spans="3:7">
      <c r="C119" s="81"/>
      <c r="E119" s="81"/>
      <c r="F119" s="5"/>
      <c r="G119" s="81"/>
    </row>
    <row r="120" spans="3:7">
      <c r="C120" s="81"/>
      <c r="E120" s="81"/>
      <c r="F120" s="5"/>
      <c r="G120" s="81"/>
    </row>
    <row r="121" spans="3:7">
      <c r="C121" s="81"/>
      <c r="E121" s="81"/>
      <c r="F121" s="5"/>
      <c r="G121" s="81"/>
    </row>
    <row r="122" spans="3:7">
      <c r="C122" s="81"/>
      <c r="E122" s="81"/>
      <c r="F122" s="5"/>
      <c r="G122" s="81"/>
    </row>
    <row r="123" spans="3:7">
      <c r="C123" s="81"/>
      <c r="E123" s="81"/>
      <c r="F123" s="5"/>
      <c r="G123" s="81"/>
    </row>
    <row r="124" spans="3:7">
      <c r="C124" s="81"/>
      <c r="E124" s="81"/>
      <c r="F124" s="5"/>
      <c r="G124" s="81"/>
    </row>
    <row r="125" spans="3:7">
      <c r="C125" s="81"/>
      <c r="E125" s="81"/>
      <c r="F125" s="5"/>
      <c r="G125" s="81"/>
    </row>
    <row r="126" spans="3:7">
      <c r="C126" s="81"/>
      <c r="E126" s="81"/>
      <c r="F126" s="5"/>
      <c r="G126" s="81"/>
    </row>
    <row r="127" spans="3:7">
      <c r="C127" s="81"/>
      <c r="E127" s="81"/>
      <c r="F127" s="5"/>
      <c r="G127" s="81"/>
    </row>
    <row r="128" spans="3:7">
      <c r="C128" s="81"/>
      <c r="E128" s="81"/>
      <c r="F128" s="5"/>
      <c r="G128" s="81"/>
    </row>
    <row r="129" spans="3:7">
      <c r="C129" s="81"/>
      <c r="E129" s="81"/>
      <c r="F129" s="5"/>
      <c r="G129" s="81"/>
    </row>
    <row r="130" spans="3:7">
      <c r="C130" s="81"/>
      <c r="E130" s="81"/>
      <c r="F130" s="5"/>
      <c r="G130" s="81"/>
    </row>
    <row r="131" spans="3:7">
      <c r="C131" s="81"/>
      <c r="E131" s="81"/>
      <c r="F131" s="5"/>
      <c r="G131" s="81"/>
    </row>
    <row r="132" spans="3:7">
      <c r="C132" s="81"/>
      <c r="E132" s="81"/>
      <c r="F132" s="5"/>
      <c r="G132" s="81"/>
    </row>
    <row r="133" spans="3:7">
      <c r="C133" s="81"/>
      <c r="E133" s="81"/>
      <c r="F133" s="5"/>
      <c r="G133" s="81"/>
    </row>
    <row r="134" spans="3:7">
      <c r="C134" s="81"/>
      <c r="E134" s="81"/>
      <c r="F134" s="5"/>
      <c r="G134" s="81"/>
    </row>
    <row r="135" spans="3:7">
      <c r="C135" s="81"/>
      <c r="E135" s="81"/>
      <c r="F135" s="5"/>
      <c r="G135" s="81"/>
    </row>
    <row r="136" spans="3:7">
      <c r="C136" s="81"/>
      <c r="E136" s="81"/>
      <c r="F136" s="5"/>
      <c r="G136" s="81"/>
    </row>
    <row r="137" spans="3:7">
      <c r="C137" s="81"/>
      <c r="E137" s="81"/>
      <c r="F137" s="5"/>
      <c r="G137" s="81"/>
    </row>
    <row r="138" spans="3:7">
      <c r="C138" s="81"/>
      <c r="E138" s="81"/>
      <c r="F138" s="5"/>
      <c r="G138" s="81"/>
    </row>
    <row r="139" spans="3:7">
      <c r="C139" s="81"/>
      <c r="E139" s="81"/>
      <c r="F139" s="5"/>
      <c r="G139" s="81"/>
    </row>
    <row r="140" spans="3:7">
      <c r="C140" s="81"/>
      <c r="E140" s="81"/>
      <c r="G140" s="81"/>
    </row>
    <row r="141" spans="3:7">
      <c r="C141" s="81"/>
      <c r="E141" s="81"/>
      <c r="G141" s="81"/>
    </row>
    <row r="142" spans="3:7">
      <c r="C142" s="81"/>
      <c r="E142" s="81"/>
      <c r="G142" s="81"/>
    </row>
    <row r="143" spans="3:7">
      <c r="C143" s="81"/>
      <c r="E143" s="81"/>
      <c r="G143" s="81"/>
    </row>
    <row r="144" spans="3:7">
      <c r="C144" s="81"/>
      <c r="E144" s="81"/>
      <c r="G144" s="81"/>
    </row>
    <row r="145" spans="3:7">
      <c r="C145" s="81"/>
      <c r="E145" s="81"/>
      <c r="G145" s="81"/>
    </row>
    <row r="146" spans="3:7">
      <c r="C146" s="81"/>
      <c r="E146" s="81"/>
      <c r="G146" s="81"/>
    </row>
    <row r="147" spans="3:7">
      <c r="C147" s="81"/>
      <c r="E147" s="81"/>
      <c r="G147" s="81"/>
    </row>
    <row r="148" spans="3:7">
      <c r="C148" s="81"/>
      <c r="E148" s="81"/>
      <c r="G148" s="81"/>
    </row>
    <row r="149" spans="3:7">
      <c r="C149" s="81"/>
      <c r="E149" s="81"/>
      <c r="G149" s="81"/>
    </row>
    <row r="150" spans="3:7">
      <c r="C150" s="81"/>
      <c r="E150" s="81"/>
      <c r="G150" s="81"/>
    </row>
    <row r="151" spans="3:7">
      <c r="C151" s="81"/>
      <c r="E151" s="81"/>
      <c r="G151" s="81"/>
    </row>
    <row r="152" spans="3:7">
      <c r="C152" s="81"/>
      <c r="E152" s="81"/>
      <c r="G152" s="81"/>
    </row>
    <row r="153" spans="3:7">
      <c r="C153" s="81"/>
      <c r="E153" s="81"/>
      <c r="G153" s="81"/>
    </row>
    <row r="154" spans="3:7">
      <c r="C154" s="81"/>
      <c r="E154" s="81"/>
      <c r="G154" s="81"/>
    </row>
    <row r="155" spans="3:7">
      <c r="C155" s="81"/>
      <c r="E155" s="81"/>
      <c r="G155" s="81"/>
    </row>
    <row r="156" spans="3:7">
      <c r="C156" s="81"/>
      <c r="E156" s="81"/>
      <c r="G156" s="81"/>
    </row>
    <row r="157" spans="3:7">
      <c r="C157" s="81"/>
      <c r="E157" s="81"/>
      <c r="G157" s="81"/>
    </row>
    <row r="158" spans="3:7">
      <c r="C158" s="81"/>
      <c r="E158" s="81"/>
      <c r="G158" s="81"/>
    </row>
    <row r="159" spans="3:7">
      <c r="C159" s="81"/>
      <c r="E159" s="81"/>
      <c r="G159" s="81"/>
    </row>
    <row r="160" spans="3:7">
      <c r="C160" s="81"/>
      <c r="E160" s="81"/>
      <c r="G160" s="81"/>
    </row>
    <row r="161" spans="3:7">
      <c r="C161" s="81"/>
      <c r="E161" s="81"/>
      <c r="G161" s="81"/>
    </row>
    <row r="162" spans="3:7">
      <c r="C162" s="81"/>
      <c r="E162" s="81"/>
      <c r="G162" s="81"/>
    </row>
    <row r="163" spans="3:7">
      <c r="C163" s="81"/>
      <c r="E163" s="81"/>
      <c r="G163" s="81"/>
    </row>
    <row r="164" spans="3:7">
      <c r="C164" s="81"/>
      <c r="E164" s="81"/>
      <c r="G164" s="81"/>
    </row>
    <row r="165" spans="3:7">
      <c r="C165" s="81"/>
      <c r="E165" s="81"/>
      <c r="G165" s="81"/>
    </row>
    <row r="166" spans="3:7">
      <c r="C166" s="81"/>
      <c r="E166" s="81"/>
      <c r="G166" s="81"/>
    </row>
    <row r="167" spans="3:7">
      <c r="C167" s="81"/>
      <c r="E167" s="81"/>
      <c r="G167" s="81"/>
    </row>
    <row r="168" spans="3:7">
      <c r="C168" s="81"/>
      <c r="E168" s="81"/>
      <c r="G168" s="81"/>
    </row>
    <row r="169" spans="3:7">
      <c r="C169" s="81"/>
      <c r="E169" s="81"/>
      <c r="G169" s="81"/>
    </row>
    <row r="170" spans="3:7">
      <c r="C170" s="81"/>
      <c r="E170" s="81"/>
      <c r="G170" s="81"/>
    </row>
    <row r="171" spans="3:7">
      <c r="C171" s="81"/>
      <c r="E171" s="81"/>
      <c r="G171" s="81"/>
    </row>
    <row r="172" spans="3:7">
      <c r="C172" s="81"/>
      <c r="E172" s="81"/>
      <c r="G172" s="81"/>
    </row>
    <row r="173" spans="3:7">
      <c r="C173" s="81"/>
      <c r="E173" s="81"/>
      <c r="G173" s="81"/>
    </row>
    <row r="174" spans="3:7">
      <c r="C174" s="81"/>
      <c r="E174" s="81"/>
      <c r="G174" s="81"/>
    </row>
    <row r="175" spans="3:7">
      <c r="C175" s="81"/>
      <c r="E175" s="81"/>
      <c r="G175" s="81"/>
    </row>
    <row r="176" spans="3:7">
      <c r="C176" s="81"/>
      <c r="E176" s="81"/>
      <c r="G176" s="81"/>
    </row>
    <row r="177" spans="3:7">
      <c r="C177" s="81"/>
      <c r="E177" s="81"/>
      <c r="G177" s="81"/>
    </row>
    <row r="178" spans="3:7">
      <c r="C178" s="81"/>
      <c r="E178" s="81"/>
      <c r="G178" s="81"/>
    </row>
    <row r="179" spans="3:7">
      <c r="C179" s="81"/>
      <c r="E179" s="81"/>
      <c r="G179" s="81"/>
    </row>
    <row r="180" spans="3:7">
      <c r="C180" s="81"/>
      <c r="E180" s="81"/>
      <c r="G180" s="81"/>
    </row>
    <row r="181" spans="3:7">
      <c r="C181" s="81"/>
      <c r="E181" s="81"/>
      <c r="G181" s="81"/>
    </row>
    <row r="182" spans="3:7">
      <c r="C182" s="81"/>
      <c r="E182" s="81"/>
      <c r="G182" s="81"/>
    </row>
    <row r="183" spans="3:7">
      <c r="C183" s="81"/>
      <c r="E183" s="81"/>
      <c r="G183" s="81"/>
    </row>
    <row r="184" spans="3:7">
      <c r="C184" s="81"/>
      <c r="E184" s="81"/>
      <c r="G184" s="81"/>
    </row>
    <row r="185" spans="3:7">
      <c r="C185" s="81"/>
      <c r="E185" s="81"/>
      <c r="G185" s="81"/>
    </row>
    <row r="186" spans="3:7">
      <c r="C186" s="81"/>
      <c r="E186" s="81"/>
      <c r="G186" s="81"/>
    </row>
    <row r="187" spans="3:7">
      <c r="C187" s="81"/>
      <c r="E187" s="81"/>
      <c r="G187" s="81"/>
    </row>
    <row r="188" spans="3:7">
      <c r="C188" s="81"/>
      <c r="E188" s="81"/>
      <c r="G188" s="81"/>
    </row>
    <row r="189" spans="3:7">
      <c r="C189" s="81"/>
      <c r="E189" s="81"/>
      <c r="G189" s="81"/>
    </row>
    <row r="190" spans="3:7">
      <c r="C190" s="81"/>
      <c r="E190" s="81"/>
      <c r="G190" s="81"/>
    </row>
    <row r="191" spans="3:7">
      <c r="C191" s="81"/>
      <c r="E191" s="81"/>
      <c r="G191" s="81"/>
    </row>
    <row r="192" spans="3:7">
      <c r="C192" s="81"/>
      <c r="E192" s="81"/>
      <c r="G192" s="81"/>
    </row>
    <row r="193" spans="3:7">
      <c r="C193" s="81"/>
      <c r="E193" s="81"/>
      <c r="G193" s="81"/>
    </row>
    <row r="194" spans="3:7">
      <c r="C194" s="81"/>
      <c r="E194" s="81"/>
      <c r="G194" s="81"/>
    </row>
    <row r="195" spans="3:7">
      <c r="C195" s="81"/>
      <c r="E195" s="81"/>
      <c r="G195" s="81"/>
    </row>
    <row r="196" spans="3:7">
      <c r="C196" s="81"/>
      <c r="E196" s="81"/>
      <c r="G196" s="81"/>
    </row>
    <row r="197" spans="3:7">
      <c r="C197" s="81"/>
      <c r="E197" s="81"/>
      <c r="G197" s="81"/>
    </row>
    <row r="198" spans="3:7">
      <c r="C198" s="81"/>
      <c r="E198" s="81"/>
      <c r="G198" s="81"/>
    </row>
    <row r="199" spans="3:7">
      <c r="C199" s="81"/>
      <c r="E199" s="81"/>
      <c r="G199" s="81"/>
    </row>
    <row r="200" spans="3:7">
      <c r="C200" s="81"/>
      <c r="E200" s="81"/>
      <c r="G200" s="81"/>
    </row>
    <row r="201" spans="3:7">
      <c r="C201" s="81"/>
      <c r="E201" s="81"/>
      <c r="G201" s="81"/>
    </row>
    <row r="202" spans="3:7">
      <c r="C202" s="81"/>
      <c r="E202" s="81"/>
      <c r="G202" s="81"/>
    </row>
    <row r="203" spans="3:7">
      <c r="C203" s="81"/>
      <c r="E203" s="81"/>
      <c r="G203" s="81"/>
    </row>
    <row r="204" spans="3:7">
      <c r="C204" s="81"/>
      <c r="E204" s="81"/>
      <c r="G204" s="81"/>
    </row>
    <row r="205" spans="3:7">
      <c r="C205" s="81"/>
      <c r="E205" s="81"/>
      <c r="G205" s="81"/>
    </row>
    <row r="206" spans="3:7">
      <c r="C206" s="81"/>
      <c r="E206" s="81"/>
      <c r="G206" s="81"/>
    </row>
    <row r="207" spans="3:7">
      <c r="C207" s="81"/>
      <c r="E207" s="81"/>
      <c r="G207" s="81"/>
    </row>
    <row r="208" spans="3:7">
      <c r="C208" s="81"/>
      <c r="E208" s="81"/>
      <c r="G208" s="81"/>
    </row>
    <row r="209" spans="3:7">
      <c r="C209" s="81"/>
      <c r="E209" s="81"/>
      <c r="G209" s="81"/>
    </row>
    <row r="210" spans="3:7">
      <c r="C210" s="81"/>
      <c r="E210" s="81"/>
      <c r="G210" s="81"/>
    </row>
    <row r="211" spans="3:7">
      <c r="C211" s="81"/>
      <c r="E211" s="81"/>
      <c r="G211" s="81"/>
    </row>
    <row r="212" spans="3:7">
      <c r="C212" s="81"/>
      <c r="E212" s="81"/>
      <c r="G212" s="81"/>
    </row>
    <row r="213" spans="3:7">
      <c r="C213" s="81"/>
      <c r="E213" s="81"/>
      <c r="G213" s="81"/>
    </row>
    <row r="214" spans="3:7">
      <c r="C214" s="81"/>
      <c r="E214" s="81"/>
      <c r="G214" s="81"/>
    </row>
    <row r="215" spans="3:7">
      <c r="C215" s="81"/>
      <c r="E215" s="81"/>
      <c r="G215" s="81"/>
    </row>
    <row r="216" spans="3:7">
      <c r="C216" s="81"/>
      <c r="E216" s="81"/>
      <c r="G216" s="81"/>
    </row>
    <row r="217" spans="3:7">
      <c r="C217" s="81"/>
      <c r="E217" s="81"/>
      <c r="G217" s="81"/>
    </row>
    <row r="218" spans="3:7">
      <c r="C218" s="81"/>
      <c r="E218" s="81"/>
      <c r="G218" s="81"/>
    </row>
    <row r="219" spans="3:7">
      <c r="C219" s="81"/>
      <c r="E219" s="81"/>
      <c r="G219" s="81"/>
    </row>
    <row r="220" spans="3:7">
      <c r="C220" s="81"/>
      <c r="E220" s="81"/>
      <c r="G220" s="81"/>
    </row>
    <row r="221" spans="3:7">
      <c r="C221" s="81"/>
      <c r="E221" s="81"/>
      <c r="G221" s="81"/>
    </row>
    <row r="222" spans="3:7">
      <c r="C222" s="81"/>
      <c r="E222" s="81"/>
      <c r="G222" s="81"/>
    </row>
    <row r="223" spans="3:7">
      <c r="C223" s="81"/>
      <c r="E223" s="81"/>
      <c r="G223" s="81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Q24"/>
  <sheetViews>
    <sheetView workbookViewId="0">
      <selection activeCell="A10" sqref="A10:A14"/>
    </sheetView>
  </sheetViews>
  <sheetFormatPr baseColWidth="10" defaultRowHeight="15"/>
  <cols>
    <col min="1" max="1" width="42" customWidth="1"/>
    <col min="3" max="3" width="11.5703125" customWidth="1"/>
    <col min="4" max="5" width="11.5703125" hidden="1" customWidth="1"/>
    <col min="6" max="6" width="0.140625" customWidth="1"/>
  </cols>
  <sheetData>
    <row r="1" spans="1:17">
      <c r="A1" s="137" t="s">
        <v>47</v>
      </c>
      <c r="B1" s="81" t="s">
        <v>116</v>
      </c>
      <c r="C1" s="81" t="s">
        <v>117</v>
      </c>
    </row>
    <row r="2" spans="1:17">
      <c r="A2" s="81" t="s">
        <v>52</v>
      </c>
      <c r="B2" s="138">
        <v>104270</v>
      </c>
      <c r="C2" s="138">
        <v>46275</v>
      </c>
    </row>
    <row r="3" spans="1:17">
      <c r="A3" s="81" t="s">
        <v>31</v>
      </c>
      <c r="B3" s="138">
        <v>104270</v>
      </c>
      <c r="C3" s="138">
        <v>46275</v>
      </c>
    </row>
    <row r="4" spans="1:17">
      <c r="A4" s="81" t="s">
        <v>39</v>
      </c>
      <c r="B4" s="139">
        <v>0.3</v>
      </c>
      <c r="C4" s="139">
        <v>0.3</v>
      </c>
    </row>
    <row r="5" spans="1:17" ht="15.75">
      <c r="A5" s="81" t="s">
        <v>119</v>
      </c>
      <c r="B5" s="138">
        <f>B4*B3</f>
        <v>31281</v>
      </c>
      <c r="C5" s="138">
        <f>C4*C3</f>
        <v>13882.5</v>
      </c>
      <c r="I5" s="99" t="s">
        <v>85</v>
      </c>
    </row>
    <row r="8" spans="1:17" ht="14.45" customHeight="1">
      <c r="B8" s="178" t="s">
        <v>18</v>
      </c>
      <c r="C8" s="179"/>
      <c r="D8" s="179"/>
      <c r="E8" s="179"/>
      <c r="F8" s="179"/>
      <c r="G8" s="179"/>
      <c r="H8" s="179"/>
      <c r="I8" s="179"/>
      <c r="J8" s="180"/>
      <c r="K8" s="191" t="s">
        <v>34</v>
      </c>
      <c r="L8" s="192"/>
      <c r="M8" s="192"/>
      <c r="N8" s="192"/>
      <c r="O8" s="192"/>
      <c r="P8" s="192"/>
      <c r="Q8" s="192"/>
    </row>
    <row r="9" spans="1:17" ht="45">
      <c r="A9" s="37" t="s">
        <v>38</v>
      </c>
      <c r="B9" s="104" t="s">
        <v>88</v>
      </c>
      <c r="C9" s="69" t="s">
        <v>73</v>
      </c>
      <c r="D9" s="37" t="s">
        <v>22</v>
      </c>
      <c r="E9" s="37" t="s">
        <v>23</v>
      </c>
      <c r="F9" s="37" t="s">
        <v>24</v>
      </c>
      <c r="G9" s="69" t="s">
        <v>89</v>
      </c>
      <c r="H9" s="69" t="s">
        <v>91</v>
      </c>
      <c r="I9" s="38" t="s">
        <v>26</v>
      </c>
      <c r="J9" s="39" t="s">
        <v>25</v>
      </c>
      <c r="K9" s="39" t="s">
        <v>19</v>
      </c>
      <c r="L9" s="40" t="s">
        <v>17</v>
      </c>
      <c r="M9" s="39" t="s">
        <v>49</v>
      </c>
      <c r="N9" s="39" t="s">
        <v>21</v>
      </c>
      <c r="O9" s="41" t="s">
        <v>50</v>
      </c>
      <c r="P9" s="39" t="s">
        <v>2</v>
      </c>
      <c r="Q9" s="39" t="s">
        <v>15</v>
      </c>
    </row>
    <row r="10" spans="1:17" ht="14.45" customHeight="1">
      <c r="A10" s="1" t="s">
        <v>48</v>
      </c>
      <c r="B10" s="9"/>
      <c r="C10" s="1"/>
      <c r="D10" s="13"/>
      <c r="E10" s="13"/>
      <c r="F10" s="13"/>
      <c r="G10" s="13"/>
      <c r="H10" s="13"/>
      <c r="I10" s="10"/>
      <c r="J10" s="10"/>
      <c r="K10" s="27"/>
      <c r="L10" s="28"/>
      <c r="M10" s="29"/>
      <c r="N10" s="30"/>
      <c r="O10" s="29"/>
      <c r="P10" s="31"/>
      <c r="Q10" s="36"/>
    </row>
    <row r="11" spans="1:17">
      <c r="A11" s="1" t="s">
        <v>1</v>
      </c>
      <c r="B11" s="9"/>
      <c r="C11" s="1"/>
      <c r="D11" s="13"/>
      <c r="E11" s="13"/>
      <c r="F11" s="13"/>
      <c r="G11" s="13"/>
      <c r="H11" s="13"/>
      <c r="I11" s="53">
        <f>750*5</f>
        <v>3750</v>
      </c>
      <c r="J11" s="10"/>
      <c r="K11" s="27"/>
      <c r="L11" s="28"/>
      <c r="M11" s="29"/>
      <c r="N11" s="30"/>
      <c r="O11" s="29"/>
      <c r="P11" s="31"/>
      <c r="Q11" s="3"/>
    </row>
    <row r="12" spans="1:17">
      <c r="A12" s="1" t="s">
        <v>10</v>
      </c>
      <c r="B12" s="9"/>
      <c r="C12" s="1"/>
      <c r="D12" s="13"/>
      <c r="E12" s="13"/>
      <c r="F12" s="13"/>
      <c r="G12" s="13"/>
      <c r="H12" s="13"/>
      <c r="I12" s="10"/>
      <c r="J12" s="10"/>
      <c r="K12" s="27"/>
      <c r="L12" s="28"/>
      <c r="M12" s="29"/>
      <c r="N12" s="30"/>
      <c r="O12" s="29"/>
      <c r="P12" s="31"/>
      <c r="Q12" s="3"/>
    </row>
    <row r="13" spans="1:17">
      <c r="A13" s="1" t="s">
        <v>53</v>
      </c>
      <c r="B13" s="9"/>
      <c r="C13" s="1"/>
      <c r="D13" s="13"/>
      <c r="E13" s="13"/>
      <c r="F13" s="13"/>
      <c r="G13" s="13"/>
      <c r="H13" s="13"/>
      <c r="I13" s="10"/>
      <c r="J13" s="10"/>
      <c r="K13" s="27"/>
      <c r="L13" s="28"/>
      <c r="M13" s="29"/>
      <c r="N13" s="30"/>
      <c r="O13" s="29"/>
      <c r="P13" s="31"/>
      <c r="Q13" s="3"/>
    </row>
    <row r="14" spans="1:17">
      <c r="A14" s="1" t="s">
        <v>16</v>
      </c>
      <c r="B14" s="9"/>
      <c r="C14" s="1"/>
      <c r="D14" s="13"/>
      <c r="E14" s="13"/>
      <c r="F14" s="13"/>
      <c r="G14" s="13"/>
      <c r="H14" s="13"/>
      <c r="I14" s="10"/>
      <c r="J14" s="17"/>
      <c r="K14" s="32"/>
      <c r="L14" s="33"/>
      <c r="M14" s="34"/>
      <c r="N14" s="35"/>
      <c r="O14" s="34"/>
      <c r="P14" s="31"/>
      <c r="Q14" s="2"/>
    </row>
    <row r="15" spans="1:17">
      <c r="A15" s="71" t="s">
        <v>15</v>
      </c>
      <c r="B15" s="106">
        <f>('Suivi Objectif CO2 HN'!B5)/8*C18</f>
        <v>481.25</v>
      </c>
      <c r="C15" s="106">
        <f>'Suivi Objectif CO2 HN'!D5</f>
        <v>0</v>
      </c>
      <c r="D15" s="106"/>
      <c r="E15" s="106"/>
      <c r="F15" s="106"/>
      <c r="G15" s="106">
        <f>'Suivi Objectif CO2 HN'!F5</f>
        <v>0</v>
      </c>
      <c r="H15" s="114">
        <f>B15+D15+E15+C15+G15</f>
        <v>481.25</v>
      </c>
      <c r="I15" s="44">
        <v>46275</v>
      </c>
      <c r="J15" s="45">
        <v>46275</v>
      </c>
      <c r="K15" s="52">
        <v>0.3</v>
      </c>
      <c r="L15" s="46">
        <f>J15*K15</f>
        <v>13882.5</v>
      </c>
      <c r="M15" s="47"/>
      <c r="N15" s="48">
        <v>5000</v>
      </c>
      <c r="O15" s="45"/>
      <c r="P15" s="49"/>
      <c r="Q15" s="49"/>
    </row>
    <row r="16" spans="1:17">
      <c r="A16" s="18"/>
      <c r="B16" s="15"/>
      <c r="C16" s="15"/>
    </row>
    <row r="17" spans="1:3">
      <c r="A17" s="20"/>
      <c r="B17" s="15"/>
      <c r="C17" s="14"/>
    </row>
    <row r="18" spans="1:3">
      <c r="A18" s="5"/>
      <c r="B18" s="14" t="s">
        <v>90</v>
      </c>
      <c r="C18" s="15">
        <v>550</v>
      </c>
    </row>
    <row r="19" spans="1:3">
      <c r="A19" s="5"/>
      <c r="B19" s="14"/>
      <c r="C19" s="15"/>
    </row>
    <row r="20" spans="1:3">
      <c r="A20" s="5"/>
      <c r="B20" s="14"/>
      <c r="C20" s="15"/>
    </row>
    <row r="21" spans="1:3">
      <c r="A21" s="5"/>
      <c r="B21" s="14"/>
      <c r="C21" s="15"/>
    </row>
    <row r="22" spans="1:3">
      <c r="A22" s="5"/>
      <c r="B22" s="15"/>
      <c r="C22" s="15"/>
    </row>
    <row r="23" spans="1:3">
      <c r="A23" s="5"/>
      <c r="B23" s="5"/>
      <c r="C23" s="5"/>
    </row>
    <row r="24" spans="1:3">
      <c r="A24" s="5"/>
      <c r="B24" s="5"/>
      <c r="C24" s="5"/>
    </row>
  </sheetData>
  <mergeCells count="2">
    <mergeCell ref="B8:J8"/>
    <mergeCell ref="K8:Q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tabColor rgb="FF00B050"/>
  </sheetPr>
  <dimension ref="A2:G224"/>
  <sheetViews>
    <sheetView workbookViewId="0">
      <selection activeCell="A25" sqref="A25"/>
    </sheetView>
  </sheetViews>
  <sheetFormatPr baseColWidth="10" defaultRowHeight="15"/>
  <cols>
    <col min="2" max="2" width="16.7109375" customWidth="1"/>
    <col min="4" max="4" width="17.5703125" customWidth="1"/>
    <col min="6" max="6" width="18.28515625" customWidth="1"/>
  </cols>
  <sheetData>
    <row r="2" spans="1:7" ht="15.75">
      <c r="A2" s="89" t="s">
        <v>74</v>
      </c>
    </row>
    <row r="4" spans="1:7" ht="30">
      <c r="A4" s="26"/>
      <c r="B4" s="84" t="s">
        <v>71</v>
      </c>
      <c r="C4" s="26"/>
      <c r="D4" s="85" t="s">
        <v>73</v>
      </c>
      <c r="E4" s="26"/>
      <c r="F4" s="86" t="s">
        <v>72</v>
      </c>
      <c r="G4" s="26"/>
    </row>
    <row r="5" spans="1:7" ht="32.450000000000003" customHeight="1">
      <c r="A5" s="72" t="s">
        <v>70</v>
      </c>
      <c r="B5" s="82">
        <f>SUM(B6:B224)</f>
        <v>7</v>
      </c>
      <c r="C5" s="18" t="s">
        <v>70</v>
      </c>
      <c r="D5" s="82">
        <f>SUM(D6:D224)</f>
        <v>0</v>
      </c>
      <c r="E5" s="18" t="s">
        <v>70</v>
      </c>
      <c r="F5" s="82">
        <f>SUM(F6:F224)</f>
        <v>0</v>
      </c>
    </row>
    <row r="6" spans="1:7">
      <c r="A6" s="87">
        <v>42213</v>
      </c>
      <c r="B6" s="81">
        <v>2</v>
      </c>
      <c r="C6" s="5"/>
      <c r="D6" s="81"/>
      <c r="E6" s="5"/>
      <c r="F6" s="81"/>
    </row>
    <row r="7" spans="1:7">
      <c r="A7" s="87">
        <v>42246</v>
      </c>
      <c r="B7" s="81">
        <v>2</v>
      </c>
      <c r="C7" s="5"/>
      <c r="D7" s="81"/>
      <c r="E7" s="5"/>
      <c r="F7" s="81"/>
    </row>
    <row r="8" spans="1:7">
      <c r="A8" s="87">
        <v>42243</v>
      </c>
      <c r="B8" s="81">
        <v>3</v>
      </c>
      <c r="C8" s="5"/>
      <c r="D8" s="81"/>
      <c r="E8" s="5"/>
      <c r="F8" s="81"/>
    </row>
    <row r="9" spans="1:7">
      <c r="A9" s="87"/>
      <c r="B9" s="81"/>
      <c r="C9" s="5"/>
      <c r="D9" s="81"/>
      <c r="E9" s="5"/>
      <c r="F9" s="81"/>
    </row>
    <row r="10" spans="1:7">
      <c r="A10" s="87"/>
      <c r="B10" s="81"/>
      <c r="C10" s="5"/>
      <c r="D10" s="81"/>
      <c r="E10" s="5"/>
      <c r="F10" s="81"/>
    </row>
    <row r="11" spans="1:7">
      <c r="A11" s="87"/>
      <c r="B11" s="81"/>
      <c r="C11" s="5"/>
      <c r="D11" s="81"/>
      <c r="E11" s="5"/>
      <c r="F11" s="81"/>
    </row>
    <row r="12" spans="1:7">
      <c r="A12" s="87"/>
      <c r="B12" s="81"/>
      <c r="C12" s="5"/>
      <c r="D12" s="81"/>
      <c r="E12" s="5"/>
      <c r="F12" s="81"/>
    </row>
    <row r="13" spans="1:7">
      <c r="A13" s="87"/>
      <c r="B13" s="81"/>
      <c r="C13" s="5"/>
      <c r="D13" s="81"/>
      <c r="E13" s="5"/>
      <c r="F13" s="81"/>
    </row>
    <row r="14" spans="1:7">
      <c r="A14" s="87"/>
      <c r="B14" s="81"/>
      <c r="C14" s="5"/>
      <c r="D14" s="81"/>
      <c r="E14" s="5"/>
      <c r="F14" s="81"/>
    </row>
    <row r="15" spans="1:7">
      <c r="A15" s="87"/>
      <c r="B15" s="81"/>
      <c r="C15" s="5"/>
      <c r="D15" s="81"/>
      <c r="E15" s="5"/>
      <c r="F15" s="81"/>
    </row>
    <row r="16" spans="1:7">
      <c r="A16" s="87"/>
      <c r="B16" s="81"/>
      <c r="C16" s="5"/>
      <c r="D16" s="81"/>
      <c r="E16" s="5"/>
      <c r="F16" s="81"/>
    </row>
    <row r="17" spans="1:6">
      <c r="A17" s="87"/>
      <c r="B17" s="81"/>
      <c r="C17" s="5"/>
      <c r="D17" s="81"/>
      <c r="E17" s="5"/>
      <c r="F17" s="81"/>
    </row>
    <row r="18" spans="1:6">
      <c r="A18" s="87"/>
      <c r="B18" s="81"/>
      <c r="C18" s="5"/>
      <c r="D18" s="81"/>
      <c r="E18" s="5"/>
      <c r="F18" s="81"/>
    </row>
    <row r="19" spans="1:6">
      <c r="A19" s="87"/>
      <c r="B19" s="81"/>
      <c r="C19" s="5"/>
      <c r="D19" s="81"/>
      <c r="E19" s="5"/>
      <c r="F19" s="81"/>
    </row>
    <row r="20" spans="1:6">
      <c r="A20" s="87"/>
      <c r="B20" s="81"/>
      <c r="C20" s="5"/>
      <c r="D20" s="81"/>
      <c r="E20" s="5"/>
      <c r="F20" s="81"/>
    </row>
    <row r="21" spans="1:6">
      <c r="A21" s="87"/>
      <c r="B21" s="81"/>
      <c r="C21" s="5"/>
      <c r="D21" s="81"/>
      <c r="E21" s="5"/>
      <c r="F21" s="81"/>
    </row>
    <row r="22" spans="1:6">
      <c r="A22" s="87"/>
      <c r="B22" s="81"/>
      <c r="C22" s="5"/>
      <c r="D22" s="81"/>
      <c r="E22" s="5"/>
      <c r="F22" s="81"/>
    </row>
    <row r="23" spans="1:6">
      <c r="A23" s="87"/>
      <c r="B23" s="81"/>
      <c r="C23" s="5"/>
      <c r="D23" s="81"/>
      <c r="E23" s="5"/>
      <c r="F23" s="81"/>
    </row>
    <row r="24" spans="1:6">
      <c r="B24" s="81"/>
      <c r="C24" s="5"/>
      <c r="D24" s="81"/>
      <c r="E24" s="5"/>
      <c r="F24" s="81"/>
    </row>
    <row r="25" spans="1:6">
      <c r="B25" s="81"/>
      <c r="C25" s="5"/>
      <c r="D25" s="81"/>
      <c r="E25" s="5"/>
      <c r="F25" s="81"/>
    </row>
    <row r="26" spans="1:6">
      <c r="B26" s="81"/>
      <c r="C26" s="5"/>
      <c r="D26" s="81"/>
      <c r="E26" s="5"/>
      <c r="F26" s="81"/>
    </row>
    <row r="27" spans="1:6">
      <c r="B27" s="81"/>
      <c r="C27" s="5"/>
      <c r="D27" s="81"/>
      <c r="E27" s="5"/>
      <c r="F27" s="81"/>
    </row>
    <row r="28" spans="1:6">
      <c r="B28" s="81"/>
      <c r="C28" s="5"/>
      <c r="D28" s="81"/>
      <c r="E28" s="5"/>
      <c r="F28" s="81"/>
    </row>
    <row r="29" spans="1:6">
      <c r="B29" s="81"/>
      <c r="C29" s="5"/>
      <c r="D29" s="81"/>
      <c r="E29" s="5"/>
      <c r="F29" s="81"/>
    </row>
    <row r="30" spans="1:6">
      <c r="B30" s="81"/>
      <c r="C30" s="5"/>
      <c r="D30" s="81"/>
      <c r="E30" s="5"/>
      <c r="F30" s="81"/>
    </row>
    <row r="31" spans="1:6">
      <c r="B31" s="81"/>
      <c r="C31" s="5"/>
      <c r="D31" s="81"/>
      <c r="E31" s="5"/>
      <c r="F31" s="81"/>
    </row>
    <row r="32" spans="1:6">
      <c r="B32" s="81"/>
      <c r="C32" s="5"/>
      <c r="D32" s="81"/>
      <c r="E32" s="5"/>
      <c r="F32" s="81"/>
    </row>
    <row r="33" spans="2:6">
      <c r="B33" s="81"/>
      <c r="C33" s="5"/>
      <c r="D33" s="81"/>
      <c r="E33" s="5"/>
      <c r="F33" s="81"/>
    </row>
    <row r="34" spans="2:6">
      <c r="B34" s="81"/>
      <c r="C34" s="5"/>
      <c r="D34" s="81"/>
      <c r="E34" s="5"/>
      <c r="F34" s="81"/>
    </row>
    <row r="35" spans="2:6">
      <c r="B35" s="81"/>
      <c r="C35" s="5"/>
      <c r="D35" s="81"/>
      <c r="E35" s="5"/>
      <c r="F35" s="81"/>
    </row>
    <row r="36" spans="2:6">
      <c r="B36" s="81"/>
      <c r="C36" s="5"/>
      <c r="D36" s="81"/>
      <c r="E36" s="5"/>
      <c r="F36" s="81"/>
    </row>
    <row r="37" spans="2:6">
      <c r="B37" s="81"/>
      <c r="C37" s="5"/>
      <c r="D37" s="81"/>
      <c r="E37" s="5"/>
      <c r="F37" s="81"/>
    </row>
    <row r="38" spans="2:6">
      <c r="B38" s="81"/>
      <c r="C38" s="5"/>
      <c r="D38" s="81"/>
      <c r="E38" s="5"/>
      <c r="F38" s="81"/>
    </row>
    <row r="39" spans="2:6">
      <c r="B39" s="81"/>
      <c r="C39" s="5"/>
      <c r="D39" s="81"/>
      <c r="E39" s="5"/>
      <c r="F39" s="81"/>
    </row>
    <row r="40" spans="2:6">
      <c r="B40" s="81"/>
      <c r="C40" s="5"/>
      <c r="D40" s="81"/>
      <c r="E40" s="5"/>
      <c r="F40" s="81"/>
    </row>
    <row r="41" spans="2:6">
      <c r="B41" s="81"/>
      <c r="C41" s="5"/>
      <c r="D41" s="81"/>
      <c r="E41" s="5"/>
      <c r="F41" s="81"/>
    </row>
    <row r="42" spans="2:6">
      <c r="B42" s="81"/>
      <c r="C42" s="5"/>
      <c r="D42" s="81"/>
      <c r="E42" s="5"/>
      <c r="F42" s="81"/>
    </row>
    <row r="43" spans="2:6">
      <c r="B43" s="81"/>
      <c r="C43" s="5"/>
      <c r="D43" s="81"/>
      <c r="E43" s="5"/>
      <c r="F43" s="81"/>
    </row>
    <row r="44" spans="2:6">
      <c r="B44" s="81"/>
      <c r="C44" s="5"/>
      <c r="D44" s="81"/>
      <c r="E44" s="5"/>
      <c r="F44" s="81"/>
    </row>
    <row r="45" spans="2:6">
      <c r="B45" s="81"/>
      <c r="C45" s="5"/>
      <c r="D45" s="81"/>
      <c r="E45" s="5"/>
      <c r="F45" s="81"/>
    </row>
    <row r="46" spans="2:6">
      <c r="B46" s="81"/>
      <c r="C46" s="5"/>
      <c r="D46" s="81"/>
      <c r="E46" s="5"/>
      <c r="F46" s="81"/>
    </row>
    <row r="47" spans="2:6">
      <c r="B47" s="81"/>
      <c r="C47" s="5"/>
      <c r="D47" s="81"/>
      <c r="E47" s="5"/>
      <c r="F47" s="81"/>
    </row>
    <row r="48" spans="2:6">
      <c r="B48" s="81"/>
      <c r="C48" s="5"/>
      <c r="D48" s="81"/>
      <c r="E48" s="5"/>
      <c r="F48" s="81"/>
    </row>
    <row r="49" spans="2:6">
      <c r="B49" s="81"/>
      <c r="C49" s="5"/>
      <c r="D49" s="81"/>
      <c r="E49" s="5"/>
      <c r="F49" s="81"/>
    </row>
    <row r="50" spans="2:6">
      <c r="B50" s="81"/>
      <c r="C50" s="5"/>
      <c r="D50" s="81"/>
      <c r="E50" s="5"/>
      <c r="F50" s="81"/>
    </row>
    <row r="51" spans="2:6">
      <c r="B51" s="81"/>
      <c r="C51" s="5"/>
      <c r="D51" s="81"/>
      <c r="E51" s="5"/>
      <c r="F51" s="81"/>
    </row>
    <row r="52" spans="2:6">
      <c r="B52" s="81"/>
      <c r="C52" s="5"/>
      <c r="D52" s="81"/>
      <c r="E52" s="5"/>
      <c r="F52" s="81"/>
    </row>
    <row r="53" spans="2:6">
      <c r="B53" s="81"/>
      <c r="C53" s="5"/>
      <c r="D53" s="81"/>
      <c r="E53" s="5"/>
      <c r="F53" s="81"/>
    </row>
    <row r="54" spans="2:6">
      <c r="B54" s="81"/>
      <c r="C54" s="5"/>
      <c r="D54" s="81"/>
      <c r="E54" s="5"/>
      <c r="F54" s="81"/>
    </row>
    <row r="55" spans="2:6">
      <c r="B55" s="81"/>
      <c r="C55" s="5"/>
      <c r="D55" s="81"/>
      <c r="E55" s="5"/>
      <c r="F55" s="81"/>
    </row>
    <row r="56" spans="2:6">
      <c r="B56" s="81"/>
      <c r="C56" s="5"/>
      <c r="D56" s="81"/>
      <c r="E56" s="5"/>
      <c r="F56" s="81"/>
    </row>
    <row r="57" spans="2:6">
      <c r="B57" s="81"/>
      <c r="C57" s="5"/>
      <c r="D57" s="81"/>
      <c r="E57" s="5"/>
      <c r="F57" s="81"/>
    </row>
    <row r="58" spans="2:6">
      <c r="B58" s="81"/>
      <c r="C58" s="5"/>
      <c r="D58" s="81"/>
      <c r="E58" s="5"/>
      <c r="F58" s="81"/>
    </row>
    <row r="59" spans="2:6">
      <c r="B59" s="81"/>
      <c r="C59" s="5"/>
      <c r="D59" s="81"/>
      <c r="E59" s="5"/>
      <c r="F59" s="81"/>
    </row>
    <row r="60" spans="2:6">
      <c r="B60" s="81"/>
      <c r="C60" s="5"/>
      <c r="D60" s="81"/>
      <c r="E60" s="5"/>
      <c r="F60" s="81"/>
    </row>
    <row r="61" spans="2:6">
      <c r="B61" s="81"/>
      <c r="C61" s="5"/>
      <c r="D61" s="81"/>
      <c r="E61" s="5"/>
      <c r="F61" s="81"/>
    </row>
    <row r="62" spans="2:6">
      <c r="B62" s="81"/>
      <c r="C62" s="5"/>
      <c r="D62" s="81"/>
      <c r="E62" s="5"/>
      <c r="F62" s="81"/>
    </row>
    <row r="63" spans="2:6">
      <c r="B63" s="81"/>
      <c r="C63" s="5"/>
      <c r="D63" s="81"/>
      <c r="E63" s="5"/>
      <c r="F63" s="81"/>
    </row>
    <row r="64" spans="2:6">
      <c r="B64" s="81"/>
      <c r="C64" s="5"/>
      <c r="D64" s="81"/>
      <c r="E64" s="5"/>
      <c r="F64" s="81"/>
    </row>
    <row r="65" spans="2:6">
      <c r="B65" s="81"/>
      <c r="C65" s="5"/>
      <c r="D65" s="81"/>
      <c r="E65" s="5"/>
      <c r="F65" s="81"/>
    </row>
    <row r="66" spans="2:6">
      <c r="B66" s="81"/>
      <c r="C66" s="5"/>
      <c r="D66" s="81"/>
      <c r="E66" s="5"/>
      <c r="F66" s="81"/>
    </row>
    <row r="67" spans="2:6">
      <c r="B67" s="81"/>
      <c r="C67" s="5"/>
      <c r="D67" s="81"/>
      <c r="E67" s="5"/>
      <c r="F67" s="81"/>
    </row>
    <row r="68" spans="2:6">
      <c r="B68" s="81"/>
      <c r="C68" s="5"/>
      <c r="D68" s="81"/>
      <c r="E68" s="5"/>
      <c r="F68" s="81"/>
    </row>
    <row r="69" spans="2:6">
      <c r="B69" s="81"/>
      <c r="C69" s="5"/>
      <c r="D69" s="81"/>
      <c r="E69" s="5"/>
      <c r="F69" s="81"/>
    </row>
    <row r="70" spans="2:6">
      <c r="B70" s="81"/>
      <c r="C70" s="5"/>
      <c r="D70" s="81"/>
      <c r="E70" s="5"/>
      <c r="F70" s="81"/>
    </row>
    <row r="71" spans="2:6">
      <c r="B71" s="81"/>
      <c r="C71" s="5"/>
      <c r="D71" s="81"/>
      <c r="E71" s="5"/>
      <c r="F71" s="81"/>
    </row>
    <row r="72" spans="2:6">
      <c r="B72" s="81"/>
      <c r="C72" s="5"/>
      <c r="D72" s="81"/>
      <c r="E72" s="5"/>
      <c r="F72" s="81"/>
    </row>
    <row r="73" spans="2:6">
      <c r="B73" s="81"/>
      <c r="C73" s="5"/>
      <c r="D73" s="81"/>
      <c r="E73" s="5"/>
      <c r="F73" s="81"/>
    </row>
    <row r="74" spans="2:6">
      <c r="B74" s="81"/>
      <c r="C74" s="5"/>
      <c r="D74" s="81"/>
      <c r="E74" s="5"/>
      <c r="F74" s="81"/>
    </row>
    <row r="75" spans="2:6">
      <c r="B75" s="81"/>
      <c r="C75" s="5"/>
      <c r="D75" s="81"/>
      <c r="E75" s="5"/>
      <c r="F75" s="81"/>
    </row>
    <row r="76" spans="2:6">
      <c r="B76" s="81"/>
      <c r="C76" s="5"/>
      <c r="D76" s="81"/>
      <c r="E76" s="5"/>
      <c r="F76" s="81"/>
    </row>
    <row r="77" spans="2:6">
      <c r="B77" s="81"/>
      <c r="C77" s="5"/>
      <c r="D77" s="81"/>
      <c r="E77" s="5"/>
      <c r="F77" s="81"/>
    </row>
    <row r="78" spans="2:6">
      <c r="B78" s="81"/>
      <c r="C78" s="5"/>
      <c r="D78" s="81"/>
      <c r="E78" s="5"/>
      <c r="F78" s="81"/>
    </row>
    <row r="79" spans="2:6">
      <c r="B79" s="81"/>
      <c r="C79" s="5"/>
      <c r="D79" s="81"/>
      <c r="E79" s="5"/>
      <c r="F79" s="81"/>
    </row>
    <row r="80" spans="2:6">
      <c r="B80" s="81"/>
      <c r="C80" s="5"/>
      <c r="D80" s="81"/>
      <c r="E80" s="5"/>
      <c r="F80" s="81"/>
    </row>
    <row r="81" spans="2:6">
      <c r="B81" s="81"/>
      <c r="C81" s="5"/>
      <c r="D81" s="81"/>
      <c r="E81" s="5"/>
      <c r="F81" s="81"/>
    </row>
    <row r="82" spans="2:6">
      <c r="B82" s="81"/>
      <c r="C82" s="5"/>
      <c r="D82" s="81"/>
      <c r="E82" s="5"/>
      <c r="F82" s="81"/>
    </row>
    <row r="83" spans="2:6">
      <c r="B83" s="81"/>
      <c r="C83" s="5"/>
      <c r="D83" s="81"/>
      <c r="E83" s="5"/>
      <c r="F83" s="81"/>
    </row>
    <row r="84" spans="2:6">
      <c r="B84" s="81"/>
      <c r="C84" s="5"/>
      <c r="D84" s="81"/>
      <c r="E84" s="5"/>
      <c r="F84" s="81"/>
    </row>
    <row r="85" spans="2:6">
      <c r="B85" s="81"/>
      <c r="C85" s="5"/>
      <c r="D85" s="81"/>
      <c r="E85" s="5"/>
      <c r="F85" s="81"/>
    </row>
    <row r="86" spans="2:6">
      <c r="B86" s="81"/>
      <c r="C86" s="5"/>
      <c r="D86" s="81"/>
      <c r="E86" s="5"/>
      <c r="F86" s="81"/>
    </row>
    <row r="87" spans="2:6">
      <c r="B87" s="81"/>
      <c r="C87" s="5"/>
      <c r="D87" s="81"/>
      <c r="E87" s="5"/>
      <c r="F87" s="81"/>
    </row>
    <row r="88" spans="2:6">
      <c r="B88" s="81"/>
      <c r="C88" s="5"/>
      <c r="D88" s="81"/>
      <c r="E88" s="5"/>
      <c r="F88" s="81"/>
    </row>
    <row r="89" spans="2:6">
      <c r="B89" s="81"/>
      <c r="C89" s="5"/>
      <c r="D89" s="81"/>
      <c r="E89" s="5"/>
      <c r="F89" s="81"/>
    </row>
    <row r="90" spans="2:6">
      <c r="B90" s="81"/>
      <c r="C90" s="5"/>
      <c r="D90" s="81"/>
      <c r="E90" s="5"/>
      <c r="F90" s="81"/>
    </row>
    <row r="91" spans="2:6">
      <c r="B91" s="81"/>
      <c r="C91" s="5"/>
      <c r="D91" s="81"/>
      <c r="E91" s="5"/>
      <c r="F91" s="81"/>
    </row>
    <row r="92" spans="2:6">
      <c r="B92" s="81"/>
      <c r="C92" s="5"/>
      <c r="D92" s="81"/>
      <c r="E92" s="5"/>
      <c r="F92" s="81"/>
    </row>
    <row r="93" spans="2:6">
      <c r="B93" s="81"/>
      <c r="C93" s="5"/>
      <c r="D93" s="81"/>
      <c r="E93" s="5"/>
      <c r="F93" s="81"/>
    </row>
    <row r="94" spans="2:6">
      <c r="B94" s="81"/>
      <c r="C94" s="5"/>
      <c r="D94" s="81"/>
      <c r="E94" s="5"/>
      <c r="F94" s="81"/>
    </row>
    <row r="95" spans="2:6">
      <c r="B95" s="81"/>
      <c r="C95" s="5"/>
      <c r="D95" s="81"/>
      <c r="E95" s="5"/>
      <c r="F95" s="81"/>
    </row>
    <row r="96" spans="2:6">
      <c r="B96" s="81"/>
      <c r="C96" s="5"/>
      <c r="D96" s="81"/>
      <c r="E96" s="5"/>
      <c r="F96" s="81"/>
    </row>
    <row r="97" spans="2:6">
      <c r="B97" s="81"/>
      <c r="C97" s="5"/>
      <c r="D97" s="81"/>
      <c r="E97" s="5"/>
      <c r="F97" s="81"/>
    </row>
    <row r="98" spans="2:6">
      <c r="B98" s="81"/>
      <c r="C98" s="5"/>
      <c r="D98" s="81"/>
      <c r="E98" s="5"/>
      <c r="F98" s="81"/>
    </row>
    <row r="99" spans="2:6">
      <c r="B99" s="81"/>
      <c r="C99" s="5"/>
      <c r="D99" s="81"/>
      <c r="E99" s="5"/>
      <c r="F99" s="81"/>
    </row>
    <row r="100" spans="2:6">
      <c r="B100" s="81"/>
      <c r="C100" s="5"/>
      <c r="D100" s="81"/>
      <c r="E100" s="5"/>
      <c r="F100" s="81"/>
    </row>
    <row r="101" spans="2:6">
      <c r="B101" s="81"/>
      <c r="C101" s="5"/>
      <c r="D101" s="81"/>
      <c r="E101" s="5"/>
      <c r="F101" s="81"/>
    </row>
    <row r="102" spans="2:6">
      <c r="B102" s="81"/>
      <c r="C102" s="5"/>
      <c r="D102" s="81"/>
      <c r="E102" s="5"/>
      <c r="F102" s="81"/>
    </row>
    <row r="103" spans="2:6">
      <c r="B103" s="81"/>
      <c r="C103" s="5"/>
      <c r="D103" s="81"/>
      <c r="E103" s="5"/>
      <c r="F103" s="81"/>
    </row>
    <row r="104" spans="2:6">
      <c r="B104" s="81"/>
      <c r="C104" s="5"/>
      <c r="D104" s="81"/>
      <c r="E104" s="5"/>
      <c r="F104" s="81"/>
    </row>
    <row r="105" spans="2:6">
      <c r="B105" s="81"/>
      <c r="C105" s="5"/>
      <c r="D105" s="81"/>
      <c r="E105" s="5"/>
      <c r="F105" s="81"/>
    </row>
    <row r="106" spans="2:6">
      <c r="B106" s="81"/>
      <c r="C106" s="5"/>
      <c r="D106" s="81"/>
      <c r="E106" s="5"/>
      <c r="F106" s="81"/>
    </row>
    <row r="107" spans="2:6">
      <c r="B107" s="81"/>
      <c r="C107" s="5"/>
      <c r="D107" s="81"/>
      <c r="E107" s="5"/>
      <c r="F107" s="81"/>
    </row>
    <row r="108" spans="2:6">
      <c r="B108" s="81"/>
      <c r="C108" s="5"/>
      <c r="D108" s="81"/>
      <c r="E108" s="5"/>
      <c r="F108" s="81"/>
    </row>
    <row r="109" spans="2:6">
      <c r="B109" s="81"/>
      <c r="C109" s="5"/>
      <c r="D109" s="81"/>
      <c r="E109" s="5"/>
      <c r="F109" s="81"/>
    </row>
    <row r="110" spans="2:6">
      <c r="B110" s="81"/>
      <c r="D110" s="81"/>
      <c r="E110" s="5"/>
      <c r="F110" s="81"/>
    </row>
    <row r="111" spans="2:6">
      <c r="B111" s="81"/>
      <c r="D111" s="81"/>
      <c r="E111" s="5"/>
      <c r="F111" s="81"/>
    </row>
    <row r="112" spans="2:6">
      <c r="B112" s="81"/>
      <c r="D112" s="81"/>
      <c r="E112" s="5"/>
      <c r="F112" s="81"/>
    </row>
    <row r="113" spans="2:6">
      <c r="B113" s="81"/>
      <c r="D113" s="81"/>
      <c r="E113" s="5"/>
      <c r="F113" s="81"/>
    </row>
    <row r="114" spans="2:6">
      <c r="B114" s="81"/>
      <c r="D114" s="81"/>
      <c r="E114" s="5"/>
      <c r="F114" s="81"/>
    </row>
    <row r="115" spans="2:6">
      <c r="B115" s="81"/>
      <c r="D115" s="81"/>
      <c r="E115" s="5"/>
      <c r="F115" s="81"/>
    </row>
    <row r="116" spans="2:6">
      <c r="B116" s="81"/>
      <c r="D116" s="81"/>
      <c r="E116" s="5"/>
      <c r="F116" s="81"/>
    </row>
    <row r="117" spans="2:6">
      <c r="B117" s="81"/>
      <c r="D117" s="81"/>
      <c r="E117" s="5"/>
      <c r="F117" s="81"/>
    </row>
    <row r="118" spans="2:6">
      <c r="B118" s="81"/>
      <c r="D118" s="81"/>
      <c r="E118" s="5"/>
      <c r="F118" s="81"/>
    </row>
    <row r="119" spans="2:6">
      <c r="B119" s="81"/>
      <c r="D119" s="81"/>
      <c r="E119" s="5"/>
      <c r="F119" s="81"/>
    </row>
    <row r="120" spans="2:6">
      <c r="B120" s="81"/>
      <c r="D120" s="81"/>
      <c r="E120" s="5"/>
      <c r="F120" s="81"/>
    </row>
    <row r="121" spans="2:6">
      <c r="B121" s="81"/>
      <c r="D121" s="81"/>
      <c r="E121" s="5"/>
      <c r="F121" s="81"/>
    </row>
    <row r="122" spans="2:6">
      <c r="B122" s="81"/>
      <c r="D122" s="81"/>
      <c r="E122" s="5"/>
      <c r="F122" s="81"/>
    </row>
    <row r="123" spans="2:6">
      <c r="B123" s="81"/>
      <c r="D123" s="81"/>
      <c r="E123" s="5"/>
      <c r="F123" s="81"/>
    </row>
    <row r="124" spans="2:6">
      <c r="B124" s="81"/>
      <c r="D124" s="81"/>
      <c r="E124" s="5"/>
      <c r="F124" s="81"/>
    </row>
    <row r="125" spans="2:6">
      <c r="B125" s="81"/>
      <c r="D125" s="81"/>
      <c r="E125" s="5"/>
      <c r="F125" s="81"/>
    </row>
    <row r="126" spans="2:6">
      <c r="B126" s="81"/>
      <c r="D126" s="81"/>
      <c r="E126" s="5"/>
      <c r="F126" s="81"/>
    </row>
    <row r="127" spans="2:6">
      <c r="B127" s="81"/>
      <c r="D127" s="81"/>
      <c r="E127" s="5"/>
      <c r="F127" s="81"/>
    </row>
    <row r="128" spans="2:6">
      <c r="B128" s="81"/>
      <c r="D128" s="81"/>
      <c r="E128" s="5"/>
      <c r="F128" s="81"/>
    </row>
    <row r="129" spans="2:6">
      <c r="B129" s="81"/>
      <c r="D129" s="81"/>
      <c r="E129" s="5"/>
      <c r="F129" s="81"/>
    </row>
    <row r="130" spans="2:6">
      <c r="B130" s="81"/>
      <c r="D130" s="81"/>
      <c r="E130" s="5"/>
      <c r="F130" s="81"/>
    </row>
    <row r="131" spans="2:6">
      <c r="B131" s="81"/>
      <c r="D131" s="81"/>
      <c r="E131" s="5"/>
      <c r="F131" s="81"/>
    </row>
    <row r="132" spans="2:6">
      <c r="B132" s="81"/>
      <c r="D132" s="81"/>
      <c r="E132" s="5"/>
      <c r="F132" s="81"/>
    </row>
    <row r="133" spans="2:6">
      <c r="B133" s="81"/>
      <c r="D133" s="81"/>
      <c r="E133" s="5"/>
      <c r="F133" s="81"/>
    </row>
    <row r="134" spans="2:6">
      <c r="B134" s="81"/>
      <c r="D134" s="81"/>
      <c r="E134" s="5"/>
      <c r="F134" s="81"/>
    </row>
    <row r="135" spans="2:6">
      <c r="B135" s="81"/>
      <c r="D135" s="81"/>
      <c r="E135" s="5"/>
      <c r="F135" s="81"/>
    </row>
    <row r="136" spans="2:6">
      <c r="B136" s="81"/>
      <c r="D136" s="81"/>
      <c r="E136" s="5"/>
      <c r="F136" s="81"/>
    </row>
    <row r="137" spans="2:6">
      <c r="B137" s="81"/>
      <c r="D137" s="81"/>
      <c r="E137" s="5"/>
      <c r="F137" s="81"/>
    </row>
    <row r="138" spans="2:6">
      <c r="B138" s="81"/>
      <c r="D138" s="81"/>
      <c r="E138" s="5"/>
      <c r="F138" s="81"/>
    </row>
    <row r="139" spans="2:6">
      <c r="B139" s="81"/>
      <c r="D139" s="81"/>
      <c r="E139" s="5"/>
      <c r="F139" s="81"/>
    </row>
    <row r="140" spans="2:6">
      <c r="B140" s="81"/>
      <c r="D140" s="81"/>
      <c r="E140" s="5"/>
      <c r="F140" s="81"/>
    </row>
    <row r="141" spans="2:6">
      <c r="B141" s="81"/>
      <c r="D141" s="81"/>
      <c r="F141" s="81"/>
    </row>
    <row r="142" spans="2:6">
      <c r="B142" s="81"/>
      <c r="D142" s="81"/>
      <c r="F142" s="81"/>
    </row>
    <row r="143" spans="2:6">
      <c r="B143" s="81"/>
      <c r="D143" s="81"/>
      <c r="F143" s="81"/>
    </row>
    <row r="144" spans="2:6">
      <c r="B144" s="81"/>
      <c r="D144" s="81"/>
      <c r="F144" s="81"/>
    </row>
    <row r="145" spans="2:6">
      <c r="B145" s="81"/>
      <c r="D145" s="81"/>
      <c r="F145" s="81"/>
    </row>
    <row r="146" spans="2:6">
      <c r="B146" s="81"/>
      <c r="D146" s="81"/>
      <c r="F146" s="81"/>
    </row>
    <row r="147" spans="2:6">
      <c r="B147" s="81"/>
      <c r="D147" s="81"/>
      <c r="F147" s="81"/>
    </row>
    <row r="148" spans="2:6">
      <c r="B148" s="81"/>
      <c r="D148" s="81"/>
      <c r="F148" s="81"/>
    </row>
    <row r="149" spans="2:6">
      <c r="B149" s="81"/>
      <c r="D149" s="81"/>
      <c r="F149" s="81"/>
    </row>
    <row r="150" spans="2:6">
      <c r="B150" s="81"/>
      <c r="D150" s="81"/>
      <c r="F150" s="81"/>
    </row>
    <row r="151" spans="2:6">
      <c r="B151" s="81"/>
      <c r="D151" s="81"/>
      <c r="F151" s="81"/>
    </row>
    <row r="152" spans="2:6">
      <c r="B152" s="81"/>
      <c r="D152" s="81"/>
      <c r="F152" s="81"/>
    </row>
    <row r="153" spans="2:6">
      <c r="B153" s="81"/>
      <c r="D153" s="81"/>
      <c r="F153" s="81"/>
    </row>
    <row r="154" spans="2:6">
      <c r="B154" s="81"/>
      <c r="D154" s="81"/>
      <c r="F154" s="81"/>
    </row>
    <row r="155" spans="2:6">
      <c r="B155" s="81"/>
      <c r="D155" s="81"/>
      <c r="F155" s="81"/>
    </row>
    <row r="156" spans="2:6">
      <c r="B156" s="81"/>
      <c r="D156" s="81"/>
      <c r="F156" s="81"/>
    </row>
    <row r="157" spans="2:6">
      <c r="B157" s="81"/>
      <c r="D157" s="81"/>
      <c r="F157" s="81"/>
    </row>
    <row r="158" spans="2:6">
      <c r="B158" s="81"/>
      <c r="D158" s="81"/>
      <c r="F158" s="81"/>
    </row>
    <row r="159" spans="2:6">
      <c r="B159" s="81"/>
      <c r="D159" s="81"/>
      <c r="F159" s="81"/>
    </row>
    <row r="160" spans="2:6">
      <c r="B160" s="81"/>
      <c r="D160" s="81"/>
      <c r="F160" s="81"/>
    </row>
    <row r="161" spans="2:6">
      <c r="B161" s="81"/>
      <c r="D161" s="81"/>
      <c r="F161" s="81"/>
    </row>
    <row r="162" spans="2:6">
      <c r="B162" s="81"/>
      <c r="D162" s="81"/>
      <c r="F162" s="81"/>
    </row>
    <row r="163" spans="2:6">
      <c r="B163" s="81"/>
      <c r="D163" s="81"/>
      <c r="F163" s="81"/>
    </row>
    <row r="164" spans="2:6">
      <c r="B164" s="81"/>
      <c r="D164" s="81"/>
      <c r="F164" s="81"/>
    </row>
    <row r="165" spans="2:6">
      <c r="B165" s="81"/>
      <c r="D165" s="81"/>
      <c r="F165" s="81"/>
    </row>
    <row r="166" spans="2:6">
      <c r="B166" s="81"/>
      <c r="D166" s="81"/>
      <c r="F166" s="81"/>
    </row>
    <row r="167" spans="2:6">
      <c r="B167" s="81"/>
      <c r="D167" s="81"/>
      <c r="F167" s="81"/>
    </row>
    <row r="168" spans="2:6">
      <c r="B168" s="81"/>
      <c r="D168" s="81"/>
      <c r="F168" s="81"/>
    </row>
    <row r="169" spans="2:6">
      <c r="B169" s="81"/>
      <c r="D169" s="81"/>
      <c r="F169" s="81"/>
    </row>
    <row r="170" spans="2:6">
      <c r="B170" s="81"/>
      <c r="D170" s="81"/>
      <c r="F170" s="81"/>
    </row>
    <row r="171" spans="2:6">
      <c r="B171" s="81"/>
      <c r="D171" s="81"/>
      <c r="F171" s="81"/>
    </row>
    <row r="172" spans="2:6">
      <c r="B172" s="81"/>
      <c r="D172" s="81"/>
      <c r="F172" s="81"/>
    </row>
    <row r="173" spans="2:6">
      <c r="B173" s="81"/>
      <c r="D173" s="81"/>
      <c r="F173" s="81"/>
    </row>
    <row r="174" spans="2:6">
      <c r="B174" s="81"/>
      <c r="D174" s="81"/>
      <c r="F174" s="81"/>
    </row>
    <row r="175" spans="2:6">
      <c r="B175" s="81"/>
      <c r="D175" s="81"/>
      <c r="F175" s="81"/>
    </row>
    <row r="176" spans="2:6">
      <c r="B176" s="81"/>
      <c r="D176" s="81"/>
      <c r="F176" s="81"/>
    </row>
    <row r="177" spans="2:6">
      <c r="B177" s="81"/>
      <c r="D177" s="81"/>
      <c r="F177" s="81"/>
    </row>
    <row r="178" spans="2:6">
      <c r="B178" s="81"/>
      <c r="D178" s="81"/>
      <c r="F178" s="81"/>
    </row>
    <row r="179" spans="2:6">
      <c r="B179" s="81"/>
      <c r="D179" s="81"/>
      <c r="F179" s="81"/>
    </row>
    <row r="180" spans="2:6">
      <c r="B180" s="81"/>
      <c r="D180" s="81"/>
      <c r="F180" s="81"/>
    </row>
    <row r="181" spans="2:6">
      <c r="B181" s="81"/>
      <c r="D181" s="81"/>
      <c r="F181" s="81"/>
    </row>
    <row r="182" spans="2:6">
      <c r="B182" s="81"/>
      <c r="D182" s="81"/>
      <c r="F182" s="81"/>
    </row>
    <row r="183" spans="2:6">
      <c r="B183" s="81"/>
      <c r="D183" s="81"/>
      <c r="F183" s="81"/>
    </row>
    <row r="184" spans="2:6">
      <c r="B184" s="81"/>
      <c r="D184" s="81"/>
      <c r="F184" s="81"/>
    </row>
    <row r="185" spans="2:6">
      <c r="B185" s="81"/>
      <c r="D185" s="81"/>
      <c r="F185" s="81"/>
    </row>
    <row r="186" spans="2:6">
      <c r="B186" s="81"/>
      <c r="D186" s="81"/>
      <c r="F186" s="81"/>
    </row>
    <row r="187" spans="2:6">
      <c r="B187" s="81"/>
      <c r="D187" s="81"/>
      <c r="F187" s="81"/>
    </row>
    <row r="188" spans="2:6">
      <c r="B188" s="81"/>
      <c r="D188" s="81"/>
      <c r="F188" s="81"/>
    </row>
    <row r="189" spans="2:6">
      <c r="B189" s="81"/>
      <c r="D189" s="81"/>
      <c r="F189" s="81"/>
    </row>
    <row r="190" spans="2:6">
      <c r="B190" s="81"/>
      <c r="D190" s="81"/>
      <c r="F190" s="81"/>
    </row>
    <row r="191" spans="2:6">
      <c r="B191" s="81"/>
      <c r="D191" s="81"/>
      <c r="F191" s="81"/>
    </row>
    <row r="192" spans="2:6">
      <c r="B192" s="81"/>
      <c r="D192" s="81"/>
      <c r="F192" s="81"/>
    </row>
    <row r="193" spans="2:6">
      <c r="B193" s="81"/>
      <c r="D193" s="81"/>
      <c r="F193" s="81"/>
    </row>
    <row r="194" spans="2:6">
      <c r="B194" s="81"/>
      <c r="D194" s="81"/>
      <c r="F194" s="81"/>
    </row>
    <row r="195" spans="2:6">
      <c r="B195" s="81"/>
      <c r="D195" s="81"/>
      <c r="F195" s="81"/>
    </row>
    <row r="196" spans="2:6">
      <c r="B196" s="81"/>
      <c r="D196" s="81"/>
      <c r="F196" s="81"/>
    </row>
    <row r="197" spans="2:6">
      <c r="B197" s="81"/>
      <c r="D197" s="81"/>
      <c r="F197" s="81"/>
    </row>
    <row r="198" spans="2:6">
      <c r="B198" s="81"/>
      <c r="D198" s="81"/>
      <c r="F198" s="81"/>
    </row>
    <row r="199" spans="2:6">
      <c r="B199" s="81"/>
      <c r="D199" s="81"/>
      <c r="F199" s="81"/>
    </row>
    <row r="200" spans="2:6">
      <c r="B200" s="81"/>
      <c r="D200" s="81"/>
      <c r="F200" s="81"/>
    </row>
    <row r="201" spans="2:6">
      <c r="B201" s="81"/>
      <c r="D201" s="81"/>
      <c r="F201" s="81"/>
    </row>
    <row r="202" spans="2:6">
      <c r="B202" s="81"/>
      <c r="D202" s="81"/>
      <c r="F202" s="81"/>
    </row>
    <row r="203" spans="2:6">
      <c r="B203" s="81"/>
      <c r="D203" s="81"/>
      <c r="F203" s="81"/>
    </row>
    <row r="204" spans="2:6">
      <c r="B204" s="81"/>
      <c r="D204" s="81"/>
      <c r="F204" s="81"/>
    </row>
    <row r="205" spans="2:6">
      <c r="B205" s="81"/>
      <c r="D205" s="81"/>
      <c r="F205" s="81"/>
    </row>
    <row r="206" spans="2:6">
      <c r="B206" s="81"/>
      <c r="D206" s="81"/>
      <c r="F206" s="81"/>
    </row>
    <row r="207" spans="2:6">
      <c r="B207" s="81"/>
      <c r="D207" s="81"/>
      <c r="F207" s="81"/>
    </row>
    <row r="208" spans="2:6">
      <c r="B208" s="81"/>
      <c r="D208" s="81"/>
      <c r="F208" s="81"/>
    </row>
    <row r="209" spans="2:6">
      <c r="B209" s="81"/>
      <c r="D209" s="81"/>
      <c r="F209" s="81"/>
    </row>
    <row r="210" spans="2:6">
      <c r="B210" s="81"/>
      <c r="D210" s="81"/>
      <c r="F210" s="81"/>
    </row>
    <row r="211" spans="2:6">
      <c r="B211" s="81"/>
      <c r="D211" s="81"/>
      <c r="F211" s="81"/>
    </row>
    <row r="212" spans="2:6">
      <c r="B212" s="81"/>
      <c r="D212" s="81"/>
      <c r="F212" s="81"/>
    </row>
    <row r="213" spans="2:6">
      <c r="B213" s="81"/>
      <c r="D213" s="81"/>
      <c r="F213" s="81"/>
    </row>
    <row r="214" spans="2:6">
      <c r="B214" s="81"/>
      <c r="D214" s="81"/>
      <c r="F214" s="81"/>
    </row>
    <row r="215" spans="2:6">
      <c r="B215" s="81"/>
      <c r="D215" s="81"/>
      <c r="F215" s="81"/>
    </row>
    <row r="216" spans="2:6">
      <c r="B216" s="81"/>
      <c r="D216" s="81"/>
      <c r="F216" s="81"/>
    </row>
    <row r="217" spans="2:6">
      <c r="B217" s="81"/>
      <c r="D217" s="81"/>
      <c r="F217" s="81"/>
    </row>
    <row r="218" spans="2:6">
      <c r="B218" s="81"/>
      <c r="D218" s="81"/>
      <c r="F218" s="81"/>
    </row>
    <row r="219" spans="2:6">
      <c r="B219" s="81"/>
      <c r="D219" s="81"/>
      <c r="F219" s="81"/>
    </row>
    <row r="220" spans="2:6">
      <c r="B220" s="81"/>
      <c r="D220" s="81"/>
      <c r="F220" s="81"/>
    </row>
    <row r="221" spans="2:6">
      <c r="B221" s="81"/>
      <c r="D221" s="81"/>
      <c r="F221" s="81"/>
    </row>
    <row r="222" spans="2:6">
      <c r="B222" s="81"/>
      <c r="D222" s="81"/>
      <c r="F222" s="81"/>
    </row>
    <row r="223" spans="2:6">
      <c r="B223" s="81"/>
      <c r="D223" s="81"/>
      <c r="F223" s="81"/>
    </row>
    <row r="224" spans="2:6">
      <c r="B224" s="81"/>
      <c r="D224" s="81"/>
      <c r="F224" s="81"/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N23"/>
  <sheetViews>
    <sheetView workbookViewId="0">
      <selection activeCell="A11" sqref="A11:A16"/>
    </sheetView>
  </sheetViews>
  <sheetFormatPr baseColWidth="10" defaultRowHeight="15"/>
  <cols>
    <col min="1" max="1" width="42.7109375" customWidth="1"/>
    <col min="2" max="2" width="12" customWidth="1"/>
    <col min="3" max="4" width="7.7109375" hidden="1" customWidth="1"/>
    <col min="5" max="5" width="11.140625" customWidth="1"/>
    <col min="6" max="6" width="10.140625" customWidth="1"/>
    <col min="7" max="7" width="7.7109375" customWidth="1"/>
  </cols>
  <sheetData>
    <row r="1" spans="1:14">
      <c r="A1" s="140" t="s">
        <v>51</v>
      </c>
      <c r="B1" s="81" t="s">
        <v>116</v>
      </c>
      <c r="C1" s="81"/>
      <c r="D1" s="81"/>
      <c r="E1" s="81" t="s">
        <v>115</v>
      </c>
    </row>
    <row r="2" spans="1:14">
      <c r="A2" s="90" t="s">
        <v>8</v>
      </c>
      <c r="B2" s="138">
        <v>104270</v>
      </c>
      <c r="C2" s="81"/>
      <c r="D2" s="81"/>
      <c r="E2" s="138">
        <v>23350</v>
      </c>
    </row>
    <row r="3" spans="1:14">
      <c r="A3" s="81" t="s">
        <v>31</v>
      </c>
      <c r="B3" s="138">
        <v>104270</v>
      </c>
      <c r="C3" s="81"/>
      <c r="D3" s="81"/>
      <c r="E3" s="138">
        <v>23350</v>
      </c>
    </row>
    <row r="4" spans="1:14">
      <c r="A4" s="81" t="s">
        <v>42</v>
      </c>
      <c r="B4" s="139">
        <v>0.3</v>
      </c>
      <c r="C4" s="81"/>
      <c r="D4" s="81"/>
      <c r="E4" s="139">
        <v>0.3</v>
      </c>
    </row>
    <row r="5" spans="1:14">
      <c r="A5" s="81" t="s">
        <v>118</v>
      </c>
      <c r="B5" s="138">
        <f>B3*B4</f>
        <v>31281</v>
      </c>
      <c r="C5" s="81"/>
      <c r="D5" s="81"/>
      <c r="E5" s="138">
        <f>E3*E4</f>
        <v>7005</v>
      </c>
    </row>
    <row r="6" spans="1:14" ht="21">
      <c r="H6" s="127" t="s">
        <v>85</v>
      </c>
    </row>
    <row r="9" spans="1:14">
      <c r="B9" s="178" t="s">
        <v>18</v>
      </c>
      <c r="C9" s="179"/>
      <c r="D9" s="179"/>
      <c r="E9" s="179"/>
      <c r="F9" s="179"/>
      <c r="G9" s="179"/>
      <c r="H9" s="179"/>
      <c r="I9" s="180"/>
      <c r="J9" s="193" t="s">
        <v>33</v>
      </c>
      <c r="K9" s="194"/>
      <c r="L9" s="194"/>
      <c r="M9" s="194"/>
      <c r="N9" s="195"/>
    </row>
    <row r="10" spans="1:14" ht="60">
      <c r="A10" s="37" t="s">
        <v>62</v>
      </c>
      <c r="B10" s="69" t="s">
        <v>98</v>
      </c>
      <c r="C10" s="69" t="s">
        <v>99</v>
      </c>
      <c r="D10" s="69" t="s">
        <v>100</v>
      </c>
      <c r="E10" s="69" t="s">
        <v>73</v>
      </c>
      <c r="F10" s="38" t="s">
        <v>92</v>
      </c>
      <c r="G10" s="38" t="s">
        <v>93</v>
      </c>
      <c r="H10" s="38" t="s">
        <v>26</v>
      </c>
      <c r="I10" s="39" t="s">
        <v>25</v>
      </c>
      <c r="J10" s="40" t="s">
        <v>55</v>
      </c>
      <c r="K10" s="40" t="s">
        <v>17</v>
      </c>
      <c r="L10" s="39" t="s">
        <v>49</v>
      </c>
      <c r="M10" s="39" t="s">
        <v>21</v>
      </c>
      <c r="N10" s="39" t="s">
        <v>15</v>
      </c>
    </row>
    <row r="11" spans="1:14">
      <c r="A11" s="68" t="s">
        <v>56</v>
      </c>
      <c r="B11" s="117"/>
      <c r="C11" s="59"/>
      <c r="D11" s="60"/>
      <c r="E11" s="60"/>
      <c r="F11" s="60"/>
      <c r="G11" s="60"/>
      <c r="H11" s="61"/>
      <c r="I11" s="62"/>
      <c r="J11" s="66">
        <v>0.3</v>
      </c>
      <c r="K11" s="63"/>
      <c r="L11" s="23"/>
      <c r="M11" s="62"/>
      <c r="N11" s="23"/>
    </row>
    <row r="12" spans="1:14">
      <c r="A12" s="29" t="s">
        <v>48</v>
      </c>
      <c r="B12" s="118"/>
      <c r="C12" s="29"/>
      <c r="D12" s="64"/>
      <c r="E12" s="64"/>
      <c r="F12" s="64"/>
      <c r="G12" s="64"/>
      <c r="H12" s="65"/>
      <c r="I12" s="65"/>
      <c r="J12" s="66">
        <v>0.3</v>
      </c>
      <c r="K12" s="28"/>
      <c r="L12" s="29"/>
      <c r="M12" s="30"/>
      <c r="N12" s="31"/>
    </row>
    <row r="13" spans="1:14">
      <c r="A13" s="29" t="s">
        <v>1</v>
      </c>
      <c r="B13" s="29"/>
      <c r="C13" s="29"/>
      <c r="D13" s="64"/>
      <c r="E13" s="64"/>
      <c r="F13" s="64"/>
      <c r="G13" s="64"/>
      <c r="H13" s="67"/>
      <c r="I13" s="65"/>
      <c r="J13" s="66">
        <v>0.3</v>
      </c>
      <c r="K13" s="28"/>
      <c r="L13" s="29"/>
      <c r="M13" s="30"/>
      <c r="N13" s="31"/>
    </row>
    <row r="14" spans="1:14">
      <c r="A14" s="1" t="s">
        <v>10</v>
      </c>
      <c r="B14" s="1"/>
      <c r="C14" s="1"/>
      <c r="D14" s="13"/>
      <c r="E14" s="13"/>
      <c r="F14" s="13"/>
      <c r="G14" s="13"/>
      <c r="H14" s="10"/>
      <c r="I14" s="10"/>
      <c r="J14" s="57">
        <v>0.3</v>
      </c>
      <c r="K14" s="28"/>
      <c r="L14" s="29"/>
      <c r="M14" s="30"/>
      <c r="N14" s="31"/>
    </row>
    <row r="15" spans="1:14">
      <c r="A15" s="1" t="s">
        <v>53</v>
      </c>
      <c r="B15" s="1"/>
      <c r="C15" s="1"/>
      <c r="D15" s="13"/>
      <c r="E15" s="13"/>
      <c r="F15" s="13"/>
      <c r="G15" s="13"/>
      <c r="H15" s="10"/>
      <c r="I15" s="10"/>
      <c r="J15" s="57">
        <v>0.3</v>
      </c>
      <c r="K15" s="28"/>
      <c r="L15" s="29"/>
      <c r="M15" s="30"/>
      <c r="N15" s="31"/>
    </row>
    <row r="16" spans="1:14">
      <c r="A16" s="1" t="s">
        <v>16</v>
      </c>
      <c r="B16" s="4"/>
      <c r="C16" s="1"/>
      <c r="D16" s="13"/>
      <c r="E16" s="13"/>
      <c r="F16" s="13"/>
      <c r="G16" s="13"/>
      <c r="H16" s="10"/>
      <c r="I16" s="17"/>
      <c r="J16" s="57">
        <v>0.3</v>
      </c>
      <c r="K16" s="33"/>
      <c r="L16" s="34"/>
      <c r="M16" s="35"/>
      <c r="N16" s="31"/>
    </row>
    <row r="17" spans="1:14">
      <c r="A17" s="71" t="s">
        <v>15</v>
      </c>
      <c r="B17" s="98">
        <f>('Suivi ecochantier HN'!C5)/8*B22</f>
        <v>0</v>
      </c>
      <c r="C17" s="43"/>
      <c r="D17" s="43"/>
      <c r="E17" s="105">
        <f>'Suivi ecochantier HN'!E5</f>
        <v>0</v>
      </c>
      <c r="F17" s="105">
        <f>'Suivi ecochantier HN'!G5</f>
        <v>0</v>
      </c>
      <c r="G17" s="141">
        <f>B17+C17+D17+E17+F17</f>
        <v>0</v>
      </c>
      <c r="H17" s="44"/>
      <c r="I17" s="45">
        <v>23350</v>
      </c>
      <c r="J17" s="58">
        <v>0.3</v>
      </c>
      <c r="K17" s="46">
        <f>I17*J17</f>
        <v>7005</v>
      </c>
      <c r="L17" s="47"/>
      <c r="M17" s="48">
        <v>5000</v>
      </c>
      <c r="N17" s="45">
        <f>SUM(K17:M17)</f>
        <v>12005</v>
      </c>
    </row>
    <row r="18" spans="1:14">
      <c r="A18" s="18"/>
      <c r="B18" s="15"/>
      <c r="C18" s="15"/>
    </row>
    <row r="19" spans="1:14">
      <c r="A19" s="20"/>
      <c r="B19" s="15"/>
      <c r="C19" s="14"/>
    </row>
    <row r="21" spans="1:14">
      <c r="A21" s="72"/>
      <c r="B21" s="116"/>
      <c r="C21" s="8"/>
      <c r="D21" s="8"/>
    </row>
    <row r="22" spans="1:14">
      <c r="A22" s="72" t="s">
        <v>3</v>
      </c>
      <c r="B22" s="116">
        <v>550</v>
      </c>
      <c r="C22" s="8"/>
      <c r="D22" s="8"/>
    </row>
    <row r="23" spans="1:14">
      <c r="A23" s="72"/>
      <c r="B23" s="116"/>
      <c r="C23" s="8"/>
      <c r="D23" s="8"/>
    </row>
  </sheetData>
  <mergeCells count="2">
    <mergeCell ref="B9:I9"/>
    <mergeCell ref="J9:N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tabColor rgb="FF00B050"/>
  </sheetPr>
  <dimension ref="B2:H224"/>
  <sheetViews>
    <sheetView workbookViewId="0">
      <selection activeCell="J27" sqref="J27"/>
    </sheetView>
  </sheetViews>
  <sheetFormatPr baseColWidth="10" defaultRowHeight="15"/>
  <cols>
    <col min="3" max="3" width="16.7109375" customWidth="1"/>
    <col min="5" max="5" width="17.5703125" customWidth="1"/>
    <col min="7" max="7" width="18.28515625" customWidth="1"/>
  </cols>
  <sheetData>
    <row r="2" spans="2:8" ht="15.75">
      <c r="B2" s="89" t="s">
        <v>80</v>
      </c>
    </row>
    <row r="4" spans="2:8" ht="30">
      <c r="B4" s="26"/>
      <c r="C4" s="84" t="s">
        <v>71</v>
      </c>
      <c r="D4" s="26"/>
      <c r="E4" s="85" t="s">
        <v>73</v>
      </c>
      <c r="F4" s="26"/>
      <c r="G4" s="86" t="s">
        <v>72</v>
      </c>
      <c r="H4" s="26"/>
    </row>
    <row r="5" spans="2:8" ht="32.450000000000003" customHeight="1">
      <c r="B5" s="72" t="s">
        <v>70</v>
      </c>
      <c r="C5" s="82">
        <f>SUM(C6:C224)</f>
        <v>0</v>
      </c>
      <c r="D5" s="18" t="s">
        <v>70</v>
      </c>
      <c r="E5" s="82">
        <f>SUM(E6:E224)</f>
        <v>0</v>
      </c>
      <c r="F5" s="18" t="s">
        <v>70</v>
      </c>
      <c r="G5" s="82">
        <f>SUM(G6:G224)</f>
        <v>0</v>
      </c>
    </row>
    <row r="6" spans="2:8">
      <c r="B6" s="87"/>
      <c r="C6" s="81"/>
      <c r="D6" s="5"/>
      <c r="E6" s="81"/>
      <c r="F6" s="5"/>
      <c r="G6" s="81"/>
    </row>
    <row r="7" spans="2:8">
      <c r="B7" s="87"/>
      <c r="C7" s="81"/>
      <c r="D7" s="5"/>
      <c r="E7" s="81"/>
      <c r="F7" s="5"/>
      <c r="G7" s="81"/>
    </row>
    <row r="8" spans="2:8">
      <c r="B8" s="87"/>
      <c r="C8" s="81"/>
      <c r="D8" s="5"/>
      <c r="E8" s="81"/>
      <c r="F8" s="5"/>
      <c r="G8" s="81"/>
    </row>
    <row r="9" spans="2:8">
      <c r="B9" s="87"/>
      <c r="C9" s="81"/>
      <c r="D9" s="5"/>
      <c r="E9" s="81"/>
      <c r="F9" s="5"/>
      <c r="G9" s="81"/>
    </row>
    <row r="10" spans="2:8">
      <c r="B10" s="87"/>
      <c r="C10" s="81"/>
      <c r="D10" s="5"/>
      <c r="E10" s="81"/>
      <c r="F10" s="5"/>
      <c r="G10" s="81"/>
    </row>
    <row r="11" spans="2:8">
      <c r="B11" s="87"/>
      <c r="C11" s="81"/>
      <c r="D11" s="5"/>
      <c r="E11" s="81"/>
      <c r="F11" s="5"/>
      <c r="G11" s="81"/>
    </row>
    <row r="12" spans="2:8">
      <c r="B12" s="87"/>
      <c r="C12" s="81"/>
      <c r="D12" s="5"/>
      <c r="E12" s="81"/>
      <c r="F12" s="5"/>
      <c r="G12" s="81"/>
    </row>
    <row r="13" spans="2:8">
      <c r="B13" s="87"/>
      <c r="C13" s="81"/>
      <c r="D13" s="5"/>
      <c r="E13" s="81"/>
      <c r="F13" s="5"/>
      <c r="G13" s="81"/>
    </row>
    <row r="14" spans="2:8">
      <c r="B14" s="87"/>
      <c r="C14" s="81"/>
      <c r="D14" s="5"/>
      <c r="E14" s="81"/>
      <c r="F14" s="5"/>
      <c r="G14" s="81"/>
    </row>
    <row r="15" spans="2:8">
      <c r="B15" s="87"/>
      <c r="C15" s="81"/>
      <c r="D15" s="5"/>
      <c r="E15" s="81"/>
      <c r="F15" s="5"/>
      <c r="G15" s="81"/>
    </row>
    <row r="16" spans="2:8">
      <c r="B16" s="87"/>
      <c r="C16" s="81"/>
      <c r="D16" s="5"/>
      <c r="E16" s="81"/>
      <c r="F16" s="5"/>
      <c r="G16" s="81"/>
    </row>
    <row r="17" spans="2:7">
      <c r="B17" s="87"/>
      <c r="C17" s="81"/>
      <c r="D17" s="5"/>
      <c r="E17" s="81"/>
      <c r="F17" s="5"/>
      <c r="G17" s="81"/>
    </row>
    <row r="18" spans="2:7">
      <c r="B18" s="87"/>
      <c r="C18" s="81"/>
      <c r="D18" s="5"/>
      <c r="E18" s="81"/>
      <c r="F18" s="5"/>
      <c r="G18" s="81"/>
    </row>
    <row r="19" spans="2:7">
      <c r="B19" s="87"/>
      <c r="C19" s="81"/>
      <c r="D19" s="5"/>
      <c r="E19" s="81"/>
      <c r="F19" s="5"/>
      <c r="G19" s="81"/>
    </row>
    <row r="20" spans="2:7">
      <c r="B20" s="87"/>
      <c r="C20" s="81"/>
      <c r="D20" s="5"/>
      <c r="E20" s="81"/>
      <c r="F20" s="5"/>
      <c r="G20" s="81"/>
    </row>
    <row r="21" spans="2:7">
      <c r="B21" s="87"/>
      <c r="C21" s="81"/>
      <c r="D21" s="5"/>
      <c r="E21" s="81"/>
      <c r="F21" s="5"/>
      <c r="G21" s="81"/>
    </row>
    <row r="22" spans="2:7">
      <c r="B22" s="87"/>
      <c r="C22" s="81"/>
      <c r="D22" s="5"/>
      <c r="E22" s="81"/>
      <c r="F22" s="5"/>
      <c r="G22" s="81"/>
    </row>
    <row r="23" spans="2:7">
      <c r="B23" s="87"/>
      <c r="C23" s="81"/>
      <c r="D23" s="5"/>
      <c r="E23" s="81"/>
      <c r="F23" s="5"/>
      <c r="G23" s="81"/>
    </row>
    <row r="24" spans="2:7">
      <c r="C24" s="81"/>
      <c r="D24" s="5"/>
      <c r="E24" s="81"/>
      <c r="F24" s="5"/>
      <c r="G24" s="81"/>
    </row>
    <row r="25" spans="2:7">
      <c r="C25" s="81"/>
      <c r="D25" s="5"/>
      <c r="E25" s="81"/>
      <c r="F25" s="5"/>
      <c r="G25" s="81"/>
    </row>
    <row r="26" spans="2:7">
      <c r="C26" s="81"/>
      <c r="D26" s="5"/>
      <c r="E26" s="81"/>
      <c r="F26" s="5"/>
      <c r="G26" s="81"/>
    </row>
    <row r="27" spans="2:7">
      <c r="C27" s="81"/>
      <c r="D27" s="5"/>
      <c r="E27" s="81"/>
      <c r="F27" s="5"/>
      <c r="G27" s="81"/>
    </row>
    <row r="28" spans="2:7">
      <c r="C28" s="81"/>
      <c r="D28" s="5"/>
      <c r="E28" s="81"/>
      <c r="F28" s="5"/>
      <c r="G28" s="81"/>
    </row>
    <row r="29" spans="2:7">
      <c r="C29" s="81"/>
      <c r="D29" s="5"/>
      <c r="E29" s="81"/>
      <c r="F29" s="5"/>
      <c r="G29" s="81"/>
    </row>
    <row r="30" spans="2:7">
      <c r="C30" s="81"/>
      <c r="D30" s="5"/>
      <c r="E30" s="81"/>
      <c r="F30" s="5"/>
      <c r="G30" s="81"/>
    </row>
    <row r="31" spans="2:7">
      <c r="C31" s="81"/>
      <c r="D31" s="5"/>
      <c r="E31" s="81"/>
      <c r="F31" s="5"/>
      <c r="G31" s="81"/>
    </row>
    <row r="32" spans="2:7">
      <c r="C32" s="81"/>
      <c r="D32" s="5"/>
      <c r="E32" s="81"/>
      <c r="F32" s="5"/>
      <c r="G32" s="81"/>
    </row>
    <row r="33" spans="3:7">
      <c r="C33" s="81"/>
      <c r="D33" s="5"/>
      <c r="E33" s="81"/>
      <c r="F33" s="5"/>
      <c r="G33" s="81"/>
    </row>
    <row r="34" spans="3:7">
      <c r="C34" s="81"/>
      <c r="D34" s="5"/>
      <c r="E34" s="81"/>
      <c r="F34" s="5"/>
      <c r="G34" s="81"/>
    </row>
    <row r="35" spans="3:7">
      <c r="C35" s="81"/>
      <c r="D35" s="5"/>
      <c r="E35" s="81"/>
      <c r="F35" s="5"/>
      <c r="G35" s="81"/>
    </row>
    <row r="36" spans="3:7">
      <c r="C36" s="81"/>
      <c r="D36" s="5"/>
      <c r="E36" s="81"/>
      <c r="F36" s="5"/>
      <c r="G36" s="81"/>
    </row>
    <row r="37" spans="3:7">
      <c r="C37" s="81"/>
      <c r="D37" s="5"/>
      <c r="E37" s="81"/>
      <c r="F37" s="5"/>
      <c r="G37" s="81"/>
    </row>
    <row r="38" spans="3:7">
      <c r="C38" s="81"/>
      <c r="D38" s="5"/>
      <c r="E38" s="81"/>
      <c r="F38" s="5"/>
      <c r="G38" s="81"/>
    </row>
    <row r="39" spans="3:7">
      <c r="C39" s="81"/>
      <c r="D39" s="5"/>
      <c r="E39" s="81"/>
      <c r="F39" s="5"/>
      <c r="G39" s="81"/>
    </row>
    <row r="40" spans="3:7">
      <c r="C40" s="81"/>
      <c r="D40" s="5"/>
      <c r="E40" s="81"/>
      <c r="F40" s="5"/>
      <c r="G40" s="81"/>
    </row>
    <row r="41" spans="3:7">
      <c r="C41" s="81"/>
      <c r="D41" s="5"/>
      <c r="E41" s="81"/>
      <c r="F41" s="5"/>
      <c r="G41" s="81"/>
    </row>
    <row r="42" spans="3:7">
      <c r="C42" s="81"/>
      <c r="D42" s="5"/>
      <c r="E42" s="81"/>
      <c r="F42" s="5"/>
      <c r="G42" s="81"/>
    </row>
    <row r="43" spans="3:7">
      <c r="C43" s="81"/>
      <c r="D43" s="5"/>
      <c r="E43" s="81"/>
      <c r="F43" s="5"/>
      <c r="G43" s="81"/>
    </row>
    <row r="44" spans="3:7">
      <c r="C44" s="81"/>
      <c r="D44" s="5"/>
      <c r="E44" s="81"/>
      <c r="F44" s="5"/>
      <c r="G44" s="81"/>
    </row>
    <row r="45" spans="3:7">
      <c r="C45" s="81"/>
      <c r="D45" s="5"/>
      <c r="E45" s="81"/>
      <c r="F45" s="5"/>
      <c r="G45" s="81"/>
    </row>
    <row r="46" spans="3:7">
      <c r="C46" s="81"/>
      <c r="D46" s="5"/>
      <c r="E46" s="81"/>
      <c r="F46" s="5"/>
      <c r="G46" s="81"/>
    </row>
    <row r="47" spans="3:7">
      <c r="C47" s="81"/>
      <c r="D47" s="5"/>
      <c r="E47" s="81"/>
      <c r="F47" s="5"/>
      <c r="G47" s="81"/>
    </row>
    <row r="48" spans="3:7">
      <c r="C48" s="81"/>
      <c r="D48" s="5"/>
      <c r="E48" s="81"/>
      <c r="F48" s="5"/>
      <c r="G48" s="81"/>
    </row>
    <row r="49" spans="3:7">
      <c r="C49" s="81"/>
      <c r="D49" s="5"/>
      <c r="E49" s="81"/>
      <c r="F49" s="5"/>
      <c r="G49" s="81"/>
    </row>
    <row r="50" spans="3:7">
      <c r="C50" s="81"/>
      <c r="D50" s="5"/>
      <c r="E50" s="81"/>
      <c r="F50" s="5"/>
      <c r="G50" s="81"/>
    </row>
    <row r="51" spans="3:7">
      <c r="C51" s="81"/>
      <c r="D51" s="5"/>
      <c r="E51" s="81"/>
      <c r="F51" s="5"/>
      <c r="G51" s="81"/>
    </row>
    <row r="52" spans="3:7">
      <c r="C52" s="81"/>
      <c r="D52" s="5"/>
      <c r="E52" s="81"/>
      <c r="F52" s="5"/>
      <c r="G52" s="81"/>
    </row>
    <row r="53" spans="3:7">
      <c r="C53" s="81"/>
      <c r="D53" s="5"/>
      <c r="E53" s="81"/>
      <c r="F53" s="5"/>
      <c r="G53" s="81"/>
    </row>
    <row r="54" spans="3:7">
      <c r="C54" s="81"/>
      <c r="D54" s="5"/>
      <c r="E54" s="81"/>
      <c r="F54" s="5"/>
      <c r="G54" s="81"/>
    </row>
    <row r="55" spans="3:7">
      <c r="C55" s="81"/>
      <c r="D55" s="5"/>
      <c r="E55" s="81"/>
      <c r="F55" s="5"/>
      <c r="G55" s="81"/>
    </row>
    <row r="56" spans="3:7">
      <c r="C56" s="81"/>
      <c r="D56" s="5"/>
      <c r="E56" s="81"/>
      <c r="F56" s="5"/>
      <c r="G56" s="81"/>
    </row>
    <row r="57" spans="3:7">
      <c r="C57" s="81"/>
      <c r="D57" s="5"/>
      <c r="E57" s="81"/>
      <c r="F57" s="5"/>
      <c r="G57" s="81"/>
    </row>
    <row r="58" spans="3:7">
      <c r="C58" s="81"/>
      <c r="D58" s="5"/>
      <c r="E58" s="81"/>
      <c r="F58" s="5"/>
      <c r="G58" s="81"/>
    </row>
    <row r="59" spans="3:7">
      <c r="C59" s="81"/>
      <c r="D59" s="5"/>
      <c r="E59" s="81"/>
      <c r="F59" s="5"/>
      <c r="G59" s="81"/>
    </row>
    <row r="60" spans="3:7">
      <c r="C60" s="81"/>
      <c r="D60" s="5"/>
      <c r="E60" s="81"/>
      <c r="F60" s="5"/>
      <c r="G60" s="81"/>
    </row>
    <row r="61" spans="3:7">
      <c r="C61" s="81"/>
      <c r="D61" s="5"/>
      <c r="E61" s="81"/>
      <c r="F61" s="5"/>
      <c r="G61" s="81"/>
    </row>
    <row r="62" spans="3:7">
      <c r="C62" s="81"/>
      <c r="D62" s="5"/>
      <c r="E62" s="81"/>
      <c r="F62" s="5"/>
      <c r="G62" s="81"/>
    </row>
    <row r="63" spans="3:7">
      <c r="C63" s="81"/>
      <c r="D63" s="5"/>
      <c r="E63" s="81"/>
      <c r="F63" s="5"/>
      <c r="G63" s="81"/>
    </row>
    <row r="64" spans="3:7">
      <c r="C64" s="81"/>
      <c r="D64" s="5"/>
      <c r="E64" s="81"/>
      <c r="F64" s="5"/>
      <c r="G64" s="81"/>
    </row>
    <row r="65" spans="3:7">
      <c r="C65" s="81"/>
      <c r="D65" s="5"/>
      <c r="E65" s="81"/>
      <c r="F65" s="5"/>
      <c r="G65" s="81"/>
    </row>
    <row r="66" spans="3:7">
      <c r="C66" s="81"/>
      <c r="D66" s="5"/>
      <c r="E66" s="81"/>
      <c r="F66" s="5"/>
      <c r="G66" s="81"/>
    </row>
    <row r="67" spans="3:7">
      <c r="C67" s="81"/>
      <c r="D67" s="5"/>
      <c r="E67" s="81"/>
      <c r="F67" s="5"/>
      <c r="G67" s="81"/>
    </row>
    <row r="68" spans="3:7">
      <c r="C68" s="81"/>
      <c r="D68" s="5"/>
      <c r="E68" s="81"/>
      <c r="F68" s="5"/>
      <c r="G68" s="81"/>
    </row>
    <row r="69" spans="3:7">
      <c r="C69" s="81"/>
      <c r="D69" s="5"/>
      <c r="E69" s="81"/>
      <c r="F69" s="5"/>
      <c r="G69" s="81"/>
    </row>
    <row r="70" spans="3:7">
      <c r="C70" s="81"/>
      <c r="D70" s="5"/>
      <c r="E70" s="81"/>
      <c r="F70" s="5"/>
      <c r="G70" s="81"/>
    </row>
    <row r="71" spans="3:7">
      <c r="C71" s="81"/>
      <c r="D71" s="5"/>
      <c r="E71" s="81"/>
      <c r="F71" s="5"/>
      <c r="G71" s="81"/>
    </row>
    <row r="72" spans="3:7">
      <c r="C72" s="81"/>
      <c r="D72" s="5"/>
      <c r="E72" s="81"/>
      <c r="F72" s="5"/>
      <c r="G72" s="81"/>
    </row>
    <row r="73" spans="3:7">
      <c r="C73" s="81"/>
      <c r="D73" s="5"/>
      <c r="E73" s="81"/>
      <c r="F73" s="5"/>
      <c r="G73" s="81"/>
    </row>
    <row r="74" spans="3:7">
      <c r="C74" s="81"/>
      <c r="D74" s="5"/>
      <c r="E74" s="81"/>
      <c r="F74" s="5"/>
      <c r="G74" s="81"/>
    </row>
    <row r="75" spans="3:7">
      <c r="C75" s="81"/>
      <c r="D75" s="5"/>
      <c r="E75" s="81"/>
      <c r="F75" s="5"/>
      <c r="G75" s="81"/>
    </row>
    <row r="76" spans="3:7">
      <c r="C76" s="81"/>
      <c r="D76" s="5"/>
      <c r="E76" s="81"/>
      <c r="F76" s="5"/>
      <c r="G76" s="81"/>
    </row>
    <row r="77" spans="3:7">
      <c r="C77" s="81"/>
      <c r="D77" s="5"/>
      <c r="E77" s="81"/>
      <c r="F77" s="5"/>
      <c r="G77" s="81"/>
    </row>
    <row r="78" spans="3:7">
      <c r="C78" s="81"/>
      <c r="D78" s="5"/>
      <c r="E78" s="81"/>
      <c r="F78" s="5"/>
      <c r="G78" s="81"/>
    </row>
    <row r="79" spans="3:7">
      <c r="C79" s="81"/>
      <c r="D79" s="5"/>
      <c r="E79" s="81"/>
      <c r="F79" s="5"/>
      <c r="G79" s="81"/>
    </row>
    <row r="80" spans="3:7">
      <c r="C80" s="81"/>
      <c r="D80" s="5"/>
      <c r="E80" s="81"/>
      <c r="F80" s="5"/>
      <c r="G80" s="81"/>
    </row>
    <row r="81" spans="3:7">
      <c r="C81" s="81"/>
      <c r="D81" s="5"/>
      <c r="E81" s="81"/>
      <c r="F81" s="5"/>
      <c r="G81" s="81"/>
    </row>
    <row r="82" spans="3:7">
      <c r="C82" s="81"/>
      <c r="D82" s="5"/>
      <c r="E82" s="81"/>
      <c r="F82" s="5"/>
      <c r="G82" s="81"/>
    </row>
    <row r="83" spans="3:7">
      <c r="C83" s="81"/>
      <c r="D83" s="5"/>
      <c r="E83" s="81"/>
      <c r="F83" s="5"/>
      <c r="G83" s="81"/>
    </row>
    <row r="84" spans="3:7">
      <c r="C84" s="81"/>
      <c r="D84" s="5"/>
      <c r="E84" s="81"/>
      <c r="F84" s="5"/>
      <c r="G84" s="81"/>
    </row>
    <row r="85" spans="3:7">
      <c r="C85" s="81"/>
      <c r="D85" s="5"/>
      <c r="E85" s="81"/>
      <c r="F85" s="5"/>
      <c r="G85" s="81"/>
    </row>
    <row r="86" spans="3:7">
      <c r="C86" s="81"/>
      <c r="D86" s="5"/>
      <c r="E86" s="81"/>
      <c r="F86" s="5"/>
      <c r="G86" s="81"/>
    </row>
    <row r="87" spans="3:7">
      <c r="C87" s="81"/>
      <c r="D87" s="5"/>
      <c r="E87" s="81"/>
      <c r="F87" s="5"/>
      <c r="G87" s="81"/>
    </row>
    <row r="88" spans="3:7">
      <c r="C88" s="81"/>
      <c r="D88" s="5"/>
      <c r="E88" s="81"/>
      <c r="F88" s="5"/>
      <c r="G88" s="81"/>
    </row>
    <row r="89" spans="3:7">
      <c r="C89" s="81"/>
      <c r="D89" s="5"/>
      <c r="E89" s="81"/>
      <c r="F89" s="5"/>
      <c r="G89" s="81"/>
    </row>
    <row r="90" spans="3:7">
      <c r="C90" s="81"/>
      <c r="D90" s="5"/>
      <c r="E90" s="81"/>
      <c r="F90" s="5"/>
      <c r="G90" s="81"/>
    </row>
    <row r="91" spans="3:7">
      <c r="C91" s="81"/>
      <c r="D91" s="5"/>
      <c r="E91" s="81"/>
      <c r="F91" s="5"/>
      <c r="G91" s="81"/>
    </row>
    <row r="92" spans="3:7">
      <c r="C92" s="81"/>
      <c r="D92" s="5"/>
      <c r="E92" s="81"/>
      <c r="F92" s="5"/>
      <c r="G92" s="81"/>
    </row>
    <row r="93" spans="3:7">
      <c r="C93" s="81"/>
      <c r="D93" s="5"/>
      <c r="E93" s="81"/>
      <c r="F93" s="5"/>
      <c r="G93" s="81"/>
    </row>
    <row r="94" spans="3:7">
      <c r="C94" s="81"/>
      <c r="D94" s="5"/>
      <c r="E94" s="81"/>
      <c r="F94" s="5"/>
      <c r="G94" s="81"/>
    </row>
    <row r="95" spans="3:7">
      <c r="C95" s="81"/>
      <c r="D95" s="5"/>
      <c r="E95" s="81"/>
      <c r="F95" s="5"/>
      <c r="G95" s="81"/>
    </row>
    <row r="96" spans="3:7">
      <c r="C96" s="81"/>
      <c r="D96" s="5"/>
      <c r="E96" s="81"/>
      <c r="F96" s="5"/>
      <c r="G96" s="81"/>
    </row>
    <row r="97" spans="3:7">
      <c r="C97" s="81"/>
      <c r="D97" s="5"/>
      <c r="E97" s="81"/>
      <c r="F97" s="5"/>
      <c r="G97" s="81"/>
    </row>
    <row r="98" spans="3:7">
      <c r="C98" s="81"/>
      <c r="D98" s="5"/>
      <c r="E98" s="81"/>
      <c r="F98" s="5"/>
      <c r="G98" s="81"/>
    </row>
    <row r="99" spans="3:7">
      <c r="C99" s="81"/>
      <c r="D99" s="5"/>
      <c r="E99" s="81"/>
      <c r="F99" s="5"/>
      <c r="G99" s="81"/>
    </row>
    <row r="100" spans="3:7">
      <c r="C100" s="81"/>
      <c r="D100" s="5"/>
      <c r="E100" s="81"/>
      <c r="F100" s="5"/>
      <c r="G100" s="81"/>
    </row>
    <row r="101" spans="3:7">
      <c r="C101" s="81"/>
      <c r="D101" s="5"/>
      <c r="E101" s="81"/>
      <c r="F101" s="5"/>
      <c r="G101" s="81"/>
    </row>
    <row r="102" spans="3:7">
      <c r="C102" s="81"/>
      <c r="D102" s="5"/>
      <c r="E102" s="81"/>
      <c r="F102" s="5"/>
      <c r="G102" s="81"/>
    </row>
    <row r="103" spans="3:7">
      <c r="C103" s="81"/>
      <c r="D103" s="5"/>
      <c r="E103" s="81"/>
      <c r="F103" s="5"/>
      <c r="G103" s="81"/>
    </row>
    <row r="104" spans="3:7">
      <c r="C104" s="81"/>
      <c r="D104" s="5"/>
      <c r="E104" s="81"/>
      <c r="F104" s="5"/>
      <c r="G104" s="81"/>
    </row>
    <row r="105" spans="3:7">
      <c r="C105" s="81"/>
      <c r="D105" s="5"/>
      <c r="E105" s="81"/>
      <c r="F105" s="5"/>
      <c r="G105" s="81"/>
    </row>
    <row r="106" spans="3:7">
      <c r="C106" s="81"/>
      <c r="D106" s="5"/>
      <c r="E106" s="81"/>
      <c r="F106" s="5"/>
      <c r="G106" s="81"/>
    </row>
    <row r="107" spans="3:7">
      <c r="C107" s="81"/>
      <c r="D107" s="5"/>
      <c r="E107" s="81"/>
      <c r="F107" s="5"/>
      <c r="G107" s="81"/>
    </row>
    <row r="108" spans="3:7">
      <c r="C108" s="81"/>
      <c r="D108" s="5"/>
      <c r="E108" s="81"/>
      <c r="F108" s="5"/>
      <c r="G108" s="81"/>
    </row>
    <row r="109" spans="3:7">
      <c r="C109" s="81"/>
      <c r="D109" s="5"/>
      <c r="E109" s="81"/>
      <c r="F109" s="5"/>
      <c r="G109" s="81"/>
    </row>
    <row r="110" spans="3:7">
      <c r="C110" s="81"/>
      <c r="E110" s="81"/>
      <c r="F110" s="5"/>
      <c r="G110" s="81"/>
    </row>
    <row r="111" spans="3:7">
      <c r="C111" s="81"/>
      <c r="E111" s="81"/>
      <c r="F111" s="5"/>
      <c r="G111" s="81"/>
    </row>
    <row r="112" spans="3:7">
      <c r="C112" s="81"/>
      <c r="E112" s="81"/>
      <c r="F112" s="5"/>
      <c r="G112" s="81"/>
    </row>
    <row r="113" spans="3:7">
      <c r="C113" s="81"/>
      <c r="E113" s="81"/>
      <c r="F113" s="5"/>
      <c r="G113" s="81"/>
    </row>
    <row r="114" spans="3:7">
      <c r="C114" s="81"/>
      <c r="E114" s="81"/>
      <c r="F114" s="5"/>
      <c r="G114" s="81"/>
    </row>
    <row r="115" spans="3:7">
      <c r="C115" s="81"/>
      <c r="E115" s="81"/>
      <c r="F115" s="5"/>
      <c r="G115" s="81"/>
    </row>
    <row r="116" spans="3:7">
      <c r="C116" s="81"/>
      <c r="E116" s="81"/>
      <c r="F116" s="5"/>
      <c r="G116" s="81"/>
    </row>
    <row r="117" spans="3:7">
      <c r="C117" s="81"/>
      <c r="E117" s="81"/>
      <c r="F117" s="5"/>
      <c r="G117" s="81"/>
    </row>
    <row r="118" spans="3:7">
      <c r="C118" s="81"/>
      <c r="E118" s="81"/>
      <c r="F118" s="5"/>
      <c r="G118" s="81"/>
    </row>
    <row r="119" spans="3:7">
      <c r="C119" s="81"/>
      <c r="E119" s="81"/>
      <c r="F119" s="5"/>
      <c r="G119" s="81"/>
    </row>
    <row r="120" spans="3:7">
      <c r="C120" s="81"/>
      <c r="E120" s="81"/>
      <c r="F120" s="5"/>
      <c r="G120" s="81"/>
    </row>
    <row r="121" spans="3:7">
      <c r="C121" s="81"/>
      <c r="E121" s="81"/>
      <c r="F121" s="5"/>
      <c r="G121" s="81"/>
    </row>
    <row r="122" spans="3:7">
      <c r="C122" s="81"/>
      <c r="E122" s="81"/>
      <c r="F122" s="5"/>
      <c r="G122" s="81"/>
    </row>
    <row r="123" spans="3:7">
      <c r="C123" s="81"/>
      <c r="E123" s="81"/>
      <c r="F123" s="5"/>
      <c r="G123" s="81"/>
    </row>
    <row r="124" spans="3:7">
      <c r="C124" s="81"/>
      <c r="E124" s="81"/>
      <c r="F124" s="5"/>
      <c r="G124" s="81"/>
    </row>
    <row r="125" spans="3:7">
      <c r="C125" s="81"/>
      <c r="E125" s="81"/>
      <c r="F125" s="5"/>
      <c r="G125" s="81"/>
    </row>
    <row r="126" spans="3:7">
      <c r="C126" s="81"/>
      <c r="E126" s="81"/>
      <c r="F126" s="5"/>
      <c r="G126" s="81"/>
    </row>
    <row r="127" spans="3:7">
      <c r="C127" s="81"/>
      <c r="E127" s="81"/>
      <c r="F127" s="5"/>
      <c r="G127" s="81"/>
    </row>
    <row r="128" spans="3:7">
      <c r="C128" s="81"/>
      <c r="E128" s="81"/>
      <c r="F128" s="5"/>
      <c r="G128" s="81"/>
    </row>
    <row r="129" spans="3:7">
      <c r="C129" s="81"/>
      <c r="E129" s="81"/>
      <c r="F129" s="5"/>
      <c r="G129" s="81"/>
    </row>
    <row r="130" spans="3:7">
      <c r="C130" s="81"/>
      <c r="E130" s="81"/>
      <c r="F130" s="5"/>
      <c r="G130" s="81"/>
    </row>
    <row r="131" spans="3:7">
      <c r="C131" s="81"/>
      <c r="E131" s="81"/>
      <c r="F131" s="5"/>
      <c r="G131" s="81"/>
    </row>
    <row r="132" spans="3:7">
      <c r="C132" s="81"/>
      <c r="E132" s="81"/>
      <c r="F132" s="5"/>
      <c r="G132" s="81"/>
    </row>
    <row r="133" spans="3:7">
      <c r="C133" s="81"/>
      <c r="E133" s="81"/>
      <c r="F133" s="5"/>
      <c r="G133" s="81"/>
    </row>
    <row r="134" spans="3:7">
      <c r="C134" s="81"/>
      <c r="E134" s="81"/>
      <c r="F134" s="5"/>
      <c r="G134" s="81"/>
    </row>
    <row r="135" spans="3:7">
      <c r="C135" s="81"/>
      <c r="E135" s="81"/>
      <c r="F135" s="5"/>
      <c r="G135" s="81"/>
    </row>
    <row r="136" spans="3:7">
      <c r="C136" s="81"/>
      <c r="E136" s="81"/>
      <c r="F136" s="5"/>
      <c r="G136" s="81"/>
    </row>
    <row r="137" spans="3:7">
      <c r="C137" s="81"/>
      <c r="E137" s="81"/>
      <c r="F137" s="5"/>
      <c r="G137" s="81"/>
    </row>
    <row r="138" spans="3:7">
      <c r="C138" s="81"/>
      <c r="E138" s="81"/>
      <c r="F138" s="5"/>
      <c r="G138" s="81"/>
    </row>
    <row r="139" spans="3:7">
      <c r="C139" s="81"/>
      <c r="E139" s="81"/>
      <c r="F139" s="5"/>
      <c r="G139" s="81"/>
    </row>
    <row r="140" spans="3:7">
      <c r="C140" s="81"/>
      <c r="E140" s="81"/>
      <c r="F140" s="5"/>
      <c r="G140" s="81"/>
    </row>
    <row r="141" spans="3:7">
      <c r="C141" s="81"/>
      <c r="E141" s="81"/>
      <c r="G141" s="81"/>
    </row>
    <row r="142" spans="3:7">
      <c r="C142" s="81"/>
      <c r="E142" s="81"/>
      <c r="G142" s="81"/>
    </row>
    <row r="143" spans="3:7">
      <c r="C143" s="81"/>
      <c r="E143" s="81"/>
      <c r="G143" s="81"/>
    </row>
    <row r="144" spans="3:7">
      <c r="C144" s="81"/>
      <c r="E144" s="81"/>
      <c r="G144" s="81"/>
    </row>
    <row r="145" spans="3:7">
      <c r="C145" s="81"/>
      <c r="E145" s="81"/>
      <c r="G145" s="81"/>
    </row>
    <row r="146" spans="3:7">
      <c r="C146" s="81"/>
      <c r="E146" s="81"/>
      <c r="G146" s="81"/>
    </row>
    <row r="147" spans="3:7">
      <c r="C147" s="81"/>
      <c r="E147" s="81"/>
      <c r="G147" s="81"/>
    </row>
    <row r="148" spans="3:7">
      <c r="C148" s="81"/>
      <c r="E148" s="81"/>
      <c r="G148" s="81"/>
    </row>
    <row r="149" spans="3:7">
      <c r="C149" s="81"/>
      <c r="E149" s="81"/>
      <c r="G149" s="81"/>
    </row>
    <row r="150" spans="3:7">
      <c r="C150" s="81"/>
      <c r="E150" s="81"/>
      <c r="G150" s="81"/>
    </row>
    <row r="151" spans="3:7">
      <c r="C151" s="81"/>
      <c r="E151" s="81"/>
      <c r="G151" s="81"/>
    </row>
    <row r="152" spans="3:7">
      <c r="C152" s="81"/>
      <c r="E152" s="81"/>
      <c r="G152" s="81"/>
    </row>
    <row r="153" spans="3:7">
      <c r="C153" s="81"/>
      <c r="E153" s="81"/>
      <c r="G153" s="81"/>
    </row>
    <row r="154" spans="3:7">
      <c r="C154" s="81"/>
      <c r="E154" s="81"/>
      <c r="G154" s="81"/>
    </row>
    <row r="155" spans="3:7">
      <c r="C155" s="81"/>
      <c r="E155" s="81"/>
      <c r="G155" s="81"/>
    </row>
    <row r="156" spans="3:7">
      <c r="C156" s="81"/>
      <c r="E156" s="81"/>
      <c r="G156" s="81"/>
    </row>
    <row r="157" spans="3:7">
      <c r="C157" s="81"/>
      <c r="E157" s="81"/>
      <c r="G157" s="81"/>
    </row>
    <row r="158" spans="3:7">
      <c r="C158" s="81"/>
      <c r="E158" s="81"/>
      <c r="G158" s="81"/>
    </row>
    <row r="159" spans="3:7">
      <c r="C159" s="81"/>
      <c r="E159" s="81"/>
      <c r="G159" s="81"/>
    </row>
    <row r="160" spans="3:7">
      <c r="C160" s="81"/>
      <c r="E160" s="81"/>
      <c r="G160" s="81"/>
    </row>
    <row r="161" spans="3:7">
      <c r="C161" s="81"/>
      <c r="E161" s="81"/>
      <c r="G161" s="81"/>
    </row>
    <row r="162" spans="3:7">
      <c r="C162" s="81"/>
      <c r="E162" s="81"/>
      <c r="G162" s="81"/>
    </row>
    <row r="163" spans="3:7">
      <c r="C163" s="81"/>
      <c r="E163" s="81"/>
      <c r="G163" s="81"/>
    </row>
    <row r="164" spans="3:7">
      <c r="C164" s="81"/>
      <c r="E164" s="81"/>
      <c r="G164" s="81"/>
    </row>
    <row r="165" spans="3:7">
      <c r="C165" s="81"/>
      <c r="E165" s="81"/>
      <c r="G165" s="81"/>
    </row>
    <row r="166" spans="3:7">
      <c r="C166" s="81"/>
      <c r="E166" s="81"/>
      <c r="G166" s="81"/>
    </row>
    <row r="167" spans="3:7">
      <c r="C167" s="81"/>
      <c r="E167" s="81"/>
      <c r="G167" s="81"/>
    </row>
    <row r="168" spans="3:7">
      <c r="C168" s="81"/>
      <c r="E168" s="81"/>
      <c r="G168" s="81"/>
    </row>
    <row r="169" spans="3:7">
      <c r="C169" s="81"/>
      <c r="E169" s="81"/>
      <c r="G169" s="81"/>
    </row>
    <row r="170" spans="3:7">
      <c r="C170" s="81"/>
      <c r="E170" s="81"/>
      <c r="G170" s="81"/>
    </row>
    <row r="171" spans="3:7">
      <c r="C171" s="81"/>
      <c r="E171" s="81"/>
      <c r="G171" s="81"/>
    </row>
    <row r="172" spans="3:7">
      <c r="C172" s="81"/>
      <c r="E172" s="81"/>
      <c r="G172" s="81"/>
    </row>
    <row r="173" spans="3:7">
      <c r="C173" s="81"/>
      <c r="E173" s="81"/>
      <c r="G173" s="81"/>
    </row>
    <row r="174" spans="3:7">
      <c r="C174" s="81"/>
      <c r="E174" s="81"/>
      <c r="G174" s="81"/>
    </row>
    <row r="175" spans="3:7">
      <c r="C175" s="81"/>
      <c r="E175" s="81"/>
      <c r="G175" s="81"/>
    </row>
    <row r="176" spans="3:7">
      <c r="C176" s="81"/>
      <c r="E176" s="81"/>
      <c r="G176" s="81"/>
    </row>
    <row r="177" spans="3:7">
      <c r="C177" s="81"/>
      <c r="E177" s="81"/>
      <c r="G177" s="81"/>
    </row>
    <row r="178" spans="3:7">
      <c r="C178" s="81"/>
      <c r="E178" s="81"/>
      <c r="G178" s="81"/>
    </row>
    <row r="179" spans="3:7">
      <c r="C179" s="81"/>
      <c r="E179" s="81"/>
      <c r="G179" s="81"/>
    </row>
    <row r="180" spans="3:7">
      <c r="C180" s="81"/>
      <c r="E180" s="81"/>
      <c r="G180" s="81"/>
    </row>
    <row r="181" spans="3:7">
      <c r="C181" s="81"/>
      <c r="E181" s="81"/>
      <c r="G181" s="81"/>
    </row>
    <row r="182" spans="3:7">
      <c r="C182" s="81"/>
      <c r="E182" s="81"/>
      <c r="G182" s="81"/>
    </row>
    <row r="183" spans="3:7">
      <c r="C183" s="81"/>
      <c r="E183" s="81"/>
      <c r="G183" s="81"/>
    </row>
    <row r="184" spans="3:7">
      <c r="C184" s="81"/>
      <c r="E184" s="81"/>
      <c r="G184" s="81"/>
    </row>
    <row r="185" spans="3:7">
      <c r="C185" s="81"/>
      <c r="E185" s="81"/>
      <c r="G185" s="81"/>
    </row>
    <row r="186" spans="3:7">
      <c r="C186" s="81"/>
      <c r="E186" s="81"/>
      <c r="G186" s="81"/>
    </row>
    <row r="187" spans="3:7">
      <c r="C187" s="81"/>
      <c r="E187" s="81"/>
      <c r="G187" s="81"/>
    </row>
    <row r="188" spans="3:7">
      <c r="C188" s="81"/>
      <c r="E188" s="81"/>
      <c r="G188" s="81"/>
    </row>
    <row r="189" spans="3:7">
      <c r="C189" s="81"/>
      <c r="E189" s="81"/>
      <c r="G189" s="81"/>
    </row>
    <row r="190" spans="3:7">
      <c r="C190" s="81"/>
      <c r="E190" s="81"/>
      <c r="G190" s="81"/>
    </row>
    <row r="191" spans="3:7">
      <c r="C191" s="81"/>
      <c r="E191" s="81"/>
      <c r="G191" s="81"/>
    </row>
    <row r="192" spans="3:7">
      <c r="C192" s="81"/>
      <c r="E192" s="81"/>
      <c r="G192" s="81"/>
    </row>
    <row r="193" spans="3:7">
      <c r="C193" s="81"/>
      <c r="E193" s="81"/>
      <c r="G193" s="81"/>
    </row>
    <row r="194" spans="3:7">
      <c r="C194" s="81"/>
      <c r="E194" s="81"/>
      <c r="G194" s="81"/>
    </row>
    <row r="195" spans="3:7">
      <c r="C195" s="81"/>
      <c r="E195" s="81"/>
      <c r="G195" s="81"/>
    </row>
    <row r="196" spans="3:7">
      <c r="C196" s="81"/>
      <c r="E196" s="81"/>
      <c r="G196" s="81"/>
    </row>
    <row r="197" spans="3:7">
      <c r="C197" s="81"/>
      <c r="E197" s="81"/>
      <c r="G197" s="81"/>
    </row>
    <row r="198" spans="3:7">
      <c r="C198" s="81"/>
      <c r="E198" s="81"/>
      <c r="G198" s="81"/>
    </row>
    <row r="199" spans="3:7">
      <c r="C199" s="81"/>
      <c r="E199" s="81"/>
      <c r="G199" s="81"/>
    </row>
    <row r="200" spans="3:7">
      <c r="C200" s="81"/>
      <c r="E200" s="81"/>
      <c r="G200" s="81"/>
    </row>
    <row r="201" spans="3:7">
      <c r="C201" s="81"/>
      <c r="E201" s="81"/>
      <c r="G201" s="81"/>
    </row>
    <row r="202" spans="3:7">
      <c r="C202" s="81"/>
      <c r="E202" s="81"/>
      <c r="G202" s="81"/>
    </row>
    <row r="203" spans="3:7">
      <c r="C203" s="81"/>
      <c r="E203" s="81"/>
      <c r="G203" s="81"/>
    </row>
    <row r="204" spans="3:7">
      <c r="C204" s="81"/>
      <c r="E204" s="81"/>
      <c r="G204" s="81"/>
    </row>
    <row r="205" spans="3:7">
      <c r="C205" s="81"/>
      <c r="E205" s="81"/>
      <c r="G205" s="81"/>
    </row>
    <row r="206" spans="3:7">
      <c r="C206" s="81"/>
      <c r="E206" s="81"/>
      <c r="G206" s="81"/>
    </row>
    <row r="207" spans="3:7">
      <c r="C207" s="81"/>
      <c r="E207" s="81"/>
      <c r="G207" s="81"/>
    </row>
    <row r="208" spans="3:7">
      <c r="C208" s="81"/>
      <c r="E208" s="81"/>
      <c r="G208" s="81"/>
    </row>
    <row r="209" spans="3:7">
      <c r="C209" s="81"/>
      <c r="E209" s="81"/>
      <c r="G209" s="81"/>
    </row>
    <row r="210" spans="3:7">
      <c r="C210" s="81"/>
      <c r="E210" s="81"/>
      <c r="G210" s="81"/>
    </row>
    <row r="211" spans="3:7">
      <c r="C211" s="81"/>
      <c r="E211" s="81"/>
      <c r="G211" s="81"/>
    </row>
    <row r="212" spans="3:7">
      <c r="C212" s="81"/>
      <c r="E212" s="81"/>
      <c r="G212" s="81"/>
    </row>
    <row r="213" spans="3:7">
      <c r="C213" s="81"/>
      <c r="E213" s="81"/>
      <c r="G213" s="81"/>
    </row>
    <row r="214" spans="3:7">
      <c r="C214" s="81"/>
      <c r="E214" s="81"/>
      <c r="G214" s="81"/>
    </row>
    <row r="215" spans="3:7">
      <c r="C215" s="81"/>
      <c r="E215" s="81"/>
      <c r="G215" s="81"/>
    </row>
    <row r="216" spans="3:7">
      <c r="C216" s="81"/>
      <c r="E216" s="81"/>
      <c r="G216" s="81"/>
    </row>
    <row r="217" spans="3:7">
      <c r="C217" s="81"/>
      <c r="E217" s="81"/>
      <c r="G217" s="81"/>
    </row>
    <row r="218" spans="3:7">
      <c r="C218" s="81"/>
      <c r="E218" s="81"/>
      <c r="G218" s="81"/>
    </row>
    <row r="219" spans="3:7">
      <c r="C219" s="81"/>
      <c r="E219" s="81"/>
      <c r="G219" s="81"/>
    </row>
    <row r="220" spans="3:7">
      <c r="C220" s="81"/>
      <c r="E220" s="81"/>
      <c r="G220" s="81"/>
    </row>
    <row r="221" spans="3:7">
      <c r="C221" s="81"/>
      <c r="E221" s="81"/>
      <c r="G221" s="81"/>
    </row>
    <row r="222" spans="3:7">
      <c r="C222" s="81"/>
      <c r="E222" s="81"/>
      <c r="G222" s="81"/>
    </row>
    <row r="223" spans="3:7">
      <c r="C223" s="81"/>
      <c r="E223" s="81"/>
      <c r="G223" s="81"/>
    </row>
    <row r="224" spans="3:7">
      <c r="C224" s="81"/>
      <c r="E224" s="81"/>
      <c r="G224" s="81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O24"/>
  <sheetViews>
    <sheetView workbookViewId="0">
      <selection activeCell="H24" sqref="H24"/>
    </sheetView>
  </sheetViews>
  <sheetFormatPr baseColWidth="10" defaultRowHeight="15"/>
  <cols>
    <col min="1" max="1" width="42" customWidth="1"/>
    <col min="3" max="3" width="11.5703125" customWidth="1"/>
    <col min="4" max="5" width="11.5703125" hidden="1" customWidth="1"/>
    <col min="6" max="6" width="0.140625" customWidth="1"/>
  </cols>
  <sheetData>
    <row r="1" spans="1:15">
      <c r="A1" s="137" t="s">
        <v>47</v>
      </c>
      <c r="B1" s="81" t="s">
        <v>116</v>
      </c>
      <c r="C1" s="81" t="s">
        <v>120</v>
      </c>
    </row>
    <row r="2" spans="1:15">
      <c r="A2" s="81" t="s">
        <v>52</v>
      </c>
      <c r="B2" s="138">
        <v>104270</v>
      </c>
      <c r="C2" s="138">
        <v>34645</v>
      </c>
    </row>
    <row r="3" spans="1:15">
      <c r="A3" s="81" t="s">
        <v>31</v>
      </c>
      <c r="B3" s="138">
        <v>104270</v>
      </c>
      <c r="C3" s="138">
        <v>34645</v>
      </c>
    </row>
    <row r="4" spans="1:15">
      <c r="A4" s="81" t="s">
        <v>39</v>
      </c>
      <c r="B4" s="139">
        <v>0.3</v>
      </c>
      <c r="C4" s="139">
        <v>0.3</v>
      </c>
    </row>
    <row r="5" spans="1:15" ht="15.75">
      <c r="A5" s="81" t="s">
        <v>119</v>
      </c>
      <c r="B5" s="138">
        <f>B4*B3</f>
        <v>31281</v>
      </c>
      <c r="C5" s="138">
        <f>C4*C3</f>
        <v>10393.5</v>
      </c>
      <c r="I5" s="99" t="s">
        <v>85</v>
      </c>
    </row>
    <row r="8" spans="1:15" ht="14.45" customHeight="1">
      <c r="B8" s="178" t="s">
        <v>18</v>
      </c>
      <c r="C8" s="179"/>
      <c r="D8" s="179"/>
      <c r="E8" s="179"/>
      <c r="F8" s="179"/>
      <c r="G8" s="179"/>
      <c r="H8" s="179"/>
      <c r="I8" s="179"/>
      <c r="J8" s="180"/>
      <c r="K8" s="191" t="s">
        <v>34</v>
      </c>
      <c r="L8" s="192"/>
      <c r="M8" s="192"/>
      <c r="N8" s="192"/>
      <c r="O8" s="192"/>
    </row>
    <row r="9" spans="1:15" ht="45">
      <c r="A9" s="37" t="s">
        <v>38</v>
      </c>
      <c r="B9" s="104" t="s">
        <v>88</v>
      </c>
      <c r="C9" s="69" t="s">
        <v>73</v>
      </c>
      <c r="D9" s="37" t="s">
        <v>22</v>
      </c>
      <c r="E9" s="37" t="s">
        <v>23</v>
      </c>
      <c r="F9" s="37" t="s">
        <v>24</v>
      </c>
      <c r="G9" s="69" t="s">
        <v>89</v>
      </c>
      <c r="H9" s="69" t="s">
        <v>91</v>
      </c>
      <c r="I9" s="38" t="s">
        <v>26</v>
      </c>
      <c r="J9" s="39" t="s">
        <v>25</v>
      </c>
      <c r="K9" s="39" t="s">
        <v>19</v>
      </c>
      <c r="L9" s="40" t="s">
        <v>17</v>
      </c>
      <c r="M9" s="39" t="s">
        <v>121</v>
      </c>
      <c r="N9" s="39" t="s">
        <v>21</v>
      </c>
      <c r="O9" s="39" t="s">
        <v>15</v>
      </c>
    </row>
    <row r="10" spans="1:15" ht="14.45" customHeight="1">
      <c r="A10" s="1" t="s">
        <v>123</v>
      </c>
      <c r="B10" s="9"/>
      <c r="C10" s="1"/>
      <c r="D10" s="13"/>
      <c r="E10" s="13"/>
      <c r="F10" s="13"/>
      <c r="G10" s="13"/>
      <c r="H10" s="13"/>
      <c r="I10" s="10"/>
      <c r="J10" s="10"/>
      <c r="K10" s="27"/>
      <c r="L10" s="28"/>
      <c r="M10" s="29"/>
      <c r="N10" s="30"/>
      <c r="O10" s="36"/>
    </row>
    <row r="11" spans="1:15">
      <c r="A11" s="1" t="s">
        <v>1</v>
      </c>
      <c r="B11" s="9"/>
      <c r="C11" s="1"/>
      <c r="D11" s="13"/>
      <c r="E11" s="13"/>
      <c r="F11" s="13"/>
      <c r="G11" s="13"/>
      <c r="H11" s="13"/>
      <c r="I11" s="53"/>
      <c r="J11" s="10"/>
      <c r="K11" s="27"/>
      <c r="L11" s="28"/>
      <c r="M11" s="29"/>
      <c r="N11" s="30"/>
      <c r="O11" s="3"/>
    </row>
    <row r="12" spans="1:15">
      <c r="A12" s="1" t="s">
        <v>10</v>
      </c>
      <c r="B12" s="9"/>
      <c r="C12" s="1"/>
      <c r="D12" s="13"/>
      <c r="E12" s="13"/>
      <c r="F12" s="13"/>
      <c r="G12" s="13"/>
      <c r="H12" s="13"/>
      <c r="I12" s="10"/>
      <c r="J12" s="10"/>
      <c r="K12" s="27"/>
      <c r="L12" s="28"/>
      <c r="M12" s="29"/>
      <c r="N12" s="30"/>
      <c r="O12" s="3"/>
    </row>
    <row r="13" spans="1:15">
      <c r="A13" s="1" t="s">
        <v>53</v>
      </c>
      <c r="B13" s="9"/>
      <c r="C13" s="1"/>
      <c r="D13" s="13"/>
      <c r="E13" s="13"/>
      <c r="F13" s="13"/>
      <c r="G13" s="13"/>
      <c r="H13" s="13"/>
      <c r="I13" s="10"/>
      <c r="J13" s="10"/>
      <c r="K13" s="27"/>
      <c r="L13" s="28"/>
      <c r="M13" s="29"/>
      <c r="N13" s="30"/>
      <c r="O13" s="3"/>
    </row>
    <row r="14" spans="1:15">
      <c r="A14" s="1"/>
      <c r="B14" s="9"/>
      <c r="C14" s="1"/>
      <c r="D14" s="13"/>
      <c r="E14" s="13"/>
      <c r="F14" s="13"/>
      <c r="G14" s="13"/>
      <c r="H14" s="13"/>
      <c r="I14" s="10"/>
      <c r="J14" s="17"/>
      <c r="K14" s="32"/>
      <c r="L14" s="33"/>
      <c r="M14" s="34"/>
      <c r="N14" s="35"/>
      <c r="O14" s="2"/>
    </row>
    <row r="15" spans="1:15">
      <c r="A15" s="71" t="s">
        <v>15</v>
      </c>
      <c r="B15" s="106">
        <f>('Suivi Matériaux'!C5)/8*C18</f>
        <v>0</v>
      </c>
      <c r="C15" s="106">
        <f>'Suivi Objectif CO2 HN'!D5</f>
        <v>0</v>
      </c>
      <c r="D15" s="106"/>
      <c r="E15" s="106"/>
      <c r="F15" s="106"/>
      <c r="G15" s="106">
        <f>'Suivi Objectif CO2 HN'!F5</f>
        <v>0</v>
      </c>
      <c r="H15" s="114">
        <f>B15+D15+E15+C15+G15</f>
        <v>0</v>
      </c>
      <c r="I15" s="44"/>
      <c r="J15" s="45">
        <v>34645</v>
      </c>
      <c r="K15" s="52">
        <v>0.3</v>
      </c>
      <c r="L15" s="46">
        <f>J15*K15</f>
        <v>10393.5</v>
      </c>
      <c r="M15" s="47"/>
      <c r="N15" s="48"/>
      <c r="O15" s="49"/>
    </row>
    <row r="16" spans="1:15">
      <c r="A16" s="18"/>
      <c r="B16" s="15"/>
      <c r="C16" s="15"/>
    </row>
    <row r="17" spans="1:3">
      <c r="A17" s="20"/>
      <c r="B17" s="15"/>
      <c r="C17" s="14"/>
    </row>
    <row r="18" spans="1:3">
      <c r="A18" s="5"/>
      <c r="B18" s="14" t="s">
        <v>90</v>
      </c>
      <c r="C18" s="15">
        <v>550</v>
      </c>
    </row>
    <row r="19" spans="1:3">
      <c r="A19" s="5"/>
      <c r="B19" s="14"/>
      <c r="C19" s="15"/>
    </row>
    <row r="20" spans="1:3">
      <c r="A20" s="5"/>
      <c r="B20" s="14"/>
      <c r="C20" s="15"/>
    </row>
    <row r="21" spans="1:3">
      <c r="A21" s="5"/>
      <c r="B21" s="14"/>
      <c r="C21" s="15"/>
    </row>
    <row r="22" spans="1:3">
      <c r="A22" s="5"/>
      <c r="B22" s="15"/>
      <c r="C22" s="15"/>
    </row>
    <row r="23" spans="1:3">
      <c r="A23" s="5"/>
      <c r="B23" s="5"/>
      <c r="C23" s="5"/>
    </row>
    <row r="24" spans="1:3">
      <c r="A24" s="5"/>
      <c r="B24" s="5"/>
      <c r="C24" s="5"/>
    </row>
  </sheetData>
  <mergeCells count="2">
    <mergeCell ref="B8:J8"/>
    <mergeCell ref="K8:O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>
    <tabColor rgb="FF00B050"/>
  </sheetPr>
  <dimension ref="B2:H224"/>
  <sheetViews>
    <sheetView workbookViewId="0">
      <selection activeCell="D2" sqref="D2"/>
    </sheetView>
  </sheetViews>
  <sheetFormatPr baseColWidth="10" defaultRowHeight="15"/>
  <cols>
    <col min="3" max="3" width="16.7109375" customWidth="1"/>
    <col min="5" max="5" width="17.5703125" customWidth="1"/>
    <col min="7" max="7" width="18.28515625" customWidth="1"/>
  </cols>
  <sheetData>
    <row r="2" spans="2:8" ht="15.75">
      <c r="B2" s="89" t="s">
        <v>122</v>
      </c>
    </row>
    <row r="4" spans="2:8" ht="30">
      <c r="B4" s="26"/>
      <c r="C4" s="84" t="s">
        <v>71</v>
      </c>
      <c r="D4" s="26"/>
      <c r="E4" s="85" t="s">
        <v>73</v>
      </c>
      <c r="F4" s="26"/>
      <c r="G4" s="86" t="s">
        <v>72</v>
      </c>
      <c r="H4" s="26"/>
    </row>
    <row r="5" spans="2:8" ht="32.450000000000003" customHeight="1">
      <c r="B5" s="72" t="s">
        <v>70</v>
      </c>
      <c r="C5" s="82">
        <f>SUM(C6:C224)</f>
        <v>0</v>
      </c>
      <c r="D5" s="18" t="s">
        <v>70</v>
      </c>
      <c r="E5" s="82">
        <f>SUM(E6:E224)</f>
        <v>0</v>
      </c>
      <c r="F5" s="18" t="s">
        <v>70</v>
      </c>
      <c r="G5" s="82">
        <f>SUM(G6:G224)</f>
        <v>0</v>
      </c>
    </row>
    <row r="6" spans="2:8">
      <c r="B6" s="87"/>
      <c r="C6" s="81"/>
      <c r="D6" s="5"/>
      <c r="E6" s="81"/>
      <c r="F6" s="5"/>
      <c r="G6" s="81"/>
    </row>
    <row r="7" spans="2:8">
      <c r="B7" s="87"/>
      <c r="C7" s="81"/>
      <c r="D7" s="5"/>
      <c r="E7" s="81"/>
      <c r="F7" s="5"/>
      <c r="G7" s="81"/>
    </row>
    <row r="8" spans="2:8">
      <c r="B8" s="87"/>
      <c r="C8" s="81"/>
      <c r="D8" s="5"/>
      <c r="E8" s="81"/>
      <c r="F8" s="5"/>
      <c r="G8" s="81"/>
    </row>
    <row r="9" spans="2:8">
      <c r="B9" s="87"/>
      <c r="C9" s="81"/>
      <c r="D9" s="5"/>
      <c r="E9" s="81"/>
      <c r="F9" s="5"/>
      <c r="G9" s="81"/>
    </row>
    <row r="10" spans="2:8">
      <c r="B10" s="87"/>
      <c r="C10" s="81"/>
      <c r="D10" s="5"/>
      <c r="E10" s="81"/>
      <c r="F10" s="5"/>
      <c r="G10" s="81"/>
    </row>
    <row r="11" spans="2:8">
      <c r="B11" s="87"/>
      <c r="C11" s="81"/>
      <c r="D11" s="5"/>
      <c r="E11" s="81"/>
      <c r="F11" s="5"/>
      <c r="G11" s="81"/>
    </row>
    <row r="12" spans="2:8">
      <c r="B12" s="87"/>
      <c r="C12" s="81"/>
      <c r="D12" s="5"/>
      <c r="E12" s="81"/>
      <c r="F12" s="5"/>
      <c r="G12" s="81"/>
    </row>
    <row r="13" spans="2:8">
      <c r="B13" s="87"/>
      <c r="C13" s="81"/>
      <c r="D13" s="5"/>
      <c r="E13" s="81"/>
      <c r="F13" s="5"/>
      <c r="G13" s="81"/>
    </row>
    <row r="14" spans="2:8">
      <c r="B14" s="87"/>
      <c r="C14" s="81"/>
      <c r="D14" s="5"/>
      <c r="E14" s="81"/>
      <c r="F14" s="5"/>
      <c r="G14" s="81"/>
    </row>
    <row r="15" spans="2:8">
      <c r="B15" s="87"/>
      <c r="C15" s="81"/>
      <c r="D15" s="5"/>
      <c r="E15" s="81"/>
      <c r="F15" s="5"/>
      <c r="G15" s="81"/>
    </row>
    <row r="16" spans="2:8">
      <c r="B16" s="87"/>
      <c r="C16" s="81"/>
      <c r="D16" s="5"/>
      <c r="E16" s="81"/>
      <c r="F16" s="5"/>
      <c r="G16" s="81"/>
    </row>
    <row r="17" spans="2:7">
      <c r="B17" s="87"/>
      <c r="C17" s="81"/>
      <c r="D17" s="5"/>
      <c r="E17" s="81"/>
      <c r="F17" s="5"/>
      <c r="G17" s="81"/>
    </row>
    <row r="18" spans="2:7">
      <c r="B18" s="87"/>
      <c r="C18" s="81"/>
      <c r="D18" s="5"/>
      <c r="E18" s="81"/>
      <c r="F18" s="5"/>
      <c r="G18" s="81"/>
    </row>
    <row r="19" spans="2:7">
      <c r="B19" s="87"/>
      <c r="C19" s="81"/>
      <c r="D19" s="5"/>
      <c r="E19" s="81"/>
      <c r="F19" s="5"/>
      <c r="G19" s="81"/>
    </row>
    <row r="20" spans="2:7">
      <c r="B20" s="87"/>
      <c r="C20" s="81"/>
      <c r="D20" s="5"/>
      <c r="E20" s="81"/>
      <c r="F20" s="5"/>
      <c r="G20" s="81"/>
    </row>
    <row r="21" spans="2:7">
      <c r="B21" s="87"/>
      <c r="C21" s="81"/>
      <c r="D21" s="5"/>
      <c r="E21" s="81"/>
      <c r="F21" s="5"/>
      <c r="G21" s="81"/>
    </row>
    <row r="22" spans="2:7">
      <c r="B22" s="87"/>
      <c r="C22" s="81"/>
      <c r="D22" s="5"/>
      <c r="E22" s="81"/>
      <c r="F22" s="5"/>
      <c r="G22" s="81"/>
    </row>
    <row r="23" spans="2:7">
      <c r="B23" s="87"/>
      <c r="C23" s="81"/>
      <c r="D23" s="5"/>
      <c r="E23" s="81"/>
      <c r="F23" s="5"/>
      <c r="G23" s="81"/>
    </row>
    <row r="24" spans="2:7">
      <c r="C24" s="81"/>
      <c r="D24" s="5"/>
      <c r="E24" s="81"/>
      <c r="F24" s="5"/>
      <c r="G24" s="81"/>
    </row>
    <row r="25" spans="2:7">
      <c r="C25" s="81"/>
      <c r="D25" s="5"/>
      <c r="E25" s="81"/>
      <c r="F25" s="5"/>
      <c r="G25" s="81"/>
    </row>
    <row r="26" spans="2:7">
      <c r="C26" s="81"/>
      <c r="D26" s="5"/>
      <c r="E26" s="81"/>
      <c r="F26" s="5"/>
      <c r="G26" s="81"/>
    </row>
    <row r="27" spans="2:7">
      <c r="C27" s="81"/>
      <c r="D27" s="5"/>
      <c r="E27" s="81"/>
      <c r="F27" s="5"/>
      <c r="G27" s="81"/>
    </row>
    <row r="28" spans="2:7">
      <c r="C28" s="81"/>
      <c r="D28" s="5"/>
      <c r="E28" s="81"/>
      <c r="F28" s="5"/>
      <c r="G28" s="81"/>
    </row>
    <row r="29" spans="2:7">
      <c r="C29" s="81"/>
      <c r="D29" s="5"/>
      <c r="E29" s="81"/>
      <c r="F29" s="5"/>
      <c r="G29" s="81"/>
    </row>
    <row r="30" spans="2:7">
      <c r="C30" s="81"/>
      <c r="D30" s="5"/>
      <c r="E30" s="81"/>
      <c r="F30" s="5"/>
      <c r="G30" s="81"/>
    </row>
    <row r="31" spans="2:7">
      <c r="C31" s="81"/>
      <c r="D31" s="5"/>
      <c r="E31" s="81"/>
      <c r="F31" s="5"/>
      <c r="G31" s="81"/>
    </row>
    <row r="32" spans="2:7">
      <c r="C32" s="81"/>
      <c r="D32" s="5"/>
      <c r="E32" s="81"/>
      <c r="F32" s="5"/>
      <c r="G32" s="81"/>
    </row>
    <row r="33" spans="3:7">
      <c r="C33" s="81"/>
      <c r="D33" s="5"/>
      <c r="E33" s="81"/>
      <c r="F33" s="5"/>
      <c r="G33" s="81"/>
    </row>
    <row r="34" spans="3:7">
      <c r="C34" s="81"/>
      <c r="D34" s="5"/>
      <c r="E34" s="81"/>
      <c r="F34" s="5"/>
      <c r="G34" s="81"/>
    </row>
    <row r="35" spans="3:7">
      <c r="C35" s="81"/>
      <c r="D35" s="5"/>
      <c r="E35" s="81"/>
      <c r="F35" s="5"/>
      <c r="G35" s="81"/>
    </row>
    <row r="36" spans="3:7">
      <c r="C36" s="81"/>
      <c r="D36" s="5"/>
      <c r="E36" s="81"/>
      <c r="F36" s="5"/>
      <c r="G36" s="81"/>
    </row>
    <row r="37" spans="3:7">
      <c r="C37" s="81"/>
      <c r="D37" s="5"/>
      <c r="E37" s="81"/>
      <c r="F37" s="5"/>
      <c r="G37" s="81"/>
    </row>
    <row r="38" spans="3:7">
      <c r="C38" s="81"/>
      <c r="D38" s="5"/>
      <c r="E38" s="81"/>
      <c r="F38" s="5"/>
      <c r="G38" s="81"/>
    </row>
    <row r="39" spans="3:7">
      <c r="C39" s="81"/>
      <c r="D39" s="5"/>
      <c r="E39" s="81"/>
      <c r="F39" s="5"/>
      <c r="G39" s="81"/>
    </row>
    <row r="40" spans="3:7">
      <c r="C40" s="81"/>
      <c r="D40" s="5"/>
      <c r="E40" s="81"/>
      <c r="F40" s="5"/>
      <c r="G40" s="81"/>
    </row>
    <row r="41" spans="3:7">
      <c r="C41" s="81"/>
      <c r="D41" s="5"/>
      <c r="E41" s="81"/>
      <c r="F41" s="5"/>
      <c r="G41" s="81"/>
    </row>
    <row r="42" spans="3:7">
      <c r="C42" s="81"/>
      <c r="D42" s="5"/>
      <c r="E42" s="81"/>
      <c r="F42" s="5"/>
      <c r="G42" s="81"/>
    </row>
    <row r="43" spans="3:7">
      <c r="C43" s="81"/>
      <c r="D43" s="5"/>
      <c r="E43" s="81"/>
      <c r="F43" s="5"/>
      <c r="G43" s="81"/>
    </row>
    <row r="44" spans="3:7">
      <c r="C44" s="81"/>
      <c r="D44" s="5"/>
      <c r="E44" s="81"/>
      <c r="F44" s="5"/>
      <c r="G44" s="81"/>
    </row>
    <row r="45" spans="3:7">
      <c r="C45" s="81"/>
      <c r="D45" s="5"/>
      <c r="E45" s="81"/>
      <c r="F45" s="5"/>
      <c r="G45" s="81"/>
    </row>
    <row r="46" spans="3:7">
      <c r="C46" s="81"/>
      <c r="D46" s="5"/>
      <c r="E46" s="81"/>
      <c r="F46" s="5"/>
      <c r="G46" s="81"/>
    </row>
    <row r="47" spans="3:7">
      <c r="C47" s="81"/>
      <c r="D47" s="5"/>
      <c r="E47" s="81"/>
      <c r="F47" s="5"/>
      <c r="G47" s="81"/>
    </row>
    <row r="48" spans="3:7">
      <c r="C48" s="81"/>
      <c r="D48" s="5"/>
      <c r="E48" s="81"/>
      <c r="F48" s="5"/>
      <c r="G48" s="81"/>
    </row>
    <row r="49" spans="3:7">
      <c r="C49" s="81"/>
      <c r="D49" s="5"/>
      <c r="E49" s="81"/>
      <c r="F49" s="5"/>
      <c r="G49" s="81"/>
    </row>
    <row r="50" spans="3:7">
      <c r="C50" s="81"/>
      <c r="D50" s="5"/>
      <c r="E50" s="81"/>
      <c r="F50" s="5"/>
      <c r="G50" s="81"/>
    </row>
    <row r="51" spans="3:7">
      <c r="C51" s="81"/>
      <c r="D51" s="5"/>
      <c r="E51" s="81"/>
      <c r="F51" s="5"/>
      <c r="G51" s="81"/>
    </row>
    <row r="52" spans="3:7">
      <c r="C52" s="81"/>
      <c r="D52" s="5"/>
      <c r="E52" s="81"/>
      <c r="F52" s="5"/>
      <c r="G52" s="81"/>
    </row>
    <row r="53" spans="3:7">
      <c r="C53" s="81"/>
      <c r="D53" s="5"/>
      <c r="E53" s="81"/>
      <c r="F53" s="5"/>
      <c r="G53" s="81"/>
    </row>
    <row r="54" spans="3:7">
      <c r="C54" s="81"/>
      <c r="D54" s="5"/>
      <c r="E54" s="81"/>
      <c r="F54" s="5"/>
      <c r="G54" s="81"/>
    </row>
    <row r="55" spans="3:7">
      <c r="C55" s="81"/>
      <c r="D55" s="5"/>
      <c r="E55" s="81"/>
      <c r="F55" s="5"/>
      <c r="G55" s="81"/>
    </row>
    <row r="56" spans="3:7">
      <c r="C56" s="81"/>
      <c r="D56" s="5"/>
      <c r="E56" s="81"/>
      <c r="F56" s="5"/>
      <c r="G56" s="81"/>
    </row>
    <row r="57" spans="3:7">
      <c r="C57" s="81"/>
      <c r="D57" s="5"/>
      <c r="E57" s="81"/>
      <c r="F57" s="5"/>
      <c r="G57" s="81"/>
    </row>
    <row r="58" spans="3:7">
      <c r="C58" s="81"/>
      <c r="D58" s="5"/>
      <c r="E58" s="81"/>
      <c r="F58" s="5"/>
      <c r="G58" s="81"/>
    </row>
    <row r="59" spans="3:7">
      <c r="C59" s="81"/>
      <c r="D59" s="5"/>
      <c r="E59" s="81"/>
      <c r="F59" s="5"/>
      <c r="G59" s="81"/>
    </row>
    <row r="60" spans="3:7">
      <c r="C60" s="81"/>
      <c r="D60" s="5"/>
      <c r="E60" s="81"/>
      <c r="F60" s="5"/>
      <c r="G60" s="81"/>
    </row>
    <row r="61" spans="3:7">
      <c r="C61" s="81"/>
      <c r="D61" s="5"/>
      <c r="E61" s="81"/>
      <c r="F61" s="5"/>
      <c r="G61" s="81"/>
    </row>
    <row r="62" spans="3:7">
      <c r="C62" s="81"/>
      <c r="D62" s="5"/>
      <c r="E62" s="81"/>
      <c r="F62" s="5"/>
      <c r="G62" s="81"/>
    </row>
    <row r="63" spans="3:7">
      <c r="C63" s="81"/>
      <c r="D63" s="5"/>
      <c r="E63" s="81"/>
      <c r="F63" s="5"/>
      <c r="G63" s="81"/>
    </row>
    <row r="64" spans="3:7">
      <c r="C64" s="81"/>
      <c r="D64" s="5"/>
      <c r="E64" s="81"/>
      <c r="F64" s="5"/>
      <c r="G64" s="81"/>
    </row>
    <row r="65" spans="3:7">
      <c r="C65" s="81"/>
      <c r="D65" s="5"/>
      <c r="E65" s="81"/>
      <c r="F65" s="5"/>
      <c r="G65" s="81"/>
    </row>
    <row r="66" spans="3:7">
      <c r="C66" s="81"/>
      <c r="D66" s="5"/>
      <c r="E66" s="81"/>
      <c r="F66" s="5"/>
      <c r="G66" s="81"/>
    </row>
    <row r="67" spans="3:7">
      <c r="C67" s="81"/>
      <c r="D67" s="5"/>
      <c r="E67" s="81"/>
      <c r="F67" s="5"/>
      <c r="G67" s="81"/>
    </row>
    <row r="68" spans="3:7">
      <c r="C68" s="81"/>
      <c r="D68" s="5"/>
      <c r="E68" s="81"/>
      <c r="F68" s="5"/>
      <c r="G68" s="81"/>
    </row>
    <row r="69" spans="3:7">
      <c r="C69" s="81"/>
      <c r="D69" s="5"/>
      <c r="E69" s="81"/>
      <c r="F69" s="5"/>
      <c r="G69" s="81"/>
    </row>
    <row r="70" spans="3:7">
      <c r="C70" s="81"/>
      <c r="D70" s="5"/>
      <c r="E70" s="81"/>
      <c r="F70" s="5"/>
      <c r="G70" s="81"/>
    </row>
    <row r="71" spans="3:7">
      <c r="C71" s="81"/>
      <c r="D71" s="5"/>
      <c r="E71" s="81"/>
      <c r="F71" s="5"/>
      <c r="G71" s="81"/>
    </row>
    <row r="72" spans="3:7">
      <c r="C72" s="81"/>
      <c r="D72" s="5"/>
      <c r="E72" s="81"/>
      <c r="F72" s="5"/>
      <c r="G72" s="81"/>
    </row>
    <row r="73" spans="3:7">
      <c r="C73" s="81"/>
      <c r="D73" s="5"/>
      <c r="E73" s="81"/>
      <c r="F73" s="5"/>
      <c r="G73" s="81"/>
    </row>
    <row r="74" spans="3:7">
      <c r="C74" s="81"/>
      <c r="D74" s="5"/>
      <c r="E74" s="81"/>
      <c r="F74" s="5"/>
      <c r="G74" s="81"/>
    </row>
    <row r="75" spans="3:7">
      <c r="C75" s="81"/>
      <c r="D75" s="5"/>
      <c r="E75" s="81"/>
      <c r="F75" s="5"/>
      <c r="G75" s="81"/>
    </row>
    <row r="76" spans="3:7">
      <c r="C76" s="81"/>
      <c r="D76" s="5"/>
      <c r="E76" s="81"/>
      <c r="F76" s="5"/>
      <c r="G76" s="81"/>
    </row>
    <row r="77" spans="3:7">
      <c r="C77" s="81"/>
      <c r="D77" s="5"/>
      <c r="E77" s="81"/>
      <c r="F77" s="5"/>
      <c r="G77" s="81"/>
    </row>
    <row r="78" spans="3:7">
      <c r="C78" s="81"/>
      <c r="D78" s="5"/>
      <c r="E78" s="81"/>
      <c r="F78" s="5"/>
      <c r="G78" s="81"/>
    </row>
    <row r="79" spans="3:7">
      <c r="C79" s="81"/>
      <c r="D79" s="5"/>
      <c r="E79" s="81"/>
      <c r="F79" s="5"/>
      <c r="G79" s="81"/>
    </row>
    <row r="80" spans="3:7">
      <c r="C80" s="81"/>
      <c r="D80" s="5"/>
      <c r="E80" s="81"/>
      <c r="F80" s="5"/>
      <c r="G80" s="81"/>
    </row>
    <row r="81" spans="3:7">
      <c r="C81" s="81"/>
      <c r="D81" s="5"/>
      <c r="E81" s="81"/>
      <c r="F81" s="5"/>
      <c r="G81" s="81"/>
    </row>
    <row r="82" spans="3:7">
      <c r="C82" s="81"/>
      <c r="D82" s="5"/>
      <c r="E82" s="81"/>
      <c r="F82" s="5"/>
      <c r="G82" s="81"/>
    </row>
    <row r="83" spans="3:7">
      <c r="C83" s="81"/>
      <c r="D83" s="5"/>
      <c r="E83" s="81"/>
      <c r="F83" s="5"/>
      <c r="G83" s="81"/>
    </row>
    <row r="84" spans="3:7">
      <c r="C84" s="81"/>
      <c r="D84" s="5"/>
      <c r="E84" s="81"/>
      <c r="F84" s="5"/>
      <c r="G84" s="81"/>
    </row>
    <row r="85" spans="3:7">
      <c r="C85" s="81"/>
      <c r="D85" s="5"/>
      <c r="E85" s="81"/>
      <c r="F85" s="5"/>
      <c r="G85" s="81"/>
    </row>
    <row r="86" spans="3:7">
      <c r="C86" s="81"/>
      <c r="D86" s="5"/>
      <c r="E86" s="81"/>
      <c r="F86" s="5"/>
      <c r="G86" s="81"/>
    </row>
    <row r="87" spans="3:7">
      <c r="C87" s="81"/>
      <c r="D87" s="5"/>
      <c r="E87" s="81"/>
      <c r="F87" s="5"/>
      <c r="G87" s="81"/>
    </row>
    <row r="88" spans="3:7">
      <c r="C88" s="81"/>
      <c r="D88" s="5"/>
      <c r="E88" s="81"/>
      <c r="F88" s="5"/>
      <c r="G88" s="81"/>
    </row>
    <row r="89" spans="3:7">
      <c r="C89" s="81"/>
      <c r="D89" s="5"/>
      <c r="E89" s="81"/>
      <c r="F89" s="5"/>
      <c r="G89" s="81"/>
    </row>
    <row r="90" spans="3:7">
      <c r="C90" s="81"/>
      <c r="D90" s="5"/>
      <c r="E90" s="81"/>
      <c r="F90" s="5"/>
      <c r="G90" s="81"/>
    </row>
    <row r="91" spans="3:7">
      <c r="C91" s="81"/>
      <c r="D91" s="5"/>
      <c r="E91" s="81"/>
      <c r="F91" s="5"/>
      <c r="G91" s="81"/>
    </row>
    <row r="92" spans="3:7">
      <c r="C92" s="81"/>
      <c r="D92" s="5"/>
      <c r="E92" s="81"/>
      <c r="F92" s="5"/>
      <c r="G92" s="81"/>
    </row>
    <row r="93" spans="3:7">
      <c r="C93" s="81"/>
      <c r="D93" s="5"/>
      <c r="E93" s="81"/>
      <c r="F93" s="5"/>
      <c r="G93" s="81"/>
    </row>
    <row r="94" spans="3:7">
      <c r="C94" s="81"/>
      <c r="D94" s="5"/>
      <c r="E94" s="81"/>
      <c r="F94" s="5"/>
      <c r="G94" s="81"/>
    </row>
    <row r="95" spans="3:7">
      <c r="C95" s="81"/>
      <c r="D95" s="5"/>
      <c r="E95" s="81"/>
      <c r="F95" s="5"/>
      <c r="G95" s="81"/>
    </row>
    <row r="96" spans="3:7">
      <c r="C96" s="81"/>
      <c r="D96" s="5"/>
      <c r="E96" s="81"/>
      <c r="F96" s="5"/>
      <c r="G96" s="81"/>
    </row>
    <row r="97" spans="3:7">
      <c r="C97" s="81"/>
      <c r="D97" s="5"/>
      <c r="E97" s="81"/>
      <c r="F97" s="5"/>
      <c r="G97" s="81"/>
    </row>
    <row r="98" spans="3:7">
      <c r="C98" s="81"/>
      <c r="D98" s="5"/>
      <c r="E98" s="81"/>
      <c r="F98" s="5"/>
      <c r="G98" s="81"/>
    </row>
    <row r="99" spans="3:7">
      <c r="C99" s="81"/>
      <c r="D99" s="5"/>
      <c r="E99" s="81"/>
      <c r="F99" s="5"/>
      <c r="G99" s="81"/>
    </row>
    <row r="100" spans="3:7">
      <c r="C100" s="81"/>
      <c r="D100" s="5"/>
      <c r="E100" s="81"/>
      <c r="F100" s="5"/>
      <c r="G100" s="81"/>
    </row>
    <row r="101" spans="3:7">
      <c r="C101" s="81"/>
      <c r="D101" s="5"/>
      <c r="E101" s="81"/>
      <c r="F101" s="5"/>
      <c r="G101" s="81"/>
    </row>
    <row r="102" spans="3:7">
      <c r="C102" s="81"/>
      <c r="D102" s="5"/>
      <c r="E102" s="81"/>
      <c r="F102" s="5"/>
      <c r="G102" s="81"/>
    </row>
    <row r="103" spans="3:7">
      <c r="C103" s="81"/>
      <c r="D103" s="5"/>
      <c r="E103" s="81"/>
      <c r="F103" s="5"/>
      <c r="G103" s="81"/>
    </row>
    <row r="104" spans="3:7">
      <c r="C104" s="81"/>
      <c r="D104" s="5"/>
      <c r="E104" s="81"/>
      <c r="F104" s="5"/>
      <c r="G104" s="81"/>
    </row>
    <row r="105" spans="3:7">
      <c r="C105" s="81"/>
      <c r="D105" s="5"/>
      <c r="E105" s="81"/>
      <c r="F105" s="5"/>
      <c r="G105" s="81"/>
    </row>
    <row r="106" spans="3:7">
      <c r="C106" s="81"/>
      <c r="D106" s="5"/>
      <c r="E106" s="81"/>
      <c r="F106" s="5"/>
      <c r="G106" s="81"/>
    </row>
    <row r="107" spans="3:7">
      <c r="C107" s="81"/>
      <c r="D107" s="5"/>
      <c r="E107" s="81"/>
      <c r="F107" s="5"/>
      <c r="G107" s="81"/>
    </row>
    <row r="108" spans="3:7">
      <c r="C108" s="81"/>
      <c r="D108" s="5"/>
      <c r="E108" s="81"/>
      <c r="F108" s="5"/>
      <c r="G108" s="81"/>
    </row>
    <row r="109" spans="3:7">
      <c r="C109" s="81"/>
      <c r="D109" s="5"/>
      <c r="E109" s="81"/>
      <c r="F109" s="5"/>
      <c r="G109" s="81"/>
    </row>
    <row r="110" spans="3:7">
      <c r="C110" s="81"/>
      <c r="E110" s="81"/>
      <c r="F110" s="5"/>
      <c r="G110" s="81"/>
    </row>
    <row r="111" spans="3:7">
      <c r="C111" s="81"/>
      <c r="E111" s="81"/>
      <c r="F111" s="5"/>
      <c r="G111" s="81"/>
    </row>
    <row r="112" spans="3:7">
      <c r="C112" s="81"/>
      <c r="E112" s="81"/>
      <c r="F112" s="5"/>
      <c r="G112" s="81"/>
    </row>
    <row r="113" spans="3:7">
      <c r="C113" s="81"/>
      <c r="E113" s="81"/>
      <c r="F113" s="5"/>
      <c r="G113" s="81"/>
    </row>
    <row r="114" spans="3:7">
      <c r="C114" s="81"/>
      <c r="E114" s="81"/>
      <c r="F114" s="5"/>
      <c r="G114" s="81"/>
    </row>
    <row r="115" spans="3:7">
      <c r="C115" s="81"/>
      <c r="E115" s="81"/>
      <c r="F115" s="5"/>
      <c r="G115" s="81"/>
    </row>
    <row r="116" spans="3:7">
      <c r="C116" s="81"/>
      <c r="E116" s="81"/>
      <c r="F116" s="5"/>
      <c r="G116" s="81"/>
    </row>
    <row r="117" spans="3:7">
      <c r="C117" s="81"/>
      <c r="E117" s="81"/>
      <c r="F117" s="5"/>
      <c r="G117" s="81"/>
    </row>
    <row r="118" spans="3:7">
      <c r="C118" s="81"/>
      <c r="E118" s="81"/>
      <c r="F118" s="5"/>
      <c r="G118" s="81"/>
    </row>
    <row r="119" spans="3:7">
      <c r="C119" s="81"/>
      <c r="E119" s="81"/>
      <c r="F119" s="5"/>
      <c r="G119" s="81"/>
    </row>
    <row r="120" spans="3:7">
      <c r="C120" s="81"/>
      <c r="E120" s="81"/>
      <c r="F120" s="5"/>
      <c r="G120" s="81"/>
    </row>
    <row r="121" spans="3:7">
      <c r="C121" s="81"/>
      <c r="E121" s="81"/>
      <c r="F121" s="5"/>
      <c r="G121" s="81"/>
    </row>
    <row r="122" spans="3:7">
      <c r="C122" s="81"/>
      <c r="E122" s="81"/>
      <c r="F122" s="5"/>
      <c r="G122" s="81"/>
    </row>
    <row r="123" spans="3:7">
      <c r="C123" s="81"/>
      <c r="E123" s="81"/>
      <c r="F123" s="5"/>
      <c r="G123" s="81"/>
    </row>
    <row r="124" spans="3:7">
      <c r="C124" s="81"/>
      <c r="E124" s="81"/>
      <c r="F124" s="5"/>
      <c r="G124" s="81"/>
    </row>
    <row r="125" spans="3:7">
      <c r="C125" s="81"/>
      <c r="E125" s="81"/>
      <c r="F125" s="5"/>
      <c r="G125" s="81"/>
    </row>
    <row r="126" spans="3:7">
      <c r="C126" s="81"/>
      <c r="E126" s="81"/>
      <c r="F126" s="5"/>
      <c r="G126" s="81"/>
    </row>
    <row r="127" spans="3:7">
      <c r="C127" s="81"/>
      <c r="E127" s="81"/>
      <c r="F127" s="5"/>
      <c r="G127" s="81"/>
    </row>
    <row r="128" spans="3:7">
      <c r="C128" s="81"/>
      <c r="E128" s="81"/>
      <c r="F128" s="5"/>
      <c r="G128" s="81"/>
    </row>
    <row r="129" spans="3:7">
      <c r="C129" s="81"/>
      <c r="E129" s="81"/>
      <c r="F129" s="5"/>
      <c r="G129" s="81"/>
    </row>
    <row r="130" spans="3:7">
      <c r="C130" s="81"/>
      <c r="E130" s="81"/>
      <c r="F130" s="5"/>
      <c r="G130" s="81"/>
    </row>
    <row r="131" spans="3:7">
      <c r="C131" s="81"/>
      <c r="E131" s="81"/>
      <c r="F131" s="5"/>
      <c r="G131" s="81"/>
    </row>
    <row r="132" spans="3:7">
      <c r="C132" s="81"/>
      <c r="E132" s="81"/>
      <c r="F132" s="5"/>
      <c r="G132" s="81"/>
    </row>
    <row r="133" spans="3:7">
      <c r="C133" s="81"/>
      <c r="E133" s="81"/>
      <c r="F133" s="5"/>
      <c r="G133" s="81"/>
    </row>
    <row r="134" spans="3:7">
      <c r="C134" s="81"/>
      <c r="E134" s="81"/>
      <c r="F134" s="5"/>
      <c r="G134" s="81"/>
    </row>
    <row r="135" spans="3:7">
      <c r="C135" s="81"/>
      <c r="E135" s="81"/>
      <c r="F135" s="5"/>
      <c r="G135" s="81"/>
    </row>
    <row r="136" spans="3:7">
      <c r="C136" s="81"/>
      <c r="E136" s="81"/>
      <c r="F136" s="5"/>
      <c r="G136" s="81"/>
    </row>
    <row r="137" spans="3:7">
      <c r="C137" s="81"/>
      <c r="E137" s="81"/>
      <c r="F137" s="5"/>
      <c r="G137" s="81"/>
    </row>
    <row r="138" spans="3:7">
      <c r="C138" s="81"/>
      <c r="E138" s="81"/>
      <c r="F138" s="5"/>
      <c r="G138" s="81"/>
    </row>
    <row r="139" spans="3:7">
      <c r="C139" s="81"/>
      <c r="E139" s="81"/>
      <c r="F139" s="5"/>
      <c r="G139" s="81"/>
    </row>
    <row r="140" spans="3:7">
      <c r="C140" s="81"/>
      <c r="E140" s="81"/>
      <c r="F140" s="5"/>
      <c r="G140" s="81"/>
    </row>
    <row r="141" spans="3:7">
      <c r="C141" s="81"/>
      <c r="E141" s="81"/>
      <c r="G141" s="81"/>
    </row>
    <row r="142" spans="3:7">
      <c r="C142" s="81"/>
      <c r="E142" s="81"/>
      <c r="G142" s="81"/>
    </row>
    <row r="143" spans="3:7">
      <c r="C143" s="81"/>
      <c r="E143" s="81"/>
      <c r="G143" s="81"/>
    </row>
    <row r="144" spans="3:7">
      <c r="C144" s="81"/>
      <c r="E144" s="81"/>
      <c r="G144" s="81"/>
    </row>
    <row r="145" spans="3:7">
      <c r="C145" s="81"/>
      <c r="E145" s="81"/>
      <c r="G145" s="81"/>
    </row>
    <row r="146" spans="3:7">
      <c r="C146" s="81"/>
      <c r="E146" s="81"/>
      <c r="G146" s="81"/>
    </row>
    <row r="147" spans="3:7">
      <c r="C147" s="81"/>
      <c r="E147" s="81"/>
      <c r="G147" s="81"/>
    </row>
    <row r="148" spans="3:7">
      <c r="C148" s="81"/>
      <c r="E148" s="81"/>
      <c r="G148" s="81"/>
    </row>
    <row r="149" spans="3:7">
      <c r="C149" s="81"/>
      <c r="E149" s="81"/>
      <c r="G149" s="81"/>
    </row>
    <row r="150" spans="3:7">
      <c r="C150" s="81"/>
      <c r="E150" s="81"/>
      <c r="G150" s="81"/>
    </row>
    <row r="151" spans="3:7">
      <c r="C151" s="81"/>
      <c r="E151" s="81"/>
      <c r="G151" s="81"/>
    </row>
    <row r="152" spans="3:7">
      <c r="C152" s="81"/>
      <c r="E152" s="81"/>
      <c r="G152" s="81"/>
    </row>
    <row r="153" spans="3:7">
      <c r="C153" s="81"/>
      <c r="E153" s="81"/>
      <c r="G153" s="81"/>
    </row>
    <row r="154" spans="3:7">
      <c r="C154" s="81"/>
      <c r="E154" s="81"/>
      <c r="G154" s="81"/>
    </row>
    <row r="155" spans="3:7">
      <c r="C155" s="81"/>
      <c r="E155" s="81"/>
      <c r="G155" s="81"/>
    </row>
    <row r="156" spans="3:7">
      <c r="C156" s="81"/>
      <c r="E156" s="81"/>
      <c r="G156" s="81"/>
    </row>
    <row r="157" spans="3:7">
      <c r="C157" s="81"/>
      <c r="E157" s="81"/>
      <c r="G157" s="81"/>
    </row>
    <row r="158" spans="3:7">
      <c r="C158" s="81"/>
      <c r="E158" s="81"/>
      <c r="G158" s="81"/>
    </row>
    <row r="159" spans="3:7">
      <c r="C159" s="81"/>
      <c r="E159" s="81"/>
      <c r="G159" s="81"/>
    </row>
    <row r="160" spans="3:7">
      <c r="C160" s="81"/>
      <c r="E160" s="81"/>
      <c r="G160" s="81"/>
    </row>
    <row r="161" spans="3:7">
      <c r="C161" s="81"/>
      <c r="E161" s="81"/>
      <c r="G161" s="81"/>
    </row>
    <row r="162" spans="3:7">
      <c r="C162" s="81"/>
      <c r="E162" s="81"/>
      <c r="G162" s="81"/>
    </row>
    <row r="163" spans="3:7">
      <c r="C163" s="81"/>
      <c r="E163" s="81"/>
      <c r="G163" s="81"/>
    </row>
    <row r="164" spans="3:7">
      <c r="C164" s="81"/>
      <c r="E164" s="81"/>
      <c r="G164" s="81"/>
    </row>
    <row r="165" spans="3:7">
      <c r="C165" s="81"/>
      <c r="E165" s="81"/>
      <c r="G165" s="81"/>
    </row>
    <row r="166" spans="3:7">
      <c r="C166" s="81"/>
      <c r="E166" s="81"/>
      <c r="G166" s="81"/>
    </row>
    <row r="167" spans="3:7">
      <c r="C167" s="81"/>
      <c r="E167" s="81"/>
      <c r="G167" s="81"/>
    </row>
    <row r="168" spans="3:7">
      <c r="C168" s="81"/>
      <c r="E168" s="81"/>
      <c r="G168" s="81"/>
    </row>
    <row r="169" spans="3:7">
      <c r="C169" s="81"/>
      <c r="E169" s="81"/>
      <c r="G169" s="81"/>
    </row>
    <row r="170" spans="3:7">
      <c r="C170" s="81"/>
      <c r="E170" s="81"/>
      <c r="G170" s="81"/>
    </row>
    <row r="171" spans="3:7">
      <c r="C171" s="81"/>
      <c r="E171" s="81"/>
      <c r="G171" s="81"/>
    </row>
    <row r="172" spans="3:7">
      <c r="C172" s="81"/>
      <c r="E172" s="81"/>
      <c r="G172" s="81"/>
    </row>
    <row r="173" spans="3:7">
      <c r="C173" s="81"/>
      <c r="E173" s="81"/>
      <c r="G173" s="81"/>
    </row>
    <row r="174" spans="3:7">
      <c r="C174" s="81"/>
      <c r="E174" s="81"/>
      <c r="G174" s="81"/>
    </row>
    <row r="175" spans="3:7">
      <c r="C175" s="81"/>
      <c r="E175" s="81"/>
      <c r="G175" s="81"/>
    </row>
    <row r="176" spans="3:7">
      <c r="C176" s="81"/>
      <c r="E176" s="81"/>
      <c r="G176" s="81"/>
    </row>
    <row r="177" spans="3:7">
      <c r="C177" s="81"/>
      <c r="E177" s="81"/>
      <c r="G177" s="81"/>
    </row>
    <row r="178" spans="3:7">
      <c r="C178" s="81"/>
      <c r="E178" s="81"/>
      <c r="G178" s="81"/>
    </row>
    <row r="179" spans="3:7">
      <c r="C179" s="81"/>
      <c r="E179" s="81"/>
      <c r="G179" s="81"/>
    </row>
    <row r="180" spans="3:7">
      <c r="C180" s="81"/>
      <c r="E180" s="81"/>
      <c r="G180" s="81"/>
    </row>
    <row r="181" spans="3:7">
      <c r="C181" s="81"/>
      <c r="E181" s="81"/>
      <c r="G181" s="81"/>
    </row>
    <row r="182" spans="3:7">
      <c r="C182" s="81"/>
      <c r="E182" s="81"/>
      <c r="G182" s="81"/>
    </row>
    <row r="183" spans="3:7">
      <c r="C183" s="81"/>
      <c r="E183" s="81"/>
      <c r="G183" s="81"/>
    </row>
    <row r="184" spans="3:7">
      <c r="C184" s="81"/>
      <c r="E184" s="81"/>
      <c r="G184" s="81"/>
    </row>
    <row r="185" spans="3:7">
      <c r="C185" s="81"/>
      <c r="E185" s="81"/>
      <c r="G185" s="81"/>
    </row>
    <row r="186" spans="3:7">
      <c r="C186" s="81"/>
      <c r="E186" s="81"/>
      <c r="G186" s="81"/>
    </row>
    <row r="187" spans="3:7">
      <c r="C187" s="81"/>
      <c r="E187" s="81"/>
      <c r="G187" s="81"/>
    </row>
    <row r="188" spans="3:7">
      <c r="C188" s="81"/>
      <c r="E188" s="81"/>
      <c r="G188" s="81"/>
    </row>
    <row r="189" spans="3:7">
      <c r="C189" s="81"/>
      <c r="E189" s="81"/>
      <c r="G189" s="81"/>
    </row>
    <row r="190" spans="3:7">
      <c r="C190" s="81"/>
      <c r="E190" s="81"/>
      <c r="G190" s="81"/>
    </row>
    <row r="191" spans="3:7">
      <c r="C191" s="81"/>
      <c r="E191" s="81"/>
      <c r="G191" s="81"/>
    </row>
    <row r="192" spans="3:7">
      <c r="C192" s="81"/>
      <c r="E192" s="81"/>
      <c r="G192" s="81"/>
    </row>
    <row r="193" spans="3:7">
      <c r="C193" s="81"/>
      <c r="E193" s="81"/>
      <c r="G193" s="81"/>
    </row>
    <row r="194" spans="3:7">
      <c r="C194" s="81"/>
      <c r="E194" s="81"/>
      <c r="G194" s="81"/>
    </row>
    <row r="195" spans="3:7">
      <c r="C195" s="81"/>
      <c r="E195" s="81"/>
      <c r="G195" s="81"/>
    </row>
    <row r="196" spans="3:7">
      <c r="C196" s="81"/>
      <c r="E196" s="81"/>
      <c r="G196" s="81"/>
    </row>
    <row r="197" spans="3:7">
      <c r="C197" s="81"/>
      <c r="E197" s="81"/>
      <c r="G197" s="81"/>
    </row>
    <row r="198" spans="3:7">
      <c r="C198" s="81"/>
      <c r="E198" s="81"/>
      <c r="G198" s="81"/>
    </row>
    <row r="199" spans="3:7">
      <c r="C199" s="81"/>
      <c r="E199" s="81"/>
      <c r="G199" s="81"/>
    </row>
    <row r="200" spans="3:7">
      <c r="C200" s="81"/>
      <c r="E200" s="81"/>
      <c r="G200" s="81"/>
    </row>
    <row r="201" spans="3:7">
      <c r="C201" s="81"/>
      <c r="E201" s="81"/>
      <c r="G201" s="81"/>
    </row>
    <row r="202" spans="3:7">
      <c r="C202" s="81"/>
      <c r="E202" s="81"/>
      <c r="G202" s="81"/>
    </row>
    <row r="203" spans="3:7">
      <c r="C203" s="81"/>
      <c r="E203" s="81"/>
      <c r="G203" s="81"/>
    </row>
    <row r="204" spans="3:7">
      <c r="C204" s="81"/>
      <c r="E204" s="81"/>
      <c r="G204" s="81"/>
    </row>
    <row r="205" spans="3:7">
      <c r="C205" s="81"/>
      <c r="E205" s="81"/>
      <c r="G205" s="81"/>
    </row>
    <row r="206" spans="3:7">
      <c r="C206" s="81"/>
      <c r="E206" s="81"/>
      <c r="G206" s="81"/>
    </row>
    <row r="207" spans="3:7">
      <c r="C207" s="81"/>
      <c r="E207" s="81"/>
      <c r="G207" s="81"/>
    </row>
    <row r="208" spans="3:7">
      <c r="C208" s="81"/>
      <c r="E208" s="81"/>
      <c r="G208" s="81"/>
    </row>
    <row r="209" spans="3:7">
      <c r="C209" s="81"/>
      <c r="E209" s="81"/>
      <c r="G209" s="81"/>
    </row>
    <row r="210" spans="3:7">
      <c r="C210" s="81"/>
      <c r="E210" s="81"/>
      <c r="G210" s="81"/>
    </row>
    <row r="211" spans="3:7">
      <c r="C211" s="81"/>
      <c r="E211" s="81"/>
      <c r="G211" s="81"/>
    </row>
    <row r="212" spans="3:7">
      <c r="C212" s="81"/>
      <c r="E212" s="81"/>
      <c r="G212" s="81"/>
    </row>
    <row r="213" spans="3:7">
      <c r="C213" s="81"/>
      <c r="E213" s="81"/>
      <c r="G213" s="81"/>
    </row>
    <row r="214" spans="3:7">
      <c r="C214" s="81"/>
      <c r="E214" s="81"/>
      <c r="G214" s="81"/>
    </row>
    <row r="215" spans="3:7">
      <c r="C215" s="81"/>
      <c r="E215" s="81"/>
      <c r="G215" s="81"/>
    </row>
    <row r="216" spans="3:7">
      <c r="C216" s="81"/>
      <c r="E216" s="81"/>
      <c r="G216" s="81"/>
    </row>
    <row r="217" spans="3:7">
      <c r="C217" s="81"/>
      <c r="E217" s="81"/>
      <c r="G217" s="81"/>
    </row>
    <row r="218" spans="3:7">
      <c r="C218" s="81"/>
      <c r="E218" s="81"/>
      <c r="G218" s="81"/>
    </row>
    <row r="219" spans="3:7">
      <c r="C219" s="81"/>
      <c r="E219" s="81"/>
      <c r="G219" s="81"/>
    </row>
    <row r="220" spans="3:7">
      <c r="C220" s="81"/>
      <c r="E220" s="81"/>
      <c r="G220" s="81"/>
    </row>
    <row r="221" spans="3:7">
      <c r="C221" s="81"/>
      <c r="E221" s="81"/>
      <c r="G221" s="81"/>
    </row>
    <row r="222" spans="3:7">
      <c r="C222" s="81"/>
      <c r="E222" s="81"/>
      <c r="G222" s="81"/>
    </row>
    <row r="223" spans="3:7">
      <c r="C223" s="81"/>
      <c r="E223" s="81"/>
      <c r="G223" s="81"/>
    </row>
    <row r="224" spans="3:7">
      <c r="C224" s="81"/>
      <c r="E224" s="81"/>
      <c r="G224" s="81"/>
    </row>
  </sheetData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B4"/>
  <sheetViews>
    <sheetView workbookViewId="0">
      <selection activeCell="L30" sqref="L30"/>
    </sheetView>
  </sheetViews>
  <sheetFormatPr baseColWidth="10" defaultRowHeight="15"/>
  <sheetData>
    <row r="4" spans="2:2">
      <c r="B4" s="101" t="s">
        <v>104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>
    <tabColor rgb="FF7030A0"/>
  </sheetPr>
  <dimension ref="B2:H224"/>
  <sheetViews>
    <sheetView workbookViewId="0">
      <selection activeCell="I28" sqref="I28"/>
    </sheetView>
  </sheetViews>
  <sheetFormatPr baseColWidth="10" defaultRowHeight="15"/>
  <cols>
    <col min="3" max="3" width="16.7109375" customWidth="1"/>
    <col min="5" max="5" width="17.5703125" customWidth="1"/>
    <col min="7" max="7" width="18.28515625" customWidth="1"/>
  </cols>
  <sheetData>
    <row r="2" spans="2:8" ht="15.75">
      <c r="B2" s="89" t="s">
        <v>124</v>
      </c>
    </row>
    <row r="4" spans="2:8" ht="30">
      <c r="B4" s="26"/>
      <c r="C4" s="84" t="s">
        <v>71</v>
      </c>
      <c r="D4" s="26"/>
      <c r="E4" s="85" t="s">
        <v>73</v>
      </c>
      <c r="F4" s="26"/>
      <c r="G4" s="86" t="s">
        <v>72</v>
      </c>
      <c r="H4" s="26"/>
    </row>
    <row r="5" spans="2:8" ht="32.450000000000003" customHeight="1">
      <c r="B5" s="72" t="s">
        <v>70</v>
      </c>
      <c r="C5" s="82">
        <f>SUM(C6:C224)</f>
        <v>0</v>
      </c>
      <c r="D5" s="18" t="s">
        <v>70</v>
      </c>
      <c r="E5" s="82">
        <f>SUM(E6:E224)</f>
        <v>0</v>
      </c>
      <c r="F5" s="18" t="s">
        <v>70</v>
      </c>
      <c r="G5" s="82">
        <f>SUM(G6:G224)</f>
        <v>0</v>
      </c>
    </row>
    <row r="6" spans="2:8">
      <c r="B6" s="87"/>
      <c r="C6" s="81"/>
      <c r="D6" s="5"/>
      <c r="E6" s="81"/>
      <c r="F6" s="5"/>
      <c r="G6" s="81"/>
    </row>
    <row r="7" spans="2:8">
      <c r="B7" s="87"/>
      <c r="C7" s="81"/>
      <c r="D7" s="5"/>
      <c r="E7" s="81"/>
      <c r="F7" s="5"/>
      <c r="G7" s="81"/>
    </row>
    <row r="8" spans="2:8">
      <c r="B8" s="87"/>
      <c r="C8" s="81"/>
      <c r="D8" s="5"/>
      <c r="E8" s="81"/>
      <c r="F8" s="5"/>
      <c r="G8" s="81"/>
    </row>
    <row r="9" spans="2:8">
      <c r="B9" s="87"/>
      <c r="C9" s="81"/>
      <c r="D9" s="5"/>
      <c r="E9" s="81"/>
      <c r="F9" s="5"/>
      <c r="G9" s="81"/>
    </row>
    <row r="10" spans="2:8">
      <c r="B10" s="87"/>
      <c r="C10" s="81"/>
      <c r="D10" s="5"/>
      <c r="E10" s="81"/>
      <c r="F10" s="5"/>
      <c r="G10" s="81"/>
    </row>
    <row r="11" spans="2:8">
      <c r="B11" s="87"/>
      <c r="C11" s="81"/>
      <c r="D11" s="5"/>
      <c r="E11" s="81"/>
      <c r="F11" s="5"/>
      <c r="G11" s="81"/>
    </row>
    <row r="12" spans="2:8">
      <c r="B12" s="87"/>
      <c r="C12" s="81"/>
      <c r="D12" s="5"/>
      <c r="E12" s="81"/>
      <c r="F12" s="5"/>
      <c r="G12" s="81"/>
    </row>
    <row r="13" spans="2:8">
      <c r="B13" s="87"/>
      <c r="C13" s="81"/>
      <c r="D13" s="5"/>
      <c r="E13" s="81"/>
      <c r="F13" s="5"/>
      <c r="G13" s="81"/>
    </row>
    <row r="14" spans="2:8">
      <c r="B14" s="87"/>
      <c r="C14" s="81"/>
      <c r="D14" s="5"/>
      <c r="E14" s="81"/>
      <c r="F14" s="5"/>
      <c r="G14" s="81"/>
    </row>
    <row r="15" spans="2:8">
      <c r="B15" s="87"/>
      <c r="C15" s="81"/>
      <c r="D15" s="5"/>
      <c r="E15" s="81"/>
      <c r="F15" s="5"/>
      <c r="G15" s="81"/>
    </row>
    <row r="16" spans="2:8">
      <c r="B16" s="87"/>
      <c r="C16" s="81"/>
      <c r="D16" s="5"/>
      <c r="E16" s="81"/>
      <c r="F16" s="5"/>
      <c r="G16" s="81"/>
    </row>
    <row r="17" spans="2:7">
      <c r="B17" s="87"/>
      <c r="C17" s="81"/>
      <c r="D17" s="5"/>
      <c r="E17" s="81"/>
      <c r="F17" s="5"/>
      <c r="G17" s="81"/>
    </row>
    <row r="18" spans="2:7">
      <c r="B18" s="87"/>
      <c r="C18" s="81"/>
      <c r="D18" s="5"/>
      <c r="E18" s="81"/>
      <c r="F18" s="5"/>
      <c r="G18" s="81"/>
    </row>
    <row r="19" spans="2:7">
      <c r="B19" s="87"/>
      <c r="C19" s="81"/>
      <c r="D19" s="5"/>
      <c r="E19" s="81"/>
      <c r="F19" s="5"/>
      <c r="G19" s="81"/>
    </row>
    <row r="20" spans="2:7">
      <c r="B20" s="87"/>
      <c r="C20" s="81"/>
      <c r="D20" s="5"/>
      <c r="E20" s="81"/>
      <c r="F20" s="5"/>
      <c r="G20" s="81"/>
    </row>
    <row r="21" spans="2:7">
      <c r="B21" s="87"/>
      <c r="C21" s="81"/>
      <c r="D21" s="5"/>
      <c r="E21" s="81"/>
      <c r="F21" s="5"/>
      <c r="G21" s="81"/>
    </row>
    <row r="22" spans="2:7">
      <c r="B22" s="87"/>
      <c r="C22" s="81"/>
      <c r="D22" s="5"/>
      <c r="E22" s="81"/>
      <c r="F22" s="5"/>
      <c r="G22" s="81"/>
    </row>
    <row r="23" spans="2:7">
      <c r="B23" s="87"/>
      <c r="C23" s="81"/>
      <c r="D23" s="5"/>
      <c r="E23" s="81"/>
      <c r="F23" s="5"/>
      <c r="G23" s="81"/>
    </row>
    <row r="24" spans="2:7">
      <c r="C24" s="81"/>
      <c r="D24" s="5"/>
      <c r="E24" s="81"/>
      <c r="F24" s="5"/>
      <c r="G24" s="81"/>
    </row>
    <row r="25" spans="2:7">
      <c r="C25" s="81"/>
      <c r="D25" s="5"/>
      <c r="E25" s="81"/>
      <c r="F25" s="5"/>
      <c r="G25" s="81"/>
    </row>
    <row r="26" spans="2:7">
      <c r="C26" s="81"/>
      <c r="D26" s="5"/>
      <c r="E26" s="81"/>
      <c r="F26" s="5"/>
      <c r="G26" s="81"/>
    </row>
    <row r="27" spans="2:7">
      <c r="C27" s="81"/>
      <c r="D27" s="5"/>
      <c r="E27" s="81"/>
      <c r="F27" s="5"/>
      <c r="G27" s="81"/>
    </row>
    <row r="28" spans="2:7">
      <c r="C28" s="81"/>
      <c r="D28" s="5"/>
      <c r="E28" s="81"/>
      <c r="F28" s="5"/>
      <c r="G28" s="81"/>
    </row>
    <row r="29" spans="2:7">
      <c r="C29" s="81"/>
      <c r="D29" s="5"/>
      <c r="E29" s="81"/>
      <c r="F29" s="5"/>
      <c r="G29" s="81"/>
    </row>
    <row r="30" spans="2:7">
      <c r="C30" s="81"/>
      <c r="D30" s="5"/>
      <c r="E30" s="81"/>
      <c r="F30" s="5"/>
      <c r="G30" s="81"/>
    </row>
    <row r="31" spans="2:7">
      <c r="C31" s="81"/>
      <c r="D31" s="5"/>
      <c r="E31" s="81"/>
      <c r="F31" s="5"/>
      <c r="G31" s="81"/>
    </row>
    <row r="32" spans="2:7">
      <c r="C32" s="81"/>
      <c r="D32" s="5"/>
      <c r="E32" s="81"/>
      <c r="F32" s="5"/>
      <c r="G32" s="81"/>
    </row>
    <row r="33" spans="3:7">
      <c r="C33" s="81"/>
      <c r="D33" s="5"/>
      <c r="E33" s="81"/>
      <c r="F33" s="5"/>
      <c r="G33" s="81"/>
    </row>
    <row r="34" spans="3:7">
      <c r="C34" s="81"/>
      <c r="D34" s="5"/>
      <c r="E34" s="81"/>
      <c r="F34" s="5"/>
      <c r="G34" s="81"/>
    </row>
    <row r="35" spans="3:7">
      <c r="C35" s="81"/>
      <c r="D35" s="5"/>
      <c r="E35" s="81"/>
      <c r="F35" s="5"/>
      <c r="G35" s="81"/>
    </row>
    <row r="36" spans="3:7">
      <c r="C36" s="81"/>
      <c r="D36" s="5"/>
      <c r="E36" s="81"/>
      <c r="F36" s="5"/>
      <c r="G36" s="81"/>
    </row>
    <row r="37" spans="3:7">
      <c r="C37" s="81"/>
      <c r="D37" s="5"/>
      <c r="E37" s="81"/>
      <c r="F37" s="5"/>
      <c r="G37" s="81"/>
    </row>
    <row r="38" spans="3:7">
      <c r="C38" s="81"/>
      <c r="D38" s="5"/>
      <c r="E38" s="81"/>
      <c r="F38" s="5"/>
      <c r="G38" s="81"/>
    </row>
    <row r="39" spans="3:7">
      <c r="C39" s="81"/>
      <c r="D39" s="5"/>
      <c r="E39" s="81"/>
      <c r="F39" s="5"/>
      <c r="G39" s="81"/>
    </row>
    <row r="40" spans="3:7">
      <c r="C40" s="81"/>
      <c r="D40" s="5"/>
      <c r="E40" s="81"/>
      <c r="F40" s="5"/>
      <c r="G40" s="81"/>
    </row>
    <row r="41" spans="3:7">
      <c r="C41" s="81"/>
      <c r="D41" s="5"/>
      <c r="E41" s="81"/>
      <c r="F41" s="5"/>
      <c r="G41" s="81"/>
    </row>
    <row r="42" spans="3:7">
      <c r="C42" s="81"/>
      <c r="D42" s="5"/>
      <c r="E42" s="81"/>
      <c r="F42" s="5"/>
      <c r="G42" s="81"/>
    </row>
    <row r="43" spans="3:7">
      <c r="C43" s="81"/>
      <c r="D43" s="5"/>
      <c r="E43" s="81"/>
      <c r="F43" s="5"/>
      <c r="G43" s="81"/>
    </row>
    <row r="44" spans="3:7">
      <c r="C44" s="81"/>
      <c r="D44" s="5"/>
      <c r="E44" s="81"/>
      <c r="F44" s="5"/>
      <c r="G44" s="81"/>
    </row>
    <row r="45" spans="3:7">
      <c r="C45" s="81"/>
      <c r="D45" s="5"/>
      <c r="E45" s="81"/>
      <c r="F45" s="5"/>
      <c r="G45" s="81"/>
    </row>
    <row r="46" spans="3:7">
      <c r="C46" s="81"/>
      <c r="D46" s="5"/>
      <c r="E46" s="81"/>
      <c r="F46" s="5"/>
      <c r="G46" s="81"/>
    </row>
    <row r="47" spans="3:7">
      <c r="C47" s="81"/>
      <c r="D47" s="5"/>
      <c r="E47" s="81"/>
      <c r="F47" s="5"/>
      <c r="G47" s="81"/>
    </row>
    <row r="48" spans="3:7">
      <c r="C48" s="81"/>
      <c r="D48" s="5"/>
      <c r="E48" s="81"/>
      <c r="F48" s="5"/>
      <c r="G48" s="81"/>
    </row>
    <row r="49" spans="3:7">
      <c r="C49" s="81"/>
      <c r="D49" s="5"/>
      <c r="E49" s="81"/>
      <c r="F49" s="5"/>
      <c r="G49" s="81"/>
    </row>
    <row r="50" spans="3:7">
      <c r="C50" s="81"/>
      <c r="D50" s="5"/>
      <c r="E50" s="81"/>
      <c r="F50" s="5"/>
      <c r="G50" s="81"/>
    </row>
    <row r="51" spans="3:7">
      <c r="C51" s="81"/>
      <c r="D51" s="5"/>
      <c r="E51" s="81"/>
      <c r="F51" s="5"/>
      <c r="G51" s="81"/>
    </row>
    <row r="52" spans="3:7">
      <c r="C52" s="81"/>
      <c r="D52" s="5"/>
      <c r="E52" s="81"/>
      <c r="F52" s="5"/>
      <c r="G52" s="81"/>
    </row>
    <row r="53" spans="3:7">
      <c r="C53" s="81"/>
      <c r="D53" s="5"/>
      <c r="E53" s="81"/>
      <c r="F53" s="5"/>
      <c r="G53" s="81"/>
    </row>
    <row r="54" spans="3:7">
      <c r="C54" s="81"/>
      <c r="D54" s="5"/>
      <c r="E54" s="81"/>
      <c r="F54" s="5"/>
      <c r="G54" s="81"/>
    </row>
    <row r="55" spans="3:7">
      <c r="C55" s="81"/>
      <c r="D55" s="5"/>
      <c r="E55" s="81"/>
      <c r="F55" s="5"/>
      <c r="G55" s="81"/>
    </row>
    <row r="56" spans="3:7">
      <c r="C56" s="81"/>
      <c r="D56" s="5"/>
      <c r="E56" s="81"/>
      <c r="F56" s="5"/>
      <c r="G56" s="81"/>
    </row>
    <row r="57" spans="3:7">
      <c r="C57" s="81"/>
      <c r="D57" s="5"/>
      <c r="E57" s="81"/>
      <c r="F57" s="5"/>
      <c r="G57" s="81"/>
    </row>
    <row r="58" spans="3:7">
      <c r="C58" s="81"/>
      <c r="D58" s="5"/>
      <c r="E58" s="81"/>
      <c r="F58" s="5"/>
      <c r="G58" s="81"/>
    </row>
    <row r="59" spans="3:7">
      <c r="C59" s="81"/>
      <c r="D59" s="5"/>
      <c r="E59" s="81"/>
      <c r="F59" s="5"/>
      <c r="G59" s="81"/>
    </row>
    <row r="60" spans="3:7">
      <c r="C60" s="81"/>
      <c r="D60" s="5"/>
      <c r="E60" s="81"/>
      <c r="F60" s="5"/>
      <c r="G60" s="81"/>
    </row>
    <row r="61" spans="3:7">
      <c r="C61" s="81"/>
      <c r="D61" s="5"/>
      <c r="E61" s="81"/>
      <c r="F61" s="5"/>
      <c r="G61" s="81"/>
    </row>
    <row r="62" spans="3:7">
      <c r="C62" s="81"/>
      <c r="D62" s="5"/>
      <c r="E62" s="81"/>
      <c r="F62" s="5"/>
      <c r="G62" s="81"/>
    </row>
    <row r="63" spans="3:7">
      <c r="C63" s="81"/>
      <c r="D63" s="5"/>
      <c r="E63" s="81"/>
      <c r="F63" s="5"/>
      <c r="G63" s="81"/>
    </row>
    <row r="64" spans="3:7">
      <c r="C64" s="81"/>
      <c r="D64" s="5"/>
      <c r="E64" s="81"/>
      <c r="F64" s="5"/>
      <c r="G64" s="81"/>
    </row>
    <row r="65" spans="3:7">
      <c r="C65" s="81"/>
      <c r="D65" s="5"/>
      <c r="E65" s="81"/>
      <c r="F65" s="5"/>
      <c r="G65" s="81"/>
    </row>
    <row r="66" spans="3:7">
      <c r="C66" s="81"/>
      <c r="D66" s="5"/>
      <c r="E66" s="81"/>
      <c r="F66" s="5"/>
      <c r="G66" s="81"/>
    </row>
    <row r="67" spans="3:7">
      <c r="C67" s="81"/>
      <c r="D67" s="5"/>
      <c r="E67" s="81"/>
      <c r="F67" s="5"/>
      <c r="G67" s="81"/>
    </row>
    <row r="68" spans="3:7">
      <c r="C68" s="81"/>
      <c r="D68" s="5"/>
      <c r="E68" s="81"/>
      <c r="F68" s="5"/>
      <c r="G68" s="81"/>
    </row>
    <row r="69" spans="3:7">
      <c r="C69" s="81"/>
      <c r="D69" s="5"/>
      <c r="E69" s="81"/>
      <c r="F69" s="5"/>
      <c r="G69" s="81"/>
    </row>
    <row r="70" spans="3:7">
      <c r="C70" s="81"/>
      <c r="D70" s="5"/>
      <c r="E70" s="81"/>
      <c r="F70" s="5"/>
      <c r="G70" s="81"/>
    </row>
    <row r="71" spans="3:7">
      <c r="C71" s="81"/>
      <c r="D71" s="5"/>
      <c r="E71" s="81"/>
      <c r="F71" s="5"/>
      <c r="G71" s="81"/>
    </row>
    <row r="72" spans="3:7">
      <c r="C72" s="81"/>
      <c r="D72" s="5"/>
      <c r="E72" s="81"/>
      <c r="F72" s="5"/>
      <c r="G72" s="81"/>
    </row>
    <row r="73" spans="3:7">
      <c r="C73" s="81"/>
      <c r="D73" s="5"/>
      <c r="E73" s="81"/>
      <c r="F73" s="5"/>
      <c r="G73" s="81"/>
    </row>
    <row r="74" spans="3:7">
      <c r="C74" s="81"/>
      <c r="D74" s="5"/>
      <c r="E74" s="81"/>
      <c r="F74" s="5"/>
      <c r="G74" s="81"/>
    </row>
    <row r="75" spans="3:7">
      <c r="C75" s="81"/>
      <c r="D75" s="5"/>
      <c r="E75" s="81"/>
      <c r="F75" s="5"/>
      <c r="G75" s="81"/>
    </row>
    <row r="76" spans="3:7">
      <c r="C76" s="81"/>
      <c r="D76" s="5"/>
      <c r="E76" s="81"/>
      <c r="F76" s="5"/>
      <c r="G76" s="81"/>
    </row>
    <row r="77" spans="3:7">
      <c r="C77" s="81"/>
      <c r="D77" s="5"/>
      <c r="E77" s="81"/>
      <c r="F77" s="5"/>
      <c r="G77" s="81"/>
    </row>
    <row r="78" spans="3:7">
      <c r="C78" s="81"/>
      <c r="D78" s="5"/>
      <c r="E78" s="81"/>
      <c r="F78" s="5"/>
      <c r="G78" s="81"/>
    </row>
    <row r="79" spans="3:7">
      <c r="C79" s="81"/>
      <c r="D79" s="5"/>
      <c r="E79" s="81"/>
      <c r="F79" s="5"/>
      <c r="G79" s="81"/>
    </row>
    <row r="80" spans="3:7">
      <c r="C80" s="81"/>
      <c r="D80" s="5"/>
      <c r="E80" s="81"/>
      <c r="F80" s="5"/>
      <c r="G80" s="81"/>
    </row>
    <row r="81" spans="3:7">
      <c r="C81" s="81"/>
      <c r="D81" s="5"/>
      <c r="E81" s="81"/>
      <c r="F81" s="5"/>
      <c r="G81" s="81"/>
    </row>
    <row r="82" spans="3:7">
      <c r="C82" s="81"/>
      <c r="D82" s="5"/>
      <c r="E82" s="81"/>
      <c r="F82" s="5"/>
      <c r="G82" s="81"/>
    </row>
    <row r="83" spans="3:7">
      <c r="C83" s="81"/>
      <c r="D83" s="5"/>
      <c r="E83" s="81"/>
      <c r="F83" s="5"/>
      <c r="G83" s="81"/>
    </row>
    <row r="84" spans="3:7">
      <c r="C84" s="81"/>
      <c r="D84" s="5"/>
      <c r="E84" s="81"/>
      <c r="F84" s="5"/>
      <c r="G84" s="81"/>
    </row>
    <row r="85" spans="3:7">
      <c r="C85" s="81"/>
      <c r="D85" s="5"/>
      <c r="E85" s="81"/>
      <c r="F85" s="5"/>
      <c r="G85" s="81"/>
    </row>
    <row r="86" spans="3:7">
      <c r="C86" s="81"/>
      <c r="D86" s="5"/>
      <c r="E86" s="81"/>
      <c r="F86" s="5"/>
      <c r="G86" s="81"/>
    </row>
    <row r="87" spans="3:7">
      <c r="C87" s="81"/>
      <c r="D87" s="5"/>
      <c r="E87" s="81"/>
      <c r="F87" s="5"/>
      <c r="G87" s="81"/>
    </row>
    <row r="88" spans="3:7">
      <c r="C88" s="81"/>
      <c r="D88" s="5"/>
      <c r="E88" s="81"/>
      <c r="F88" s="5"/>
      <c r="G88" s="81"/>
    </row>
    <row r="89" spans="3:7">
      <c r="C89" s="81"/>
      <c r="D89" s="5"/>
      <c r="E89" s="81"/>
      <c r="F89" s="5"/>
      <c r="G89" s="81"/>
    </row>
    <row r="90" spans="3:7">
      <c r="C90" s="81"/>
      <c r="D90" s="5"/>
      <c r="E90" s="81"/>
      <c r="F90" s="5"/>
      <c r="G90" s="81"/>
    </row>
    <row r="91" spans="3:7">
      <c r="C91" s="81"/>
      <c r="D91" s="5"/>
      <c r="E91" s="81"/>
      <c r="F91" s="5"/>
      <c r="G91" s="81"/>
    </row>
    <row r="92" spans="3:7">
      <c r="C92" s="81"/>
      <c r="D92" s="5"/>
      <c r="E92" s="81"/>
      <c r="F92" s="5"/>
      <c r="G92" s="81"/>
    </row>
    <row r="93" spans="3:7">
      <c r="C93" s="81"/>
      <c r="D93" s="5"/>
      <c r="E93" s="81"/>
      <c r="F93" s="5"/>
      <c r="G93" s="81"/>
    </row>
    <row r="94" spans="3:7">
      <c r="C94" s="81"/>
      <c r="D94" s="5"/>
      <c r="E94" s="81"/>
      <c r="F94" s="5"/>
      <c r="G94" s="81"/>
    </row>
    <row r="95" spans="3:7">
      <c r="C95" s="81"/>
      <c r="D95" s="5"/>
      <c r="E95" s="81"/>
      <c r="F95" s="5"/>
      <c r="G95" s="81"/>
    </row>
    <row r="96" spans="3:7">
      <c r="C96" s="81"/>
      <c r="D96" s="5"/>
      <c r="E96" s="81"/>
      <c r="F96" s="5"/>
      <c r="G96" s="81"/>
    </row>
    <row r="97" spans="3:7">
      <c r="C97" s="81"/>
      <c r="D97" s="5"/>
      <c r="E97" s="81"/>
      <c r="F97" s="5"/>
      <c r="G97" s="81"/>
    </row>
    <row r="98" spans="3:7">
      <c r="C98" s="81"/>
      <c r="D98" s="5"/>
      <c r="E98" s="81"/>
      <c r="F98" s="5"/>
      <c r="G98" s="81"/>
    </row>
    <row r="99" spans="3:7">
      <c r="C99" s="81"/>
      <c r="D99" s="5"/>
      <c r="E99" s="81"/>
      <c r="F99" s="5"/>
      <c r="G99" s="81"/>
    </row>
    <row r="100" spans="3:7">
      <c r="C100" s="81"/>
      <c r="D100" s="5"/>
      <c r="E100" s="81"/>
      <c r="F100" s="5"/>
      <c r="G100" s="81"/>
    </row>
    <row r="101" spans="3:7">
      <c r="C101" s="81"/>
      <c r="D101" s="5"/>
      <c r="E101" s="81"/>
      <c r="F101" s="5"/>
      <c r="G101" s="81"/>
    </row>
    <row r="102" spans="3:7">
      <c r="C102" s="81"/>
      <c r="D102" s="5"/>
      <c r="E102" s="81"/>
      <c r="F102" s="5"/>
      <c r="G102" s="81"/>
    </row>
    <row r="103" spans="3:7">
      <c r="C103" s="81"/>
      <c r="D103" s="5"/>
      <c r="E103" s="81"/>
      <c r="F103" s="5"/>
      <c r="G103" s="81"/>
    </row>
    <row r="104" spans="3:7">
      <c r="C104" s="81"/>
      <c r="D104" s="5"/>
      <c r="E104" s="81"/>
      <c r="F104" s="5"/>
      <c r="G104" s="81"/>
    </row>
    <row r="105" spans="3:7">
      <c r="C105" s="81"/>
      <c r="D105" s="5"/>
      <c r="E105" s="81"/>
      <c r="F105" s="5"/>
      <c r="G105" s="81"/>
    </row>
    <row r="106" spans="3:7">
      <c r="C106" s="81"/>
      <c r="D106" s="5"/>
      <c r="E106" s="81"/>
      <c r="F106" s="5"/>
      <c r="G106" s="81"/>
    </row>
    <row r="107" spans="3:7">
      <c r="C107" s="81"/>
      <c r="D107" s="5"/>
      <c r="E107" s="81"/>
      <c r="F107" s="5"/>
      <c r="G107" s="81"/>
    </row>
    <row r="108" spans="3:7">
      <c r="C108" s="81"/>
      <c r="D108" s="5"/>
      <c r="E108" s="81"/>
      <c r="F108" s="5"/>
      <c r="G108" s="81"/>
    </row>
    <row r="109" spans="3:7">
      <c r="C109" s="81"/>
      <c r="D109" s="5"/>
      <c r="E109" s="81"/>
      <c r="F109" s="5"/>
      <c r="G109" s="81"/>
    </row>
    <row r="110" spans="3:7">
      <c r="C110" s="81"/>
      <c r="E110" s="81"/>
      <c r="F110" s="5"/>
      <c r="G110" s="81"/>
    </row>
    <row r="111" spans="3:7">
      <c r="C111" s="81"/>
      <c r="E111" s="81"/>
      <c r="F111" s="5"/>
      <c r="G111" s="81"/>
    </row>
    <row r="112" spans="3:7">
      <c r="C112" s="81"/>
      <c r="E112" s="81"/>
      <c r="F112" s="5"/>
      <c r="G112" s="81"/>
    </row>
    <row r="113" spans="3:7">
      <c r="C113" s="81"/>
      <c r="E113" s="81"/>
      <c r="F113" s="5"/>
      <c r="G113" s="81"/>
    </row>
    <row r="114" spans="3:7">
      <c r="C114" s="81"/>
      <c r="E114" s="81"/>
      <c r="F114" s="5"/>
      <c r="G114" s="81"/>
    </row>
    <row r="115" spans="3:7">
      <c r="C115" s="81"/>
      <c r="E115" s="81"/>
      <c r="F115" s="5"/>
      <c r="G115" s="81"/>
    </row>
    <row r="116" spans="3:7">
      <c r="C116" s="81"/>
      <c r="E116" s="81"/>
      <c r="F116" s="5"/>
      <c r="G116" s="81"/>
    </row>
    <row r="117" spans="3:7">
      <c r="C117" s="81"/>
      <c r="E117" s="81"/>
      <c r="F117" s="5"/>
      <c r="G117" s="81"/>
    </row>
    <row r="118" spans="3:7">
      <c r="C118" s="81"/>
      <c r="E118" s="81"/>
      <c r="F118" s="5"/>
      <c r="G118" s="81"/>
    </row>
    <row r="119" spans="3:7">
      <c r="C119" s="81"/>
      <c r="E119" s="81"/>
      <c r="F119" s="5"/>
      <c r="G119" s="81"/>
    </row>
    <row r="120" spans="3:7">
      <c r="C120" s="81"/>
      <c r="E120" s="81"/>
      <c r="F120" s="5"/>
      <c r="G120" s="81"/>
    </row>
    <row r="121" spans="3:7">
      <c r="C121" s="81"/>
      <c r="E121" s="81"/>
      <c r="F121" s="5"/>
      <c r="G121" s="81"/>
    </row>
    <row r="122" spans="3:7">
      <c r="C122" s="81"/>
      <c r="E122" s="81"/>
      <c r="F122" s="5"/>
      <c r="G122" s="81"/>
    </row>
    <row r="123" spans="3:7">
      <c r="C123" s="81"/>
      <c r="E123" s="81"/>
      <c r="F123" s="5"/>
      <c r="G123" s="81"/>
    </row>
    <row r="124" spans="3:7">
      <c r="C124" s="81"/>
      <c r="E124" s="81"/>
      <c r="F124" s="5"/>
      <c r="G124" s="81"/>
    </row>
    <row r="125" spans="3:7">
      <c r="C125" s="81"/>
      <c r="E125" s="81"/>
      <c r="F125" s="5"/>
      <c r="G125" s="81"/>
    </row>
    <row r="126" spans="3:7">
      <c r="C126" s="81"/>
      <c r="E126" s="81"/>
      <c r="F126" s="5"/>
      <c r="G126" s="81"/>
    </row>
    <row r="127" spans="3:7">
      <c r="C127" s="81"/>
      <c r="E127" s="81"/>
      <c r="F127" s="5"/>
      <c r="G127" s="81"/>
    </row>
    <row r="128" spans="3:7">
      <c r="C128" s="81"/>
      <c r="E128" s="81"/>
      <c r="F128" s="5"/>
      <c r="G128" s="81"/>
    </row>
    <row r="129" spans="3:7">
      <c r="C129" s="81"/>
      <c r="E129" s="81"/>
      <c r="F129" s="5"/>
      <c r="G129" s="81"/>
    </row>
    <row r="130" spans="3:7">
      <c r="C130" s="81"/>
      <c r="E130" s="81"/>
      <c r="F130" s="5"/>
      <c r="G130" s="81"/>
    </row>
    <row r="131" spans="3:7">
      <c r="C131" s="81"/>
      <c r="E131" s="81"/>
      <c r="F131" s="5"/>
      <c r="G131" s="81"/>
    </row>
    <row r="132" spans="3:7">
      <c r="C132" s="81"/>
      <c r="E132" s="81"/>
      <c r="F132" s="5"/>
      <c r="G132" s="81"/>
    </row>
    <row r="133" spans="3:7">
      <c r="C133" s="81"/>
      <c r="E133" s="81"/>
      <c r="F133" s="5"/>
      <c r="G133" s="81"/>
    </row>
    <row r="134" spans="3:7">
      <c r="C134" s="81"/>
      <c r="E134" s="81"/>
      <c r="F134" s="5"/>
      <c r="G134" s="81"/>
    </row>
    <row r="135" spans="3:7">
      <c r="C135" s="81"/>
      <c r="E135" s="81"/>
      <c r="F135" s="5"/>
      <c r="G135" s="81"/>
    </row>
    <row r="136" spans="3:7">
      <c r="C136" s="81"/>
      <c r="E136" s="81"/>
      <c r="F136" s="5"/>
      <c r="G136" s="81"/>
    </row>
    <row r="137" spans="3:7">
      <c r="C137" s="81"/>
      <c r="E137" s="81"/>
      <c r="F137" s="5"/>
      <c r="G137" s="81"/>
    </row>
    <row r="138" spans="3:7">
      <c r="C138" s="81"/>
      <c r="E138" s="81"/>
      <c r="F138" s="5"/>
      <c r="G138" s="81"/>
    </row>
    <row r="139" spans="3:7">
      <c r="C139" s="81"/>
      <c r="E139" s="81"/>
      <c r="F139" s="5"/>
      <c r="G139" s="81"/>
    </row>
    <row r="140" spans="3:7">
      <c r="C140" s="81"/>
      <c r="E140" s="81"/>
      <c r="F140" s="5"/>
      <c r="G140" s="81"/>
    </row>
    <row r="141" spans="3:7">
      <c r="C141" s="81"/>
      <c r="E141" s="81"/>
      <c r="G141" s="81"/>
    </row>
    <row r="142" spans="3:7">
      <c r="C142" s="81"/>
      <c r="E142" s="81"/>
      <c r="G142" s="81"/>
    </row>
    <row r="143" spans="3:7">
      <c r="C143" s="81"/>
      <c r="E143" s="81"/>
      <c r="G143" s="81"/>
    </row>
    <row r="144" spans="3:7">
      <c r="C144" s="81"/>
      <c r="E144" s="81"/>
      <c r="G144" s="81"/>
    </row>
    <row r="145" spans="3:7">
      <c r="C145" s="81"/>
      <c r="E145" s="81"/>
      <c r="G145" s="81"/>
    </row>
    <row r="146" spans="3:7">
      <c r="C146" s="81"/>
      <c r="E146" s="81"/>
      <c r="G146" s="81"/>
    </row>
    <row r="147" spans="3:7">
      <c r="C147" s="81"/>
      <c r="E147" s="81"/>
      <c r="G147" s="81"/>
    </row>
    <row r="148" spans="3:7">
      <c r="C148" s="81"/>
      <c r="E148" s="81"/>
      <c r="G148" s="81"/>
    </row>
    <row r="149" spans="3:7">
      <c r="C149" s="81"/>
      <c r="E149" s="81"/>
      <c r="G149" s="81"/>
    </row>
    <row r="150" spans="3:7">
      <c r="C150" s="81"/>
      <c r="E150" s="81"/>
      <c r="G150" s="81"/>
    </row>
    <row r="151" spans="3:7">
      <c r="C151" s="81"/>
      <c r="E151" s="81"/>
      <c r="G151" s="81"/>
    </row>
    <row r="152" spans="3:7">
      <c r="C152" s="81"/>
      <c r="E152" s="81"/>
      <c r="G152" s="81"/>
    </row>
    <row r="153" spans="3:7">
      <c r="C153" s="81"/>
      <c r="E153" s="81"/>
      <c r="G153" s="81"/>
    </row>
    <row r="154" spans="3:7">
      <c r="C154" s="81"/>
      <c r="E154" s="81"/>
      <c r="G154" s="81"/>
    </row>
    <row r="155" spans="3:7">
      <c r="C155" s="81"/>
      <c r="E155" s="81"/>
      <c r="G155" s="81"/>
    </row>
    <row r="156" spans="3:7">
      <c r="C156" s="81"/>
      <c r="E156" s="81"/>
      <c r="G156" s="81"/>
    </row>
    <row r="157" spans="3:7">
      <c r="C157" s="81"/>
      <c r="E157" s="81"/>
      <c r="G157" s="81"/>
    </row>
    <row r="158" spans="3:7">
      <c r="C158" s="81"/>
      <c r="E158" s="81"/>
      <c r="G158" s="81"/>
    </row>
    <row r="159" spans="3:7">
      <c r="C159" s="81"/>
      <c r="E159" s="81"/>
      <c r="G159" s="81"/>
    </row>
    <row r="160" spans="3:7">
      <c r="C160" s="81"/>
      <c r="E160" s="81"/>
      <c r="G160" s="81"/>
    </row>
    <row r="161" spans="3:7">
      <c r="C161" s="81"/>
      <c r="E161" s="81"/>
      <c r="G161" s="81"/>
    </row>
    <row r="162" spans="3:7">
      <c r="C162" s="81"/>
      <c r="E162" s="81"/>
      <c r="G162" s="81"/>
    </row>
    <row r="163" spans="3:7">
      <c r="C163" s="81"/>
      <c r="E163" s="81"/>
      <c r="G163" s="81"/>
    </row>
    <row r="164" spans="3:7">
      <c r="C164" s="81"/>
      <c r="E164" s="81"/>
      <c r="G164" s="81"/>
    </row>
    <row r="165" spans="3:7">
      <c r="C165" s="81"/>
      <c r="E165" s="81"/>
      <c r="G165" s="81"/>
    </row>
    <row r="166" spans="3:7">
      <c r="C166" s="81"/>
      <c r="E166" s="81"/>
      <c r="G166" s="81"/>
    </row>
    <row r="167" spans="3:7">
      <c r="C167" s="81"/>
      <c r="E167" s="81"/>
      <c r="G167" s="81"/>
    </row>
    <row r="168" spans="3:7">
      <c r="C168" s="81"/>
      <c r="E168" s="81"/>
      <c r="G168" s="81"/>
    </row>
    <row r="169" spans="3:7">
      <c r="C169" s="81"/>
      <c r="E169" s="81"/>
      <c r="G169" s="81"/>
    </row>
    <row r="170" spans="3:7">
      <c r="C170" s="81"/>
      <c r="E170" s="81"/>
      <c r="G170" s="81"/>
    </row>
    <row r="171" spans="3:7">
      <c r="C171" s="81"/>
      <c r="E171" s="81"/>
      <c r="G171" s="81"/>
    </row>
    <row r="172" spans="3:7">
      <c r="C172" s="81"/>
      <c r="E172" s="81"/>
      <c r="G172" s="81"/>
    </row>
    <row r="173" spans="3:7">
      <c r="C173" s="81"/>
      <c r="E173" s="81"/>
      <c r="G173" s="81"/>
    </row>
    <row r="174" spans="3:7">
      <c r="C174" s="81"/>
      <c r="E174" s="81"/>
      <c r="G174" s="81"/>
    </row>
    <row r="175" spans="3:7">
      <c r="C175" s="81"/>
      <c r="E175" s="81"/>
      <c r="G175" s="81"/>
    </row>
    <row r="176" spans="3:7">
      <c r="C176" s="81"/>
      <c r="E176" s="81"/>
      <c r="G176" s="81"/>
    </row>
    <row r="177" spans="3:7">
      <c r="C177" s="81"/>
      <c r="E177" s="81"/>
      <c r="G177" s="81"/>
    </row>
    <row r="178" spans="3:7">
      <c r="C178" s="81"/>
      <c r="E178" s="81"/>
      <c r="G178" s="81"/>
    </row>
    <row r="179" spans="3:7">
      <c r="C179" s="81"/>
      <c r="E179" s="81"/>
      <c r="G179" s="81"/>
    </row>
    <row r="180" spans="3:7">
      <c r="C180" s="81"/>
      <c r="E180" s="81"/>
      <c r="G180" s="81"/>
    </row>
    <row r="181" spans="3:7">
      <c r="C181" s="81"/>
      <c r="E181" s="81"/>
      <c r="G181" s="81"/>
    </row>
    <row r="182" spans="3:7">
      <c r="C182" s="81"/>
      <c r="E182" s="81"/>
      <c r="G182" s="81"/>
    </row>
    <row r="183" spans="3:7">
      <c r="C183" s="81"/>
      <c r="E183" s="81"/>
      <c r="G183" s="81"/>
    </row>
    <row r="184" spans="3:7">
      <c r="C184" s="81"/>
      <c r="E184" s="81"/>
      <c r="G184" s="81"/>
    </row>
    <row r="185" spans="3:7">
      <c r="C185" s="81"/>
      <c r="E185" s="81"/>
      <c r="G185" s="81"/>
    </row>
    <row r="186" spans="3:7">
      <c r="C186" s="81"/>
      <c r="E186" s="81"/>
      <c r="G186" s="81"/>
    </row>
    <row r="187" spans="3:7">
      <c r="C187" s="81"/>
      <c r="E187" s="81"/>
      <c r="G187" s="81"/>
    </row>
    <row r="188" spans="3:7">
      <c r="C188" s="81"/>
      <c r="E188" s="81"/>
      <c r="G188" s="81"/>
    </row>
    <row r="189" spans="3:7">
      <c r="C189" s="81"/>
      <c r="E189" s="81"/>
      <c r="G189" s="81"/>
    </row>
    <row r="190" spans="3:7">
      <c r="C190" s="81"/>
      <c r="E190" s="81"/>
      <c r="G190" s="81"/>
    </row>
    <row r="191" spans="3:7">
      <c r="C191" s="81"/>
      <c r="E191" s="81"/>
      <c r="G191" s="81"/>
    </row>
    <row r="192" spans="3:7">
      <c r="C192" s="81"/>
      <c r="E192" s="81"/>
      <c r="G192" s="81"/>
    </row>
    <row r="193" spans="3:7">
      <c r="C193" s="81"/>
      <c r="E193" s="81"/>
      <c r="G193" s="81"/>
    </row>
    <row r="194" spans="3:7">
      <c r="C194" s="81"/>
      <c r="E194" s="81"/>
      <c r="G194" s="81"/>
    </row>
    <row r="195" spans="3:7">
      <c r="C195" s="81"/>
      <c r="E195" s="81"/>
      <c r="G195" s="81"/>
    </row>
    <row r="196" spans="3:7">
      <c r="C196" s="81"/>
      <c r="E196" s="81"/>
      <c r="G196" s="81"/>
    </row>
    <row r="197" spans="3:7">
      <c r="C197" s="81"/>
      <c r="E197" s="81"/>
      <c r="G197" s="81"/>
    </row>
    <row r="198" spans="3:7">
      <c r="C198" s="81"/>
      <c r="E198" s="81"/>
      <c r="G198" s="81"/>
    </row>
    <row r="199" spans="3:7">
      <c r="C199" s="81"/>
      <c r="E199" s="81"/>
      <c r="G199" s="81"/>
    </row>
    <row r="200" spans="3:7">
      <c r="C200" s="81"/>
      <c r="E200" s="81"/>
      <c r="G200" s="81"/>
    </row>
    <row r="201" spans="3:7">
      <c r="C201" s="81"/>
      <c r="E201" s="81"/>
      <c r="G201" s="81"/>
    </row>
    <row r="202" spans="3:7">
      <c r="C202" s="81"/>
      <c r="E202" s="81"/>
      <c r="G202" s="81"/>
    </row>
    <row r="203" spans="3:7">
      <c r="C203" s="81"/>
      <c r="E203" s="81"/>
      <c r="G203" s="81"/>
    </row>
    <row r="204" spans="3:7">
      <c r="C204" s="81"/>
      <c r="E204" s="81"/>
      <c r="G204" s="81"/>
    </row>
    <row r="205" spans="3:7">
      <c r="C205" s="81"/>
      <c r="E205" s="81"/>
      <c r="G205" s="81"/>
    </row>
    <row r="206" spans="3:7">
      <c r="C206" s="81"/>
      <c r="E206" s="81"/>
      <c r="G206" s="81"/>
    </row>
    <row r="207" spans="3:7">
      <c r="C207" s="81"/>
      <c r="E207" s="81"/>
      <c r="G207" s="81"/>
    </row>
    <row r="208" spans="3:7">
      <c r="C208" s="81"/>
      <c r="E208" s="81"/>
      <c r="G208" s="81"/>
    </row>
    <row r="209" spans="3:7">
      <c r="C209" s="81"/>
      <c r="E209" s="81"/>
      <c r="G209" s="81"/>
    </row>
    <row r="210" spans="3:7">
      <c r="C210" s="81"/>
      <c r="E210" s="81"/>
      <c r="G210" s="81"/>
    </row>
    <row r="211" spans="3:7">
      <c r="C211" s="81"/>
      <c r="E211" s="81"/>
      <c r="G211" s="81"/>
    </row>
    <row r="212" spans="3:7">
      <c r="C212" s="81"/>
      <c r="E212" s="81"/>
      <c r="G212" s="81"/>
    </row>
    <row r="213" spans="3:7">
      <c r="C213" s="81"/>
      <c r="E213" s="81"/>
      <c r="G213" s="81"/>
    </row>
    <row r="214" spans="3:7">
      <c r="C214" s="81"/>
      <c r="E214" s="81"/>
      <c r="G214" s="81"/>
    </row>
    <row r="215" spans="3:7">
      <c r="C215" s="81"/>
      <c r="E215" s="81"/>
      <c r="G215" s="81"/>
    </row>
    <row r="216" spans="3:7">
      <c r="C216" s="81"/>
      <c r="E216" s="81"/>
      <c r="G216" s="81"/>
    </row>
    <row r="217" spans="3:7">
      <c r="C217" s="81"/>
      <c r="E217" s="81"/>
      <c r="G217" s="81"/>
    </row>
    <row r="218" spans="3:7">
      <c r="C218" s="81"/>
      <c r="E218" s="81"/>
      <c r="G218" s="81"/>
    </row>
    <row r="219" spans="3:7">
      <c r="C219" s="81"/>
      <c r="E219" s="81"/>
      <c r="G219" s="81"/>
    </row>
    <row r="220" spans="3:7">
      <c r="C220" s="81"/>
      <c r="E220" s="81"/>
      <c r="G220" s="81"/>
    </row>
    <row r="221" spans="3:7">
      <c r="C221" s="81"/>
      <c r="E221" s="81"/>
      <c r="G221" s="81"/>
    </row>
    <row r="222" spans="3:7">
      <c r="C222" s="81"/>
      <c r="E222" s="81"/>
      <c r="G222" s="81"/>
    </row>
    <row r="223" spans="3:7">
      <c r="C223" s="81"/>
      <c r="E223" s="81"/>
      <c r="G223" s="81"/>
    </row>
    <row r="224" spans="3:7">
      <c r="C224" s="81"/>
      <c r="E224" s="81"/>
      <c r="G224" s="81"/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B5"/>
  <sheetViews>
    <sheetView workbookViewId="0">
      <selection activeCell="B27" sqref="B27"/>
    </sheetView>
  </sheetViews>
  <sheetFormatPr baseColWidth="10" defaultRowHeight="15"/>
  <sheetData>
    <row r="5" spans="2:2">
      <c r="B5" s="101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8</vt:i4>
      </vt:variant>
    </vt:vector>
  </HeadingPairs>
  <TitlesOfParts>
    <vt:vector size="29" baseType="lpstr">
      <vt:lpstr>structure</vt:lpstr>
      <vt:lpstr>Suivi heures</vt:lpstr>
      <vt:lpstr>CDM BN</vt:lpstr>
      <vt:lpstr>Suivi CDM BN</vt:lpstr>
      <vt:lpstr>Prérequis sécurité HN</vt:lpstr>
      <vt:lpstr>Suivi prérequis HN</vt:lpstr>
      <vt:lpstr>Prérequis sécurité BN</vt:lpstr>
      <vt:lpstr>Suivi prérequis BN</vt:lpstr>
      <vt:lpstr>Organisation de chantier HN</vt:lpstr>
      <vt:lpstr>Suivi Orga de chantier  HN</vt:lpstr>
      <vt:lpstr>Organisation de chantier BN</vt:lpstr>
      <vt:lpstr>Suivi Orga de chantier BN</vt:lpstr>
      <vt:lpstr>Obj CO2 HN</vt:lpstr>
      <vt:lpstr>Suivi Objectif CO2 HN</vt:lpstr>
      <vt:lpstr>Ecochantier HN</vt:lpstr>
      <vt:lpstr>Suivi ecochantier HN</vt:lpstr>
      <vt:lpstr>Matériaux</vt:lpstr>
      <vt:lpstr>Suivi Matériaux</vt:lpstr>
      <vt:lpstr>Observatoire</vt:lpstr>
      <vt:lpstr>Suivi Observatoire</vt:lpstr>
      <vt:lpstr>I DROP</vt:lpstr>
      <vt:lpstr>actions</vt:lpstr>
      <vt:lpstr>cdm</vt:lpstr>
      <vt:lpstr>ecochHN</vt:lpstr>
      <vt:lpstr>objCO2HN</vt:lpstr>
      <vt:lpstr>orgabn</vt:lpstr>
      <vt:lpstr>orgahn</vt:lpstr>
      <vt:lpstr>prerequisbn</vt:lpstr>
      <vt:lpstr>prerequishn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Formation</dc:creator>
  <cp:lastModifiedBy>707865</cp:lastModifiedBy>
  <cp:lastPrinted>2015-08-26T12:53:11Z</cp:lastPrinted>
  <dcterms:created xsi:type="dcterms:W3CDTF">2015-08-25T09:26:35Z</dcterms:created>
  <dcterms:modified xsi:type="dcterms:W3CDTF">2015-09-15T07:57:22Z</dcterms:modified>
</cp:coreProperties>
</file>