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I:\Gestion\"/>
    </mc:Choice>
  </mc:AlternateContent>
  <bookViews>
    <workbookView xWindow="0" yWindow="0" windowWidth="28800" windowHeight="12435"/>
  </bookViews>
  <sheets>
    <sheet name="LIVRES" sheetId="6" r:id="rId1"/>
    <sheet name="Adherents" sheetId="5" r:id="rId2"/>
    <sheet name="ListingPrets" sheetId="7" r:id="rId3"/>
  </sheets>
  <definedNames>
    <definedName name="_xlnm._FilterDatabase" localSheetId="0" hidden="1">LIVRES!$A$2:$G$2</definedName>
    <definedName name="ADHERENTS">Adherents!$A$1:$A$4</definedName>
    <definedName name="f_nom">OFFSET(p_nom,0,0,COUNTA(l_nom),1)</definedName>
    <definedName name="l_nom">Adherents!$A:$A</definedName>
    <definedName name="N°">LIVRES!$B$3:$B$40</definedName>
    <definedName name="p_nom">Adherents!$A$1</definedName>
    <definedName name="Territoires">LIVRES!$B$3:$B$40</definedName>
    <definedName name="TITRES">LIVRES!$B$3:$B$40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6" l="1"/>
  <c r="J4" i="6" l="1"/>
  <c r="D10" i="6" l="1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F9" i="6" l="1"/>
  <c r="D11" i="6"/>
  <c r="D4" i="6"/>
  <c r="D9" i="6"/>
  <c r="F12" i="6"/>
  <c r="D5" i="6"/>
  <c r="F8" i="6"/>
  <c r="D12" i="6"/>
  <c r="F5" i="6"/>
  <c r="D8" i="6"/>
  <c r="F7" i="6"/>
  <c r="D7" i="6"/>
  <c r="D6" i="6"/>
  <c r="F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<sst xmlns="http://schemas.openxmlformats.org/spreadsheetml/2006/main" count="205" uniqueCount="190">
  <si>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</si>
  <si>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</si>
  <si>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</si>
  <si>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</si>
  <si>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</si>
  <si>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</si>
  <si>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</si>
  <si>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</si>
  <si>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</si>
  <si>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</si>
  <si>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</si>
  <si>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</si>
  <si>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</si>
  <si>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</si>
  <si>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</si>
  <si>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</si>
  <si>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</si>
  <si>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</si>
  <si>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</si>
  <si>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</si>
  <si>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</si>
  <si>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</si>
  <si>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</si>
  <si>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</si>
  <si>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</si>
  <si>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</si>
  <si>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</si>
  <si>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</si>
  <si>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</si>
  <si>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</si>
  <si>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</si>
  <si>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</si>
  <si>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</si>
  <si>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</si>
  <si>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</si>
  <si>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</si>
  <si>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</si>
  <si>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</si>
  <si>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</si>
  <si>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</si>
  <si>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</si>
  <si>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</si>
  <si>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</si>
  <si>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</si>
  <si>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</si>
  <si>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</si>
  <si>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</si>
  <si>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</si>
  <si>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</si>
  <si>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</si>
  <si>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</si>
  <si>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</si>
  <si>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</si>
  <si>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</si>
  <si>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</si>
  <si>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</si>
  <si>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</si>
  <si>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</si>
  <si>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</si>
  <si>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</si>
  <si>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</si>
  <si>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</si>
  <si>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</si>
  <si>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</si>
  <si>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</si>
  <si>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</si>
  <si>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</si>
  <si>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</si>
  <si>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</si>
  <si>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</si>
  <si>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</si>
  <si>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</si>
  <si>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</si>
  <si>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</si>
  <si>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</si>
  <si>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</si>
  <si>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</si>
  <si>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</si>
  <si>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</si>
  <si>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</si>
  <si>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</si>
  <si>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</si>
  <si>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</si>
  <si>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</si>
  <si>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</si>
  <si>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</si>
  <si>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</si>
  <si>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</si>
  <si>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</si>
  <si>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</si>
  <si>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</si>
  <si>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</si>
  <si>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</si>
  <si>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</si>
  <si>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</si>
  <si>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</si>
  <si>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</si>
  <si>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</si>
  <si>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</si>
  <si>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</si>
  <si>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</si>
  <si>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</si>
  <si>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</si>
  <si>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</si>
  <si>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</si>
  <si>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</si>
  <si>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</si>
  <si>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</si>
  <si>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</si>
  <si>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</si>
  <si>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</si>
  <si>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</si>
  <si>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</si>
  <si>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</si>
  <si>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</si>
  <si>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</si>
  <si>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</si>
  <si>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</si>
  <si>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</si>
  <si>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</si>
  <si>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</si>
  <si>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</si>
  <si>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</si>
  <si>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</si>
  <si>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</si>
  <si>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</si>
  <si>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</si>
  <si>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</si>
  <si>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</si>
  <si>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</si>
  <si>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</si>
  <si>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</si>
  <si>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</si>
  <si>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</si>
  <si>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</si>
  <si>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</si>
  <si>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</si>
  <si>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</si>
  <si>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</si>
  <si>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</si>
  <si>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</si>
  <si>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</si>
  <si>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</si>
  <si>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</si>
  <si>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</si>
  <si>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</si>
  <si>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</si>
  <si>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</si>
  <si>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</si>
  <si>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</si>
  <si>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</si>
  <si>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</si>
  <si>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</si>
  <si>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</si>
  <si>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</si>
  <si>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</si>
  <si>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</si>
  <si>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</si>
  <si>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</si>
  <si>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</si>
  <si>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</si>
  <si>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</si>
  <si>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</si>
  <si>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</si>
  <si>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</si>
  <si>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</si>
  <si>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</si>
  <si>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</si>
  <si>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</si>
  <si>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</si>
  <si>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</si>
  <si>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</si>
  <si>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</si>
  <si>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</si>
  <si>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</si>
  <si>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</si>
  <si>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</si>
  <si>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</si>
  <si>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</si>
  <si>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</si>
  <si>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</si>
  <si>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</si>
  <si>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</si>
  <si>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</si>
  <si>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</si>
  <si>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</si>
  <si>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</si>
  <si>
    <t>01/02/2014</t>
  </si>
  <si>
    <t>01/01/2015</t>
  </si>
  <si>
    <t>02/01/2015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</si>
</sst>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workbookViewId="0">
      <selection activeCell="I23" sqref="I23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10.7109375" style="31" bestFit="1" customWidth="1"/>
    <col min="4" max="4" width="17.85546875" style="2" bestFit="1" customWidth="1"/>
    <col min="5" max="5" width="10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42028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164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0</v>
      </c>
    </row>
    <row r="6" spans="1:10" x14ac:dyDescent="0.25">
      <c r="A6" s="36"/>
      <c r="B6" s="8" t="s">
        <v>24</v>
      </c>
      <c r="C6" s="3" t="s">
        <v>17</v>
      </c>
      <c r="D6" s="5">
        <f t="shared" si="0"/>
        <v>31</v>
      </c>
      <c r="E6" s="3" t="s">
        <v>187</v>
      </c>
      <c r="F6" s="1">
        <f t="shared" ca="1" si="1"/>
        <v>357</v>
      </c>
      <c r="G6" s="9" t="s">
        <v>185</v>
      </c>
      <c r="I6" s="18" t="s">
        <v>8</v>
      </c>
      <c r="J6" s="23">
        <f>COUNTIF(D3:D166,"&gt;90")</f>
        <v>0</v>
      </c>
    </row>
    <row r="7" spans="1:10" x14ac:dyDescent="0.25">
      <c r="A7" s="36"/>
      <c r="B7" s="8" t="s">
        <v>20</v>
      </c>
      <c r="C7" s="3"/>
      <c r="D7" s="5" t="str">
        <f t="shared" si="0"/>
        <v/>
      </c>
      <c r="E7" s="3"/>
      <c r="F7" s="1" t="str">
        <f t="shared" si="1"/>
        <v/>
      </c>
      <c r="G7" s="9"/>
      <c r="I7" s="18" t="s">
        <v>5</v>
      </c>
      <c r="J7" s="23">
        <f ca="1">SUMPRODUCT(($F$3:$F$166&gt;=60)*($F$3:$F$166&lt;90))</f>
        <v>0</v>
      </c>
    </row>
    <row r="8" spans="1:10" x14ac:dyDescent="0.25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 ca="1">SUMPRODUCT(($F$3:$F$166&gt;=90)*($F$3:$F$166&lt;120))</f>
        <v>0</v>
      </c>
    </row>
    <row r="9" spans="1:10" x14ac:dyDescent="0.25">
      <c r="A9" s="36"/>
      <c r="B9" s="8" t="s">
        <v>26</v>
      </c>
      <c r="C9" s="3" t="s">
        <v>188</v>
      </c>
      <c r="D9" s="5">
        <f t="shared" si="0"/>
        <v>1</v>
      </c>
      <c r="E9" s="1" t="s">
        <v>189</v>
      </c>
      <c r="F9" s="1">
        <f t="shared" ca="1" si="1"/>
        <v>22</v>
      </c>
      <c r="G9" s="9" t="s">
        <v>185</v>
      </c>
      <c r="I9" s="18" t="s">
        <v>6</v>
      </c>
      <c r="J9" s="21">
        <f ca="1">COUNTIF(F3:F166,"&gt;=120")</f>
        <v>1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7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7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7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7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</row>
    <row r="21" spans="1:7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7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7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7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7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7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7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7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7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7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7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7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184</v>
      </c>
    </row>
    <row r="2" spans="1:1" ht="15.75" x14ac:dyDescent="0.25">
      <c r="A2" s="7" t="s">
        <v>185</v>
      </c>
    </row>
    <row r="3" spans="1:1" ht="15.75" x14ac:dyDescent="0.25">
      <c r="A3" s="7" t="s">
        <v>186</v>
      </c>
    </row>
    <row r="4" spans="1:1" ht="15.75" x14ac:dyDescent="0.25">
      <c r="A4" s="7"/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C19" sqref="C19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2" spans="1:4" x14ac:dyDescent="0.25">
      <c r="A2" t="s">
        <v>24</v>
      </c>
      <c r="B2" t="s">
        <v>17</v>
      </c>
      <c r="C2" t="s">
        <v>187</v>
      </c>
      <c r="D2" t="s">
        <v>185</v>
      </c>
    </row>
    <row r="3" spans="1:4" x14ac:dyDescent="0.25">
      <c r="A3" t="s">
        <v>26</v>
      </c>
      <c r="B3" t="s">
        <v>188</v>
      </c>
      <c r="C3" t="s">
        <v>189</v>
      </c>
      <c r="D3" t="s">
        <v>185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LIVRES</vt:lpstr>
      <vt:lpstr>Adherents</vt:lpstr>
      <vt:lpstr>ListingPrets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Bruno</cp:lastModifiedBy>
  <cp:lastPrinted>2014-05-04T14:48:30Z</cp:lastPrinted>
  <dcterms:created xsi:type="dcterms:W3CDTF">2014-05-04T13:29:04Z</dcterms:created>
  <dcterms:modified xsi:type="dcterms:W3CDTF">2015-01-24T20:13:35Z</dcterms:modified>
</cp:coreProperties>
</file>