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255" windowWidth="19020" windowHeight="9405"/>
  </bookViews>
  <sheets>
    <sheet name="ACCEUIL" sheetId="4" r:id="rId1"/>
    <sheet name="BT" sheetId="1" r:id="rId2"/>
    <sheet name="HT" sheetId="2" r:id="rId3"/>
    <sheet name="DATA" sheetId="3" r:id="rId4"/>
  </sheets>
  <definedNames>
    <definedName name="CoefDir">(INDEX(Serie_Y,MATCH(X_Cible,Serie_X,1)+1)-INDEX(Serie_Y,MATCH(X_Cible,Serie_X,1)))/(INDEX(Serie_X,MATCH(X_Cible,Serie_X,1)+1)-INDEX(Serie_X,MATCH(X_Cible,Serie_X,1)))</definedName>
    <definedName name="EstExact">NOT(ISNA(MATCH(X_Cible,Serie_X,0)))</definedName>
    <definedName name="recettebt">DATA!$L$3:$L$8</definedName>
    <definedName name="Serie_X">DATA!$D$5:$D$71</definedName>
    <definedName name="Serie_Y">DATA!$C$5:$C$71</definedName>
    <definedName name="X_Cible">BT!$C$23</definedName>
    <definedName name="Y_Calc">IF(EstExact,INDEX(Serie_Y,MATCH(X_Cible,Serie_X,0)),INDEX(Serie_Y,MATCH(X_Cible,Serie_X,1))+(X_Cible-INDEX(Serie_X,MATCH(X_Cible,Serie_X,1)))*CoefDir)</definedName>
  </definedNames>
  <calcPr calcId="144525"/>
</workbook>
</file>

<file path=xl/calcChain.xml><?xml version="1.0" encoding="utf-8"?>
<calcChain xmlns="http://schemas.openxmlformats.org/spreadsheetml/2006/main">
  <c r="H11" i="1" l="1"/>
  <c r="J11" i="1" l="1"/>
  <c r="J66" i="1" l="1"/>
  <c r="I67" i="1"/>
  <c r="J67" i="1"/>
  <c r="I70" i="1"/>
  <c r="I71" i="1"/>
  <c r="J71" i="1"/>
  <c r="J73" i="1"/>
  <c r="J74" i="1"/>
  <c r="H23" i="1"/>
  <c r="F34" i="1" s="1"/>
</calcChain>
</file>

<file path=xl/sharedStrings.xml><?xml version="1.0" encoding="utf-8"?>
<sst xmlns="http://schemas.openxmlformats.org/spreadsheetml/2006/main" count="30" uniqueCount="28">
  <si>
    <t>Trait 1</t>
  </si>
  <si>
    <t>Trait 2</t>
  </si>
  <si>
    <t>X Min</t>
  </si>
  <si>
    <t>X Max</t>
  </si>
  <si>
    <t>Courbe moyenne Haute Temp</t>
  </si>
  <si>
    <t>Courbe moyenne Basse temp</t>
  </si>
  <si>
    <t>Résultat calculée sur la courbe</t>
  </si>
  <si>
    <t>Mesure RS sur wafer</t>
  </si>
  <si>
    <t>Courbes de sensibilité temoins BT</t>
  </si>
  <si>
    <t>Selectioner  une catégorie</t>
  </si>
  <si>
    <t>Recette BT</t>
  </si>
  <si>
    <t>Recette HT</t>
  </si>
  <si>
    <t>Choisir une recette</t>
  </si>
  <si>
    <t>btqual</t>
  </si>
  <si>
    <t>BTQUAL.1</t>
  </si>
  <si>
    <t>BAAR10.1</t>
  </si>
  <si>
    <t>TISI10.1</t>
  </si>
  <si>
    <t>FORM10.1</t>
  </si>
  <si>
    <t>TISI50.5</t>
  </si>
  <si>
    <t>FORM30.3</t>
  </si>
  <si>
    <t>FORM50.5</t>
  </si>
  <si>
    <t>Courbes de sensibilité temoins HT</t>
  </si>
  <si>
    <t>cible recette</t>
  </si>
  <si>
    <t>Recette a coriger de :</t>
  </si>
  <si>
    <t>°C</t>
  </si>
  <si>
    <t>Ω/sq</t>
  </si>
  <si>
    <t>Target rs</t>
  </si>
  <si>
    <t>Target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</si>
</sst>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theme="3" tint="0.39994506668294322"/>
      </left>
      <right style="thin">
        <color auto="1"/>
      </right>
      <top style="thick">
        <color theme="3" tint="0.39994506668294322"/>
      </top>
      <bottom/>
      <diagonal/>
    </border>
    <border>
      <left style="thin">
        <color auto="1"/>
      </left>
      <right style="thin">
        <color auto="1"/>
      </right>
      <top style="thick">
        <color theme="3" tint="0.39994506668294322"/>
      </top>
      <bottom/>
      <diagonal/>
    </border>
    <border>
      <left style="thin">
        <color auto="1"/>
      </left>
      <right style="thick">
        <color theme="3" tint="0.39994506668294322"/>
      </right>
      <top style="thick">
        <color theme="3" tint="0.39994506668294322"/>
      </top>
      <bottom/>
      <diagonal/>
    </border>
    <border>
      <left style="thick">
        <color theme="3" tint="0.39994506668294322"/>
      </left>
      <right style="thin">
        <color auto="1"/>
      </right>
      <top/>
      <bottom style="thick">
        <color theme="3" tint="0.39994506668294322"/>
      </bottom>
      <diagonal/>
    </border>
    <border>
      <left style="thin">
        <color auto="1"/>
      </left>
      <right style="thin">
        <color auto="1"/>
      </right>
      <top/>
      <bottom style="thick">
        <color theme="3" tint="0.39994506668294322"/>
      </bottom>
      <diagonal/>
    </border>
    <border>
      <left style="thin">
        <color auto="1"/>
      </left>
      <right style="thick">
        <color theme="3" tint="0.39994506668294322"/>
      </right>
      <top/>
      <bottom style="thick">
        <color theme="3" tint="0.39994506668294322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/>
    <xf numFmtId="0" fontId="0" fillId="0" borderId="1" xfId="0" applyBorder="1"/>
    <xf numFmtId="0" fontId="6" fillId="0" borderId="0" xfId="0" applyFont="1" applyFill="1" applyBorder="1" applyAlignment="1"/>
    <xf numFmtId="0" fontId="0" fillId="0" borderId="0" xfId="0" applyFill="1" applyBorder="1"/>
    <xf numFmtId="164" fontId="0" fillId="0" borderId="0" xfId="0" applyNumberFormat="1"/>
    <xf numFmtId="0" fontId="4" fillId="5" borderId="0" xfId="0" applyFont="1" applyFill="1"/>
    <xf numFmtId="0" fontId="0" fillId="6" borderId="0" xfId="0" applyFill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164" fontId="5" fillId="0" borderId="28" xfId="0" applyNumberFormat="1" applyFont="1" applyBorder="1" applyAlignment="1">
      <alignment horizontal="center"/>
    </xf>
    <xf numFmtId="164" fontId="5" fillId="0" borderId="30" xfId="0" applyNumberFormat="1" applyFont="1" applyBorder="1" applyAlignment="1">
      <alignment horizontal="center"/>
    </xf>
    <xf numFmtId="164" fontId="5" fillId="0" borderId="31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2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754914062483707E-2"/>
          <c:y val="4.1427044863845033E-2"/>
          <c:w val="0.92024514717985384"/>
          <c:h val="0.90060608639493567"/>
        </c:manualLayout>
      </c:layout>
      <c:scatterChart>
        <c:scatterStyle val="lineMarker"/>
        <c:varyColors val="0"/>
        <c:ser>
          <c:idx val="0"/>
          <c:order val="0"/>
          <c:tx>
            <c:v>Courbe_XY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[0]!Serie_X</c:f>
              <c:numCache>
                <c:formatCode>General</c:formatCode>
                <c:ptCount val="67"/>
                <c:pt idx="0">
                  <c:v>1.5349999999999999</c:v>
                </c:pt>
                <c:pt idx="1">
                  <c:v>1.54</c:v>
                </c:pt>
                <c:pt idx="2">
                  <c:v>1.55</c:v>
                </c:pt>
                <c:pt idx="3">
                  <c:v>1.56</c:v>
                </c:pt>
                <c:pt idx="4">
                  <c:v>1.58</c:v>
                </c:pt>
                <c:pt idx="5">
                  <c:v>1.6</c:v>
                </c:pt>
                <c:pt idx="6">
                  <c:v>1.63</c:v>
                </c:pt>
                <c:pt idx="7">
                  <c:v>1.66</c:v>
                </c:pt>
                <c:pt idx="8">
                  <c:v>1.7</c:v>
                </c:pt>
                <c:pt idx="9">
                  <c:v>1.75</c:v>
                </c:pt>
                <c:pt idx="10">
                  <c:v>1.8</c:v>
                </c:pt>
                <c:pt idx="11">
                  <c:v>1.87</c:v>
                </c:pt>
                <c:pt idx="12">
                  <c:v>1.95</c:v>
                </c:pt>
                <c:pt idx="13">
                  <c:v>2.0350000000000001</c:v>
                </c:pt>
                <c:pt idx="14">
                  <c:v>2.15</c:v>
                </c:pt>
                <c:pt idx="15">
                  <c:v>2.2599999999999998</c:v>
                </c:pt>
                <c:pt idx="16">
                  <c:v>2.38</c:v>
                </c:pt>
                <c:pt idx="17">
                  <c:v>2.52</c:v>
                </c:pt>
                <c:pt idx="18">
                  <c:v>2.67</c:v>
                </c:pt>
                <c:pt idx="19">
                  <c:v>2.84</c:v>
                </c:pt>
                <c:pt idx="20">
                  <c:v>3.03</c:v>
                </c:pt>
                <c:pt idx="21">
                  <c:v>3.2</c:v>
                </c:pt>
                <c:pt idx="22">
                  <c:v>3.38</c:v>
                </c:pt>
                <c:pt idx="23">
                  <c:v>3.56</c:v>
                </c:pt>
                <c:pt idx="24">
                  <c:v>3.7250000000000001</c:v>
                </c:pt>
                <c:pt idx="25">
                  <c:v>3.88</c:v>
                </c:pt>
                <c:pt idx="26">
                  <c:v>4.03</c:v>
                </c:pt>
                <c:pt idx="27">
                  <c:v>4.16</c:v>
                </c:pt>
                <c:pt idx="28">
                  <c:v>4.3</c:v>
                </c:pt>
                <c:pt idx="29">
                  <c:v>4.43</c:v>
                </c:pt>
                <c:pt idx="30">
                  <c:v>4.5599999999999996</c:v>
                </c:pt>
                <c:pt idx="31">
                  <c:v>4.6749999999999998</c:v>
                </c:pt>
                <c:pt idx="32">
                  <c:v>4.78</c:v>
                </c:pt>
                <c:pt idx="33">
                  <c:v>4.8899999999999997</c:v>
                </c:pt>
                <c:pt idx="34">
                  <c:v>5</c:v>
                </c:pt>
                <c:pt idx="35">
                  <c:v>5.0999999999999996</c:v>
                </c:pt>
                <c:pt idx="36">
                  <c:v>5.2</c:v>
                </c:pt>
                <c:pt idx="37">
                  <c:v>5.29</c:v>
                </c:pt>
                <c:pt idx="38">
                  <c:v>5.375</c:v>
                </c:pt>
                <c:pt idx="39">
                  <c:v>5.45</c:v>
                </c:pt>
                <c:pt idx="40">
                  <c:v>5.52</c:v>
                </c:pt>
                <c:pt idx="41">
                  <c:v>5.58</c:v>
                </c:pt>
                <c:pt idx="42">
                  <c:v>5.63</c:v>
                </c:pt>
                <c:pt idx="43">
                  <c:v>5.68</c:v>
                </c:pt>
                <c:pt idx="44">
                  <c:v>5.7210000000000001</c:v>
                </c:pt>
                <c:pt idx="45">
                  <c:v>5.7619999999999996</c:v>
                </c:pt>
                <c:pt idx="46">
                  <c:v>5.81</c:v>
                </c:pt>
                <c:pt idx="47">
                  <c:v>5.8470000000000004</c:v>
                </c:pt>
                <c:pt idx="48">
                  <c:v>5.9</c:v>
                </c:pt>
                <c:pt idx="49">
                  <c:v>5.9420000000000002</c:v>
                </c:pt>
                <c:pt idx="50">
                  <c:v>5.99</c:v>
                </c:pt>
                <c:pt idx="51">
                  <c:v>6.04</c:v>
                </c:pt>
                <c:pt idx="52">
                  <c:v>6.085</c:v>
                </c:pt>
                <c:pt idx="53">
                  <c:v>6.13</c:v>
                </c:pt>
                <c:pt idx="54">
                  <c:v>6.17</c:v>
                </c:pt>
                <c:pt idx="55">
                  <c:v>6.21</c:v>
                </c:pt>
                <c:pt idx="56">
                  <c:v>6.25</c:v>
                </c:pt>
                <c:pt idx="57">
                  <c:v>6.28</c:v>
                </c:pt>
                <c:pt idx="58">
                  <c:v>6.31</c:v>
                </c:pt>
                <c:pt idx="59">
                  <c:v>6.34</c:v>
                </c:pt>
                <c:pt idx="60">
                  <c:v>6.37</c:v>
                </c:pt>
                <c:pt idx="61">
                  <c:v>6.3949999999999996</c:v>
                </c:pt>
                <c:pt idx="62">
                  <c:v>6.42</c:v>
                </c:pt>
                <c:pt idx="63">
                  <c:v>6.45</c:v>
                </c:pt>
                <c:pt idx="64">
                  <c:v>6.47</c:v>
                </c:pt>
                <c:pt idx="65">
                  <c:v>6.49</c:v>
                </c:pt>
                <c:pt idx="66">
                  <c:v>6.52</c:v>
                </c:pt>
              </c:numCache>
            </c:numRef>
          </c:xVal>
          <c:yVal>
            <c:numRef>
              <c:f>[0]!Serie_Y</c:f>
              <c:numCache>
                <c:formatCode>General</c:formatCode>
                <c:ptCount val="67"/>
                <c:pt idx="0">
                  <c:v>753</c:v>
                </c:pt>
                <c:pt idx="1">
                  <c:v>752</c:v>
                </c:pt>
                <c:pt idx="2">
                  <c:v>751</c:v>
                </c:pt>
                <c:pt idx="3">
                  <c:v>750</c:v>
                </c:pt>
                <c:pt idx="4">
                  <c:v>749</c:v>
                </c:pt>
                <c:pt idx="5">
                  <c:v>748</c:v>
                </c:pt>
                <c:pt idx="6">
                  <c:v>747</c:v>
                </c:pt>
                <c:pt idx="7">
                  <c:v>746</c:v>
                </c:pt>
                <c:pt idx="8">
                  <c:v>745</c:v>
                </c:pt>
                <c:pt idx="9">
                  <c:v>744</c:v>
                </c:pt>
                <c:pt idx="10">
                  <c:v>743</c:v>
                </c:pt>
                <c:pt idx="11">
                  <c:v>742</c:v>
                </c:pt>
                <c:pt idx="12">
                  <c:v>741</c:v>
                </c:pt>
                <c:pt idx="13">
                  <c:v>740</c:v>
                </c:pt>
                <c:pt idx="14">
                  <c:v>739</c:v>
                </c:pt>
                <c:pt idx="15">
                  <c:v>738</c:v>
                </c:pt>
                <c:pt idx="16">
                  <c:v>737</c:v>
                </c:pt>
                <c:pt idx="17">
                  <c:v>736</c:v>
                </c:pt>
                <c:pt idx="18">
                  <c:v>735</c:v>
                </c:pt>
                <c:pt idx="19">
                  <c:v>734</c:v>
                </c:pt>
                <c:pt idx="20">
                  <c:v>733</c:v>
                </c:pt>
                <c:pt idx="21">
                  <c:v>732</c:v>
                </c:pt>
                <c:pt idx="22">
                  <c:v>731</c:v>
                </c:pt>
                <c:pt idx="23">
                  <c:v>730</c:v>
                </c:pt>
                <c:pt idx="24">
                  <c:v>729</c:v>
                </c:pt>
                <c:pt idx="25">
                  <c:v>728</c:v>
                </c:pt>
                <c:pt idx="26">
                  <c:v>727</c:v>
                </c:pt>
                <c:pt idx="27">
                  <c:v>726</c:v>
                </c:pt>
                <c:pt idx="28">
                  <c:v>725</c:v>
                </c:pt>
                <c:pt idx="29">
                  <c:v>724</c:v>
                </c:pt>
                <c:pt idx="30">
                  <c:v>723</c:v>
                </c:pt>
                <c:pt idx="31">
                  <c:v>722</c:v>
                </c:pt>
                <c:pt idx="32">
                  <c:v>721</c:v>
                </c:pt>
                <c:pt idx="33">
                  <c:v>720</c:v>
                </c:pt>
                <c:pt idx="34">
                  <c:v>719</c:v>
                </c:pt>
                <c:pt idx="35">
                  <c:v>718</c:v>
                </c:pt>
                <c:pt idx="36">
                  <c:v>717</c:v>
                </c:pt>
                <c:pt idx="37">
                  <c:v>716</c:v>
                </c:pt>
                <c:pt idx="38">
                  <c:v>715</c:v>
                </c:pt>
                <c:pt idx="39">
                  <c:v>714</c:v>
                </c:pt>
                <c:pt idx="40">
                  <c:v>713</c:v>
                </c:pt>
                <c:pt idx="41">
                  <c:v>712</c:v>
                </c:pt>
                <c:pt idx="42">
                  <c:v>711</c:v>
                </c:pt>
                <c:pt idx="43">
                  <c:v>710</c:v>
                </c:pt>
                <c:pt idx="44">
                  <c:v>709</c:v>
                </c:pt>
                <c:pt idx="45">
                  <c:v>708</c:v>
                </c:pt>
                <c:pt idx="46">
                  <c:v>707</c:v>
                </c:pt>
                <c:pt idx="47">
                  <c:v>706</c:v>
                </c:pt>
                <c:pt idx="48">
                  <c:v>705</c:v>
                </c:pt>
                <c:pt idx="49">
                  <c:v>704</c:v>
                </c:pt>
                <c:pt idx="50">
                  <c:v>703</c:v>
                </c:pt>
                <c:pt idx="51">
                  <c:v>702</c:v>
                </c:pt>
                <c:pt idx="52">
                  <c:v>701</c:v>
                </c:pt>
                <c:pt idx="53">
                  <c:v>700</c:v>
                </c:pt>
                <c:pt idx="54">
                  <c:v>699</c:v>
                </c:pt>
                <c:pt idx="55">
                  <c:v>698</c:v>
                </c:pt>
                <c:pt idx="56">
                  <c:v>697</c:v>
                </c:pt>
                <c:pt idx="57">
                  <c:v>696</c:v>
                </c:pt>
                <c:pt idx="58">
                  <c:v>695</c:v>
                </c:pt>
                <c:pt idx="59">
                  <c:v>694</c:v>
                </c:pt>
                <c:pt idx="60">
                  <c:v>693</c:v>
                </c:pt>
                <c:pt idx="61">
                  <c:v>692</c:v>
                </c:pt>
                <c:pt idx="62">
                  <c:v>691</c:v>
                </c:pt>
                <c:pt idx="63">
                  <c:v>690</c:v>
                </c:pt>
                <c:pt idx="64">
                  <c:v>689</c:v>
                </c:pt>
                <c:pt idx="65">
                  <c:v>688</c:v>
                </c:pt>
                <c:pt idx="66">
                  <c:v>687</c:v>
                </c:pt>
              </c:numCache>
            </c:numRef>
          </c:yVal>
          <c:smooth val="0"/>
        </c:ser>
        <c:ser>
          <c:idx val="1"/>
          <c:order val="1"/>
          <c:tx>
            <c:v>Trait1</c:v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BT!$I$66:$I$67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xVal>
          <c:yVal>
            <c:numRef>
              <c:f>BT!$J$66:$J$67</c:f>
              <c:numCache>
                <c:formatCode>General</c:formatCode>
                <c:ptCount val="2"/>
                <c:pt idx="0">
                  <c:v>728.51612903225805</c:v>
                </c:pt>
                <c:pt idx="1">
                  <c:v>728.51612903225805</c:v>
                </c:pt>
              </c:numCache>
            </c:numRef>
          </c:yVal>
          <c:smooth val="0"/>
        </c:ser>
        <c:ser>
          <c:idx val="2"/>
          <c:order val="2"/>
          <c:tx>
            <c:v>Trait2</c:v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BT!$I$70:$I$71</c:f>
              <c:numCache>
                <c:formatCode>General</c:formatCode>
                <c:ptCount val="2"/>
                <c:pt idx="0">
                  <c:v>3.8</c:v>
                </c:pt>
                <c:pt idx="1">
                  <c:v>3.8</c:v>
                </c:pt>
              </c:numCache>
            </c:numRef>
          </c:xVal>
          <c:yVal>
            <c:numRef>
              <c:f>BT!$J$70:$J$71</c:f>
              <c:numCache>
                <c:formatCode>General</c:formatCode>
                <c:ptCount val="2"/>
                <c:pt idx="0">
                  <c:v>0</c:v>
                </c:pt>
                <c:pt idx="1">
                  <c:v>728.51612903225805</c:v>
                </c:pt>
              </c:numCache>
            </c:numRef>
          </c:yVal>
          <c:smooth val="0"/>
        </c:ser>
        <c:ser>
          <c:idx val="3"/>
          <c:order val="3"/>
          <c:tx>
            <c:v>Point</c:v>
          </c:tx>
          <c:marker>
            <c:symbol val="diamond"/>
            <c:size val="10"/>
            <c:spPr>
              <a:solidFill>
                <a:schemeClr val="tx1"/>
              </a:solidFill>
            </c:spPr>
          </c:marker>
          <c:xVal>
            <c:numRef>
              <c:f>BT!$I$67</c:f>
              <c:numCache>
                <c:formatCode>General</c:formatCode>
                <c:ptCount val="1"/>
                <c:pt idx="0">
                  <c:v>3.8</c:v>
                </c:pt>
              </c:numCache>
            </c:numRef>
          </c:xVal>
          <c:yVal>
            <c:numRef>
              <c:f>BT!$J$67</c:f>
              <c:numCache>
                <c:formatCode>General</c:formatCode>
                <c:ptCount val="1"/>
                <c:pt idx="0">
                  <c:v>728.51612903225805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53824"/>
        <c:axId val="64054400"/>
      </c:scatterChart>
      <c:scatterChart>
        <c:scatterStyle val="smoothMarker"/>
        <c:varyColors val="0"/>
        <c:ser>
          <c:idx val="4"/>
          <c:order val="4"/>
          <c:spPr>
            <a:ln w="3175"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DATA!$B$5:$B$14</c:f>
              <c:numCache>
                <c:formatCode>General</c:formatCode>
                <c:ptCount val="10"/>
                <c:pt idx="0">
                  <c:v>1.5161653061224492</c:v>
                </c:pt>
                <c:pt idx="1">
                  <c:v>1.5328714285714282</c:v>
                </c:pt>
                <c:pt idx="2">
                  <c:v>1.7942163265306128</c:v>
                </c:pt>
                <c:pt idx="3">
                  <c:v>2.3240040816326535</c:v>
                </c:pt>
                <c:pt idx="4">
                  <c:v>3.1055918367346926</c:v>
                </c:pt>
                <c:pt idx="5">
                  <c:v>3.7747979591836729</c:v>
                </c:pt>
                <c:pt idx="6">
                  <c:v>4.6424959183673469</c:v>
                </c:pt>
                <c:pt idx="7">
                  <c:v>5.1486632653061228</c:v>
                </c:pt>
                <c:pt idx="8">
                  <c:v>5.5294836734693877</c:v>
                </c:pt>
                <c:pt idx="9">
                  <c:v>5.9923428571428543</c:v>
                </c:pt>
              </c:numCache>
            </c:numRef>
          </c:xVal>
          <c:yVal>
            <c:numRef>
              <c:f>DATA!$A$5:$A$14</c:f>
              <c:numCache>
                <c:formatCode>General</c:formatCode>
                <c:ptCount val="10"/>
                <c:pt idx="0">
                  <c:v>763</c:v>
                </c:pt>
                <c:pt idx="1">
                  <c:v>753</c:v>
                </c:pt>
                <c:pt idx="2">
                  <c:v>743</c:v>
                </c:pt>
                <c:pt idx="3">
                  <c:v>738</c:v>
                </c:pt>
                <c:pt idx="4">
                  <c:v>733</c:v>
                </c:pt>
                <c:pt idx="5">
                  <c:v>729</c:v>
                </c:pt>
                <c:pt idx="6">
                  <c:v>723</c:v>
                </c:pt>
                <c:pt idx="7">
                  <c:v>718</c:v>
                </c:pt>
                <c:pt idx="8">
                  <c:v>713</c:v>
                </c:pt>
                <c:pt idx="9">
                  <c:v>703</c:v>
                </c:pt>
              </c:numCache>
            </c:numRef>
          </c:yVal>
          <c:smooth val="1"/>
        </c:ser>
        <c:ser>
          <c:idx val="5"/>
          <c:order val="5"/>
          <c:spPr>
            <a:ln w="3175">
              <a:solidFill>
                <a:srgbClr val="92D050"/>
              </a:solidFill>
              <a:prstDash val="sysDash"/>
            </a:ln>
          </c:spPr>
          <c:marker>
            <c:symbol val="none"/>
          </c:marker>
          <c:xVal>
            <c:numRef>
              <c:f>DATA!$B$19:$B$28</c:f>
              <c:numCache>
                <c:formatCode>General</c:formatCode>
                <c:ptCount val="10"/>
                <c:pt idx="0">
                  <c:v>1.5529408163265308</c:v>
                </c:pt>
                <c:pt idx="1">
                  <c:v>1.6044122448979588</c:v>
                </c:pt>
                <c:pt idx="2">
                  <c:v>2.2962306122448974</c:v>
                </c:pt>
                <c:pt idx="3">
                  <c:v>3.1349020408163262</c:v>
                </c:pt>
                <c:pt idx="4">
                  <c:v>3.9717897959183692</c:v>
                </c:pt>
                <c:pt idx="5">
                  <c:v>5.1537387755102033</c:v>
                </c:pt>
                <c:pt idx="6">
                  <c:v>5.5719877551020405</c:v>
                </c:pt>
                <c:pt idx="7">
                  <c:v>5.8071061224489799</c:v>
                </c:pt>
                <c:pt idx="8">
                  <c:v>6.2484285714285726</c:v>
                </c:pt>
                <c:pt idx="9">
                  <c:v>6.5190102040816322</c:v>
                </c:pt>
              </c:numCache>
            </c:numRef>
          </c:xVal>
          <c:yVal>
            <c:numRef>
              <c:f>DATA!$A$19:$A$28</c:f>
              <c:numCache>
                <c:formatCode>General</c:formatCode>
                <c:ptCount val="10"/>
                <c:pt idx="0">
                  <c:v>757</c:v>
                </c:pt>
                <c:pt idx="1">
                  <c:v>747</c:v>
                </c:pt>
                <c:pt idx="2">
                  <c:v>737</c:v>
                </c:pt>
                <c:pt idx="3">
                  <c:v>732</c:v>
                </c:pt>
                <c:pt idx="4">
                  <c:v>727</c:v>
                </c:pt>
                <c:pt idx="5">
                  <c:v>717</c:v>
                </c:pt>
                <c:pt idx="6">
                  <c:v>712</c:v>
                </c:pt>
                <c:pt idx="7">
                  <c:v>707</c:v>
                </c:pt>
                <c:pt idx="8">
                  <c:v>697</c:v>
                </c:pt>
                <c:pt idx="9">
                  <c:v>687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53824"/>
        <c:axId val="64054400"/>
      </c:scatterChart>
      <c:valAx>
        <c:axId val="64053824"/>
        <c:scaling>
          <c:orientation val="minMax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crossAx val="64054400"/>
        <c:crosses val="autoZero"/>
        <c:crossBetween val="midCat"/>
        <c:majorUnit val="0.5"/>
      </c:valAx>
      <c:valAx>
        <c:axId val="64054400"/>
        <c:scaling>
          <c:orientation val="minMax"/>
          <c:min val="68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4053824"/>
        <c:crosses val="autoZero"/>
        <c:crossBetween val="midCat"/>
        <c:majorUnit val="5"/>
        <c:minorUnit val="1"/>
      </c:valAx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T!A1"/><Relationship Id="rId2" Type="http://schemas.openxmlformats.org/officeDocument/2006/relationships/image" Target="../media/image1.jpg"/><Relationship Id="rId1" Type="http://schemas.openxmlformats.org/officeDocument/2006/relationships/hyperlink" Target="#BT!A1"/><Relationship Id="rId4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19069</xdr:colOff>
      <xdr:row>13</xdr:row>
      <xdr:rowOff>7925</xdr:rowOff>
    </xdr:from>
    <xdr:to>
      <xdr:col>5</xdr:col>
      <xdr:colOff>390503</xdr:colOff>
      <xdr:row>27</xdr:row>
      <xdr:rowOff>3907</xdr:rowOff>
    </xdr:to>
    <xdr:pic>
      <xdr:nvPicPr>
        <xdr:cNvPr id="6" name="Image 7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43069" y="2522525"/>
          <a:ext cx="2657434" cy="2662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344911</xdr:colOff>
      <xdr:row>13</xdr:row>
      <xdr:rowOff>15730</xdr:rowOff>
    </xdr:from>
    <xdr:to>
      <xdr:col>10</xdr:col>
      <xdr:colOff>712363</xdr:colOff>
      <xdr:row>26</xdr:row>
      <xdr:rowOff>170753</xdr:rowOff>
    </xdr:to>
    <xdr:pic>
      <xdr:nvPicPr>
        <xdr:cNvPr id="7" name="Image 7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678911" y="2530330"/>
          <a:ext cx="2653452" cy="26315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161925</xdr:colOff>
      <xdr:row>10</xdr:row>
      <xdr:rowOff>66675</xdr:rowOff>
    </xdr:from>
    <xdr:ext cx="184731" cy="264560"/>
    <xdr:sp macro="" textlink="">
      <xdr:nvSpPr>
        <xdr:cNvPr id="3" name="ZoneTexte 2"/>
        <xdr:cNvSpPr txBox="1"/>
      </xdr:nvSpPr>
      <xdr:spPr>
        <a:xfrm>
          <a:off x="7781925" y="200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54426</xdr:colOff>
      <xdr:row>6</xdr:row>
      <xdr:rowOff>117020</xdr:rowOff>
    </xdr:from>
    <xdr:to>
      <xdr:col>26</xdr:col>
      <xdr:colOff>408213</xdr:colOff>
      <xdr:row>44</xdr:row>
      <xdr:rowOff>13607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19050</xdr:rowOff>
        </xdr:from>
        <xdr:to>
          <xdr:col>5</xdr:col>
          <xdr:colOff>0</xdr:colOff>
          <xdr:row>12</xdr:row>
          <xdr:rowOff>85725</xdr:rowOff>
        </xdr:to>
        <xdr:sp macro="" textlink="">
          <xdr:nvSpPr>
            <xdr:cNvPr id="1034" name="Combo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K7"/>
  <sheetViews>
    <sheetView showGridLines="0" tabSelected="1" workbookViewId="0">
      <selection activeCell="M26" sqref="M26"/>
    </sheetView>
  </sheetViews>
  <sheetFormatPr baseColWidth="10" defaultRowHeight="15" x14ac:dyDescent="0.25"/>
  <sheetData>
    <row r="2" spans="3:11" ht="15.75" thickBot="1" x14ac:dyDescent="0.3"/>
    <row r="3" spans="3:11" ht="15.75" customHeight="1" thickTop="1" x14ac:dyDescent="0.25">
      <c r="C3" s="12" t="s">
        <v>9</v>
      </c>
      <c r="D3" s="13"/>
      <c r="E3" s="13"/>
      <c r="F3" s="13"/>
      <c r="G3" s="13"/>
      <c r="H3" s="13"/>
      <c r="I3" s="13"/>
      <c r="J3" s="13"/>
      <c r="K3" s="14"/>
    </row>
    <row r="4" spans="3:11" ht="15" customHeight="1" x14ac:dyDescent="0.25">
      <c r="C4" s="15"/>
      <c r="D4" s="16"/>
      <c r="E4" s="16"/>
      <c r="F4" s="16"/>
      <c r="G4" s="16"/>
      <c r="H4" s="16"/>
      <c r="I4" s="16"/>
      <c r="J4" s="16"/>
      <c r="K4" s="17"/>
    </row>
    <row r="5" spans="3:11" ht="15" customHeight="1" x14ac:dyDescent="0.25">
      <c r="C5" s="15"/>
      <c r="D5" s="16"/>
      <c r="E5" s="16"/>
      <c r="F5" s="16"/>
      <c r="G5" s="16"/>
      <c r="H5" s="16"/>
      <c r="I5" s="16"/>
      <c r="J5" s="16"/>
      <c r="K5" s="17"/>
    </row>
    <row r="6" spans="3:11" ht="15.75" customHeight="1" thickBot="1" x14ac:dyDescent="0.3">
      <c r="C6" s="18"/>
      <c r="D6" s="19"/>
      <c r="E6" s="19"/>
      <c r="F6" s="19"/>
      <c r="G6" s="19"/>
      <c r="H6" s="19"/>
      <c r="I6" s="19"/>
      <c r="J6" s="19"/>
      <c r="K6" s="20"/>
    </row>
    <row r="7" spans="3:11" ht="15.75" thickTop="1" x14ac:dyDescent="0.25"/>
  </sheetData>
  <mergeCells count="1">
    <mergeCell ref="C3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A74"/>
  <sheetViews>
    <sheetView showGridLines="0" zoomScale="70" zoomScaleNormal="70" workbookViewId="0">
      <selection activeCell="H11" sqref="H11:H12"/>
    </sheetView>
  </sheetViews>
  <sheetFormatPr baseColWidth="10" defaultRowHeight="15" x14ac:dyDescent="0.25"/>
  <sheetData>
    <row r="1" spans="1:27" ht="15.75" thickBot="1" x14ac:dyDescent="0.3">
      <c r="A1" t="s">
        <v>16</v>
      </c>
    </row>
    <row r="2" spans="1:27" ht="15.75" customHeight="1" thickTop="1" x14ac:dyDescent="0.25">
      <c r="B2" s="1"/>
      <c r="C2" s="21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3"/>
    </row>
    <row r="3" spans="1:27" ht="15" customHeight="1" x14ac:dyDescent="0.25">
      <c r="C3" s="24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 t="s">
        <v>13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6"/>
    </row>
    <row r="4" spans="1:27" ht="15" customHeight="1" x14ac:dyDescent="0.25"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6"/>
    </row>
    <row r="5" spans="1:27" ht="15.75" customHeight="1" thickBot="1" x14ac:dyDescent="0.3"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9"/>
    </row>
    <row r="6" spans="1:27" ht="15.75" thickTop="1" x14ac:dyDescent="0.25"/>
    <row r="8" spans="1:27" ht="15.75" thickBot="1" x14ac:dyDescent="0.3"/>
    <row r="9" spans="1:27" ht="15.75" thickBot="1" x14ac:dyDescent="0.3">
      <c r="C9" s="30" t="s">
        <v>12</v>
      </c>
      <c r="D9" s="31"/>
      <c r="E9" s="32"/>
      <c r="H9" s="30" t="s">
        <v>22</v>
      </c>
      <c r="I9" s="31"/>
      <c r="J9" s="31"/>
      <c r="K9" s="32"/>
    </row>
    <row r="11" spans="1:27" ht="15" customHeight="1" x14ac:dyDescent="0.25">
      <c r="H11" s="41">
        <f>CHOOSE(MATCH(A1,{"BTQUAL.1";"BAAR10.1";"TISI10.1";"FORM10.1";"TISI50.5";"FORM30.3";"FORM50.5"},0),728.516129,700.6666,727.2,727.2,739.434,720.81,735.4666)</f>
        <v>727.2</v>
      </c>
      <c r="I11" s="45" t="s">
        <v>24</v>
      </c>
      <c r="J11" s="43">
        <f>CHOOSE(MATCH(A1,{"BTQUAL.1";"BAAR10.1";"TISI10.1";"FORM10.1";"TISI50.5";"FORM30.3";"FORM50.5"},0),3.8,6.1,4,4,2.1,4.8,2.6)</f>
        <v>4</v>
      </c>
      <c r="K11" s="47" t="s">
        <v>25</v>
      </c>
    </row>
    <row r="12" spans="1:27" ht="15" customHeight="1" x14ac:dyDescent="0.25">
      <c r="H12" s="42"/>
      <c r="I12" s="46"/>
      <c r="J12" s="44"/>
      <c r="K12" s="48"/>
    </row>
    <row r="13" spans="1:27" ht="15" customHeight="1" x14ac:dyDescent="0.25"/>
    <row r="14" spans="1:27" ht="15" customHeight="1" x14ac:dyDescent="0.25"/>
    <row r="15" spans="1:27" ht="15" customHeight="1" x14ac:dyDescent="0.25"/>
    <row r="20" spans="2:10" x14ac:dyDescent="0.25">
      <c r="B20" s="2"/>
      <c r="C20" s="58" t="s">
        <v>7</v>
      </c>
      <c r="D20" s="58"/>
      <c r="E20" s="58"/>
      <c r="H20" s="57" t="s">
        <v>6</v>
      </c>
      <c r="I20" s="57"/>
      <c r="J20" s="57"/>
    </row>
    <row r="21" spans="2:10" x14ac:dyDescent="0.25">
      <c r="C21" s="58"/>
      <c r="D21" s="58"/>
      <c r="E21" s="58"/>
      <c r="H21" s="57"/>
      <c r="I21" s="57"/>
      <c r="J21" s="57"/>
    </row>
    <row r="22" spans="2:10" ht="15.75" thickBot="1" x14ac:dyDescent="0.3"/>
    <row r="23" spans="2:10" ht="15.75" thickTop="1" x14ac:dyDescent="0.25">
      <c r="C23" s="59">
        <v>3.8</v>
      </c>
      <c r="D23" s="60"/>
      <c r="E23" s="61"/>
      <c r="H23" s="49">
        <f>Y_Calc</f>
        <v>728.51612903225805</v>
      </c>
      <c r="I23" s="50"/>
      <c r="J23" s="51"/>
    </row>
    <row r="24" spans="2:10" ht="15" customHeight="1" x14ac:dyDescent="0.25">
      <c r="C24" s="62"/>
      <c r="D24" s="63"/>
      <c r="E24" s="64"/>
      <c r="H24" s="52"/>
      <c r="I24" s="16"/>
      <c r="J24" s="53"/>
    </row>
    <row r="25" spans="2:10" ht="15" customHeight="1" x14ac:dyDescent="0.25">
      <c r="C25" s="62"/>
      <c r="D25" s="63"/>
      <c r="E25" s="64"/>
      <c r="H25" s="52"/>
      <c r="I25" s="16"/>
      <c r="J25" s="53"/>
    </row>
    <row r="26" spans="2:10" x14ac:dyDescent="0.25">
      <c r="C26" s="62"/>
      <c r="D26" s="63"/>
      <c r="E26" s="64"/>
      <c r="H26" s="52"/>
      <c r="I26" s="16"/>
      <c r="J26" s="53"/>
    </row>
    <row r="27" spans="2:10" ht="15.75" thickBot="1" x14ac:dyDescent="0.3">
      <c r="C27" s="65"/>
      <c r="D27" s="66"/>
      <c r="E27" s="67"/>
      <c r="F27" s="8"/>
      <c r="H27" s="54"/>
      <c r="I27" s="55"/>
      <c r="J27" s="56"/>
    </row>
    <row r="28" spans="2:10" ht="15.75" customHeight="1" thickTop="1" x14ac:dyDescent="0.25">
      <c r="D28" s="8"/>
      <c r="E28" s="8"/>
      <c r="F28" s="8"/>
    </row>
    <row r="29" spans="2:10" ht="15" customHeight="1" x14ac:dyDescent="0.25">
      <c r="D29" s="8"/>
      <c r="E29" s="8"/>
      <c r="F29" s="8"/>
    </row>
    <row r="30" spans="2:10" ht="15" customHeight="1" x14ac:dyDescent="0.9">
      <c r="C30" s="7"/>
      <c r="D30" s="7"/>
      <c r="E30" s="7"/>
      <c r="F30" s="8"/>
    </row>
    <row r="31" spans="2:10" ht="15" customHeight="1" x14ac:dyDescent="0.9">
      <c r="C31" s="7"/>
      <c r="D31" s="7"/>
      <c r="E31" s="7"/>
      <c r="F31" s="8"/>
    </row>
    <row r="32" spans="2:10" ht="15.75" customHeight="1" x14ac:dyDescent="0.9">
      <c r="C32" s="8"/>
      <c r="D32" s="7"/>
      <c r="E32" s="7"/>
      <c r="F32" s="8"/>
    </row>
    <row r="33" spans="2:7" ht="15.75" thickBot="1" x14ac:dyDescent="0.3">
      <c r="C33" s="8"/>
      <c r="D33" s="8"/>
      <c r="E33" s="8"/>
      <c r="F33" s="8"/>
    </row>
    <row r="34" spans="2:7" ht="15.75" thickTop="1" x14ac:dyDescent="0.25">
      <c r="C34" s="33" t="s">
        <v>23</v>
      </c>
      <c r="D34" s="34"/>
      <c r="E34" s="34"/>
      <c r="F34" s="37">
        <f>$H23-$H11</f>
        <v>1.3161290322580044</v>
      </c>
      <c r="G34" s="38"/>
    </row>
    <row r="35" spans="2:7" ht="15.75" thickBot="1" x14ac:dyDescent="0.3">
      <c r="C35" s="35"/>
      <c r="D35" s="36"/>
      <c r="E35" s="36"/>
      <c r="F35" s="39"/>
      <c r="G35" s="40"/>
    </row>
    <row r="36" spans="2:7" ht="15.75" thickTop="1" x14ac:dyDescent="0.25"/>
    <row r="40" spans="2:7" x14ac:dyDescent="0.25">
      <c r="B40" s="9"/>
    </row>
    <row r="65" spans="9:10" x14ac:dyDescent="0.25">
      <c r="I65" s="3" t="s">
        <v>0</v>
      </c>
      <c r="J65" s="4"/>
    </row>
    <row r="66" spans="9:10" x14ac:dyDescent="0.25">
      <c r="I66" s="5">
        <v>0</v>
      </c>
      <c r="J66" s="5">
        <f>Y_Calc</f>
        <v>728.51612903225805</v>
      </c>
    </row>
    <row r="67" spans="9:10" x14ac:dyDescent="0.25">
      <c r="I67" s="6">
        <f>X_Cible</f>
        <v>3.8</v>
      </c>
      <c r="J67" s="6">
        <f>Y_Calc</f>
        <v>728.51612903225805</v>
      </c>
    </row>
    <row r="69" spans="9:10" x14ac:dyDescent="0.25">
      <c r="I69" s="3" t="s">
        <v>1</v>
      </c>
      <c r="J69" s="4"/>
    </row>
    <row r="70" spans="9:10" x14ac:dyDescent="0.25">
      <c r="I70" s="5">
        <f>X_Cible</f>
        <v>3.8</v>
      </c>
      <c r="J70" s="5">
        <v>0</v>
      </c>
    </row>
    <row r="71" spans="9:10" x14ac:dyDescent="0.25">
      <c r="I71" s="6">
        <f>X_Cible</f>
        <v>3.8</v>
      </c>
      <c r="J71" s="6">
        <f>Y_Calc</f>
        <v>728.51612903225805</v>
      </c>
    </row>
    <row r="73" spans="9:10" x14ac:dyDescent="0.25">
      <c r="I73" s="6" t="s">
        <v>2</v>
      </c>
      <c r="J73" s="6">
        <f>MIN(Serie_X)</f>
        <v>1.5349999999999999</v>
      </c>
    </row>
    <row r="74" spans="9:10" x14ac:dyDescent="0.25">
      <c r="I74" s="6" t="s">
        <v>3</v>
      </c>
      <c r="J74" s="6">
        <f>MAX(Serie_X)</f>
        <v>6.52</v>
      </c>
    </row>
  </sheetData>
  <sortState ref="B29:B95">
    <sortCondition ref="B29"/>
  </sortState>
  <mergeCells count="13">
    <mergeCell ref="C2:AA5"/>
    <mergeCell ref="C9:E9"/>
    <mergeCell ref="C34:E35"/>
    <mergeCell ref="F34:G35"/>
    <mergeCell ref="H11:H12"/>
    <mergeCell ref="J11:J12"/>
    <mergeCell ref="I11:I12"/>
    <mergeCell ref="K11:K12"/>
    <mergeCell ref="H9:K9"/>
    <mergeCell ref="H23:J27"/>
    <mergeCell ref="H20:J21"/>
    <mergeCell ref="C20:E21"/>
    <mergeCell ref="C23:E27"/>
  </mergeCells>
  <dataValidations disablePrompts="1" count="1">
    <dataValidation type="list" allowBlank="1" showInputMessage="1" showErrorMessage="1" sqref="C30">
      <formula1>recettebt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omboBox2">
          <controlPr autoLine="0" autoPict="0" linkedCell="BT!$A$1" listFillRange="DATA!$L$3:$L$9" r:id="rId5">
            <anchor moveWithCells="1">
              <from>
                <xdr:col>1</xdr:col>
                <xdr:colOff>762000</xdr:colOff>
                <xdr:row>10</xdr:row>
                <xdr:rowOff>19050</xdr:rowOff>
              </from>
              <to>
                <xdr:col>5</xdr:col>
                <xdr:colOff>0</xdr:colOff>
                <xdr:row>12</xdr:row>
                <xdr:rowOff>85725</xdr:rowOff>
              </to>
            </anchor>
          </controlPr>
        </control>
      </mc:Choice>
      <mc:Fallback>
        <control shapeId="1034" r:id="rId4" name="Combo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Z6"/>
  <sheetViews>
    <sheetView showGridLines="0" zoomScale="70" zoomScaleNormal="70" workbookViewId="0"/>
  </sheetViews>
  <sheetFormatPr baseColWidth="10" defaultRowHeight="15" x14ac:dyDescent="0.25"/>
  <sheetData>
    <row r="1" spans="2:26" ht="15.75" thickBot="1" x14ac:dyDescent="0.3"/>
    <row r="2" spans="2:26" ht="15.75" thickTop="1" x14ac:dyDescent="0.25">
      <c r="B2" s="68" t="s">
        <v>21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/>
    </row>
    <row r="3" spans="2:26" x14ac:dyDescent="0.25">
      <c r="B3" s="71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 t="s">
        <v>13</v>
      </c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3"/>
    </row>
    <row r="4" spans="2:26" x14ac:dyDescent="0.25">
      <c r="B4" s="71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3"/>
    </row>
    <row r="5" spans="2:26" ht="15.75" thickBot="1" x14ac:dyDescent="0.3">
      <c r="B5" s="74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6"/>
    </row>
    <row r="6" spans="2:26" ht="15.75" thickTop="1" x14ac:dyDescent="0.25"/>
  </sheetData>
  <mergeCells count="1">
    <mergeCell ref="B2:Z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71"/>
  <sheetViews>
    <sheetView workbookViewId="0">
      <selection activeCell="M3" sqref="M3"/>
    </sheetView>
  </sheetViews>
  <sheetFormatPr baseColWidth="10" defaultRowHeight="15" x14ac:dyDescent="0.25"/>
  <cols>
    <col min="12" max="12" width="15.28515625" bestFit="1" customWidth="1"/>
    <col min="13" max="13" width="8.42578125" customWidth="1"/>
    <col min="14" max="14" width="11.7109375" bestFit="1" customWidth="1"/>
    <col min="15" max="15" width="15.42578125" customWidth="1"/>
  </cols>
  <sheetData>
    <row r="2" spans="1:15" x14ac:dyDescent="0.25">
      <c r="B2" t="s">
        <v>5</v>
      </c>
      <c r="D2" s="1"/>
      <c r="F2" t="s">
        <v>4</v>
      </c>
      <c r="L2" t="s">
        <v>10</v>
      </c>
      <c r="M2" t="s">
        <v>26</v>
      </c>
      <c r="N2" t="s">
        <v>27</v>
      </c>
      <c r="O2" t="s">
        <v>11</v>
      </c>
    </row>
    <row r="3" spans="1:15" ht="23.25" x14ac:dyDescent="0.35">
      <c r="L3" s="10" t="s">
        <v>14</v>
      </c>
      <c r="M3" s="10">
        <v>3.8</v>
      </c>
      <c r="N3" s="10">
        <v>728.5</v>
      </c>
      <c r="O3" s="11"/>
    </row>
    <row r="4" spans="1:15" ht="23.25" x14ac:dyDescent="0.35">
      <c r="L4" s="10" t="s">
        <v>15</v>
      </c>
      <c r="M4" s="10">
        <v>6.1</v>
      </c>
      <c r="N4" s="10">
        <v>700.7</v>
      </c>
      <c r="O4" s="11"/>
    </row>
    <row r="5" spans="1:15" ht="23.25" x14ac:dyDescent="0.35">
      <c r="A5">
        <v>763</v>
      </c>
      <c r="B5">
        <v>1.5161653061224492</v>
      </c>
      <c r="C5">
        <v>753</v>
      </c>
      <c r="D5">
        <v>1.5349999999999999</v>
      </c>
      <c r="L5" s="10" t="s">
        <v>16</v>
      </c>
      <c r="M5" s="10">
        <v>4</v>
      </c>
      <c r="N5" s="10">
        <v>727.2</v>
      </c>
      <c r="O5" s="11"/>
    </row>
    <row r="6" spans="1:15" ht="23.25" x14ac:dyDescent="0.35">
      <c r="A6">
        <v>753</v>
      </c>
      <c r="B6">
        <v>1.5328714285714282</v>
      </c>
      <c r="C6">
        <v>752</v>
      </c>
      <c r="D6">
        <v>1.54</v>
      </c>
      <c r="L6" s="10" t="s">
        <v>17</v>
      </c>
      <c r="M6" s="10">
        <v>4</v>
      </c>
      <c r="N6" s="10">
        <v>727.2</v>
      </c>
      <c r="O6" s="11"/>
    </row>
    <row r="7" spans="1:15" ht="23.25" x14ac:dyDescent="0.35">
      <c r="A7">
        <v>743</v>
      </c>
      <c r="B7">
        <v>1.7942163265306128</v>
      </c>
      <c r="C7">
        <v>751</v>
      </c>
      <c r="D7">
        <v>1.55</v>
      </c>
      <c r="L7" s="10" t="s">
        <v>18</v>
      </c>
      <c r="M7" s="10">
        <v>2.1</v>
      </c>
      <c r="N7" s="10">
        <v>739.4</v>
      </c>
      <c r="O7" s="11"/>
    </row>
    <row r="8" spans="1:15" ht="23.25" x14ac:dyDescent="0.35">
      <c r="A8">
        <v>738</v>
      </c>
      <c r="B8">
        <v>2.3240040816326535</v>
      </c>
      <c r="C8">
        <v>750</v>
      </c>
      <c r="D8">
        <v>1.56</v>
      </c>
      <c r="L8" s="10" t="s">
        <v>19</v>
      </c>
      <c r="M8" s="10">
        <v>4.8</v>
      </c>
      <c r="N8" s="10">
        <v>720.8</v>
      </c>
      <c r="O8" s="11"/>
    </row>
    <row r="9" spans="1:15" ht="23.25" x14ac:dyDescent="0.35">
      <c r="A9">
        <v>733</v>
      </c>
      <c r="B9">
        <v>3.1055918367346926</v>
      </c>
      <c r="C9">
        <v>749</v>
      </c>
      <c r="D9">
        <v>1.58</v>
      </c>
      <c r="L9" s="10" t="s">
        <v>20</v>
      </c>
      <c r="M9" s="10">
        <v>2.6</v>
      </c>
      <c r="N9" s="10">
        <v>735.5</v>
      </c>
      <c r="O9" s="11"/>
    </row>
    <row r="10" spans="1:15" x14ac:dyDescent="0.25">
      <c r="A10">
        <v>729</v>
      </c>
      <c r="B10">
        <v>3.7747979591836729</v>
      </c>
      <c r="C10">
        <v>748</v>
      </c>
      <c r="D10">
        <v>1.6</v>
      </c>
    </row>
    <row r="11" spans="1:15" x14ac:dyDescent="0.25">
      <c r="A11">
        <v>723</v>
      </c>
      <c r="B11">
        <v>4.6424959183673469</v>
      </c>
      <c r="C11">
        <v>747</v>
      </c>
      <c r="D11">
        <v>1.63</v>
      </c>
    </row>
    <row r="12" spans="1:15" x14ac:dyDescent="0.25">
      <c r="A12">
        <v>718</v>
      </c>
      <c r="B12">
        <v>5.1486632653061228</v>
      </c>
      <c r="C12">
        <v>746</v>
      </c>
      <c r="D12">
        <v>1.66</v>
      </c>
    </row>
    <row r="13" spans="1:15" x14ac:dyDescent="0.25">
      <c r="A13">
        <v>713</v>
      </c>
      <c r="B13">
        <v>5.5294836734693877</v>
      </c>
      <c r="C13">
        <v>745</v>
      </c>
      <c r="D13">
        <v>1.7</v>
      </c>
    </row>
    <row r="14" spans="1:15" x14ac:dyDescent="0.25">
      <c r="A14">
        <v>703</v>
      </c>
      <c r="B14">
        <v>5.9923428571428543</v>
      </c>
      <c r="C14">
        <v>744</v>
      </c>
      <c r="D14">
        <v>1.75</v>
      </c>
    </row>
    <row r="15" spans="1:15" x14ac:dyDescent="0.25">
      <c r="C15">
        <v>743</v>
      </c>
      <c r="D15">
        <v>1.8</v>
      </c>
    </row>
    <row r="16" spans="1:15" x14ac:dyDescent="0.25">
      <c r="C16">
        <v>742</v>
      </c>
      <c r="D16">
        <v>1.87</v>
      </c>
    </row>
    <row r="17" spans="1:4" x14ac:dyDescent="0.25">
      <c r="C17">
        <v>741</v>
      </c>
      <c r="D17">
        <v>1.95</v>
      </c>
    </row>
    <row r="18" spans="1:4" x14ac:dyDescent="0.25">
      <c r="C18">
        <v>740</v>
      </c>
      <c r="D18">
        <v>2.0350000000000001</v>
      </c>
    </row>
    <row r="19" spans="1:4" x14ac:dyDescent="0.25">
      <c r="A19">
        <v>757</v>
      </c>
      <c r="B19">
        <v>1.5529408163265308</v>
      </c>
      <c r="C19">
        <v>739</v>
      </c>
      <c r="D19">
        <v>2.15</v>
      </c>
    </row>
    <row r="20" spans="1:4" x14ac:dyDescent="0.25">
      <c r="A20">
        <v>747</v>
      </c>
      <c r="B20">
        <v>1.6044122448979588</v>
      </c>
      <c r="C20">
        <v>738</v>
      </c>
      <c r="D20">
        <v>2.2599999999999998</v>
      </c>
    </row>
    <row r="21" spans="1:4" x14ac:dyDescent="0.25">
      <c r="A21">
        <v>737</v>
      </c>
      <c r="B21">
        <v>2.2962306122448974</v>
      </c>
      <c r="C21">
        <v>737</v>
      </c>
      <c r="D21">
        <v>2.38</v>
      </c>
    </row>
    <row r="22" spans="1:4" x14ac:dyDescent="0.25">
      <c r="A22">
        <v>732</v>
      </c>
      <c r="B22">
        <v>3.1349020408163262</v>
      </c>
      <c r="C22">
        <v>736</v>
      </c>
      <c r="D22">
        <v>2.52</v>
      </c>
    </row>
    <row r="23" spans="1:4" x14ac:dyDescent="0.25">
      <c r="A23">
        <v>727</v>
      </c>
      <c r="B23">
        <v>3.9717897959183692</v>
      </c>
      <c r="C23">
        <v>735</v>
      </c>
      <c r="D23">
        <v>2.67</v>
      </c>
    </row>
    <row r="24" spans="1:4" x14ac:dyDescent="0.25">
      <c r="A24">
        <v>717</v>
      </c>
      <c r="B24">
        <v>5.1537387755102033</v>
      </c>
      <c r="C24">
        <v>734</v>
      </c>
      <c r="D24">
        <v>2.84</v>
      </c>
    </row>
    <row r="25" spans="1:4" x14ac:dyDescent="0.25">
      <c r="A25">
        <v>712</v>
      </c>
      <c r="B25">
        <v>5.5719877551020405</v>
      </c>
      <c r="C25">
        <v>733</v>
      </c>
      <c r="D25">
        <v>3.03</v>
      </c>
    </row>
    <row r="26" spans="1:4" x14ac:dyDescent="0.25">
      <c r="A26">
        <v>707</v>
      </c>
      <c r="B26">
        <v>5.8071061224489799</v>
      </c>
      <c r="C26">
        <v>732</v>
      </c>
      <c r="D26">
        <v>3.2</v>
      </c>
    </row>
    <row r="27" spans="1:4" x14ac:dyDescent="0.25">
      <c r="A27">
        <v>697</v>
      </c>
      <c r="B27">
        <v>6.2484285714285726</v>
      </c>
      <c r="C27">
        <v>731</v>
      </c>
      <c r="D27">
        <v>3.38</v>
      </c>
    </row>
    <row r="28" spans="1:4" x14ac:dyDescent="0.25">
      <c r="A28">
        <v>687</v>
      </c>
      <c r="B28">
        <v>6.5190102040816322</v>
      </c>
      <c r="C28">
        <v>730</v>
      </c>
      <c r="D28">
        <v>3.56</v>
      </c>
    </row>
    <row r="29" spans="1:4" x14ac:dyDescent="0.25">
      <c r="C29">
        <v>729</v>
      </c>
      <c r="D29">
        <v>3.7250000000000001</v>
      </c>
    </row>
    <row r="30" spans="1:4" x14ac:dyDescent="0.25">
      <c r="C30">
        <v>728</v>
      </c>
      <c r="D30">
        <v>3.88</v>
      </c>
    </row>
    <row r="31" spans="1:4" x14ac:dyDescent="0.25">
      <c r="C31">
        <v>727</v>
      </c>
      <c r="D31">
        <v>4.03</v>
      </c>
    </row>
    <row r="32" spans="1:4" x14ac:dyDescent="0.25">
      <c r="C32">
        <v>726</v>
      </c>
      <c r="D32">
        <v>4.16</v>
      </c>
    </row>
    <row r="33" spans="3:4" x14ac:dyDescent="0.25">
      <c r="C33">
        <v>725</v>
      </c>
      <c r="D33">
        <v>4.3</v>
      </c>
    </row>
    <row r="34" spans="3:4" x14ac:dyDescent="0.25">
      <c r="C34">
        <v>724</v>
      </c>
      <c r="D34">
        <v>4.43</v>
      </c>
    </row>
    <row r="35" spans="3:4" x14ac:dyDescent="0.25">
      <c r="C35">
        <v>723</v>
      </c>
      <c r="D35">
        <v>4.5599999999999996</v>
      </c>
    </row>
    <row r="36" spans="3:4" x14ac:dyDescent="0.25">
      <c r="C36">
        <v>722</v>
      </c>
      <c r="D36">
        <v>4.6749999999999998</v>
      </c>
    </row>
    <row r="37" spans="3:4" x14ac:dyDescent="0.25">
      <c r="C37">
        <v>721</v>
      </c>
      <c r="D37">
        <v>4.78</v>
      </c>
    </row>
    <row r="38" spans="3:4" x14ac:dyDescent="0.25">
      <c r="C38">
        <v>720</v>
      </c>
      <c r="D38">
        <v>4.8899999999999997</v>
      </c>
    </row>
    <row r="39" spans="3:4" x14ac:dyDescent="0.25">
      <c r="C39">
        <v>719</v>
      </c>
      <c r="D39">
        <v>5</v>
      </c>
    </row>
    <row r="40" spans="3:4" x14ac:dyDescent="0.25">
      <c r="C40">
        <v>718</v>
      </c>
      <c r="D40">
        <v>5.0999999999999996</v>
      </c>
    </row>
    <row r="41" spans="3:4" x14ac:dyDescent="0.25">
      <c r="C41">
        <v>717</v>
      </c>
      <c r="D41">
        <v>5.2</v>
      </c>
    </row>
    <row r="42" spans="3:4" x14ac:dyDescent="0.25">
      <c r="C42">
        <v>716</v>
      </c>
      <c r="D42">
        <v>5.29</v>
      </c>
    </row>
    <row r="43" spans="3:4" x14ac:dyDescent="0.25">
      <c r="C43">
        <v>715</v>
      </c>
      <c r="D43">
        <v>5.375</v>
      </c>
    </row>
    <row r="44" spans="3:4" x14ac:dyDescent="0.25">
      <c r="C44">
        <v>714</v>
      </c>
      <c r="D44">
        <v>5.45</v>
      </c>
    </row>
    <row r="45" spans="3:4" x14ac:dyDescent="0.25">
      <c r="C45">
        <v>713</v>
      </c>
      <c r="D45">
        <v>5.52</v>
      </c>
    </row>
    <row r="46" spans="3:4" x14ac:dyDescent="0.25">
      <c r="C46">
        <v>712</v>
      </c>
      <c r="D46">
        <v>5.58</v>
      </c>
    </row>
    <row r="47" spans="3:4" x14ac:dyDescent="0.25">
      <c r="C47">
        <v>711</v>
      </c>
      <c r="D47">
        <v>5.63</v>
      </c>
    </row>
    <row r="48" spans="3:4" x14ac:dyDescent="0.25">
      <c r="C48">
        <v>710</v>
      </c>
      <c r="D48">
        <v>5.68</v>
      </c>
    </row>
    <row r="49" spans="3:4" x14ac:dyDescent="0.25">
      <c r="C49">
        <v>709</v>
      </c>
      <c r="D49">
        <v>5.7210000000000001</v>
      </c>
    </row>
    <row r="50" spans="3:4" x14ac:dyDescent="0.25">
      <c r="C50">
        <v>708</v>
      </c>
      <c r="D50">
        <v>5.7619999999999996</v>
      </c>
    </row>
    <row r="51" spans="3:4" x14ac:dyDescent="0.25">
      <c r="C51">
        <v>707</v>
      </c>
      <c r="D51">
        <v>5.81</v>
      </c>
    </row>
    <row r="52" spans="3:4" x14ac:dyDescent="0.25">
      <c r="C52">
        <v>706</v>
      </c>
      <c r="D52">
        <v>5.8470000000000004</v>
      </c>
    </row>
    <row r="53" spans="3:4" x14ac:dyDescent="0.25">
      <c r="C53">
        <v>705</v>
      </c>
      <c r="D53">
        <v>5.9</v>
      </c>
    </row>
    <row r="54" spans="3:4" x14ac:dyDescent="0.25">
      <c r="C54">
        <v>704</v>
      </c>
      <c r="D54">
        <v>5.9420000000000002</v>
      </c>
    </row>
    <row r="55" spans="3:4" x14ac:dyDescent="0.25">
      <c r="C55">
        <v>703</v>
      </c>
      <c r="D55">
        <v>5.99</v>
      </c>
    </row>
    <row r="56" spans="3:4" x14ac:dyDescent="0.25">
      <c r="C56">
        <v>702</v>
      </c>
      <c r="D56">
        <v>6.04</v>
      </c>
    </row>
    <row r="57" spans="3:4" x14ac:dyDescent="0.25">
      <c r="C57">
        <v>701</v>
      </c>
      <c r="D57">
        <v>6.085</v>
      </c>
    </row>
    <row r="58" spans="3:4" x14ac:dyDescent="0.25">
      <c r="C58">
        <v>700</v>
      </c>
      <c r="D58">
        <v>6.13</v>
      </c>
    </row>
    <row r="59" spans="3:4" x14ac:dyDescent="0.25">
      <c r="C59">
        <v>699</v>
      </c>
      <c r="D59">
        <v>6.17</v>
      </c>
    </row>
    <row r="60" spans="3:4" x14ac:dyDescent="0.25">
      <c r="C60">
        <v>698</v>
      </c>
      <c r="D60">
        <v>6.21</v>
      </c>
    </row>
    <row r="61" spans="3:4" x14ac:dyDescent="0.25">
      <c r="C61">
        <v>697</v>
      </c>
      <c r="D61">
        <v>6.25</v>
      </c>
    </row>
    <row r="62" spans="3:4" x14ac:dyDescent="0.25">
      <c r="C62">
        <v>696</v>
      </c>
      <c r="D62">
        <v>6.28</v>
      </c>
    </row>
    <row r="63" spans="3:4" x14ac:dyDescent="0.25">
      <c r="C63">
        <v>695</v>
      </c>
      <c r="D63">
        <v>6.31</v>
      </c>
    </row>
    <row r="64" spans="3:4" x14ac:dyDescent="0.25">
      <c r="C64">
        <v>694</v>
      </c>
      <c r="D64">
        <v>6.34</v>
      </c>
    </row>
    <row r="65" spans="3:4" x14ac:dyDescent="0.25">
      <c r="C65">
        <v>693</v>
      </c>
      <c r="D65">
        <v>6.37</v>
      </c>
    </row>
    <row r="66" spans="3:4" x14ac:dyDescent="0.25">
      <c r="C66">
        <v>692</v>
      </c>
      <c r="D66">
        <v>6.3949999999999996</v>
      </c>
    </row>
    <row r="67" spans="3:4" x14ac:dyDescent="0.25">
      <c r="C67">
        <v>691</v>
      </c>
      <c r="D67">
        <v>6.42</v>
      </c>
    </row>
    <row r="68" spans="3:4" x14ac:dyDescent="0.25">
      <c r="C68">
        <v>690</v>
      </c>
      <c r="D68">
        <v>6.45</v>
      </c>
    </row>
    <row r="69" spans="3:4" x14ac:dyDescent="0.25">
      <c r="C69">
        <v>689</v>
      </c>
      <c r="D69">
        <v>6.47</v>
      </c>
    </row>
    <row r="70" spans="3:4" x14ac:dyDescent="0.25">
      <c r="C70">
        <v>688</v>
      </c>
      <c r="D70">
        <v>6.49</v>
      </c>
    </row>
    <row r="71" spans="3:4" x14ac:dyDescent="0.25">
      <c r="C71">
        <v>687</v>
      </c>
      <c r="D71">
        <v>6.52</v>
      </c>
    </row>
  </sheetData>
  <sortState ref="B19:B28">
    <sortCondition ref="B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ACCEUIL</vt:lpstr>
      <vt:lpstr>BT</vt:lpstr>
      <vt:lpstr>HT</vt:lpstr>
      <vt:lpstr>DATA</vt:lpstr>
      <vt:lpstr>recettebt</vt:lpstr>
      <vt:lpstr>Serie_X</vt:lpstr>
      <vt:lpstr>Serie_Y</vt:lpstr>
      <vt:lpstr>X_Cible</vt:lpstr>
    </vt:vector>
  </TitlesOfParts>
  <Company>**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ahoarau</dc:creator>
  <cp:lastModifiedBy>picoboulette</cp:lastModifiedBy>
  <dcterms:created xsi:type="dcterms:W3CDTF">2010-09-21T06:44:24Z</dcterms:created>
  <dcterms:modified xsi:type="dcterms:W3CDTF">2013-03-13T10:28:02Z</dcterms:modified>
</cp:coreProperties>
</file>