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305" yWindow="-15" windowWidth="10200" windowHeight="7575" tabRatio="511" activeTab="1"/>
  </bookViews>
  <sheets>
    <sheet name="Calendar" sheetId="1" r:id="rId1"/>
    <sheet name="Dashboard" sheetId="13" r:id="rId2"/>
    <sheet name="Dates" sheetId="9" state="hidden" r:id="rId3"/>
    <sheet name="Lists" sheetId="11" r:id="rId4"/>
  </sheets>
  <externalReferences>
    <externalReference r:id="rId5"/>
    <externalReference r:id="rId6"/>
  </externalReferences>
  <definedNames>
    <definedName name="_xlnm._FilterDatabase" localSheetId="0" hidden="1">Calendar!$B$1:$Q$156</definedName>
    <definedName name="GRCIBLES">Lists!$F$3:$F$52</definedName>
    <definedName name="_xlnm.Print_Titles" localSheetId="0">Calendar!$1:$1</definedName>
    <definedName name="OBJECTIFS">Lists!$C$3:$C$52</definedName>
    <definedName name="PLATEFORME">Lists!$S$3:$S$52</definedName>
    <definedName name="SSGRCIBLES">Lists!$O$3:$O$52</definedName>
    <definedName name="THEME">Lists!$L$3:$L$52</definedName>
    <definedName name="_xlnm.Print_Area" localSheetId="0">Calendar!$B$1:$Q$105</definedName>
  </definedNames>
  <calcPr calcId="145621"/>
</workbook>
</file>

<file path=xl/calcChain.xml><?xml version="1.0" encoding="utf-8"?>
<calcChain xmlns="http://schemas.openxmlformats.org/spreadsheetml/2006/main">
  <c r="G27" i="13" l="1"/>
  <c r="G28" i="13"/>
  <c r="G29" i="13"/>
  <c r="G30" i="13"/>
  <c r="G31" i="13"/>
  <c r="H31" i="13" s="1"/>
  <c r="G26" i="13"/>
  <c r="H26" i="13" s="1"/>
  <c r="H27" i="13"/>
  <c r="H28" i="13"/>
  <c r="H29" i="13"/>
  <c r="H30" i="13"/>
  <c r="I27" i="13"/>
  <c r="I28" i="13"/>
  <c r="I29" i="13"/>
  <c r="I30" i="13"/>
  <c r="I31" i="13"/>
  <c r="I26" i="13"/>
  <c r="I25" i="13"/>
  <c r="G3" i="13" l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A2" i="1" l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3" i="1"/>
  <c r="A4" i="1"/>
  <c r="I3" i="13" l="1"/>
  <c r="F3" i="13"/>
  <c r="I2" i="13"/>
  <c r="F2" i="13"/>
  <c r="E2" i="13"/>
  <c r="D2" i="13"/>
  <c r="C2" i="13"/>
  <c r="E3" i="13"/>
  <c r="D3" i="13"/>
  <c r="C3" i="13"/>
  <c r="B27" i="13" l="1"/>
  <c r="B28" i="13"/>
  <c r="B29" i="13"/>
  <c r="B30" i="13"/>
  <c r="B31" i="13"/>
  <c r="B26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13" i="13"/>
  <c r="D23" i="13" l="1"/>
  <c r="E23" i="13"/>
  <c r="I23" i="13"/>
  <c r="F23" i="13"/>
  <c r="G23" i="13"/>
  <c r="C23" i="13"/>
  <c r="D19" i="13"/>
  <c r="E19" i="13"/>
  <c r="I19" i="13"/>
  <c r="F19" i="13"/>
  <c r="G19" i="13"/>
  <c r="C19" i="13"/>
  <c r="D15" i="13"/>
  <c r="E15" i="13"/>
  <c r="I15" i="13"/>
  <c r="F15" i="13"/>
  <c r="G15" i="13"/>
  <c r="C15" i="13"/>
  <c r="C30" i="13"/>
  <c r="D30" i="13"/>
  <c r="E30" i="13"/>
  <c r="F30" i="13"/>
  <c r="E13" i="13"/>
  <c r="I13" i="13"/>
  <c r="F13" i="13"/>
  <c r="G13" i="13"/>
  <c r="C13" i="13"/>
  <c r="D13" i="13"/>
  <c r="D22" i="13"/>
  <c r="I22" i="13"/>
  <c r="E22" i="13"/>
  <c r="G22" i="13"/>
  <c r="F22" i="13"/>
  <c r="C22" i="13"/>
  <c r="D18" i="13"/>
  <c r="I18" i="13"/>
  <c r="E18" i="13"/>
  <c r="G18" i="13"/>
  <c r="F18" i="13"/>
  <c r="C18" i="13"/>
  <c r="D14" i="13"/>
  <c r="I14" i="13"/>
  <c r="E14" i="13"/>
  <c r="G14" i="13"/>
  <c r="F14" i="13"/>
  <c r="C14" i="13"/>
  <c r="C29" i="13"/>
  <c r="D29" i="13"/>
  <c r="E29" i="13"/>
  <c r="F29" i="13"/>
  <c r="D25" i="13"/>
  <c r="G25" i="13"/>
  <c r="E25" i="13"/>
  <c r="F25" i="13"/>
  <c r="C25" i="13"/>
  <c r="I21" i="13"/>
  <c r="D21" i="13"/>
  <c r="G21" i="13"/>
  <c r="E21" i="13"/>
  <c r="F21" i="13"/>
  <c r="C21" i="13"/>
  <c r="I17" i="13"/>
  <c r="D17" i="13"/>
  <c r="G17" i="13"/>
  <c r="E17" i="13"/>
  <c r="F17" i="13"/>
  <c r="C17" i="13"/>
  <c r="D26" i="13"/>
  <c r="E26" i="13"/>
  <c r="F26" i="13"/>
  <c r="C26" i="13"/>
  <c r="C28" i="13"/>
  <c r="D28" i="13"/>
  <c r="E28" i="13"/>
  <c r="F28" i="13"/>
  <c r="G24" i="13"/>
  <c r="D24" i="13"/>
  <c r="E24" i="13"/>
  <c r="F24" i="13"/>
  <c r="I24" i="13"/>
  <c r="C24" i="13"/>
  <c r="G20" i="13"/>
  <c r="D20" i="13"/>
  <c r="E20" i="13"/>
  <c r="F20" i="13"/>
  <c r="I20" i="13"/>
  <c r="C20" i="13"/>
  <c r="G16" i="13"/>
  <c r="D16" i="13"/>
  <c r="E16" i="13"/>
  <c r="F16" i="13"/>
  <c r="I16" i="13"/>
  <c r="C16" i="13"/>
  <c r="C31" i="13"/>
  <c r="D31" i="13"/>
  <c r="E31" i="13"/>
  <c r="F31" i="13"/>
  <c r="C27" i="13"/>
  <c r="D27" i="13"/>
  <c r="E27" i="13"/>
  <c r="F27" i="13"/>
  <c r="B6" i="13"/>
  <c r="B7" i="13"/>
  <c r="B8" i="13"/>
  <c r="B9" i="13"/>
  <c r="B10" i="13"/>
  <c r="B11" i="13"/>
  <c r="B12" i="13"/>
  <c r="B5" i="13"/>
  <c r="D3" i="1"/>
  <c r="D4" i="1"/>
  <c r="D5" i="1"/>
  <c r="A5" i="1" s="1"/>
  <c r="D6" i="1"/>
  <c r="A6" i="1" s="1"/>
  <c r="D7" i="1"/>
  <c r="A7" i="1" s="1"/>
  <c r="D8" i="1"/>
  <c r="A8" i="1" s="1"/>
  <c r="D9" i="1"/>
  <c r="A9" i="1" s="1"/>
  <c r="D10" i="1"/>
  <c r="A10" i="1" s="1"/>
  <c r="D11" i="1"/>
  <c r="A11" i="1" s="1"/>
  <c r="D12" i="1"/>
  <c r="A12" i="1" s="1"/>
  <c r="D13" i="1"/>
  <c r="A13" i="1" s="1"/>
  <c r="D14" i="1"/>
  <c r="A14" i="1" s="1"/>
  <c r="D15" i="1"/>
  <c r="A15" i="1" s="1"/>
  <c r="D16" i="1"/>
  <c r="A16" i="1" s="1"/>
  <c r="D17" i="1"/>
  <c r="A17" i="1" s="1"/>
  <c r="D18" i="1"/>
  <c r="A18" i="1" s="1"/>
  <c r="D19" i="1"/>
  <c r="A19" i="1" s="1"/>
  <c r="D20" i="1"/>
  <c r="A20" i="1" s="1"/>
  <c r="D21" i="1"/>
  <c r="A21" i="1" s="1"/>
  <c r="D22" i="1"/>
  <c r="A22" i="1" s="1"/>
  <c r="D23" i="1"/>
  <c r="A23" i="1" s="1"/>
  <c r="D24" i="1"/>
  <c r="A24" i="1" s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2" i="1"/>
  <c r="H23" i="13" l="1"/>
  <c r="H14" i="13"/>
  <c r="H22" i="13"/>
  <c r="H21" i="13"/>
  <c r="H19" i="13"/>
  <c r="H18" i="13"/>
  <c r="H13" i="13"/>
  <c r="H17" i="13"/>
  <c r="H25" i="13"/>
  <c r="H15" i="13"/>
  <c r="E11" i="13"/>
  <c r="F11" i="13"/>
  <c r="C11" i="13"/>
  <c r="I11" i="13"/>
  <c r="G11" i="13"/>
  <c r="D11" i="13"/>
  <c r="E7" i="13"/>
  <c r="F7" i="13"/>
  <c r="C7" i="13"/>
  <c r="I7" i="13"/>
  <c r="G7" i="13"/>
  <c r="D7" i="13"/>
  <c r="E10" i="13"/>
  <c r="F10" i="13"/>
  <c r="I10" i="13"/>
  <c r="G10" i="13"/>
  <c r="C10" i="13"/>
  <c r="D10" i="13"/>
  <c r="E6" i="13"/>
  <c r="F6" i="13"/>
  <c r="I6" i="13"/>
  <c r="G6" i="13"/>
  <c r="C6" i="13"/>
  <c r="D6" i="13"/>
  <c r="H20" i="13"/>
  <c r="I5" i="13"/>
  <c r="G5" i="13"/>
  <c r="D5" i="13"/>
  <c r="F5" i="13"/>
  <c r="E5" i="13"/>
  <c r="C5" i="13"/>
  <c r="E9" i="13"/>
  <c r="I9" i="13"/>
  <c r="G9" i="13"/>
  <c r="F9" i="13"/>
  <c r="C9" i="13"/>
  <c r="D9" i="13"/>
  <c r="I12" i="13"/>
  <c r="G12" i="13"/>
  <c r="F12" i="13"/>
  <c r="D12" i="13"/>
  <c r="C12" i="13"/>
  <c r="E12" i="13"/>
  <c r="I8" i="13"/>
  <c r="G8" i="13"/>
  <c r="E8" i="13"/>
  <c r="F8" i="13"/>
  <c r="C8" i="13"/>
  <c r="D8" i="13"/>
  <c r="H16" i="13"/>
  <c r="H24" i="13"/>
  <c r="H9" i="13" l="1"/>
  <c r="H11" i="13"/>
  <c r="H12" i="13"/>
  <c r="H5" i="13"/>
  <c r="H7" i="13"/>
  <c r="H10" i="13"/>
  <c r="H6" i="13"/>
  <c r="H8" i="13"/>
  <c r="I4" i="13"/>
  <c r="F4" i="13"/>
  <c r="H3" i="13"/>
  <c r="G4" i="13"/>
  <c r="E4" i="13"/>
  <c r="D4" i="13"/>
  <c r="C4" i="13"/>
  <c r="R4" i="11"/>
  <c r="R5" i="11"/>
  <c r="R6" i="11"/>
  <c r="R7" i="11"/>
  <c r="R8" i="11"/>
  <c r="R9" i="11"/>
  <c r="R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25" i="11"/>
  <c r="R26" i="11"/>
  <c r="R27" i="11"/>
  <c r="R28" i="11"/>
  <c r="R29" i="11"/>
  <c r="R30" i="11"/>
  <c r="R31" i="11"/>
  <c r="R32" i="11"/>
  <c r="R33" i="11"/>
  <c r="R34" i="11"/>
  <c r="R35" i="11"/>
  <c r="R36" i="11"/>
  <c r="R37" i="11"/>
  <c r="R38" i="11"/>
  <c r="R39" i="11"/>
  <c r="R40" i="11"/>
  <c r="R41" i="11"/>
  <c r="R42" i="11"/>
  <c r="R43" i="11"/>
  <c r="R44" i="11"/>
  <c r="R45" i="11"/>
  <c r="R46" i="11"/>
  <c r="R47" i="11"/>
  <c r="R48" i="11"/>
  <c r="R49" i="11"/>
  <c r="R50" i="11"/>
  <c r="R51" i="11"/>
  <c r="R52" i="11"/>
  <c r="R3" i="11"/>
  <c r="S3" i="11" s="1"/>
  <c r="N4" i="11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N31" i="11"/>
  <c r="N32" i="11"/>
  <c r="N33" i="11"/>
  <c r="N34" i="11"/>
  <c r="N35" i="11"/>
  <c r="N36" i="11"/>
  <c r="N37" i="11"/>
  <c r="N38" i="11"/>
  <c r="N39" i="11"/>
  <c r="N40" i="11"/>
  <c r="N41" i="11"/>
  <c r="N42" i="11"/>
  <c r="N43" i="11"/>
  <c r="N44" i="11"/>
  <c r="N45" i="11"/>
  <c r="N46" i="11"/>
  <c r="N47" i="11"/>
  <c r="N48" i="11"/>
  <c r="N49" i="11"/>
  <c r="N50" i="11"/>
  <c r="N51" i="11"/>
  <c r="N52" i="11"/>
  <c r="N3" i="11"/>
  <c r="K4" i="1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43" i="11"/>
  <c r="K44" i="11"/>
  <c r="K45" i="11"/>
  <c r="K46" i="11"/>
  <c r="K47" i="11"/>
  <c r="K48" i="11"/>
  <c r="K49" i="11"/>
  <c r="K50" i="11"/>
  <c r="K51" i="11"/>
  <c r="K52" i="11"/>
  <c r="K3" i="11"/>
  <c r="G4" i="11"/>
  <c r="G5" i="11"/>
  <c r="G6" i="11"/>
  <c r="G7" i="11"/>
  <c r="G8" i="11"/>
  <c r="H13" i="11" s="1"/>
  <c r="G9" i="11"/>
  <c r="G10" i="11"/>
  <c r="G11" i="11"/>
  <c r="G12" i="11"/>
  <c r="G13" i="11"/>
  <c r="G14" i="11"/>
  <c r="G15" i="11"/>
  <c r="G16" i="11"/>
  <c r="H16" i="11" s="1"/>
  <c r="G17" i="11"/>
  <c r="H17" i="11" s="1"/>
  <c r="G18" i="11"/>
  <c r="H18" i="11" s="1"/>
  <c r="G19" i="11"/>
  <c r="H19" i="11" s="1"/>
  <c r="G20" i="11"/>
  <c r="H20" i="11" s="1"/>
  <c r="G21" i="11"/>
  <c r="H21" i="11" s="1"/>
  <c r="G22" i="11"/>
  <c r="G23" i="11"/>
  <c r="H23" i="11" s="1"/>
  <c r="G24" i="11"/>
  <c r="H24" i="11" s="1"/>
  <c r="G25" i="11"/>
  <c r="G26" i="11"/>
  <c r="G27" i="11"/>
  <c r="H27" i="11" s="1"/>
  <c r="G28" i="11"/>
  <c r="H28" i="11" s="1"/>
  <c r="G29" i="11"/>
  <c r="H29" i="11" s="1"/>
  <c r="G30" i="11"/>
  <c r="H30" i="11" s="1"/>
  <c r="G31" i="11"/>
  <c r="H31" i="11" s="1"/>
  <c r="G32" i="11"/>
  <c r="G33" i="11"/>
  <c r="H33" i="11" s="1"/>
  <c r="G34" i="11"/>
  <c r="H34" i="11" s="1"/>
  <c r="G35" i="11"/>
  <c r="H35" i="11" s="1"/>
  <c r="G36" i="11"/>
  <c r="H36" i="11" s="1"/>
  <c r="G37" i="11"/>
  <c r="H37" i="11" s="1"/>
  <c r="G38" i="11"/>
  <c r="G39" i="11"/>
  <c r="H39" i="11" s="1"/>
  <c r="G40" i="11"/>
  <c r="H40" i="11" s="1"/>
  <c r="G41" i="11"/>
  <c r="G42" i="11"/>
  <c r="G43" i="11"/>
  <c r="H43" i="11" s="1"/>
  <c r="G44" i="11"/>
  <c r="H44" i="11" s="1"/>
  <c r="G45" i="11"/>
  <c r="H45" i="11" s="1"/>
  <c r="G46" i="11"/>
  <c r="H46" i="11" s="1"/>
  <c r="G47" i="11"/>
  <c r="G48" i="11"/>
  <c r="H48" i="11" s="1"/>
  <c r="G49" i="11"/>
  <c r="H49" i="11" s="1"/>
  <c r="G50" i="11"/>
  <c r="G51" i="11"/>
  <c r="H51" i="11" s="1"/>
  <c r="G52" i="11"/>
  <c r="H52" i="11" s="1"/>
  <c r="G3" i="11"/>
  <c r="D4" i="11"/>
  <c r="D5" i="11"/>
  <c r="D6" i="11"/>
  <c r="D7" i="11"/>
  <c r="D8" i="11"/>
  <c r="D9" i="11"/>
  <c r="D10" i="11"/>
  <c r="D11" i="11"/>
  <c r="D12" i="11"/>
  <c r="D13" i="11"/>
  <c r="E13" i="11" s="1"/>
  <c r="D14" i="11"/>
  <c r="E14" i="11" s="1"/>
  <c r="D15" i="11"/>
  <c r="D16" i="11"/>
  <c r="E16" i="11" s="1"/>
  <c r="D17" i="11"/>
  <c r="E17" i="11" s="1"/>
  <c r="D18" i="11"/>
  <c r="E18" i="11" s="1"/>
  <c r="D19" i="11"/>
  <c r="D20" i="11"/>
  <c r="E20" i="11" s="1"/>
  <c r="D21" i="11"/>
  <c r="E21" i="11" s="1"/>
  <c r="D22" i="11"/>
  <c r="E22" i="11" s="1"/>
  <c r="D23" i="11"/>
  <c r="E23" i="11" s="1"/>
  <c r="D24" i="11"/>
  <c r="D25" i="11"/>
  <c r="E25" i="11" s="1"/>
  <c r="D26" i="11"/>
  <c r="E26" i="11" s="1"/>
  <c r="D27" i="11"/>
  <c r="E27" i="11" s="1"/>
  <c r="D28" i="11"/>
  <c r="E28" i="11" s="1"/>
  <c r="D29" i="11"/>
  <c r="E29" i="11" s="1"/>
  <c r="D30" i="11"/>
  <c r="E30" i="11" s="1"/>
  <c r="D31" i="11"/>
  <c r="E31" i="11" s="1"/>
  <c r="D32" i="11"/>
  <c r="D33" i="11"/>
  <c r="E33" i="11" s="1"/>
  <c r="D34" i="11"/>
  <c r="E34" i="11" s="1"/>
  <c r="D35" i="11"/>
  <c r="D36" i="11"/>
  <c r="D37" i="11"/>
  <c r="E37" i="11" s="1"/>
  <c r="D38" i="11"/>
  <c r="E38" i="11" s="1"/>
  <c r="D39" i="11"/>
  <c r="E39" i="11" s="1"/>
  <c r="D40" i="11"/>
  <c r="E40" i="11" s="1"/>
  <c r="D41" i="11"/>
  <c r="E41" i="11" s="1"/>
  <c r="D42" i="11"/>
  <c r="E42" i="11" s="1"/>
  <c r="D43" i="11"/>
  <c r="E43" i="11" s="1"/>
  <c r="D44" i="11"/>
  <c r="D45" i="11"/>
  <c r="E45" i="11" s="1"/>
  <c r="D46" i="11"/>
  <c r="E46" i="11" s="1"/>
  <c r="D47" i="11"/>
  <c r="E47" i="11" s="1"/>
  <c r="D48" i="11"/>
  <c r="D49" i="11"/>
  <c r="E49" i="11" s="1"/>
  <c r="D50" i="11"/>
  <c r="E50" i="11" s="1"/>
  <c r="D51" i="11"/>
  <c r="E51" i="11" s="1"/>
  <c r="D52" i="11"/>
  <c r="E52" i="11" s="1"/>
  <c r="D3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B16" i="11" s="1"/>
  <c r="A17" i="11"/>
  <c r="A18" i="11"/>
  <c r="A19" i="11"/>
  <c r="A20" i="11"/>
  <c r="A21" i="11"/>
  <c r="A22" i="11"/>
  <c r="A23" i="11"/>
  <c r="B23" i="11" s="1"/>
  <c r="A24" i="11"/>
  <c r="A25" i="11"/>
  <c r="A26" i="11"/>
  <c r="A27" i="11"/>
  <c r="A28" i="11"/>
  <c r="A29" i="11"/>
  <c r="A30" i="11"/>
  <c r="A31" i="11"/>
  <c r="A32" i="11"/>
  <c r="A33" i="11"/>
  <c r="A34" i="11"/>
  <c r="B34" i="11" s="1"/>
  <c r="A35" i="11"/>
  <c r="A36" i="11"/>
  <c r="B36" i="11" s="1"/>
  <c r="A37" i="11"/>
  <c r="A38" i="11"/>
  <c r="A39" i="11"/>
  <c r="A40" i="11"/>
  <c r="A41" i="11"/>
  <c r="A42" i="11"/>
  <c r="A43" i="11"/>
  <c r="A44" i="11"/>
  <c r="B44" i="11" s="1"/>
  <c r="A45" i="11"/>
  <c r="A46" i="11"/>
  <c r="A47" i="11"/>
  <c r="A48" i="11"/>
  <c r="B48" i="11" s="1"/>
  <c r="A49" i="11"/>
  <c r="A50" i="11"/>
  <c r="A51" i="11"/>
  <c r="A52" i="11"/>
  <c r="A3" i="11"/>
  <c r="H50" i="11"/>
  <c r="H42" i="11"/>
  <c r="H41" i="11"/>
  <c r="H38" i="11"/>
  <c r="H32" i="11"/>
  <c r="H26" i="11"/>
  <c r="H25" i="11"/>
  <c r="H22" i="11"/>
  <c r="E48" i="11"/>
  <c r="E44" i="11"/>
  <c r="E36" i="11"/>
  <c r="E35" i="11"/>
  <c r="E32" i="11"/>
  <c r="E24" i="11"/>
  <c r="E19" i="11"/>
  <c r="H4" i="13" l="1"/>
  <c r="L5" i="11"/>
  <c r="L4" i="11"/>
  <c r="L52" i="11"/>
  <c r="L48" i="11"/>
  <c r="L44" i="11"/>
  <c r="L40" i="11"/>
  <c r="L36" i="11"/>
  <c r="L32" i="11"/>
  <c r="L28" i="11"/>
  <c r="L24" i="11"/>
  <c r="L20" i="11"/>
  <c r="L16" i="11"/>
  <c r="L12" i="11"/>
  <c r="L8" i="11"/>
  <c r="L51" i="11"/>
  <c r="L47" i="11"/>
  <c r="L43" i="11"/>
  <c r="L39" i="11"/>
  <c r="L35" i="11"/>
  <c r="L31" i="11"/>
  <c r="L27" i="11"/>
  <c r="L23" i="11"/>
  <c r="L19" i="11"/>
  <c r="L15" i="11"/>
  <c r="L11" i="11"/>
  <c r="L7" i="11"/>
  <c r="L50" i="11"/>
  <c r="L46" i="11"/>
  <c r="L42" i="11"/>
  <c r="L38" i="11"/>
  <c r="L34" i="11"/>
  <c r="L30" i="11"/>
  <c r="L26" i="11"/>
  <c r="L22" i="11"/>
  <c r="L18" i="11"/>
  <c r="L14" i="11"/>
  <c r="L10" i="11"/>
  <c r="L6" i="11"/>
  <c r="L3" i="11"/>
  <c r="L49" i="11"/>
  <c r="L45" i="11"/>
  <c r="L41" i="11"/>
  <c r="L37" i="11"/>
  <c r="L33" i="11"/>
  <c r="L29" i="11"/>
  <c r="L25" i="11"/>
  <c r="L21" i="11"/>
  <c r="L17" i="11"/>
  <c r="L13" i="11"/>
  <c r="L9" i="11"/>
  <c r="O5" i="11"/>
  <c r="O6" i="11"/>
  <c r="H3" i="11"/>
  <c r="B27" i="11"/>
  <c r="H5" i="11"/>
  <c r="S6" i="11"/>
  <c r="S5" i="11"/>
  <c r="S52" i="11"/>
  <c r="S48" i="11"/>
  <c r="S44" i="11"/>
  <c r="S40" i="11"/>
  <c r="S36" i="11"/>
  <c r="S32" i="11"/>
  <c r="S28" i="11"/>
  <c r="S26" i="11"/>
  <c r="S22" i="11"/>
  <c r="S20" i="11"/>
  <c r="S18" i="11"/>
  <c r="S16" i="11"/>
  <c r="S14" i="11"/>
  <c r="S12" i="11"/>
  <c r="S10" i="11"/>
  <c r="S8" i="11"/>
  <c r="S4" i="11"/>
  <c r="S51" i="11"/>
  <c r="S49" i="11"/>
  <c r="S47" i="11"/>
  <c r="S45" i="11"/>
  <c r="S43" i="11"/>
  <c r="S41" i="11"/>
  <c r="S39" i="11"/>
  <c r="S37" i="11"/>
  <c r="S35" i="11"/>
  <c r="S33" i="11"/>
  <c r="S31" i="11"/>
  <c r="S29" i="11"/>
  <c r="S27" i="11"/>
  <c r="S25" i="11"/>
  <c r="S23" i="11"/>
  <c r="S21" i="11"/>
  <c r="S19" i="11"/>
  <c r="S17" i="11"/>
  <c r="S15" i="11"/>
  <c r="S13" i="11"/>
  <c r="S11" i="11"/>
  <c r="S9" i="11"/>
  <c r="S7" i="11"/>
  <c r="S50" i="11"/>
  <c r="S46" i="11"/>
  <c r="S42" i="11"/>
  <c r="S38" i="11"/>
  <c r="S34" i="11"/>
  <c r="S30" i="11"/>
  <c r="S24" i="11"/>
  <c r="O3" i="11"/>
  <c r="O50" i="11"/>
  <c r="O46" i="11"/>
  <c r="O42" i="11"/>
  <c r="O36" i="11"/>
  <c r="O32" i="11"/>
  <c r="O30" i="11"/>
  <c r="O26" i="11"/>
  <c r="O24" i="11"/>
  <c r="O22" i="11"/>
  <c r="O20" i="11"/>
  <c r="O18" i="11"/>
  <c r="O16" i="11"/>
  <c r="O14" i="11"/>
  <c r="O12" i="11"/>
  <c r="O10" i="11"/>
  <c r="O8" i="11"/>
  <c r="O4" i="11"/>
  <c r="O51" i="11"/>
  <c r="O49" i="11"/>
  <c r="O47" i="11"/>
  <c r="O45" i="11"/>
  <c r="O43" i="11"/>
  <c r="O41" i="11"/>
  <c r="O39" i="11"/>
  <c r="O37" i="11"/>
  <c r="O35" i="11"/>
  <c r="O33" i="11"/>
  <c r="O31" i="11"/>
  <c r="O29" i="11"/>
  <c r="O27" i="11"/>
  <c r="O25" i="11"/>
  <c r="O23" i="11"/>
  <c r="O21" i="11"/>
  <c r="O19" i="11"/>
  <c r="O17" i="11"/>
  <c r="O15" i="11"/>
  <c r="O13" i="11"/>
  <c r="O11" i="11"/>
  <c r="O9" i="11"/>
  <c r="O7" i="11"/>
  <c r="O52" i="11"/>
  <c r="O48" i="11"/>
  <c r="O44" i="11"/>
  <c r="O40" i="11"/>
  <c r="O38" i="11"/>
  <c r="O34" i="11"/>
  <c r="O28" i="11"/>
  <c r="E6" i="11"/>
  <c r="H11" i="11"/>
  <c r="H15" i="11"/>
  <c r="H7" i="11"/>
  <c r="H47" i="11"/>
  <c r="H9" i="11"/>
  <c r="E10" i="11"/>
  <c r="E7" i="11"/>
  <c r="E15" i="11"/>
  <c r="E11" i="11"/>
  <c r="B38" i="11"/>
  <c r="B28" i="11"/>
  <c r="B50" i="11"/>
  <c r="B43" i="11"/>
  <c r="B20" i="11"/>
  <c r="B18" i="11"/>
  <c r="B39" i="11"/>
  <c r="B32" i="11"/>
  <c r="B46" i="11"/>
  <c r="B3" i="11"/>
  <c r="B24" i="11"/>
  <c r="B35" i="11"/>
  <c r="B51" i="11"/>
  <c r="B26" i="11"/>
  <c r="B47" i="11"/>
  <c r="B19" i="11"/>
  <c r="B30" i="11"/>
  <c r="B40" i="11"/>
  <c r="B7" i="11"/>
  <c r="B31" i="11"/>
  <c r="B42" i="11"/>
  <c r="B22" i="11"/>
  <c r="H6" i="11"/>
  <c r="H10" i="11"/>
  <c r="H14" i="11"/>
  <c r="H4" i="11"/>
  <c r="H8" i="11"/>
  <c r="H12" i="11"/>
  <c r="E8" i="11"/>
  <c r="E12" i="11"/>
  <c r="E3" i="11"/>
  <c r="E4" i="11"/>
  <c r="E5" i="11"/>
  <c r="E9" i="11"/>
  <c r="B15" i="11"/>
  <c r="B4" i="11"/>
  <c r="B8" i="11"/>
  <c r="B12" i="11"/>
  <c r="B11" i="11"/>
  <c r="B6" i="11"/>
  <c r="B10" i="11"/>
  <c r="B14" i="11"/>
  <c r="B52" i="11"/>
  <c r="B9" i="11"/>
  <c r="B17" i="11"/>
  <c r="B25" i="11"/>
  <c r="B29" i="11"/>
  <c r="B37" i="11"/>
  <c r="B49" i="11"/>
  <c r="B41" i="11"/>
  <c r="B5" i="11"/>
  <c r="B13" i="11"/>
  <c r="B21" i="11"/>
  <c r="B33" i="11"/>
  <c r="B45" i="11"/>
  <c r="F13" i="11" l="1"/>
  <c r="I3" i="11"/>
  <c r="I52" i="11"/>
  <c r="I11" i="11"/>
  <c r="I27" i="11"/>
  <c r="I43" i="11"/>
  <c r="I10" i="11"/>
  <c r="I26" i="11"/>
  <c r="I42" i="11"/>
  <c r="I9" i="11"/>
  <c r="I25" i="11"/>
  <c r="I41" i="11"/>
  <c r="I8" i="11"/>
  <c r="I24" i="11"/>
  <c r="I40" i="11"/>
  <c r="I15" i="11"/>
  <c r="I31" i="11"/>
  <c r="I47" i="11"/>
  <c r="I14" i="11"/>
  <c r="I30" i="11"/>
  <c r="I46" i="11"/>
  <c r="I13" i="11"/>
  <c r="I29" i="11"/>
  <c r="I45" i="11"/>
  <c r="I12" i="11"/>
  <c r="I28" i="11"/>
  <c r="I44" i="11"/>
  <c r="I19" i="11"/>
  <c r="I35" i="11"/>
  <c r="I51" i="11"/>
  <c r="I18" i="11"/>
  <c r="I34" i="11"/>
  <c r="I50" i="11"/>
  <c r="I17" i="11"/>
  <c r="I33" i="11"/>
  <c r="I49" i="11"/>
  <c r="I16" i="11"/>
  <c r="I32" i="11"/>
  <c r="I48" i="11"/>
  <c r="I7" i="11"/>
  <c r="I23" i="11"/>
  <c r="I39" i="11"/>
  <c r="I6" i="11"/>
  <c r="I22" i="11"/>
  <c r="I38" i="11"/>
  <c r="I5" i="11"/>
  <c r="I21" i="11"/>
  <c r="I37" i="11"/>
  <c r="I4" i="11"/>
  <c r="I20" i="11"/>
  <c r="I36" i="11"/>
  <c r="F50" i="11"/>
  <c r="F46" i="11"/>
  <c r="F42" i="11"/>
  <c r="F38" i="11"/>
  <c r="F34" i="11"/>
  <c r="F30" i="11"/>
  <c r="F26" i="11"/>
  <c r="F22" i="11"/>
  <c r="F18" i="11"/>
  <c r="F14" i="11"/>
  <c r="F10" i="11"/>
  <c r="F6" i="11"/>
  <c r="F5" i="11"/>
  <c r="F51" i="11"/>
  <c r="F47" i="11"/>
  <c r="F43" i="11"/>
  <c r="F39" i="11"/>
  <c r="F35" i="11"/>
  <c r="F31" i="11"/>
  <c r="F27" i="11"/>
  <c r="F23" i="11"/>
  <c r="F19" i="11"/>
  <c r="F15" i="11"/>
  <c r="F11" i="11"/>
  <c r="F7" i="11"/>
  <c r="F3" i="11"/>
  <c r="F52" i="11"/>
  <c r="F48" i="11"/>
  <c r="F44" i="11"/>
  <c r="F40" i="11"/>
  <c r="F36" i="11"/>
  <c r="F32" i="11"/>
  <c r="F28" i="11"/>
  <c r="F24" i="11"/>
  <c r="F20" i="11"/>
  <c r="F16" i="11"/>
  <c r="F12" i="11"/>
  <c r="F8" i="11"/>
  <c r="F4" i="11"/>
  <c r="F49" i="11"/>
  <c r="F45" i="11"/>
  <c r="F41" i="11"/>
  <c r="F37" i="11"/>
  <c r="F33" i="11"/>
  <c r="F29" i="11"/>
  <c r="F25" i="11"/>
  <c r="F21" i="11"/>
  <c r="F17" i="11"/>
  <c r="F9" i="11"/>
  <c r="C41" i="11"/>
  <c r="C30" i="11"/>
  <c r="C45" i="11"/>
  <c r="C38" i="11"/>
  <c r="C4" i="11"/>
  <c r="C36" i="11"/>
  <c r="C15" i="11"/>
  <c r="C47" i="11"/>
  <c r="C8" i="11"/>
  <c r="C24" i="11"/>
  <c r="C40" i="11"/>
  <c r="C3" i="11"/>
  <c r="C19" i="11"/>
  <c r="C35" i="11"/>
  <c r="C51" i="11"/>
  <c r="C14" i="11"/>
  <c r="C46" i="11"/>
  <c r="C17" i="11"/>
  <c r="C33" i="11"/>
  <c r="C49" i="11"/>
  <c r="C12" i="11"/>
  <c r="C28" i="11"/>
  <c r="C44" i="11"/>
  <c r="C7" i="11"/>
  <c r="C23" i="11"/>
  <c r="C39" i="11"/>
  <c r="C10" i="11"/>
  <c r="C50" i="11"/>
  <c r="C22" i="11"/>
  <c r="C5" i="11"/>
  <c r="C21" i="11"/>
  <c r="C37" i="11"/>
  <c r="C20" i="11"/>
  <c r="C52" i="11"/>
  <c r="C31" i="11"/>
  <c r="C6" i="11"/>
  <c r="C34" i="11"/>
  <c r="C13" i="11"/>
  <c r="C29" i="11"/>
  <c r="C16" i="11"/>
  <c r="C32" i="11"/>
  <c r="C48" i="11"/>
  <c r="C11" i="11"/>
  <c r="C27" i="11"/>
  <c r="C43" i="11"/>
  <c r="C18" i="11"/>
  <c r="C42" i="11"/>
  <c r="C26" i="11"/>
  <c r="C9" i="11"/>
  <c r="C25" i="11"/>
</calcChain>
</file>

<file path=xl/sharedStrings.xml><?xml version="1.0" encoding="utf-8"?>
<sst xmlns="http://schemas.openxmlformats.org/spreadsheetml/2006/main" count="3087" uniqueCount="113">
  <si>
    <t>SPONSOR et/ou N1/N2</t>
  </si>
  <si>
    <t>STATUT
STATUS</t>
  </si>
  <si>
    <t>tbd</t>
  </si>
  <si>
    <t>Statut</t>
  </si>
  <si>
    <t>Total</t>
  </si>
  <si>
    <t>Partnership</t>
  </si>
  <si>
    <t>Technische diensten</t>
  </si>
  <si>
    <t>NVT</t>
  </si>
  <si>
    <t>TF Kanteling</t>
  </si>
  <si>
    <t>Ketting PB</t>
  </si>
  <si>
    <t>Ketting BTW</t>
  </si>
  <si>
    <t>Ad hoc</t>
  </si>
  <si>
    <t>CCO</t>
  </si>
  <si>
    <t>Ketting Venb</t>
  </si>
  <si>
    <t>jan. 14</t>
  </si>
  <si>
    <t>jan. 16</t>
  </si>
  <si>
    <t>dec. 15</t>
  </si>
  <si>
    <t>nov. 15</t>
  </si>
  <si>
    <t>oct. 15</t>
  </si>
  <si>
    <t>feb. 14</t>
  </si>
  <si>
    <t>mar. 14</t>
  </si>
  <si>
    <t xml:space="preserve">apr. 14 </t>
  </si>
  <si>
    <t>mai. 14</t>
  </si>
  <si>
    <t>jun. 14</t>
  </si>
  <si>
    <t>jul. 14</t>
  </si>
  <si>
    <t>aug. 14</t>
  </si>
  <si>
    <t>sep. 14</t>
  </si>
  <si>
    <t>oct. 14</t>
  </si>
  <si>
    <t>nov. 14</t>
  </si>
  <si>
    <t>dec. 14</t>
  </si>
  <si>
    <t>jan. 15</t>
  </si>
  <si>
    <t>feb. 15</t>
  </si>
  <si>
    <t>sep. 15</t>
  </si>
  <si>
    <t>aug. 15</t>
  </si>
  <si>
    <t>jul. 15</t>
  </si>
  <si>
    <t>jun. 15</t>
  </si>
  <si>
    <t>mai. 15</t>
  </si>
  <si>
    <t>apr. 15</t>
  </si>
  <si>
    <t>mar. 15</t>
  </si>
  <si>
    <t>LIBRE</t>
  </si>
  <si>
    <t>Basculement/Kanteling</t>
  </si>
  <si>
    <r>
      <t xml:space="preserve">Colonnes alimentées par "ComCalendar - Input lists.xls"
</t>
    </r>
    <r>
      <rPr>
        <b/>
        <i/>
        <sz val="10"/>
        <color theme="0"/>
        <rFont val="Arial"/>
        <family val="2"/>
      </rPr>
      <t>Kolommen die door "ComCalendar - Input lists.xls" worden ingevuld</t>
    </r>
  </si>
  <si>
    <r>
      <t xml:space="preserve">Colonnes libres
</t>
    </r>
    <r>
      <rPr>
        <b/>
        <i/>
        <sz val="10"/>
        <color theme="0"/>
        <rFont val="Arial"/>
        <family val="2"/>
      </rPr>
      <t>Vrije kolommen</t>
    </r>
  </si>
  <si>
    <r>
      <t xml:space="preserve">OBJECTIFS - </t>
    </r>
    <r>
      <rPr>
        <b/>
        <i/>
        <sz val="10"/>
        <rFont val="Trebuchet MS"/>
        <family val="2"/>
      </rPr>
      <t>DOELSTELLINGEN</t>
    </r>
  </si>
  <si>
    <r>
      <t xml:space="preserve">GROUPES CIBLES - </t>
    </r>
    <r>
      <rPr>
        <b/>
        <i/>
        <sz val="10"/>
        <rFont val="Trebuchet MS"/>
        <family val="2"/>
      </rPr>
      <t>DOELGROEPEN</t>
    </r>
  </si>
  <si>
    <r>
      <t xml:space="preserve">CANAUX - </t>
    </r>
    <r>
      <rPr>
        <b/>
        <i/>
        <sz val="10"/>
        <rFont val="Trebuchet MS"/>
        <family val="2"/>
      </rPr>
      <t>KANALEN</t>
    </r>
  </si>
  <si>
    <r>
      <t xml:space="preserve">THEME - </t>
    </r>
    <r>
      <rPr>
        <b/>
        <i/>
        <sz val="10"/>
        <rFont val="Arial"/>
        <family val="2"/>
      </rPr>
      <t>THEMA</t>
    </r>
  </si>
  <si>
    <r>
      <t xml:space="preserve">SS GR CIBLES - </t>
    </r>
    <r>
      <rPr>
        <b/>
        <i/>
        <sz val="10"/>
        <rFont val="Arial"/>
        <family val="2"/>
      </rPr>
      <t>SUBDOELGROEPEN</t>
    </r>
  </si>
  <si>
    <r>
      <t xml:space="preserve">STATUT - </t>
    </r>
    <r>
      <rPr>
        <b/>
        <i/>
        <sz val="10"/>
        <rFont val="Arial"/>
        <family val="2"/>
      </rPr>
      <t>STATUS</t>
    </r>
  </si>
  <si>
    <t>PLATEFORME - PLATFORM</t>
  </si>
  <si>
    <r>
      <t xml:space="preserve">OBJECTIF
</t>
    </r>
    <r>
      <rPr>
        <b/>
        <i/>
        <sz val="10"/>
        <rFont val="Arial"/>
        <family val="2"/>
      </rPr>
      <t>DOELSTELLING</t>
    </r>
  </si>
  <si>
    <t>Interne - Middle management</t>
  </si>
  <si>
    <r>
      <t xml:space="preserve">DATE
</t>
    </r>
    <r>
      <rPr>
        <b/>
        <i/>
        <sz val="10"/>
        <rFont val="Arial"/>
        <family val="2"/>
      </rPr>
      <t>DATUM</t>
    </r>
  </si>
  <si>
    <r>
      <t xml:space="preserve">PROJET/THEME
</t>
    </r>
    <r>
      <rPr>
        <b/>
        <i/>
        <sz val="10"/>
        <rFont val="Arial"/>
        <family val="2"/>
      </rPr>
      <t>PROJECT/THEMA</t>
    </r>
  </si>
  <si>
    <r>
      <t xml:space="preserve">GR CIBLE
</t>
    </r>
    <r>
      <rPr>
        <b/>
        <i/>
        <sz val="10"/>
        <rFont val="Arial"/>
        <family val="2"/>
      </rPr>
      <t>DOELGROEP</t>
    </r>
  </si>
  <si>
    <r>
      <t xml:space="preserve">SS GR CIBLE
</t>
    </r>
    <r>
      <rPr>
        <b/>
        <i/>
        <sz val="10"/>
        <rFont val="Arial"/>
        <family val="2"/>
      </rPr>
      <t>SUBDOELGROEP</t>
    </r>
  </si>
  <si>
    <r>
      <t xml:space="preserve">ACTION - Description
</t>
    </r>
    <r>
      <rPr>
        <b/>
        <i/>
        <sz val="10"/>
        <rFont val="Arial"/>
        <family val="2"/>
      </rPr>
      <t>ACTIE - Beschrijving</t>
    </r>
  </si>
  <si>
    <r>
      <t xml:space="preserve">MESSAGE 
</t>
    </r>
    <r>
      <rPr>
        <b/>
        <i/>
        <sz val="10"/>
        <rFont val="Arial"/>
        <family val="2"/>
      </rPr>
      <t>BOODSCHAP</t>
    </r>
  </si>
  <si>
    <r>
      <t xml:space="preserve">CANAL
</t>
    </r>
    <r>
      <rPr>
        <b/>
        <i/>
        <sz val="10"/>
        <rFont val="Arial"/>
        <family val="2"/>
      </rPr>
      <t>KANAAL</t>
    </r>
  </si>
  <si>
    <r>
      <t xml:space="preserve">RESPONSABLE 
</t>
    </r>
    <r>
      <rPr>
        <b/>
        <i/>
        <sz val="10"/>
        <rFont val="Arial"/>
        <family val="2"/>
      </rPr>
      <t>VERANTWOORDELIJKE</t>
    </r>
  </si>
  <si>
    <r>
      <t xml:space="preserve">LOGISTIQUE
</t>
    </r>
    <r>
      <rPr>
        <b/>
        <i/>
        <sz val="10"/>
        <rFont val="Arial"/>
        <family val="2"/>
      </rPr>
      <t>LOGISTIEK</t>
    </r>
  </si>
  <si>
    <r>
      <t xml:space="preserve">REMARQUES
</t>
    </r>
    <r>
      <rPr>
        <b/>
        <i/>
        <sz val="10"/>
        <rFont val="Arial"/>
        <family val="2"/>
      </rPr>
      <t>OPMERKINGEN</t>
    </r>
  </si>
  <si>
    <r>
      <t xml:space="preserve">REPORTE
</t>
    </r>
    <r>
      <rPr>
        <b/>
        <i/>
        <sz val="10"/>
        <rFont val="Arial"/>
        <family val="2"/>
      </rPr>
      <t>VERSCHOVEN</t>
    </r>
  </si>
  <si>
    <r>
      <t xml:space="preserve">EVALUATION 
</t>
    </r>
    <r>
      <rPr>
        <b/>
        <i/>
        <sz val="10"/>
        <rFont val="Arial"/>
        <family val="2"/>
      </rPr>
      <t>EVALUATIE</t>
    </r>
  </si>
  <si>
    <r>
      <t xml:space="preserve">CONTACT
</t>
    </r>
    <r>
      <rPr>
        <b/>
        <i/>
        <sz val="10"/>
        <rFont val="Arial"/>
        <family val="2"/>
      </rPr>
      <t>CONTACT</t>
    </r>
  </si>
  <si>
    <r>
      <t xml:space="preserve">PLATEFORME
</t>
    </r>
    <r>
      <rPr>
        <b/>
        <i/>
        <sz val="10"/>
        <rFont val="Arial"/>
        <family val="2"/>
      </rPr>
      <t>PLATFORM</t>
    </r>
  </si>
  <si>
    <t>Not yet started</t>
  </si>
  <si>
    <t>Ongoing</t>
  </si>
  <si>
    <t>Completed</t>
  </si>
  <si>
    <t>Canceled</t>
  </si>
  <si>
    <r>
      <t xml:space="preserve">AG/SE
</t>
    </r>
    <r>
      <rPr>
        <b/>
        <i/>
        <sz val="10"/>
        <rFont val="Arial"/>
        <family val="2"/>
      </rPr>
      <t>AA/SD</t>
    </r>
  </si>
  <si>
    <r>
      <t xml:space="preserve">MOIS
</t>
    </r>
    <r>
      <rPr>
        <b/>
        <i/>
        <sz val="10"/>
        <rFont val="Arial"/>
        <family val="2"/>
      </rPr>
      <t>MAAND</t>
    </r>
  </si>
  <si>
    <t>Postponed</t>
  </si>
  <si>
    <t>Overview</t>
  </si>
  <si>
    <t>Canaux</t>
  </si>
  <si>
    <t>On schedule</t>
  </si>
  <si>
    <t>Finmail</t>
  </si>
  <si>
    <t>Conférence de presse</t>
  </si>
  <si>
    <t>Interne - AG/SE</t>
  </si>
  <si>
    <t>Groupes-cibles</t>
  </si>
  <si>
    <t>Objectifs</t>
  </si>
  <si>
    <t>Report ?</t>
  </si>
  <si>
    <t>Theme 1</t>
  </si>
  <si>
    <t>Theme 2</t>
  </si>
  <si>
    <t>Theme 3</t>
  </si>
  <si>
    <t>Theme 4</t>
  </si>
  <si>
    <t>Theme 5</t>
  </si>
  <si>
    <t>Subtarget 1</t>
  </si>
  <si>
    <t>Subtarget 2</t>
  </si>
  <si>
    <t>Subtarget 3</t>
  </si>
  <si>
    <t>Subtarget 4</t>
  </si>
  <si>
    <t>Subtarget 5</t>
  </si>
  <si>
    <t>Compliance</t>
  </si>
  <si>
    <t>Prestation de service/Dienstverlening</t>
  </si>
  <si>
    <t>Rôle de dirigeant/Rol leidinggevende</t>
  </si>
  <si>
    <t>Change</t>
  </si>
  <si>
    <t>Interne - Groupe spécifique</t>
  </si>
  <si>
    <t>Interne - SPF</t>
  </si>
  <si>
    <t>Externe - Autorité publique</t>
  </si>
  <si>
    <t>Externe - Stakeholders</t>
  </si>
  <si>
    <t>Externe - Entreprises</t>
  </si>
  <si>
    <t>Externe - Particuliers</t>
  </si>
  <si>
    <t>eFininfo</t>
  </si>
  <si>
    <t>Affiches</t>
  </si>
  <si>
    <t>Fininfo</t>
  </si>
  <si>
    <t>Brochure/folder</t>
  </si>
  <si>
    <t>Communiqué de presse</t>
  </si>
  <si>
    <t>Médias sociaux</t>
  </si>
  <si>
    <t>Evènements/F2F</t>
  </si>
  <si>
    <t>Ecrans</t>
  </si>
  <si>
    <t>Internet</t>
  </si>
  <si>
    <t>Intranet</t>
  </si>
  <si>
    <t>Management Newsletter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</si>
</sst>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yyyy\-mm\-dd;@"/>
  </numFmts>
  <fonts count="3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52"/>
      <name val="Arial"/>
      <family val="2"/>
    </font>
    <font>
      <sz val="10"/>
      <color indexed="10"/>
      <name val="Arial"/>
      <family val="2"/>
    </font>
    <font>
      <sz val="10"/>
      <color indexed="53"/>
      <name val="Arial"/>
      <family val="2"/>
    </font>
    <font>
      <sz val="10"/>
      <color indexed="12"/>
      <name val="Arial"/>
      <family val="2"/>
    </font>
    <font>
      <strike/>
      <sz val="10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indexed="20"/>
      <name val="Arial"/>
      <family val="2"/>
    </font>
    <font>
      <b/>
      <sz val="10"/>
      <color indexed="52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  <font>
      <i/>
      <sz val="10"/>
      <color indexed="23"/>
      <name val="Arial"/>
      <family val="2"/>
    </font>
    <font>
      <sz val="10"/>
      <color indexed="17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u/>
      <sz val="8.5"/>
      <color indexed="12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10"/>
      <color indexed="62"/>
      <name val="Arial"/>
      <family val="2"/>
    </font>
    <font>
      <sz val="10"/>
      <color indexed="60"/>
      <name val="Arial"/>
      <family val="2"/>
    </font>
    <font>
      <sz val="10"/>
      <color theme="1"/>
      <name val="Arial"/>
      <family val="2"/>
    </font>
    <font>
      <b/>
      <sz val="10"/>
      <color indexed="63"/>
      <name val="Arial"/>
      <family val="2"/>
    </font>
    <font>
      <b/>
      <sz val="18"/>
      <color indexed="56"/>
      <name val="Cambria"/>
      <family val="2"/>
    </font>
    <font>
      <b/>
      <sz val="10"/>
      <color indexed="8"/>
      <name val="Arial"/>
      <family val="2"/>
    </font>
    <font>
      <b/>
      <sz val="10"/>
      <name val="Trebuchet MS"/>
      <family val="2"/>
    </font>
    <font>
      <sz val="10"/>
      <color rgb="FF0000FF"/>
      <name val="Verdana"/>
      <family val="2"/>
    </font>
    <font>
      <b/>
      <sz val="10"/>
      <color theme="0"/>
      <name val="Arial"/>
      <family val="2"/>
    </font>
    <font>
      <b/>
      <i/>
      <sz val="10"/>
      <color theme="0"/>
      <name val="Arial"/>
      <family val="2"/>
    </font>
    <font>
      <b/>
      <i/>
      <sz val="10"/>
      <name val="Trebuchet MS"/>
      <family val="2"/>
    </font>
    <font>
      <b/>
      <i/>
      <sz val="10"/>
      <name val="Arial"/>
      <family val="2"/>
    </font>
    <font>
      <sz val="10"/>
      <color rgb="FF333333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theme="0" tint="-4.9989318521683403E-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41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9" fillId="4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7" borderId="0" applyNumberFormat="0" applyBorder="0" applyAlignment="0" applyProtection="0"/>
    <xf numFmtId="0" fontId="9" fillId="7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4" borderId="0" applyNumberFormat="0" applyBorder="0" applyAlignment="0" applyProtection="0"/>
    <xf numFmtId="0" fontId="10" fillId="11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2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0" borderId="0" applyNumberFormat="0" applyBorder="0" applyAlignment="0" applyProtection="0"/>
    <xf numFmtId="0" fontId="10" fillId="15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6" borderId="0" applyNumberFormat="0" applyBorder="0" applyAlignment="0" applyProtection="0"/>
    <xf numFmtId="0" fontId="10" fillId="21" borderId="0" applyNumberFormat="0" applyBorder="0" applyAlignment="0" applyProtection="0"/>
    <xf numFmtId="0" fontId="10" fillId="21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2" fillId="22" borderId="3" applyNumberFormat="0" applyAlignment="0" applyProtection="0"/>
    <xf numFmtId="0" fontId="12" fillId="22" borderId="3" applyNumberFormat="0" applyAlignment="0" applyProtection="0"/>
    <xf numFmtId="0" fontId="13" fillId="23" borderId="4" applyNumberFormat="0" applyAlignment="0" applyProtection="0"/>
    <xf numFmtId="0" fontId="13" fillId="23" borderId="4" applyNumberFormat="0" applyAlignment="0" applyProtection="0"/>
    <xf numFmtId="164" fontId="14" fillId="0" borderId="0" applyFont="0" applyFill="0" applyBorder="0" applyAlignment="0" applyProtection="0"/>
    <xf numFmtId="164" fontId="14" fillId="0" borderId="0" applyFont="0" applyFill="0" applyBorder="0" applyAlignment="0" applyProtection="0"/>
    <xf numFmtId="164" fontId="1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6" borderId="0" applyNumberFormat="0" applyBorder="0" applyAlignment="0" applyProtection="0"/>
    <xf numFmtId="0" fontId="16" fillId="6" borderId="0" applyNumberFormat="0" applyBorder="0" applyAlignment="0" applyProtection="0"/>
    <xf numFmtId="0" fontId="17" fillId="0" borderId="5" applyNumberFormat="0" applyFill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3" fillId="9" borderId="3" applyNumberFormat="0" applyAlignment="0" applyProtection="0"/>
    <xf numFmtId="0" fontId="23" fillId="9" borderId="3" applyNumberFormat="0" applyAlignment="0" applyProtection="0"/>
    <xf numFmtId="0" fontId="4" fillId="0" borderId="8" applyNumberFormat="0" applyFill="0" applyAlignment="0" applyProtection="0"/>
    <xf numFmtId="0" fontId="4" fillId="0" borderId="8" applyNumberFormat="0" applyFill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5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25" borderId="9" applyNumberFormat="0" applyFont="0" applyAlignment="0" applyProtection="0"/>
    <xf numFmtId="0" fontId="2" fillId="25" borderId="9" applyNumberFormat="0" applyFont="0" applyAlignment="0" applyProtection="0"/>
    <xf numFmtId="0" fontId="26" fillId="22" borderId="10" applyNumberFormat="0" applyAlignment="0" applyProtection="0"/>
    <xf numFmtId="0" fontId="26" fillId="22" borderId="10" applyNumberFormat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1" applyNumberFormat="0" applyFill="0" applyAlignment="0" applyProtection="0"/>
    <xf numFmtId="0" fontId="28" fillId="0" borderId="11" applyNumberFormat="0" applyFill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4">
    <xf numFmtId="0" fontId="0" fillId="0" borderId="0" xfId="0"/>
    <xf numFmtId="0" fontId="3" fillId="0" borderId="0" xfId="0" applyFont="1" applyFill="1" applyAlignment="1">
      <alignment horizontal="center" vertical="top"/>
    </xf>
    <xf numFmtId="0" fontId="4" fillId="0" borderId="0" xfId="0" applyFont="1" applyFill="1" applyAlignment="1">
      <alignment vertical="top"/>
    </xf>
    <xf numFmtId="0" fontId="5" fillId="0" borderId="0" xfId="0" applyFont="1" applyFill="1" applyAlignment="1">
      <alignment vertical="top"/>
    </xf>
    <xf numFmtId="0" fontId="6" fillId="0" borderId="0" xfId="0" applyFont="1" applyFill="1" applyAlignment="1">
      <alignment vertical="top"/>
    </xf>
    <xf numFmtId="0" fontId="7" fillId="0" borderId="0" xfId="0" applyFont="1" applyFill="1" applyAlignment="1">
      <alignment vertical="top"/>
    </xf>
    <xf numFmtId="14" fontId="0" fillId="0" borderId="0" xfId="0" applyNumberFormat="1"/>
    <xf numFmtId="0" fontId="0" fillId="0" borderId="1" xfId="0" applyBorder="1"/>
    <xf numFmtId="0" fontId="8" fillId="0" borderId="0" xfId="0" applyFont="1" applyFill="1" applyAlignment="1">
      <alignment vertical="top"/>
    </xf>
    <xf numFmtId="0" fontId="30" fillId="3" borderId="1" xfId="0" applyFont="1" applyFill="1" applyBorder="1"/>
    <xf numFmtId="0" fontId="2" fillId="3" borderId="1" xfId="0" applyFont="1" applyFill="1" applyBorder="1"/>
    <xf numFmtId="0" fontId="30" fillId="3" borderId="2" xfId="0" applyFont="1" applyFill="1" applyBorder="1"/>
    <xf numFmtId="0" fontId="2" fillId="0" borderId="0" xfId="0" applyFont="1" applyFill="1" applyAlignment="1">
      <alignment vertical="top"/>
    </xf>
    <xf numFmtId="0" fontId="2" fillId="0" borderId="0" xfId="0" applyFont="1" applyFill="1" applyAlignment="1">
      <alignment horizontal="center" vertical="top" wrapText="1"/>
    </xf>
    <xf numFmtId="0" fontId="2" fillId="0" borderId="0" xfId="0" applyFont="1" applyFill="1" applyAlignment="1">
      <alignment vertical="top" wrapText="1"/>
    </xf>
    <xf numFmtId="0" fontId="2" fillId="0" borderId="1" xfId="0" applyFont="1" applyFill="1" applyBorder="1" applyAlignment="1" applyProtection="1">
      <alignment vertical="top"/>
      <protection locked="0"/>
    </xf>
    <xf numFmtId="0" fontId="2" fillId="0" borderId="1" xfId="0" applyFont="1" applyFill="1" applyBorder="1" applyAlignment="1" applyProtection="1">
      <alignment horizontal="left" vertical="top" wrapText="1"/>
      <protection locked="0"/>
    </xf>
    <xf numFmtId="0" fontId="2" fillId="0" borderId="1" xfId="0" quotePrefix="1" applyFont="1" applyFill="1" applyBorder="1" applyAlignment="1" applyProtection="1">
      <alignment horizontal="left" vertical="top" wrapText="1"/>
      <protection locked="0"/>
    </xf>
    <xf numFmtId="0" fontId="2" fillId="0" borderId="15" xfId="0" applyFont="1" applyFill="1" applyBorder="1" applyAlignment="1" applyProtection="1">
      <alignment vertical="top"/>
      <protection locked="0"/>
    </xf>
    <xf numFmtId="165" fontId="2" fillId="0" borderId="15" xfId="0" applyNumberFormat="1" applyFont="1" applyFill="1" applyBorder="1" applyAlignment="1" applyProtection="1">
      <alignment horizontal="left" vertical="top" wrapText="1"/>
      <protection locked="0"/>
    </xf>
    <xf numFmtId="0" fontId="2" fillId="0" borderId="15" xfId="0" applyFont="1" applyFill="1" applyBorder="1" applyAlignment="1" applyProtection="1">
      <alignment horizontal="left" vertical="top" wrapText="1"/>
      <protection locked="0"/>
    </xf>
    <xf numFmtId="0" fontId="2" fillId="0" borderId="15" xfId="0" quotePrefix="1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>
      <alignment horizontal="center" vertical="top" wrapText="1"/>
    </xf>
    <xf numFmtId="0" fontId="3" fillId="2" borderId="17" xfId="0" applyFont="1" applyFill="1" applyBorder="1" applyAlignment="1">
      <alignment horizontal="center" vertical="top" wrapText="1"/>
    </xf>
    <xf numFmtId="0" fontId="3" fillId="2" borderId="18" xfId="0" applyFont="1" applyFill="1" applyBorder="1" applyAlignment="1">
      <alignment horizontal="center" vertical="top" wrapText="1"/>
    </xf>
    <xf numFmtId="0" fontId="2" fillId="3" borderId="1" xfId="0" applyFont="1" applyFill="1" applyBorder="1" applyProtection="1">
      <protection locked="0"/>
    </xf>
    <xf numFmtId="0" fontId="30" fillId="3" borderId="1" xfId="0" applyFont="1" applyFill="1" applyBorder="1" applyProtection="1">
      <protection locked="0"/>
    </xf>
    <xf numFmtId="0" fontId="2" fillId="0" borderId="0" xfId="0" applyFont="1"/>
    <xf numFmtId="0" fontId="2" fillId="0" borderId="0" xfId="0" applyFont="1" applyFill="1" applyBorder="1"/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0" fontId="30" fillId="27" borderId="1" xfId="0" applyFont="1" applyFill="1" applyBorder="1"/>
    <xf numFmtId="0" fontId="2" fillId="27" borderId="1" xfId="0" applyFont="1" applyFill="1" applyBorder="1"/>
    <xf numFmtId="0" fontId="2" fillId="27" borderId="14" xfId="0" applyFont="1" applyFill="1" applyBorder="1"/>
    <xf numFmtId="0" fontId="2" fillId="27" borderId="2" xfId="0" applyFont="1" applyFill="1" applyBorder="1"/>
    <xf numFmtId="0" fontId="2" fillId="0" borderId="19" xfId="0" quotePrefix="1" applyFont="1" applyFill="1" applyBorder="1" applyAlignment="1" applyProtection="1">
      <alignment horizontal="left" vertical="top" wrapText="1"/>
      <protection locked="0"/>
    </xf>
    <xf numFmtId="0" fontId="2" fillId="0" borderId="22" xfId="0" applyFont="1" applyFill="1" applyBorder="1" applyAlignment="1" applyProtection="1">
      <alignment vertical="top"/>
      <protection locked="0"/>
    </xf>
    <xf numFmtId="165" fontId="2" fillId="0" borderId="22" xfId="0" applyNumberFormat="1" applyFont="1" applyFill="1" applyBorder="1" applyAlignment="1" applyProtection="1">
      <alignment horizontal="left" vertical="top" wrapText="1"/>
      <protection locked="0"/>
    </xf>
    <xf numFmtId="0" fontId="2" fillId="0" borderId="22" xfId="0" applyFont="1" applyFill="1" applyBorder="1" applyAlignment="1" applyProtection="1">
      <alignment horizontal="left" vertical="top" wrapText="1"/>
      <protection locked="0"/>
    </xf>
    <xf numFmtId="0" fontId="2" fillId="0" borderId="22" xfId="0" quotePrefix="1" applyFont="1" applyFill="1" applyBorder="1" applyAlignment="1" applyProtection="1">
      <alignment horizontal="left" vertical="top" wrapText="1"/>
      <protection locked="0"/>
    </xf>
    <xf numFmtId="0" fontId="2" fillId="0" borderId="23" xfId="0" quotePrefix="1" applyFont="1" applyFill="1" applyBorder="1" applyAlignment="1" applyProtection="1">
      <alignment horizontal="left" vertical="top" wrapText="1"/>
      <protection locked="0"/>
    </xf>
    <xf numFmtId="0" fontId="3" fillId="3" borderId="16" xfId="0" applyFont="1" applyFill="1" applyBorder="1" applyAlignment="1">
      <alignment horizontal="center" vertical="top" wrapText="1"/>
    </xf>
    <xf numFmtId="0" fontId="3" fillId="3" borderId="17" xfId="0" applyNumberFormat="1" applyFont="1" applyFill="1" applyBorder="1" applyAlignment="1">
      <alignment horizontal="center" vertical="top" wrapText="1"/>
    </xf>
    <xf numFmtId="0" fontId="2" fillId="0" borderId="0" xfId="0" applyNumberFormat="1" applyFont="1" applyFill="1" applyAlignment="1">
      <alignment horizontal="center" vertical="top" wrapText="1"/>
    </xf>
    <xf numFmtId="17" fontId="2" fillId="0" borderId="15" xfId="0" applyNumberFormat="1" applyFont="1" applyFill="1" applyBorder="1" applyAlignment="1" applyProtection="1">
      <alignment horizontal="center" vertical="top" wrapText="1"/>
      <protection locked="0"/>
    </xf>
    <xf numFmtId="17" fontId="2" fillId="0" borderId="22" xfId="0" applyNumberFormat="1" applyFont="1" applyFill="1" applyBorder="1" applyAlignment="1" applyProtection="1">
      <alignment horizontal="center" vertical="top" wrapText="1"/>
      <protection locked="0"/>
    </xf>
    <xf numFmtId="0" fontId="2" fillId="27" borderId="22" xfId="0" applyFont="1" applyFill="1" applyBorder="1"/>
    <xf numFmtId="0" fontId="2" fillId="27" borderId="15" xfId="0" applyFont="1" applyFill="1" applyBorder="1" applyProtection="1">
      <protection locked="0"/>
    </xf>
    <xf numFmtId="0" fontId="0" fillId="0" borderId="26" xfId="0" applyBorder="1"/>
    <xf numFmtId="0" fontId="0" fillId="0" borderId="27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0" borderId="33" xfId="0" applyBorder="1"/>
    <xf numFmtId="0" fontId="0" fillId="0" borderId="2" xfId="0" applyBorder="1"/>
    <xf numFmtId="0" fontId="0" fillId="0" borderId="34" xfId="0" applyBorder="1"/>
    <xf numFmtId="0" fontId="0" fillId="0" borderId="25" xfId="0" applyBorder="1"/>
    <xf numFmtId="0" fontId="2" fillId="28" borderId="26" xfId="0" applyFont="1" applyFill="1" applyBorder="1"/>
    <xf numFmtId="0" fontId="2" fillId="28" borderId="33" xfId="0" applyFont="1" applyFill="1" applyBorder="1"/>
    <xf numFmtId="0" fontId="2" fillId="28" borderId="27" xfId="0" applyFont="1" applyFill="1" applyBorder="1"/>
    <xf numFmtId="0" fontId="0" fillId="28" borderId="26" xfId="0" applyFill="1" applyBorder="1"/>
    <xf numFmtId="0" fontId="0" fillId="28" borderId="1" xfId="0" applyFill="1" applyBorder="1"/>
    <xf numFmtId="0" fontId="0" fillId="28" borderId="22" xfId="0" applyFill="1" applyBorder="1"/>
    <xf numFmtId="0" fontId="0" fillId="29" borderId="1" xfId="0" applyFill="1" applyBorder="1"/>
    <xf numFmtId="0" fontId="0" fillId="29" borderId="2" xfId="0" applyFill="1" applyBorder="1"/>
    <xf numFmtId="0" fontId="0" fillId="29" borderId="20" xfId="0" applyFill="1" applyBorder="1"/>
    <xf numFmtId="9" fontId="0" fillId="29" borderId="24" xfId="0" applyNumberFormat="1" applyFill="1" applyBorder="1"/>
    <xf numFmtId="9" fontId="0" fillId="29" borderId="12" xfId="0" applyNumberFormat="1" applyFill="1" applyBorder="1"/>
    <xf numFmtId="9" fontId="0" fillId="29" borderId="35" xfId="0" applyNumberFormat="1" applyFill="1" applyBorder="1"/>
    <xf numFmtId="0" fontId="35" fillId="0" borderId="0" xfId="0" applyFont="1"/>
    <xf numFmtId="0" fontId="35" fillId="0" borderId="39" xfId="0" applyFont="1" applyBorder="1"/>
    <xf numFmtId="0" fontId="0" fillId="26" borderId="36" xfId="0" applyFill="1" applyBorder="1" applyAlignment="1">
      <alignment horizontal="center"/>
    </xf>
    <xf numFmtId="0" fontId="0" fillId="26" borderId="37" xfId="0" applyFill="1" applyBorder="1" applyAlignment="1">
      <alignment horizontal="center"/>
    </xf>
    <xf numFmtId="0" fontId="2" fillId="29" borderId="38" xfId="0" applyFont="1" applyFill="1" applyBorder="1" applyAlignment="1">
      <alignment horizontal="center" vertical="center"/>
    </xf>
    <xf numFmtId="0" fontId="2" fillId="29" borderId="13" xfId="0" applyFont="1" applyFill="1" applyBorder="1" applyAlignment="1">
      <alignment horizontal="center" vertical="center"/>
    </xf>
    <xf numFmtId="0" fontId="2" fillId="29" borderId="21" xfId="0" applyFont="1" applyFill="1" applyBorder="1" applyAlignment="1">
      <alignment horizontal="center" vertical="center"/>
    </xf>
    <xf numFmtId="0" fontId="2" fillId="29" borderId="39" xfId="0" applyFont="1" applyFill="1" applyBorder="1" applyAlignment="1">
      <alignment horizontal="center" vertical="center"/>
    </xf>
    <xf numFmtId="0" fontId="2" fillId="26" borderId="25" xfId="0" applyFont="1" applyFill="1" applyBorder="1" applyAlignment="1">
      <alignment horizontal="center" vertical="center"/>
    </xf>
    <xf numFmtId="0" fontId="2" fillId="26" borderId="28" xfId="0" applyFont="1" applyFill="1" applyBorder="1" applyAlignment="1">
      <alignment horizontal="center" vertical="center"/>
    </xf>
    <xf numFmtId="0" fontId="2" fillId="26" borderId="29" xfId="0" applyFont="1" applyFill="1" applyBorder="1" applyAlignment="1">
      <alignment horizontal="center" vertical="center"/>
    </xf>
    <xf numFmtId="0" fontId="2" fillId="26" borderId="30" xfId="0" applyFont="1" applyFill="1" applyBorder="1" applyAlignment="1">
      <alignment horizontal="center" vertical="center"/>
    </xf>
    <xf numFmtId="0" fontId="2" fillId="26" borderId="31" xfId="0" applyFont="1" applyFill="1" applyBorder="1" applyAlignment="1">
      <alignment horizontal="center" vertical="center"/>
    </xf>
    <xf numFmtId="0" fontId="2" fillId="26" borderId="32" xfId="0" applyFont="1" applyFill="1" applyBorder="1" applyAlignment="1">
      <alignment horizontal="center" vertical="center"/>
    </xf>
    <xf numFmtId="0" fontId="0" fillId="26" borderId="16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1" fillId="26" borderId="1" xfId="0" applyFont="1" applyFill="1" applyBorder="1" applyAlignment="1">
      <alignment horizontal="center" vertical="center" wrapText="1"/>
    </xf>
    <xf numFmtId="0" fontId="29" fillId="2" borderId="1" xfId="0" applyFont="1" applyFill="1" applyBorder="1" applyAlignment="1">
      <alignment horizontal="center" vertical="center"/>
    </xf>
    <xf numFmtId="0" fontId="31" fillId="26" borderId="1" xfId="0" applyFont="1" applyFill="1" applyBorder="1" applyAlignment="1">
      <alignment horizontal="center" vertical="center"/>
    </xf>
    <xf numFmtId="0" fontId="0" fillId="0" borderId="35" xfId="0" applyBorder="1"/>
    <xf numFmtId="0" fontId="2" fillId="28" borderId="40" xfId="0" applyFont="1" applyFill="1" applyBorder="1"/>
    <xf numFmtId="0" fontId="0" fillId="29" borderId="41" xfId="0" applyFill="1" applyBorder="1"/>
    <xf numFmtId="9" fontId="0" fillId="29" borderId="38" xfId="0" applyNumberFormat="1" applyFill="1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38" xfId="0" applyBorder="1"/>
    <xf numFmtId="0" fontId="0" fillId="26" borderId="43" xfId="0" applyFill="1" applyBorder="1" applyAlignment="1">
      <alignment horizontal="center"/>
    </xf>
    <xf numFmtId="0" fontId="2" fillId="28" borderId="44" xfId="0" applyFont="1" applyFill="1" applyBorder="1"/>
    <xf numFmtId="0" fontId="0" fillId="29" borderId="45" xfId="0" applyFill="1" applyBorder="1"/>
    <xf numFmtId="9" fontId="0" fillId="29" borderId="46" xfId="0" applyNumberFormat="1" applyFill="1" applyBorder="1"/>
    <xf numFmtId="0" fontId="0" fillId="0" borderId="44" xfId="0" applyBorder="1"/>
    <xf numFmtId="0" fontId="0" fillId="0" borderId="45" xfId="0" applyBorder="1"/>
    <xf numFmtId="0" fontId="0" fillId="0" borderId="47" xfId="0" applyBorder="1"/>
    <xf numFmtId="0" fontId="0" fillId="0" borderId="46" xfId="0" applyBorder="1"/>
  </cellXfs>
  <cellStyles count="141">
    <cellStyle name="20% - Accent1 2" xfId="3"/>
    <cellStyle name="20% - Accent1 3" xfId="4"/>
    <cellStyle name="20% - Accent2 2" xfId="5"/>
    <cellStyle name="20% - Accent2 3" xfId="6"/>
    <cellStyle name="20% - Accent3 2" xfId="7"/>
    <cellStyle name="20% - Accent3 3" xfId="8"/>
    <cellStyle name="20% - Accent4 2" xfId="9"/>
    <cellStyle name="20% - Accent4 3" xfId="10"/>
    <cellStyle name="20% - Accent5 2" xfId="11"/>
    <cellStyle name="20% - Accent5 3" xfId="12"/>
    <cellStyle name="20% - Accent6 2" xfId="13"/>
    <cellStyle name="20% - Accent6 3" xfId="14"/>
    <cellStyle name="40% - Accent1 2" xfId="15"/>
    <cellStyle name="40% - Accent1 3" xfId="16"/>
    <cellStyle name="40% - Accent2 2" xfId="17"/>
    <cellStyle name="40% - Accent2 3" xfId="18"/>
    <cellStyle name="40% - Accent3 2" xfId="19"/>
    <cellStyle name="40% - Accent3 3" xfId="20"/>
    <cellStyle name="40% - Accent4 2" xfId="21"/>
    <cellStyle name="40% - Accent4 3" xfId="22"/>
    <cellStyle name="40% - Accent5 2" xfId="23"/>
    <cellStyle name="40% - Accent5 3" xfId="24"/>
    <cellStyle name="40% - Accent6 2" xfId="25"/>
    <cellStyle name="40% - Accent6 3" xfId="26"/>
    <cellStyle name="60% - Accent1 2" xfId="27"/>
    <cellStyle name="60% - Accent1 3" xfId="28"/>
    <cellStyle name="60% - Accent2 2" xfId="29"/>
    <cellStyle name="60% - Accent2 3" xfId="30"/>
    <cellStyle name="60% - Accent3 2" xfId="31"/>
    <cellStyle name="60% - Accent3 3" xfId="32"/>
    <cellStyle name="60% - Accent4 2" xfId="33"/>
    <cellStyle name="60% - Accent4 3" xfId="34"/>
    <cellStyle name="60% - Accent5 2" xfId="35"/>
    <cellStyle name="60% - Accent5 3" xfId="36"/>
    <cellStyle name="60% - Accent6 2" xfId="37"/>
    <cellStyle name="60% - Accent6 3" xfId="38"/>
    <cellStyle name="Accent1 2" xfId="39"/>
    <cellStyle name="Accent1 3" xfId="40"/>
    <cellStyle name="Accent2 2" xfId="41"/>
    <cellStyle name="Accent2 3" xfId="42"/>
    <cellStyle name="Accent3 2" xfId="43"/>
    <cellStyle name="Accent3 3" xfId="44"/>
    <cellStyle name="Accent4 2" xfId="45"/>
    <cellStyle name="Accent4 3" xfId="46"/>
    <cellStyle name="Accent5 2" xfId="47"/>
    <cellStyle name="Accent5 3" xfId="48"/>
    <cellStyle name="Accent6 2" xfId="49"/>
    <cellStyle name="Accent6 3" xfId="50"/>
    <cellStyle name="Bad 2" xfId="51"/>
    <cellStyle name="Bad 3" xfId="52"/>
    <cellStyle name="Calculation 2" xfId="53"/>
    <cellStyle name="Calculation 3" xfId="54"/>
    <cellStyle name="Check Cell 2" xfId="55"/>
    <cellStyle name="Check Cell 3" xfId="56"/>
    <cellStyle name="Comma 2" xfId="57"/>
    <cellStyle name="Comma 3" xfId="58"/>
    <cellStyle name="Comma 4" xfId="59"/>
    <cellStyle name="Explanatory Text 2" xfId="60"/>
    <cellStyle name="Explanatory Text 3" xfId="61"/>
    <cellStyle name="Good 2" xfId="62"/>
    <cellStyle name="Good 3" xfId="63"/>
    <cellStyle name="Heading 1 2" xfId="64"/>
    <cellStyle name="Heading 1 3" xfId="65"/>
    <cellStyle name="Heading 2 2" xfId="66"/>
    <cellStyle name="Heading 2 3" xfId="67"/>
    <cellStyle name="Heading 3 2" xfId="68"/>
    <cellStyle name="Heading 3 3" xfId="69"/>
    <cellStyle name="Heading 4 2" xfId="70"/>
    <cellStyle name="Heading 4 3" xfId="71"/>
    <cellStyle name="Hyperlink 2" xfId="72"/>
    <cellStyle name="Hyperlink 2 2" xfId="73"/>
    <cellStyle name="Hyperlink 2 3" xfId="74"/>
    <cellStyle name="Hyperlink 3" xfId="75"/>
    <cellStyle name="Hyperlink 4" xfId="76"/>
    <cellStyle name="Input 2" xfId="77"/>
    <cellStyle name="Input 3" xfId="78"/>
    <cellStyle name="Linked Cell 2" xfId="79"/>
    <cellStyle name="Linked Cell 3" xfId="80"/>
    <cellStyle name="Neutral 2" xfId="81"/>
    <cellStyle name="Neutral 3" xfId="82"/>
    <cellStyle name="Normal" xfId="0" builtinId="0"/>
    <cellStyle name="Normal 10" xfId="83"/>
    <cellStyle name="Normal 11" xfId="84"/>
    <cellStyle name="Normal 12" xfId="85"/>
    <cellStyle name="Normal 14" xfId="86"/>
    <cellStyle name="Normal 17" xfId="87"/>
    <cellStyle name="Normal 2" xfId="1"/>
    <cellStyle name="Normal 2 2" xfId="88"/>
    <cellStyle name="Normal 2 2 2" xfId="89"/>
    <cellStyle name="Normal 2 2 2 2" xfId="90"/>
    <cellStyle name="Normal 2 2 2_Course Counts and Hours" xfId="91"/>
    <cellStyle name="Normal 2 2 3" xfId="92"/>
    <cellStyle name="Normal 2 3" xfId="93"/>
    <cellStyle name="Normal 2 4" xfId="94"/>
    <cellStyle name="Normal 2 5" xfId="95"/>
    <cellStyle name="Normal 2 6" xfId="96"/>
    <cellStyle name="Normal 2 6 2" xfId="97"/>
    <cellStyle name="Normal 2 6 3" xfId="98"/>
    <cellStyle name="Normal 2 6 4" xfId="99"/>
    <cellStyle name="Normal 2 6 5" xfId="100"/>
    <cellStyle name="Normal 2 6 6" xfId="101"/>
    <cellStyle name="Normal 2 6_Course Counts and Hours" xfId="102"/>
    <cellStyle name="Normal 3" xfId="103"/>
    <cellStyle name="Normal 3 2" xfId="104"/>
    <cellStyle name="Normal 3 2 2" xfId="105"/>
    <cellStyle name="Normal 3 3" xfId="106"/>
    <cellStyle name="Normal 4" xfId="107"/>
    <cellStyle name="Normal 4 2" xfId="108"/>
    <cellStyle name="Normal 4 2 2" xfId="109"/>
    <cellStyle name="Normal 4 2 3" xfId="110"/>
    <cellStyle name="Normal 4 2 4" xfId="111"/>
    <cellStyle name="Normal 4 2 5" xfId="112"/>
    <cellStyle name="Normal 4 2 6" xfId="113"/>
    <cellStyle name="Normal 4 2_Course Counts and Hours" xfId="114"/>
    <cellStyle name="Normal 4 3" xfId="115"/>
    <cellStyle name="Normal 4 4" xfId="116"/>
    <cellStyle name="Normal 5" xfId="117"/>
    <cellStyle name="Normal 5 2" xfId="118"/>
    <cellStyle name="Normal 5 2 2" xfId="119"/>
    <cellStyle name="Normal 5 2 3" xfId="120"/>
    <cellStyle name="Normal 5 2 4" xfId="121"/>
    <cellStyle name="Normal 5 2 5" xfId="122"/>
    <cellStyle name="Normal 5 2 6" xfId="123"/>
    <cellStyle name="Normal 5 2 7" xfId="124"/>
    <cellStyle name="Normal 5 2_Course Counts and Hours" xfId="125"/>
    <cellStyle name="Normal 6" xfId="126"/>
    <cellStyle name="Normal 7" xfId="127"/>
    <cellStyle name="Normal 7 2" xfId="128"/>
    <cellStyle name="Normal 8" xfId="129"/>
    <cellStyle name="Normal 9" xfId="130"/>
    <cellStyle name="Note 2" xfId="131"/>
    <cellStyle name="Note 3" xfId="132"/>
    <cellStyle name="Output 2" xfId="133"/>
    <cellStyle name="Output 3" xfId="134"/>
    <cellStyle name="Percent 2" xfId="2"/>
    <cellStyle name="Title 2" xfId="135"/>
    <cellStyle name="Title 3" xfId="136"/>
    <cellStyle name="Total 2" xfId="137"/>
    <cellStyle name="Total 3" xfId="138"/>
    <cellStyle name="Warning Text 2" xfId="139"/>
    <cellStyle name="Warning Text 3" xfId="140"/>
  </cellStyles>
  <dxfs count="0"/>
  <tableStyles count="0" defaultTableStyle="TableStyleMedium2" defaultPivotStyle="PivotStyleLight16"/>
  <colors>
    <mruColors>
      <color rgb="FFEAF0F6"/>
      <color rgb="FF66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ustomXml" Target="../customXml/item1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40213_AAFISC_%20OCP20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Calendar%20-%20Input%20lis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 AGFISC 2014"/>
      <sheetName val="lists"/>
      <sheetName val="Feuil1"/>
      <sheetName val="Blad1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">
          <cell r="A3" t="str">
            <v>Compliance</v>
          </cell>
          <cell r="B3" t="str">
            <v>Interne - SPF</v>
          </cell>
          <cell r="C3" t="str">
            <v>Intranet</v>
          </cell>
        </row>
        <row r="4">
          <cell r="A4" t="str">
            <v>Change</v>
          </cell>
          <cell r="B4" t="str">
            <v>Interne - AG/SE</v>
          </cell>
          <cell r="C4" t="str">
            <v>Internet</v>
          </cell>
        </row>
        <row r="5">
          <cell r="A5" t="str">
            <v>Partnership</v>
          </cell>
          <cell r="B5" t="str">
            <v>Interne - Middle management</v>
          </cell>
          <cell r="C5" t="str">
            <v>Finmail</v>
          </cell>
        </row>
        <row r="6">
          <cell r="A6" t="str">
            <v>Prestation de service/Dienstverlening</v>
          </cell>
          <cell r="B6" t="str">
            <v>Interne - Groupe spécifique</v>
          </cell>
          <cell r="C6" t="str">
            <v>Fininfo</v>
          </cell>
        </row>
        <row r="7">
          <cell r="A7" t="str">
            <v>Rôle de dirigeant/Rol leidinggevende</v>
          </cell>
          <cell r="B7" t="str">
            <v>Externe - Particuliers</v>
          </cell>
          <cell r="C7" t="str">
            <v>eFininfo</v>
          </cell>
        </row>
        <row r="8">
          <cell r="A8" t="str">
            <v>Basculement/Kanteling</v>
          </cell>
          <cell r="B8" t="str">
            <v>Externe - Entreprises</v>
          </cell>
          <cell r="C8" t="str">
            <v>Management Newsletter</v>
          </cell>
        </row>
        <row r="9">
          <cell r="A9">
            <v>0</v>
          </cell>
          <cell r="B9" t="str">
            <v>Externe - Stakeholders</v>
          </cell>
          <cell r="C9" t="str">
            <v>Médias sociaux</v>
          </cell>
        </row>
        <row r="10">
          <cell r="A10">
            <v>0</v>
          </cell>
          <cell r="B10" t="str">
            <v>Externe - Autorité publique</v>
          </cell>
          <cell r="C10" t="str">
            <v>Evènements/F2F</v>
          </cell>
        </row>
        <row r="11">
          <cell r="A11">
            <v>0</v>
          </cell>
          <cell r="B11">
            <v>0</v>
          </cell>
          <cell r="C11" t="str">
            <v>Brochure/folder</v>
          </cell>
        </row>
        <row r="12">
          <cell r="A12">
            <v>0</v>
          </cell>
          <cell r="B12">
            <v>0</v>
          </cell>
          <cell r="C12" t="str">
            <v>Communiqué de presse</v>
          </cell>
        </row>
        <row r="13">
          <cell r="A13">
            <v>0</v>
          </cell>
          <cell r="B13">
            <v>0</v>
          </cell>
          <cell r="C13" t="str">
            <v>Conférence de presse</v>
          </cell>
        </row>
        <row r="14">
          <cell r="A14">
            <v>0</v>
          </cell>
          <cell r="B14">
            <v>0</v>
          </cell>
          <cell r="C14" t="str">
            <v>Affiches</v>
          </cell>
        </row>
        <row r="15">
          <cell r="A15">
            <v>0</v>
          </cell>
          <cell r="B15">
            <v>0</v>
          </cell>
          <cell r="C15" t="str">
            <v>Ecrans</v>
          </cell>
        </row>
        <row r="16">
          <cell r="A16">
            <v>0</v>
          </cell>
          <cell r="B16">
            <v>0</v>
          </cell>
          <cell r="C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</row>
        <row r="24">
          <cell r="A24">
            <v>0</v>
          </cell>
          <cell r="B24">
            <v>0</v>
          </cell>
          <cell r="C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</row>
        <row r="32">
          <cell r="A32">
            <v>0</v>
          </cell>
          <cell r="B32">
            <v>0</v>
          </cell>
          <cell r="C32">
            <v>0</v>
          </cell>
        </row>
        <row r="33">
          <cell r="A33">
            <v>0</v>
          </cell>
          <cell r="B33">
            <v>0</v>
          </cell>
          <cell r="C33">
            <v>0</v>
          </cell>
        </row>
        <row r="34">
          <cell r="A34">
            <v>0</v>
          </cell>
          <cell r="B34">
            <v>0</v>
          </cell>
          <cell r="C34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</v>
          </cell>
          <cell r="B36">
            <v>0</v>
          </cell>
          <cell r="C36">
            <v>0</v>
          </cell>
        </row>
        <row r="37">
          <cell r="A37">
            <v>0</v>
          </cell>
          <cell r="B37">
            <v>0</v>
          </cell>
          <cell r="C37">
            <v>0</v>
          </cell>
        </row>
        <row r="38">
          <cell r="A38">
            <v>0</v>
          </cell>
          <cell r="B38">
            <v>0</v>
          </cell>
          <cell r="C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U501"/>
  <sheetViews>
    <sheetView zoomScale="80" zoomScaleNormal="8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151" sqref="A151"/>
    </sheetView>
  </sheetViews>
  <sheetFormatPr baseColWidth="10" defaultColWidth="11.42578125" defaultRowHeight="12.75" x14ac:dyDescent="0.2"/>
  <cols>
    <col min="1" max="1" width="11.42578125" style="12"/>
    <col min="2" max="2" width="25.28515625" style="12" bestFit="1" customWidth="1"/>
    <col min="3" max="3" width="11.7109375" style="13" customWidth="1"/>
    <col min="4" max="4" width="11.7109375" style="43" customWidth="1"/>
    <col min="5" max="5" width="28.140625" style="14" customWidth="1"/>
    <col min="6" max="6" width="30.5703125" style="14" bestFit="1" customWidth="1"/>
    <col min="7" max="7" width="21.85546875" style="14" customWidth="1"/>
    <col min="8" max="8" width="34.5703125" style="14" customWidth="1"/>
    <col min="9" max="9" width="66.140625" style="12" customWidth="1"/>
    <col min="10" max="10" width="23.5703125" style="12" customWidth="1"/>
    <col min="11" max="11" width="20.42578125" style="12" customWidth="1"/>
    <col min="12" max="12" width="18.28515625" style="12" customWidth="1"/>
    <col min="13" max="13" width="19.42578125" style="12" customWidth="1"/>
    <col min="14" max="14" width="53.140625" style="12" customWidth="1"/>
    <col min="15" max="15" width="14.5703125" style="12" bestFit="1" customWidth="1"/>
    <col min="16" max="16" width="17" style="12" customWidth="1"/>
    <col min="17" max="17" width="18.140625" style="12" customWidth="1"/>
    <col min="18" max="18" width="12.140625" style="12" customWidth="1"/>
    <col min="19" max="19" width="19.28515625" style="12" bestFit="1" customWidth="1"/>
    <col min="20" max="16384" width="11.42578125" style="12"/>
  </cols>
  <sheetData>
    <row r="1" spans="1:21" s="1" customFormat="1" ht="39" thickBot="1" x14ac:dyDescent="0.25">
      <c r="A1" s="41" t="s">
        <v>70</v>
      </c>
      <c r="B1" s="22" t="s">
        <v>50</v>
      </c>
      <c r="C1" s="23" t="s">
        <v>52</v>
      </c>
      <c r="D1" s="42" t="s">
        <v>71</v>
      </c>
      <c r="E1" s="23" t="s">
        <v>53</v>
      </c>
      <c r="F1" s="23" t="s">
        <v>54</v>
      </c>
      <c r="G1" s="23" t="s">
        <v>55</v>
      </c>
      <c r="H1" s="23" t="s">
        <v>56</v>
      </c>
      <c r="I1" s="23" t="s">
        <v>57</v>
      </c>
      <c r="J1" s="23" t="s">
        <v>58</v>
      </c>
      <c r="K1" s="23" t="s">
        <v>59</v>
      </c>
      <c r="L1" s="23" t="s">
        <v>0</v>
      </c>
      <c r="M1" s="23" t="s">
        <v>60</v>
      </c>
      <c r="N1" s="23" t="s">
        <v>61</v>
      </c>
      <c r="O1" s="23" t="s">
        <v>1</v>
      </c>
      <c r="P1" s="23" t="s">
        <v>62</v>
      </c>
      <c r="Q1" s="23" t="s">
        <v>63</v>
      </c>
      <c r="R1" s="23" t="s">
        <v>64</v>
      </c>
      <c r="S1" s="24" t="s">
        <v>65</v>
      </c>
    </row>
    <row r="2" spans="1:21" s="2" customFormat="1" ht="19.5" customHeight="1" x14ac:dyDescent="0.2">
      <c r="A2" s="69" t="str">
        <f>IF(COUNTIF(B2:S2,"")&lt;18,"Name of service","")</f>
        <v>Name of service</v>
      </c>
      <c r="B2" s="18" t="s">
        <v>40</v>
      </c>
      <c r="C2" s="19">
        <v>41821</v>
      </c>
      <c r="D2" s="44" t="str">
        <f>IF(ISBLANK(C2),"",CHOOSE(MONTH(C2),"janvier","février","mars","avril","mai","juin","juillet","aout","septembre","octobre","novembre","décembre"))</f>
        <v>juillet</v>
      </c>
      <c r="E2" s="20" t="s">
        <v>84</v>
      </c>
      <c r="F2" s="20" t="s">
        <v>51</v>
      </c>
      <c r="G2" s="20" t="s">
        <v>88</v>
      </c>
      <c r="H2" s="20" t="s">
        <v>39</v>
      </c>
      <c r="I2" s="20" t="s">
        <v>39</v>
      </c>
      <c r="J2" s="20" t="s">
        <v>76</v>
      </c>
      <c r="K2" s="20" t="s">
        <v>39</v>
      </c>
      <c r="L2" s="20" t="s">
        <v>39</v>
      </c>
      <c r="M2" s="20" t="s">
        <v>39</v>
      </c>
      <c r="N2" s="20" t="s">
        <v>39</v>
      </c>
      <c r="O2" s="20" t="s">
        <v>67</v>
      </c>
      <c r="P2" s="20" t="s">
        <v>72</v>
      </c>
      <c r="Q2" s="21" t="s">
        <v>39</v>
      </c>
      <c r="R2" s="21" t="s">
        <v>39</v>
      </c>
      <c r="S2" s="35" t="s">
        <v>13</v>
      </c>
    </row>
    <row r="3" spans="1:21" s="2" customFormat="1" ht="19.5" customHeight="1" x14ac:dyDescent="0.2">
      <c r="A3" s="69" t="str">
        <f t="shared" ref="A3:A65" si="0">IF(COUNTIF(B3:S3,"")&lt;18,"Name of service","")</f>
        <v>Name of service</v>
      </c>
      <c r="B3" s="15" t="s">
        <v>5</v>
      </c>
      <c r="C3" s="19">
        <v>41884</v>
      </c>
      <c r="D3" s="44" t="str">
        <f t="shared" ref="D3:D66" si="1">IF(ISBLANK(C3),"",CHOOSE(MONTH(C3),"janvier","février","mars","avril","mai","juin","juillet","aout","septembre","octobre","novembre","décembre"))</f>
        <v>septembre</v>
      </c>
      <c r="E3" s="16" t="s">
        <v>83</v>
      </c>
      <c r="F3" s="16" t="s">
        <v>78</v>
      </c>
      <c r="G3" s="16" t="s">
        <v>91</v>
      </c>
      <c r="H3" s="20" t="s">
        <v>39</v>
      </c>
      <c r="I3" s="20" t="s">
        <v>39</v>
      </c>
      <c r="J3" s="20" t="s">
        <v>77</v>
      </c>
      <c r="K3" s="20" t="s">
        <v>39</v>
      </c>
      <c r="L3" s="20" t="s">
        <v>39</v>
      </c>
      <c r="M3" s="20" t="s">
        <v>39</v>
      </c>
      <c r="N3" s="20" t="s">
        <v>39</v>
      </c>
      <c r="O3" s="16" t="s">
        <v>68</v>
      </c>
      <c r="P3" s="20"/>
      <c r="Q3" s="21" t="s">
        <v>39</v>
      </c>
      <c r="R3" s="21" t="s">
        <v>39</v>
      </c>
      <c r="S3" s="35" t="s">
        <v>11</v>
      </c>
    </row>
    <row r="4" spans="1:21" ht="20.100000000000001" customHeight="1" x14ac:dyDescent="0.2">
      <c r="A4" s="69" t="str">
        <f t="shared" si="0"/>
        <v>Name of service</v>
      </c>
      <c r="B4" s="15" t="s">
        <v>92</v>
      </c>
      <c r="C4" s="19">
        <v>41760</v>
      </c>
      <c r="D4" s="44" t="str">
        <f t="shared" si="1"/>
        <v>mai</v>
      </c>
      <c r="E4" s="16" t="s">
        <v>85</v>
      </c>
      <c r="F4" s="16" t="s">
        <v>96</v>
      </c>
      <c r="G4" s="16" t="s">
        <v>90</v>
      </c>
      <c r="H4" s="20" t="s">
        <v>39</v>
      </c>
      <c r="I4" s="20" t="s">
        <v>39</v>
      </c>
      <c r="J4" s="20" t="s">
        <v>102</v>
      </c>
      <c r="K4" s="20" t="s">
        <v>39</v>
      </c>
      <c r="L4" s="20" t="s">
        <v>39</v>
      </c>
      <c r="M4" s="20" t="s">
        <v>39</v>
      </c>
      <c r="N4" s="20" t="s">
        <v>39</v>
      </c>
      <c r="O4" s="16" t="s">
        <v>66</v>
      </c>
      <c r="P4" s="20"/>
      <c r="Q4" s="21" t="s">
        <v>39</v>
      </c>
      <c r="R4" s="21" t="s">
        <v>39</v>
      </c>
      <c r="S4" s="35" t="s">
        <v>12</v>
      </c>
      <c r="U4" s="2"/>
    </row>
    <row r="5" spans="1:21" s="3" customFormat="1" ht="20.100000000000001" customHeight="1" x14ac:dyDescent="0.2">
      <c r="A5" s="69" t="str">
        <f t="shared" si="0"/>
        <v>Name of service</v>
      </c>
      <c r="B5" s="15" t="s">
        <v>93</v>
      </c>
      <c r="C5" s="19">
        <v>41800</v>
      </c>
      <c r="D5" s="44" t="str">
        <f t="shared" si="1"/>
        <v>juin</v>
      </c>
      <c r="E5" s="16" t="s">
        <v>83</v>
      </c>
      <c r="F5" s="16" t="s">
        <v>97</v>
      </c>
      <c r="G5" s="16" t="s">
        <v>87</v>
      </c>
      <c r="H5" s="20" t="s">
        <v>39</v>
      </c>
      <c r="I5" s="20" t="s">
        <v>39</v>
      </c>
      <c r="J5" s="20" t="s">
        <v>103</v>
      </c>
      <c r="K5" s="20" t="s">
        <v>39</v>
      </c>
      <c r="L5" s="20" t="s">
        <v>39</v>
      </c>
      <c r="M5" s="20" t="s">
        <v>39</v>
      </c>
      <c r="N5" s="20" t="s">
        <v>39</v>
      </c>
      <c r="O5" s="16" t="s">
        <v>67</v>
      </c>
      <c r="P5" s="20" t="s">
        <v>72</v>
      </c>
      <c r="Q5" s="21" t="s">
        <v>39</v>
      </c>
      <c r="R5" s="21" t="s">
        <v>39</v>
      </c>
      <c r="S5" s="35" t="s">
        <v>8</v>
      </c>
      <c r="U5" s="2"/>
    </row>
    <row r="6" spans="1:21" s="3" customFormat="1" ht="20.100000000000001" customHeight="1" x14ac:dyDescent="0.2">
      <c r="A6" s="69" t="str">
        <f t="shared" si="0"/>
        <v>Name of service</v>
      </c>
      <c r="B6" s="15" t="s">
        <v>94</v>
      </c>
      <c r="C6" s="19">
        <v>41814</v>
      </c>
      <c r="D6" s="44" t="str">
        <f t="shared" si="1"/>
        <v>juin</v>
      </c>
      <c r="E6" s="16" t="s">
        <v>84</v>
      </c>
      <c r="F6" s="16" t="s">
        <v>98</v>
      </c>
      <c r="G6" s="16" t="s">
        <v>88</v>
      </c>
      <c r="H6" s="20" t="s">
        <v>39</v>
      </c>
      <c r="I6" s="20" t="s">
        <v>39</v>
      </c>
      <c r="J6" s="20" t="s">
        <v>104</v>
      </c>
      <c r="K6" s="20" t="s">
        <v>39</v>
      </c>
      <c r="L6" s="20" t="s">
        <v>39</v>
      </c>
      <c r="M6" s="20" t="s">
        <v>39</v>
      </c>
      <c r="N6" s="20" t="s">
        <v>39</v>
      </c>
      <c r="O6" s="16" t="s">
        <v>68</v>
      </c>
      <c r="P6" s="20"/>
      <c r="Q6" s="21" t="s">
        <v>39</v>
      </c>
      <c r="R6" s="21" t="s">
        <v>39</v>
      </c>
      <c r="S6" s="35" t="s">
        <v>7</v>
      </c>
      <c r="U6" s="2"/>
    </row>
    <row r="7" spans="1:21" s="4" customFormat="1" ht="20.100000000000001" customHeight="1" x14ac:dyDescent="0.2">
      <c r="A7" s="69" t="str">
        <f t="shared" si="0"/>
        <v>Name of service</v>
      </c>
      <c r="B7" s="15" t="s">
        <v>40</v>
      </c>
      <c r="C7" s="19">
        <v>41786</v>
      </c>
      <c r="D7" s="44" t="str">
        <f t="shared" si="1"/>
        <v>mai</v>
      </c>
      <c r="E7" s="16" t="s">
        <v>82</v>
      </c>
      <c r="F7" s="16" t="s">
        <v>99</v>
      </c>
      <c r="G7" s="16" t="s">
        <v>89</v>
      </c>
      <c r="H7" s="20" t="s">
        <v>39</v>
      </c>
      <c r="I7" s="20" t="s">
        <v>39</v>
      </c>
      <c r="J7" s="20" t="s">
        <v>105</v>
      </c>
      <c r="K7" s="20" t="s">
        <v>39</v>
      </c>
      <c r="L7" s="20" t="s">
        <v>39</v>
      </c>
      <c r="M7" s="20" t="s">
        <v>39</v>
      </c>
      <c r="N7" s="20" t="s">
        <v>39</v>
      </c>
      <c r="O7" s="16" t="s">
        <v>66</v>
      </c>
      <c r="P7" s="20"/>
      <c r="Q7" s="21" t="s">
        <v>39</v>
      </c>
      <c r="R7" s="21" t="s">
        <v>39</v>
      </c>
      <c r="S7" s="35" t="s">
        <v>11</v>
      </c>
      <c r="U7" s="2"/>
    </row>
    <row r="8" spans="1:21" s="4" customFormat="1" ht="20.100000000000001" customHeight="1" x14ac:dyDescent="0.2">
      <c r="A8" s="69" t="str">
        <f t="shared" si="0"/>
        <v>Name of service</v>
      </c>
      <c r="B8" s="15" t="s">
        <v>5</v>
      </c>
      <c r="C8" s="19">
        <v>41772</v>
      </c>
      <c r="D8" s="44" t="str">
        <f t="shared" si="1"/>
        <v>mai</v>
      </c>
      <c r="E8" s="16" t="s">
        <v>85</v>
      </c>
      <c r="F8" s="16" t="s">
        <v>100</v>
      </c>
      <c r="G8" s="16" t="s">
        <v>89</v>
      </c>
      <c r="H8" s="20" t="s">
        <v>39</v>
      </c>
      <c r="I8" s="20" t="s">
        <v>39</v>
      </c>
      <c r="J8" s="20" t="s">
        <v>106</v>
      </c>
      <c r="K8" s="20" t="s">
        <v>39</v>
      </c>
      <c r="L8" s="20" t="s">
        <v>39</v>
      </c>
      <c r="M8" s="20" t="s">
        <v>39</v>
      </c>
      <c r="N8" s="20" t="s">
        <v>39</v>
      </c>
      <c r="O8" s="16" t="s">
        <v>69</v>
      </c>
      <c r="P8" s="20"/>
      <c r="Q8" s="21" t="s">
        <v>39</v>
      </c>
      <c r="R8" s="21" t="s">
        <v>39</v>
      </c>
      <c r="S8" s="35" t="s">
        <v>6</v>
      </c>
      <c r="U8" s="2"/>
    </row>
    <row r="9" spans="1:21" s="4" customFormat="1" ht="20.100000000000001" customHeight="1" x14ac:dyDescent="0.2">
      <c r="A9" s="69" t="str">
        <f t="shared" si="0"/>
        <v>Name of service</v>
      </c>
      <c r="B9" s="15" t="s">
        <v>95</v>
      </c>
      <c r="C9" s="19">
        <v>41857</v>
      </c>
      <c r="D9" s="44" t="str">
        <f t="shared" si="1"/>
        <v>aout</v>
      </c>
      <c r="E9" s="16" t="s">
        <v>86</v>
      </c>
      <c r="F9" s="16" t="s">
        <v>101</v>
      </c>
      <c r="G9" s="16" t="s">
        <v>91</v>
      </c>
      <c r="H9" s="20" t="s">
        <v>39</v>
      </c>
      <c r="I9" s="20" t="s">
        <v>39</v>
      </c>
      <c r="J9" s="20" t="s">
        <v>108</v>
      </c>
      <c r="K9" s="20" t="s">
        <v>39</v>
      </c>
      <c r="L9" s="20" t="s">
        <v>39</v>
      </c>
      <c r="M9" s="20" t="s">
        <v>39</v>
      </c>
      <c r="N9" s="20" t="s">
        <v>39</v>
      </c>
      <c r="O9" s="16" t="s">
        <v>66</v>
      </c>
      <c r="P9" s="20"/>
      <c r="Q9" s="21" t="s">
        <v>39</v>
      </c>
      <c r="R9" s="21" t="s">
        <v>39</v>
      </c>
      <c r="S9" s="35" t="s">
        <v>13</v>
      </c>
      <c r="U9" s="2"/>
    </row>
    <row r="10" spans="1:21" s="4" customFormat="1" ht="20.100000000000001" customHeight="1" x14ac:dyDescent="0.2">
      <c r="A10" s="69" t="str">
        <f t="shared" si="0"/>
        <v>Name of service</v>
      </c>
      <c r="B10" s="15" t="s">
        <v>94</v>
      </c>
      <c r="C10" s="19">
        <v>41735</v>
      </c>
      <c r="D10" s="44" t="str">
        <f t="shared" si="1"/>
        <v>avril</v>
      </c>
      <c r="E10" s="16" t="s">
        <v>84</v>
      </c>
      <c r="F10" s="16" t="s">
        <v>99</v>
      </c>
      <c r="G10" s="16" t="s">
        <v>87</v>
      </c>
      <c r="H10" s="20" t="s">
        <v>39</v>
      </c>
      <c r="I10" s="20" t="s">
        <v>39</v>
      </c>
      <c r="J10" s="20" t="s">
        <v>107</v>
      </c>
      <c r="K10" s="20" t="s">
        <v>39</v>
      </c>
      <c r="L10" s="20" t="s">
        <v>39</v>
      </c>
      <c r="M10" s="20" t="s">
        <v>39</v>
      </c>
      <c r="N10" s="20" t="s">
        <v>39</v>
      </c>
      <c r="O10" s="16" t="s">
        <v>66</v>
      </c>
      <c r="P10" s="20"/>
      <c r="Q10" s="21" t="s">
        <v>39</v>
      </c>
      <c r="R10" s="21" t="s">
        <v>39</v>
      </c>
      <c r="S10" s="35" t="s">
        <v>9</v>
      </c>
      <c r="U10" s="2"/>
    </row>
    <row r="11" spans="1:21" s="4" customFormat="1" ht="20.100000000000001" customHeight="1" x14ac:dyDescent="0.2">
      <c r="A11" s="69" t="str">
        <f t="shared" si="0"/>
        <v>Name of service</v>
      </c>
      <c r="B11" s="15" t="s">
        <v>5</v>
      </c>
      <c r="C11" s="19">
        <v>41678</v>
      </c>
      <c r="D11" s="44" t="str">
        <f t="shared" si="1"/>
        <v>février</v>
      </c>
      <c r="E11" s="16" t="s">
        <v>84</v>
      </c>
      <c r="F11" s="16" t="s">
        <v>51</v>
      </c>
      <c r="G11" s="16" t="s">
        <v>90</v>
      </c>
      <c r="H11" s="20" t="s">
        <v>39</v>
      </c>
      <c r="I11" s="20" t="s">
        <v>39</v>
      </c>
      <c r="J11" s="20" t="s">
        <v>109</v>
      </c>
      <c r="K11" s="20" t="s">
        <v>39</v>
      </c>
      <c r="L11" s="20" t="s">
        <v>39</v>
      </c>
      <c r="M11" s="20" t="s">
        <v>39</v>
      </c>
      <c r="N11" s="20" t="s">
        <v>39</v>
      </c>
      <c r="O11" s="16" t="s">
        <v>67</v>
      </c>
      <c r="P11" s="20" t="s">
        <v>72</v>
      </c>
      <c r="Q11" s="21" t="s">
        <v>39</v>
      </c>
      <c r="R11" s="21" t="s">
        <v>39</v>
      </c>
      <c r="S11" s="35" t="s">
        <v>10</v>
      </c>
      <c r="U11" s="2"/>
    </row>
    <row r="12" spans="1:21" s="4" customFormat="1" ht="20.100000000000001" customHeight="1" x14ac:dyDescent="0.2">
      <c r="A12" s="69" t="str">
        <f t="shared" si="0"/>
        <v>Name of service</v>
      </c>
      <c r="B12" s="15" t="s">
        <v>93</v>
      </c>
      <c r="C12" s="19">
        <v>41687</v>
      </c>
      <c r="D12" s="44" t="str">
        <f t="shared" si="1"/>
        <v>février</v>
      </c>
      <c r="E12" s="16" t="s">
        <v>84</v>
      </c>
      <c r="F12" s="16" t="s">
        <v>97</v>
      </c>
      <c r="G12" s="16" t="s">
        <v>88</v>
      </c>
      <c r="H12" s="20" t="s">
        <v>39</v>
      </c>
      <c r="I12" s="20" t="s">
        <v>39</v>
      </c>
      <c r="J12" s="20" t="s">
        <v>76</v>
      </c>
      <c r="K12" s="20" t="s">
        <v>39</v>
      </c>
      <c r="L12" s="20" t="s">
        <v>39</v>
      </c>
      <c r="M12" s="20" t="s">
        <v>39</v>
      </c>
      <c r="N12" s="20" t="s">
        <v>39</v>
      </c>
      <c r="O12" s="16" t="s">
        <v>69</v>
      </c>
      <c r="P12" s="20"/>
      <c r="Q12" s="21" t="s">
        <v>39</v>
      </c>
      <c r="R12" s="21" t="s">
        <v>39</v>
      </c>
      <c r="S12" s="35" t="s">
        <v>9</v>
      </c>
      <c r="U12" s="2"/>
    </row>
    <row r="13" spans="1:21" ht="20.100000000000001" customHeight="1" x14ac:dyDescent="0.2">
      <c r="A13" s="69" t="str">
        <f t="shared" si="0"/>
        <v>Name of service</v>
      </c>
      <c r="B13" s="15" t="s">
        <v>92</v>
      </c>
      <c r="C13" s="19">
        <v>41833</v>
      </c>
      <c r="D13" s="44" t="str">
        <f t="shared" si="1"/>
        <v>juillet</v>
      </c>
      <c r="E13" s="16" t="s">
        <v>86</v>
      </c>
      <c r="F13" s="16" t="s">
        <v>99</v>
      </c>
      <c r="G13" s="16" t="s">
        <v>89</v>
      </c>
      <c r="H13" s="20" t="s">
        <v>39</v>
      </c>
      <c r="I13" s="20" t="s">
        <v>39</v>
      </c>
      <c r="J13" s="20" t="s">
        <v>110</v>
      </c>
      <c r="K13" s="20" t="s">
        <v>39</v>
      </c>
      <c r="L13" s="20" t="s">
        <v>39</v>
      </c>
      <c r="M13" s="20" t="s">
        <v>39</v>
      </c>
      <c r="N13" s="20" t="s">
        <v>39</v>
      </c>
      <c r="O13" s="16" t="s">
        <v>66</v>
      </c>
      <c r="P13" s="20" t="s">
        <v>72</v>
      </c>
      <c r="Q13" s="21" t="s">
        <v>39</v>
      </c>
      <c r="R13" s="21" t="s">
        <v>39</v>
      </c>
      <c r="S13" s="35" t="s">
        <v>10</v>
      </c>
      <c r="U13" s="2"/>
    </row>
    <row r="14" spans="1:21" ht="20.100000000000001" customHeight="1" x14ac:dyDescent="0.2">
      <c r="A14" s="69" t="str">
        <f t="shared" si="0"/>
        <v>Name of service</v>
      </c>
      <c r="B14" s="15" t="s">
        <v>92</v>
      </c>
      <c r="C14" s="19">
        <v>41897</v>
      </c>
      <c r="D14" s="44" t="str">
        <f t="shared" si="1"/>
        <v>septembre</v>
      </c>
      <c r="E14" s="16" t="s">
        <v>82</v>
      </c>
      <c r="F14" s="16" t="s">
        <v>100</v>
      </c>
      <c r="G14" s="16" t="s">
        <v>91</v>
      </c>
      <c r="H14" s="20" t="s">
        <v>39</v>
      </c>
      <c r="I14" s="20" t="s">
        <v>39</v>
      </c>
      <c r="J14" s="20" t="s">
        <v>111</v>
      </c>
      <c r="K14" s="20" t="s">
        <v>39</v>
      </c>
      <c r="L14" s="20" t="s">
        <v>39</v>
      </c>
      <c r="M14" s="20" t="s">
        <v>39</v>
      </c>
      <c r="N14" s="20" t="s">
        <v>39</v>
      </c>
      <c r="O14" s="16" t="s">
        <v>68</v>
      </c>
      <c r="P14" s="20"/>
      <c r="Q14" s="21" t="s">
        <v>39</v>
      </c>
      <c r="R14" s="21" t="s">
        <v>39</v>
      </c>
      <c r="S14" s="35" t="s">
        <v>11</v>
      </c>
      <c r="U14" s="2"/>
    </row>
    <row r="15" spans="1:21" ht="20.100000000000001" customHeight="1" x14ac:dyDescent="0.2">
      <c r="A15" s="69" t="str">
        <f t="shared" si="0"/>
        <v>Name of service</v>
      </c>
      <c r="B15" s="15" t="s">
        <v>40</v>
      </c>
      <c r="C15" s="19">
        <v>41655</v>
      </c>
      <c r="D15" s="44" t="str">
        <f t="shared" si="1"/>
        <v>janvier</v>
      </c>
      <c r="E15" s="16" t="s">
        <v>83</v>
      </c>
      <c r="F15" s="16" t="s">
        <v>51</v>
      </c>
      <c r="G15" s="16" t="s">
        <v>90</v>
      </c>
      <c r="H15" s="20" t="s">
        <v>39</v>
      </c>
      <c r="I15" s="20" t="s">
        <v>39</v>
      </c>
      <c r="J15" s="20" t="s">
        <v>112</v>
      </c>
      <c r="K15" s="20" t="s">
        <v>39</v>
      </c>
      <c r="L15" s="20" t="s">
        <v>39</v>
      </c>
      <c r="M15" s="20" t="s">
        <v>39</v>
      </c>
      <c r="N15" s="20" t="s">
        <v>39</v>
      </c>
      <c r="O15" s="16" t="s">
        <v>68</v>
      </c>
      <c r="P15" s="20"/>
      <c r="Q15" s="21" t="s">
        <v>39</v>
      </c>
      <c r="R15" s="21" t="s">
        <v>39</v>
      </c>
      <c r="S15" s="35" t="s">
        <v>7</v>
      </c>
      <c r="U15" s="2"/>
    </row>
    <row r="16" spans="1:21" ht="20.100000000000001" customHeight="1" x14ac:dyDescent="0.2">
      <c r="A16" s="69" t="str">
        <f t="shared" si="0"/>
        <v>Name of service</v>
      </c>
      <c r="B16" s="15" t="s">
        <v>95</v>
      </c>
      <c r="C16" s="19">
        <v>41954</v>
      </c>
      <c r="D16" s="44" t="str">
        <f t="shared" si="1"/>
        <v>novembre</v>
      </c>
      <c r="E16" s="16" t="s">
        <v>84</v>
      </c>
      <c r="F16" s="16" t="s">
        <v>51</v>
      </c>
      <c r="G16" s="16" t="s">
        <v>88</v>
      </c>
      <c r="H16" s="20" t="s">
        <v>39</v>
      </c>
      <c r="I16" s="20" t="s">
        <v>39</v>
      </c>
      <c r="J16" s="20" t="s">
        <v>107</v>
      </c>
      <c r="K16" s="20" t="s">
        <v>39</v>
      </c>
      <c r="L16" s="20" t="s">
        <v>39</v>
      </c>
      <c r="M16" s="20" t="s">
        <v>39</v>
      </c>
      <c r="N16" s="20" t="s">
        <v>39</v>
      </c>
      <c r="O16" s="16" t="s">
        <v>69</v>
      </c>
      <c r="P16" s="20"/>
      <c r="Q16" s="21" t="s">
        <v>39</v>
      </c>
      <c r="R16" s="21" t="s">
        <v>39</v>
      </c>
      <c r="S16" s="35" t="s">
        <v>8</v>
      </c>
      <c r="U16" s="2"/>
    </row>
    <row r="17" spans="1:21" ht="20.100000000000001" customHeight="1" x14ac:dyDescent="0.2">
      <c r="A17" s="69" t="str">
        <f t="shared" si="0"/>
        <v>Name of service</v>
      </c>
      <c r="B17" s="15" t="s">
        <v>92</v>
      </c>
      <c r="C17" s="19">
        <v>41948</v>
      </c>
      <c r="D17" s="44" t="str">
        <f t="shared" si="1"/>
        <v>novembre</v>
      </c>
      <c r="E17" s="16" t="s">
        <v>83</v>
      </c>
      <c r="F17" s="16" t="s">
        <v>101</v>
      </c>
      <c r="G17" s="16" t="s">
        <v>87</v>
      </c>
      <c r="H17" s="20" t="s">
        <v>39</v>
      </c>
      <c r="I17" s="20" t="s">
        <v>39</v>
      </c>
      <c r="J17" s="20" t="s">
        <v>111</v>
      </c>
      <c r="K17" s="20" t="s">
        <v>39</v>
      </c>
      <c r="L17" s="20" t="s">
        <v>39</v>
      </c>
      <c r="M17" s="20" t="s">
        <v>39</v>
      </c>
      <c r="N17" s="20" t="s">
        <v>39</v>
      </c>
      <c r="O17" s="16" t="s">
        <v>66</v>
      </c>
      <c r="P17" s="20"/>
      <c r="Q17" s="21" t="s">
        <v>39</v>
      </c>
      <c r="R17" s="21" t="s">
        <v>39</v>
      </c>
      <c r="S17" s="35" t="s">
        <v>9</v>
      </c>
      <c r="U17" s="2"/>
    </row>
    <row r="18" spans="1:21" ht="20.100000000000001" customHeight="1" x14ac:dyDescent="0.2">
      <c r="A18" s="69" t="str">
        <f t="shared" si="0"/>
        <v>Name of service</v>
      </c>
      <c r="B18" s="15" t="s">
        <v>94</v>
      </c>
      <c r="C18" s="19">
        <v>41823</v>
      </c>
      <c r="D18" s="44" t="str">
        <f t="shared" si="1"/>
        <v>juillet</v>
      </c>
      <c r="E18" s="16" t="s">
        <v>85</v>
      </c>
      <c r="F18" s="16" t="s">
        <v>98</v>
      </c>
      <c r="G18" s="16" t="s">
        <v>91</v>
      </c>
      <c r="H18" s="20" t="s">
        <v>39</v>
      </c>
      <c r="I18" s="20" t="s">
        <v>39</v>
      </c>
      <c r="J18" s="20" t="s">
        <v>103</v>
      </c>
      <c r="K18" s="20" t="s">
        <v>39</v>
      </c>
      <c r="L18" s="20" t="s">
        <v>39</v>
      </c>
      <c r="M18" s="20" t="s">
        <v>39</v>
      </c>
      <c r="N18" s="20" t="s">
        <v>39</v>
      </c>
      <c r="O18" s="16" t="s">
        <v>66</v>
      </c>
      <c r="P18" s="20"/>
      <c r="Q18" s="21" t="s">
        <v>39</v>
      </c>
      <c r="R18" s="21" t="s">
        <v>39</v>
      </c>
      <c r="S18" s="35" t="s">
        <v>12</v>
      </c>
      <c r="U18" s="2"/>
    </row>
    <row r="19" spans="1:21" ht="20.100000000000001" customHeight="1" x14ac:dyDescent="0.2">
      <c r="A19" s="69" t="str">
        <f t="shared" si="0"/>
        <v>Name of service</v>
      </c>
      <c r="B19" s="15" t="s">
        <v>40</v>
      </c>
      <c r="C19" s="19">
        <v>41931</v>
      </c>
      <c r="D19" s="44" t="str">
        <f t="shared" si="1"/>
        <v>octobre</v>
      </c>
      <c r="E19" s="16" t="s">
        <v>84</v>
      </c>
      <c r="F19" s="16" t="s">
        <v>78</v>
      </c>
      <c r="G19" s="16" t="s">
        <v>89</v>
      </c>
      <c r="H19" s="20" t="s">
        <v>39</v>
      </c>
      <c r="I19" s="20" t="s">
        <v>39</v>
      </c>
      <c r="J19" s="20" t="s">
        <v>77</v>
      </c>
      <c r="K19" s="20" t="s">
        <v>39</v>
      </c>
      <c r="L19" s="20" t="s">
        <v>39</v>
      </c>
      <c r="M19" s="20" t="s">
        <v>39</v>
      </c>
      <c r="N19" s="20" t="s">
        <v>39</v>
      </c>
      <c r="O19" s="16" t="s">
        <v>67</v>
      </c>
      <c r="P19" s="20" t="s">
        <v>72</v>
      </c>
      <c r="Q19" s="21" t="s">
        <v>39</v>
      </c>
      <c r="R19" s="21" t="s">
        <v>39</v>
      </c>
      <c r="S19" s="35" t="s">
        <v>11</v>
      </c>
      <c r="U19" s="2"/>
    </row>
    <row r="20" spans="1:21" ht="20.100000000000001" customHeight="1" x14ac:dyDescent="0.2">
      <c r="A20" s="69" t="str">
        <f t="shared" si="0"/>
        <v>Name of service</v>
      </c>
      <c r="B20" s="15" t="s">
        <v>94</v>
      </c>
      <c r="C20" s="19">
        <v>41969</v>
      </c>
      <c r="D20" s="44" t="str">
        <f t="shared" si="1"/>
        <v>novembre</v>
      </c>
      <c r="E20" s="16" t="s">
        <v>82</v>
      </c>
      <c r="F20" s="16" t="s">
        <v>98</v>
      </c>
      <c r="G20" s="16" t="s">
        <v>87</v>
      </c>
      <c r="H20" s="20" t="s">
        <v>39</v>
      </c>
      <c r="I20" s="20" t="s">
        <v>39</v>
      </c>
      <c r="J20" s="20" t="s">
        <v>103</v>
      </c>
      <c r="K20" s="20" t="s">
        <v>39</v>
      </c>
      <c r="L20" s="20" t="s">
        <v>39</v>
      </c>
      <c r="M20" s="20" t="s">
        <v>39</v>
      </c>
      <c r="N20" s="20" t="s">
        <v>39</v>
      </c>
      <c r="O20" s="16" t="s">
        <v>67</v>
      </c>
      <c r="P20" s="20" t="s">
        <v>72</v>
      </c>
      <c r="Q20" s="21" t="s">
        <v>39</v>
      </c>
      <c r="R20" s="21" t="s">
        <v>39</v>
      </c>
      <c r="S20" s="35" t="s">
        <v>7</v>
      </c>
      <c r="U20" s="2"/>
    </row>
    <row r="21" spans="1:21" ht="20.100000000000001" customHeight="1" x14ac:dyDescent="0.2">
      <c r="A21" s="69" t="str">
        <f t="shared" si="0"/>
        <v>Name of service</v>
      </c>
      <c r="B21" s="15" t="s">
        <v>93</v>
      </c>
      <c r="C21" s="19">
        <v>41998</v>
      </c>
      <c r="D21" s="44" t="str">
        <f t="shared" si="1"/>
        <v>décembre</v>
      </c>
      <c r="E21" s="16" t="s">
        <v>86</v>
      </c>
      <c r="F21" s="16" t="s">
        <v>97</v>
      </c>
      <c r="G21" s="16" t="s">
        <v>87</v>
      </c>
      <c r="H21" s="20" t="s">
        <v>39</v>
      </c>
      <c r="I21" s="20" t="s">
        <v>39</v>
      </c>
      <c r="J21" s="20" t="s">
        <v>109</v>
      </c>
      <c r="K21" s="20" t="s">
        <v>39</v>
      </c>
      <c r="L21" s="20" t="s">
        <v>39</v>
      </c>
      <c r="M21" s="20" t="s">
        <v>39</v>
      </c>
      <c r="N21" s="20" t="s">
        <v>39</v>
      </c>
      <c r="O21" s="16" t="s">
        <v>67</v>
      </c>
      <c r="P21" s="20" t="s">
        <v>72</v>
      </c>
      <c r="Q21" s="21" t="s">
        <v>39</v>
      </c>
      <c r="R21" s="21" t="s">
        <v>39</v>
      </c>
      <c r="S21" s="35" t="s">
        <v>13</v>
      </c>
      <c r="U21" s="2"/>
    </row>
    <row r="22" spans="1:21" ht="20.100000000000001" customHeight="1" x14ac:dyDescent="0.2">
      <c r="A22" s="69" t="str">
        <f t="shared" si="0"/>
        <v>Name of service</v>
      </c>
      <c r="B22" s="15" t="s">
        <v>95</v>
      </c>
      <c r="C22" s="19">
        <v>41865</v>
      </c>
      <c r="D22" s="44" t="str">
        <f t="shared" si="1"/>
        <v>aout</v>
      </c>
      <c r="E22" s="16" t="s">
        <v>86</v>
      </c>
      <c r="F22" s="16" t="s">
        <v>96</v>
      </c>
      <c r="G22" s="16" t="s">
        <v>89</v>
      </c>
      <c r="H22" s="20" t="s">
        <v>39</v>
      </c>
      <c r="I22" s="20" t="s">
        <v>39</v>
      </c>
      <c r="J22" s="20" t="s">
        <v>108</v>
      </c>
      <c r="K22" s="20" t="s">
        <v>39</v>
      </c>
      <c r="L22" s="20" t="s">
        <v>39</v>
      </c>
      <c r="M22" s="20" t="s">
        <v>39</v>
      </c>
      <c r="N22" s="20" t="s">
        <v>39</v>
      </c>
      <c r="O22" s="16" t="s">
        <v>67</v>
      </c>
      <c r="P22" s="20"/>
      <c r="Q22" s="21" t="s">
        <v>39</v>
      </c>
      <c r="R22" s="21" t="s">
        <v>39</v>
      </c>
      <c r="S22" s="35" t="s">
        <v>10</v>
      </c>
      <c r="U22" s="2"/>
    </row>
    <row r="23" spans="1:21" ht="20.100000000000001" customHeight="1" x14ac:dyDescent="0.2">
      <c r="A23" s="69" t="str">
        <f t="shared" si="0"/>
        <v>Name of service</v>
      </c>
      <c r="B23" s="15" t="s">
        <v>95</v>
      </c>
      <c r="C23" s="19">
        <v>41727</v>
      </c>
      <c r="D23" s="44" t="str">
        <f t="shared" si="1"/>
        <v>mars</v>
      </c>
      <c r="E23" s="16" t="s">
        <v>82</v>
      </c>
      <c r="F23" s="16" t="s">
        <v>51</v>
      </c>
      <c r="G23" s="16" t="s">
        <v>88</v>
      </c>
      <c r="H23" s="20" t="s">
        <v>39</v>
      </c>
      <c r="I23" s="20" t="s">
        <v>39</v>
      </c>
      <c r="J23" s="20" t="s">
        <v>109</v>
      </c>
      <c r="K23" s="20" t="s">
        <v>39</v>
      </c>
      <c r="L23" s="20" t="s">
        <v>39</v>
      </c>
      <c r="M23" s="20" t="s">
        <v>39</v>
      </c>
      <c r="N23" s="20" t="s">
        <v>39</v>
      </c>
      <c r="O23" s="16" t="s">
        <v>66</v>
      </c>
      <c r="P23" s="20"/>
      <c r="Q23" s="21" t="s">
        <v>39</v>
      </c>
      <c r="R23" s="21" t="s">
        <v>39</v>
      </c>
      <c r="S23" s="35" t="s">
        <v>6</v>
      </c>
      <c r="U23" s="2"/>
    </row>
    <row r="24" spans="1:21" ht="20.100000000000001" customHeight="1" x14ac:dyDescent="0.2">
      <c r="A24" s="69" t="str">
        <f t="shared" si="0"/>
        <v>Name of service</v>
      </c>
      <c r="B24" s="15" t="s">
        <v>92</v>
      </c>
      <c r="C24" s="19">
        <v>42004</v>
      </c>
      <c r="D24" s="44" t="str">
        <f t="shared" si="1"/>
        <v>décembre</v>
      </c>
      <c r="E24" s="16" t="s">
        <v>84</v>
      </c>
      <c r="F24" s="16" t="s">
        <v>96</v>
      </c>
      <c r="G24" s="16" t="s">
        <v>90</v>
      </c>
      <c r="H24" s="20" t="s">
        <v>39</v>
      </c>
      <c r="I24" s="20" t="s">
        <v>39</v>
      </c>
      <c r="J24" s="20" t="s">
        <v>105</v>
      </c>
      <c r="K24" s="20" t="s">
        <v>39</v>
      </c>
      <c r="L24" s="20" t="s">
        <v>39</v>
      </c>
      <c r="M24" s="20" t="s">
        <v>39</v>
      </c>
      <c r="N24" s="20" t="s">
        <v>39</v>
      </c>
      <c r="O24" s="16" t="s">
        <v>68</v>
      </c>
      <c r="P24" s="20"/>
      <c r="Q24" s="21" t="s">
        <v>39</v>
      </c>
      <c r="R24" s="21" t="s">
        <v>39</v>
      </c>
      <c r="S24" s="35" t="s">
        <v>10</v>
      </c>
      <c r="U24" s="2"/>
    </row>
    <row r="25" spans="1:21" ht="20.100000000000001" customHeight="1" x14ac:dyDescent="0.2">
      <c r="A25" s="69" t="str">
        <f t="shared" si="0"/>
        <v>Name of service</v>
      </c>
      <c r="B25" s="18" t="s">
        <v>40</v>
      </c>
      <c r="C25" s="19">
        <v>41821</v>
      </c>
      <c r="D25" s="44" t="str">
        <f>IF(ISBLANK(C25),"",CHOOSE(MONTH(C25),"janvier","février","mars","avril","mai","juin","juillet","aout","septembre","octobre","novembre","décembre"))</f>
        <v>juillet</v>
      </c>
      <c r="E25" s="20" t="s">
        <v>84</v>
      </c>
      <c r="F25" s="20" t="s">
        <v>51</v>
      </c>
      <c r="G25" s="20" t="s">
        <v>88</v>
      </c>
      <c r="H25" s="20" t="s">
        <v>39</v>
      </c>
      <c r="I25" s="20" t="s">
        <v>39</v>
      </c>
      <c r="J25" s="20" t="s">
        <v>76</v>
      </c>
      <c r="K25" s="20" t="s">
        <v>39</v>
      </c>
      <c r="L25" s="20" t="s">
        <v>39</v>
      </c>
      <c r="M25" s="20" t="s">
        <v>39</v>
      </c>
      <c r="N25" s="20" t="s">
        <v>39</v>
      </c>
      <c r="O25" s="20" t="s">
        <v>67</v>
      </c>
      <c r="P25" s="20" t="s">
        <v>72</v>
      </c>
      <c r="Q25" s="21" t="s">
        <v>39</v>
      </c>
      <c r="R25" s="21" t="s">
        <v>39</v>
      </c>
      <c r="S25" s="35" t="s">
        <v>13</v>
      </c>
      <c r="U25" s="2"/>
    </row>
    <row r="26" spans="1:21" ht="20.100000000000001" customHeight="1" x14ac:dyDescent="0.2">
      <c r="A26" s="69" t="str">
        <f t="shared" si="0"/>
        <v>Name of service</v>
      </c>
      <c r="B26" s="15" t="s">
        <v>5</v>
      </c>
      <c r="C26" s="19">
        <v>41884</v>
      </c>
      <c r="D26" s="44" t="str">
        <f t="shared" ref="D26:D47" si="2">IF(ISBLANK(C26),"",CHOOSE(MONTH(C26),"janvier","février","mars","avril","mai","juin","juillet","aout","septembre","octobre","novembre","décembre"))</f>
        <v>septembre</v>
      </c>
      <c r="E26" s="16" t="s">
        <v>83</v>
      </c>
      <c r="F26" s="16" t="s">
        <v>78</v>
      </c>
      <c r="G26" s="16" t="s">
        <v>91</v>
      </c>
      <c r="H26" s="20" t="s">
        <v>39</v>
      </c>
      <c r="I26" s="20" t="s">
        <v>39</v>
      </c>
      <c r="J26" s="20" t="s">
        <v>77</v>
      </c>
      <c r="K26" s="20" t="s">
        <v>39</v>
      </c>
      <c r="L26" s="20" t="s">
        <v>39</v>
      </c>
      <c r="M26" s="20" t="s">
        <v>39</v>
      </c>
      <c r="N26" s="20" t="s">
        <v>39</v>
      </c>
      <c r="O26" s="16" t="s">
        <v>68</v>
      </c>
      <c r="P26" s="20"/>
      <c r="Q26" s="21" t="s">
        <v>39</v>
      </c>
      <c r="R26" s="21" t="s">
        <v>39</v>
      </c>
      <c r="S26" s="35" t="s">
        <v>11</v>
      </c>
      <c r="U26" s="2"/>
    </row>
    <row r="27" spans="1:21" s="3" customFormat="1" ht="20.100000000000001" customHeight="1" x14ac:dyDescent="0.2">
      <c r="A27" s="69" t="str">
        <f t="shared" si="0"/>
        <v>Name of service</v>
      </c>
      <c r="B27" s="15" t="s">
        <v>92</v>
      </c>
      <c r="C27" s="19">
        <v>41760</v>
      </c>
      <c r="D27" s="44" t="str">
        <f t="shared" si="2"/>
        <v>mai</v>
      </c>
      <c r="E27" s="16" t="s">
        <v>85</v>
      </c>
      <c r="F27" s="16" t="s">
        <v>96</v>
      </c>
      <c r="G27" s="16" t="s">
        <v>90</v>
      </c>
      <c r="H27" s="20" t="s">
        <v>39</v>
      </c>
      <c r="I27" s="20" t="s">
        <v>39</v>
      </c>
      <c r="J27" s="20" t="s">
        <v>102</v>
      </c>
      <c r="K27" s="20" t="s">
        <v>39</v>
      </c>
      <c r="L27" s="20" t="s">
        <v>39</v>
      </c>
      <c r="M27" s="20" t="s">
        <v>39</v>
      </c>
      <c r="N27" s="20" t="s">
        <v>39</v>
      </c>
      <c r="O27" s="16" t="s">
        <v>66</v>
      </c>
      <c r="P27" s="20"/>
      <c r="Q27" s="21" t="s">
        <v>39</v>
      </c>
      <c r="R27" s="21" t="s">
        <v>39</v>
      </c>
      <c r="S27" s="35" t="s">
        <v>12</v>
      </c>
      <c r="U27" s="2"/>
    </row>
    <row r="28" spans="1:21" ht="20.100000000000001" customHeight="1" x14ac:dyDescent="0.2">
      <c r="A28" s="69" t="str">
        <f t="shared" si="0"/>
        <v>Name of service</v>
      </c>
      <c r="B28" s="15" t="s">
        <v>93</v>
      </c>
      <c r="C28" s="19">
        <v>41800</v>
      </c>
      <c r="D28" s="44" t="str">
        <f t="shared" si="2"/>
        <v>juin</v>
      </c>
      <c r="E28" s="16" t="s">
        <v>83</v>
      </c>
      <c r="F28" s="16" t="s">
        <v>97</v>
      </c>
      <c r="G28" s="16" t="s">
        <v>87</v>
      </c>
      <c r="H28" s="20" t="s">
        <v>39</v>
      </c>
      <c r="I28" s="20" t="s">
        <v>39</v>
      </c>
      <c r="J28" s="20" t="s">
        <v>103</v>
      </c>
      <c r="K28" s="20" t="s">
        <v>39</v>
      </c>
      <c r="L28" s="20" t="s">
        <v>39</v>
      </c>
      <c r="M28" s="20" t="s">
        <v>39</v>
      </c>
      <c r="N28" s="20" t="s">
        <v>39</v>
      </c>
      <c r="O28" s="16" t="s">
        <v>67</v>
      </c>
      <c r="P28" s="20" t="s">
        <v>72</v>
      </c>
      <c r="Q28" s="21" t="s">
        <v>39</v>
      </c>
      <c r="R28" s="21" t="s">
        <v>39</v>
      </c>
      <c r="S28" s="35" t="s">
        <v>8</v>
      </c>
      <c r="U28" s="2"/>
    </row>
    <row r="29" spans="1:21" ht="20.100000000000001" customHeight="1" x14ac:dyDescent="0.2">
      <c r="A29" s="69" t="str">
        <f t="shared" si="0"/>
        <v>Name of service</v>
      </c>
      <c r="B29" s="15" t="s">
        <v>94</v>
      </c>
      <c r="C29" s="19">
        <v>41814</v>
      </c>
      <c r="D29" s="44" t="str">
        <f t="shared" si="2"/>
        <v>juin</v>
      </c>
      <c r="E29" s="16" t="s">
        <v>84</v>
      </c>
      <c r="F29" s="16" t="s">
        <v>98</v>
      </c>
      <c r="G29" s="16" t="s">
        <v>88</v>
      </c>
      <c r="H29" s="20" t="s">
        <v>39</v>
      </c>
      <c r="I29" s="20" t="s">
        <v>39</v>
      </c>
      <c r="J29" s="20" t="s">
        <v>104</v>
      </c>
      <c r="K29" s="20" t="s">
        <v>39</v>
      </c>
      <c r="L29" s="20" t="s">
        <v>39</v>
      </c>
      <c r="M29" s="20" t="s">
        <v>39</v>
      </c>
      <c r="N29" s="20" t="s">
        <v>39</v>
      </c>
      <c r="O29" s="16" t="s">
        <v>68</v>
      </c>
      <c r="P29" s="20"/>
      <c r="Q29" s="21" t="s">
        <v>39</v>
      </c>
      <c r="R29" s="21" t="s">
        <v>39</v>
      </c>
      <c r="S29" s="35" t="s">
        <v>7</v>
      </c>
      <c r="U29" s="2"/>
    </row>
    <row r="30" spans="1:21" ht="20.100000000000001" customHeight="1" x14ac:dyDescent="0.2">
      <c r="A30" s="69" t="str">
        <f t="shared" si="0"/>
        <v>Name of service</v>
      </c>
      <c r="B30" s="15" t="s">
        <v>40</v>
      </c>
      <c r="C30" s="19">
        <v>41786</v>
      </c>
      <c r="D30" s="44" t="str">
        <f t="shared" si="2"/>
        <v>mai</v>
      </c>
      <c r="E30" s="16" t="s">
        <v>82</v>
      </c>
      <c r="F30" s="16" t="s">
        <v>99</v>
      </c>
      <c r="G30" s="16" t="s">
        <v>89</v>
      </c>
      <c r="H30" s="20" t="s">
        <v>39</v>
      </c>
      <c r="I30" s="20" t="s">
        <v>39</v>
      </c>
      <c r="J30" s="20" t="s">
        <v>105</v>
      </c>
      <c r="K30" s="20" t="s">
        <v>39</v>
      </c>
      <c r="L30" s="20" t="s">
        <v>39</v>
      </c>
      <c r="M30" s="20" t="s">
        <v>39</v>
      </c>
      <c r="N30" s="20" t="s">
        <v>39</v>
      </c>
      <c r="O30" s="16" t="s">
        <v>66</v>
      </c>
      <c r="P30" s="20"/>
      <c r="Q30" s="21" t="s">
        <v>39</v>
      </c>
      <c r="R30" s="21" t="s">
        <v>39</v>
      </c>
      <c r="S30" s="35" t="s">
        <v>11</v>
      </c>
      <c r="U30" s="2"/>
    </row>
    <row r="31" spans="1:21" ht="20.100000000000001" customHeight="1" x14ac:dyDescent="0.2">
      <c r="A31" s="69" t="str">
        <f t="shared" si="0"/>
        <v>Name of service</v>
      </c>
      <c r="B31" s="15" t="s">
        <v>5</v>
      </c>
      <c r="C31" s="19">
        <v>41772</v>
      </c>
      <c r="D31" s="44" t="str">
        <f t="shared" si="2"/>
        <v>mai</v>
      </c>
      <c r="E31" s="16" t="s">
        <v>85</v>
      </c>
      <c r="F31" s="16" t="s">
        <v>100</v>
      </c>
      <c r="G31" s="16" t="s">
        <v>89</v>
      </c>
      <c r="H31" s="20" t="s">
        <v>39</v>
      </c>
      <c r="I31" s="20" t="s">
        <v>39</v>
      </c>
      <c r="J31" s="20" t="s">
        <v>106</v>
      </c>
      <c r="K31" s="20" t="s">
        <v>39</v>
      </c>
      <c r="L31" s="20" t="s">
        <v>39</v>
      </c>
      <c r="M31" s="20" t="s">
        <v>39</v>
      </c>
      <c r="N31" s="20" t="s">
        <v>39</v>
      </c>
      <c r="O31" s="16" t="s">
        <v>69</v>
      </c>
      <c r="P31" s="20"/>
      <c r="Q31" s="21" t="s">
        <v>39</v>
      </c>
      <c r="R31" s="21" t="s">
        <v>39</v>
      </c>
      <c r="S31" s="35" t="s">
        <v>6</v>
      </c>
      <c r="U31" s="2"/>
    </row>
    <row r="32" spans="1:21" ht="20.100000000000001" customHeight="1" x14ac:dyDescent="0.2">
      <c r="A32" s="69" t="str">
        <f t="shared" si="0"/>
        <v>Name of service</v>
      </c>
      <c r="B32" s="15" t="s">
        <v>95</v>
      </c>
      <c r="C32" s="19">
        <v>41857</v>
      </c>
      <c r="D32" s="44" t="str">
        <f t="shared" si="2"/>
        <v>aout</v>
      </c>
      <c r="E32" s="16" t="s">
        <v>86</v>
      </c>
      <c r="F32" s="16" t="s">
        <v>101</v>
      </c>
      <c r="G32" s="16" t="s">
        <v>91</v>
      </c>
      <c r="H32" s="20" t="s">
        <v>39</v>
      </c>
      <c r="I32" s="20" t="s">
        <v>39</v>
      </c>
      <c r="J32" s="20" t="s">
        <v>108</v>
      </c>
      <c r="K32" s="20" t="s">
        <v>39</v>
      </c>
      <c r="L32" s="20" t="s">
        <v>39</v>
      </c>
      <c r="M32" s="20" t="s">
        <v>39</v>
      </c>
      <c r="N32" s="20" t="s">
        <v>39</v>
      </c>
      <c r="O32" s="16" t="s">
        <v>66</v>
      </c>
      <c r="P32" s="20"/>
      <c r="Q32" s="21" t="s">
        <v>39</v>
      </c>
      <c r="R32" s="21" t="s">
        <v>39</v>
      </c>
      <c r="S32" s="35" t="s">
        <v>13</v>
      </c>
      <c r="U32" s="2"/>
    </row>
    <row r="33" spans="1:21" ht="20.100000000000001" customHeight="1" x14ac:dyDescent="0.2">
      <c r="A33" s="69" t="str">
        <f t="shared" si="0"/>
        <v>Name of service</v>
      </c>
      <c r="B33" s="15" t="s">
        <v>94</v>
      </c>
      <c r="C33" s="19">
        <v>41735</v>
      </c>
      <c r="D33" s="44" t="str">
        <f t="shared" si="2"/>
        <v>avril</v>
      </c>
      <c r="E33" s="16" t="s">
        <v>84</v>
      </c>
      <c r="F33" s="16" t="s">
        <v>99</v>
      </c>
      <c r="G33" s="16" t="s">
        <v>87</v>
      </c>
      <c r="H33" s="20" t="s">
        <v>39</v>
      </c>
      <c r="I33" s="20" t="s">
        <v>39</v>
      </c>
      <c r="J33" s="20" t="s">
        <v>107</v>
      </c>
      <c r="K33" s="20" t="s">
        <v>39</v>
      </c>
      <c r="L33" s="20" t="s">
        <v>39</v>
      </c>
      <c r="M33" s="20" t="s">
        <v>39</v>
      </c>
      <c r="N33" s="20" t="s">
        <v>39</v>
      </c>
      <c r="O33" s="16" t="s">
        <v>66</v>
      </c>
      <c r="P33" s="20"/>
      <c r="Q33" s="21" t="s">
        <v>39</v>
      </c>
      <c r="R33" s="21" t="s">
        <v>39</v>
      </c>
      <c r="S33" s="35" t="s">
        <v>9</v>
      </c>
      <c r="U33" s="2"/>
    </row>
    <row r="34" spans="1:21" ht="20.100000000000001" customHeight="1" x14ac:dyDescent="0.2">
      <c r="A34" s="69" t="str">
        <f t="shared" si="0"/>
        <v>Name of service</v>
      </c>
      <c r="B34" s="15" t="s">
        <v>5</v>
      </c>
      <c r="C34" s="19">
        <v>41678</v>
      </c>
      <c r="D34" s="44" t="str">
        <f t="shared" si="2"/>
        <v>février</v>
      </c>
      <c r="E34" s="16" t="s">
        <v>84</v>
      </c>
      <c r="F34" s="16" t="s">
        <v>51</v>
      </c>
      <c r="G34" s="16" t="s">
        <v>90</v>
      </c>
      <c r="H34" s="20" t="s">
        <v>39</v>
      </c>
      <c r="I34" s="20" t="s">
        <v>39</v>
      </c>
      <c r="J34" s="20" t="s">
        <v>109</v>
      </c>
      <c r="K34" s="20" t="s">
        <v>39</v>
      </c>
      <c r="L34" s="20" t="s">
        <v>39</v>
      </c>
      <c r="M34" s="20" t="s">
        <v>39</v>
      </c>
      <c r="N34" s="20" t="s">
        <v>39</v>
      </c>
      <c r="O34" s="16" t="s">
        <v>67</v>
      </c>
      <c r="P34" s="20" t="s">
        <v>72</v>
      </c>
      <c r="Q34" s="21" t="s">
        <v>39</v>
      </c>
      <c r="R34" s="21" t="s">
        <v>39</v>
      </c>
      <c r="S34" s="35" t="s">
        <v>10</v>
      </c>
      <c r="U34" s="2"/>
    </row>
    <row r="35" spans="1:21" s="8" customFormat="1" ht="20.100000000000001" customHeight="1" x14ac:dyDescent="0.2">
      <c r="A35" s="69" t="str">
        <f t="shared" si="0"/>
        <v>Name of service</v>
      </c>
      <c r="B35" s="15" t="s">
        <v>93</v>
      </c>
      <c r="C35" s="19">
        <v>41687</v>
      </c>
      <c r="D35" s="44" t="str">
        <f t="shared" si="2"/>
        <v>février</v>
      </c>
      <c r="E35" s="16" t="s">
        <v>84</v>
      </c>
      <c r="F35" s="16" t="s">
        <v>97</v>
      </c>
      <c r="G35" s="16" t="s">
        <v>88</v>
      </c>
      <c r="H35" s="20" t="s">
        <v>39</v>
      </c>
      <c r="I35" s="20" t="s">
        <v>39</v>
      </c>
      <c r="J35" s="20" t="s">
        <v>76</v>
      </c>
      <c r="K35" s="20" t="s">
        <v>39</v>
      </c>
      <c r="L35" s="20" t="s">
        <v>39</v>
      </c>
      <c r="M35" s="20" t="s">
        <v>39</v>
      </c>
      <c r="N35" s="20" t="s">
        <v>39</v>
      </c>
      <c r="O35" s="16" t="s">
        <v>69</v>
      </c>
      <c r="P35" s="20"/>
      <c r="Q35" s="21" t="s">
        <v>39</v>
      </c>
      <c r="R35" s="21" t="s">
        <v>39</v>
      </c>
      <c r="S35" s="35" t="s">
        <v>9</v>
      </c>
      <c r="U35" s="2"/>
    </row>
    <row r="36" spans="1:21" s="8" customFormat="1" ht="20.100000000000001" customHeight="1" x14ac:dyDescent="0.2">
      <c r="A36" s="69" t="str">
        <f t="shared" si="0"/>
        <v>Name of service</v>
      </c>
      <c r="B36" s="15" t="s">
        <v>92</v>
      </c>
      <c r="C36" s="19">
        <v>41833</v>
      </c>
      <c r="D36" s="44" t="str">
        <f t="shared" si="2"/>
        <v>juillet</v>
      </c>
      <c r="E36" s="16" t="s">
        <v>86</v>
      </c>
      <c r="F36" s="16" t="s">
        <v>99</v>
      </c>
      <c r="G36" s="16" t="s">
        <v>89</v>
      </c>
      <c r="H36" s="20" t="s">
        <v>39</v>
      </c>
      <c r="I36" s="20" t="s">
        <v>39</v>
      </c>
      <c r="J36" s="20" t="s">
        <v>110</v>
      </c>
      <c r="K36" s="20" t="s">
        <v>39</v>
      </c>
      <c r="L36" s="20" t="s">
        <v>39</v>
      </c>
      <c r="M36" s="20" t="s">
        <v>39</v>
      </c>
      <c r="N36" s="20" t="s">
        <v>39</v>
      </c>
      <c r="O36" s="16" t="s">
        <v>66</v>
      </c>
      <c r="P36" s="20" t="s">
        <v>72</v>
      </c>
      <c r="Q36" s="21" t="s">
        <v>39</v>
      </c>
      <c r="R36" s="21" t="s">
        <v>39</v>
      </c>
      <c r="S36" s="35" t="s">
        <v>10</v>
      </c>
      <c r="U36" s="2"/>
    </row>
    <row r="37" spans="1:21" s="8" customFormat="1" ht="20.100000000000001" customHeight="1" x14ac:dyDescent="0.2">
      <c r="A37" s="69" t="str">
        <f t="shared" si="0"/>
        <v>Name of service</v>
      </c>
      <c r="B37" s="15" t="s">
        <v>92</v>
      </c>
      <c r="C37" s="19">
        <v>41897</v>
      </c>
      <c r="D37" s="44" t="str">
        <f t="shared" si="2"/>
        <v>septembre</v>
      </c>
      <c r="E37" s="16" t="s">
        <v>82</v>
      </c>
      <c r="F37" s="16" t="s">
        <v>100</v>
      </c>
      <c r="G37" s="16" t="s">
        <v>91</v>
      </c>
      <c r="H37" s="20" t="s">
        <v>39</v>
      </c>
      <c r="I37" s="20" t="s">
        <v>39</v>
      </c>
      <c r="J37" s="20" t="s">
        <v>111</v>
      </c>
      <c r="K37" s="20" t="s">
        <v>39</v>
      </c>
      <c r="L37" s="20" t="s">
        <v>39</v>
      </c>
      <c r="M37" s="20" t="s">
        <v>39</v>
      </c>
      <c r="N37" s="20" t="s">
        <v>39</v>
      </c>
      <c r="O37" s="16" t="s">
        <v>68</v>
      </c>
      <c r="P37" s="20"/>
      <c r="Q37" s="21" t="s">
        <v>39</v>
      </c>
      <c r="R37" s="21" t="s">
        <v>39</v>
      </c>
      <c r="S37" s="35" t="s">
        <v>11</v>
      </c>
      <c r="U37" s="2"/>
    </row>
    <row r="38" spans="1:21" s="8" customFormat="1" ht="20.100000000000001" customHeight="1" x14ac:dyDescent="0.2">
      <c r="A38" s="69" t="str">
        <f t="shared" si="0"/>
        <v>Name of service</v>
      </c>
      <c r="B38" s="15" t="s">
        <v>40</v>
      </c>
      <c r="C38" s="19">
        <v>41655</v>
      </c>
      <c r="D38" s="44" t="str">
        <f t="shared" si="2"/>
        <v>janvier</v>
      </c>
      <c r="E38" s="16" t="s">
        <v>83</v>
      </c>
      <c r="F38" s="16" t="s">
        <v>51</v>
      </c>
      <c r="G38" s="16" t="s">
        <v>90</v>
      </c>
      <c r="H38" s="20" t="s">
        <v>39</v>
      </c>
      <c r="I38" s="20" t="s">
        <v>39</v>
      </c>
      <c r="J38" s="20" t="s">
        <v>112</v>
      </c>
      <c r="K38" s="20" t="s">
        <v>39</v>
      </c>
      <c r="L38" s="20" t="s">
        <v>39</v>
      </c>
      <c r="M38" s="20" t="s">
        <v>39</v>
      </c>
      <c r="N38" s="20" t="s">
        <v>39</v>
      </c>
      <c r="O38" s="16" t="s">
        <v>68</v>
      </c>
      <c r="P38" s="20"/>
      <c r="Q38" s="21" t="s">
        <v>39</v>
      </c>
      <c r="R38" s="21" t="s">
        <v>39</v>
      </c>
      <c r="S38" s="35" t="s">
        <v>7</v>
      </c>
      <c r="U38" s="2"/>
    </row>
    <row r="39" spans="1:21" ht="20.100000000000001" customHeight="1" x14ac:dyDescent="0.2">
      <c r="A39" s="69" t="str">
        <f t="shared" si="0"/>
        <v>Name of service</v>
      </c>
      <c r="B39" s="15" t="s">
        <v>95</v>
      </c>
      <c r="C39" s="19">
        <v>41954</v>
      </c>
      <c r="D39" s="44" t="str">
        <f t="shared" si="2"/>
        <v>novembre</v>
      </c>
      <c r="E39" s="16" t="s">
        <v>84</v>
      </c>
      <c r="F39" s="16" t="s">
        <v>51</v>
      </c>
      <c r="G39" s="16" t="s">
        <v>88</v>
      </c>
      <c r="H39" s="20" t="s">
        <v>39</v>
      </c>
      <c r="I39" s="20" t="s">
        <v>39</v>
      </c>
      <c r="J39" s="20" t="s">
        <v>107</v>
      </c>
      <c r="K39" s="20" t="s">
        <v>39</v>
      </c>
      <c r="L39" s="20" t="s">
        <v>39</v>
      </c>
      <c r="M39" s="20" t="s">
        <v>39</v>
      </c>
      <c r="N39" s="20" t="s">
        <v>39</v>
      </c>
      <c r="O39" s="16" t="s">
        <v>69</v>
      </c>
      <c r="P39" s="20"/>
      <c r="Q39" s="21" t="s">
        <v>39</v>
      </c>
      <c r="R39" s="21" t="s">
        <v>39</v>
      </c>
      <c r="S39" s="35" t="s">
        <v>8</v>
      </c>
      <c r="U39" s="2"/>
    </row>
    <row r="40" spans="1:21" s="4" customFormat="1" ht="20.100000000000001" customHeight="1" x14ac:dyDescent="0.2">
      <c r="A40" s="69" t="str">
        <f t="shared" si="0"/>
        <v>Name of service</v>
      </c>
      <c r="B40" s="15" t="s">
        <v>92</v>
      </c>
      <c r="C40" s="19">
        <v>41948</v>
      </c>
      <c r="D40" s="44" t="str">
        <f t="shared" si="2"/>
        <v>novembre</v>
      </c>
      <c r="E40" s="16" t="s">
        <v>83</v>
      </c>
      <c r="F40" s="16" t="s">
        <v>101</v>
      </c>
      <c r="G40" s="16" t="s">
        <v>87</v>
      </c>
      <c r="H40" s="20" t="s">
        <v>39</v>
      </c>
      <c r="I40" s="20" t="s">
        <v>39</v>
      </c>
      <c r="J40" s="20" t="s">
        <v>111</v>
      </c>
      <c r="K40" s="20" t="s">
        <v>39</v>
      </c>
      <c r="L40" s="20" t="s">
        <v>39</v>
      </c>
      <c r="M40" s="20" t="s">
        <v>39</v>
      </c>
      <c r="N40" s="20" t="s">
        <v>39</v>
      </c>
      <c r="O40" s="16" t="s">
        <v>66</v>
      </c>
      <c r="P40" s="20"/>
      <c r="Q40" s="21" t="s">
        <v>39</v>
      </c>
      <c r="R40" s="21" t="s">
        <v>39</v>
      </c>
      <c r="S40" s="35" t="s">
        <v>9</v>
      </c>
      <c r="U40" s="2"/>
    </row>
    <row r="41" spans="1:21" ht="20.100000000000001" customHeight="1" x14ac:dyDescent="0.2">
      <c r="A41" s="69" t="str">
        <f t="shared" si="0"/>
        <v>Name of service</v>
      </c>
      <c r="B41" s="15" t="s">
        <v>94</v>
      </c>
      <c r="C41" s="19">
        <v>41823</v>
      </c>
      <c r="D41" s="44" t="str">
        <f t="shared" si="2"/>
        <v>juillet</v>
      </c>
      <c r="E41" s="16" t="s">
        <v>85</v>
      </c>
      <c r="F41" s="16" t="s">
        <v>98</v>
      </c>
      <c r="G41" s="16" t="s">
        <v>91</v>
      </c>
      <c r="H41" s="20" t="s">
        <v>39</v>
      </c>
      <c r="I41" s="20" t="s">
        <v>39</v>
      </c>
      <c r="J41" s="20" t="s">
        <v>103</v>
      </c>
      <c r="K41" s="20" t="s">
        <v>39</v>
      </c>
      <c r="L41" s="20" t="s">
        <v>39</v>
      </c>
      <c r="M41" s="20" t="s">
        <v>39</v>
      </c>
      <c r="N41" s="20" t="s">
        <v>39</v>
      </c>
      <c r="O41" s="16" t="s">
        <v>66</v>
      </c>
      <c r="P41" s="20"/>
      <c r="Q41" s="21" t="s">
        <v>39</v>
      </c>
      <c r="R41" s="21" t="s">
        <v>39</v>
      </c>
      <c r="S41" s="35" t="s">
        <v>12</v>
      </c>
      <c r="U41" s="2"/>
    </row>
    <row r="42" spans="1:21" ht="20.100000000000001" customHeight="1" x14ac:dyDescent="0.2">
      <c r="A42" s="69" t="str">
        <f t="shared" si="0"/>
        <v>Name of service</v>
      </c>
      <c r="B42" s="15" t="s">
        <v>40</v>
      </c>
      <c r="C42" s="19">
        <v>41931</v>
      </c>
      <c r="D42" s="44" t="str">
        <f t="shared" si="2"/>
        <v>octobre</v>
      </c>
      <c r="E42" s="16" t="s">
        <v>84</v>
      </c>
      <c r="F42" s="16" t="s">
        <v>78</v>
      </c>
      <c r="G42" s="16" t="s">
        <v>89</v>
      </c>
      <c r="H42" s="20" t="s">
        <v>39</v>
      </c>
      <c r="I42" s="20" t="s">
        <v>39</v>
      </c>
      <c r="J42" s="20" t="s">
        <v>77</v>
      </c>
      <c r="K42" s="20" t="s">
        <v>39</v>
      </c>
      <c r="L42" s="20" t="s">
        <v>39</v>
      </c>
      <c r="M42" s="20" t="s">
        <v>39</v>
      </c>
      <c r="N42" s="20" t="s">
        <v>39</v>
      </c>
      <c r="O42" s="16" t="s">
        <v>67</v>
      </c>
      <c r="P42" s="20" t="s">
        <v>72</v>
      </c>
      <c r="Q42" s="21" t="s">
        <v>39</v>
      </c>
      <c r="R42" s="21" t="s">
        <v>39</v>
      </c>
      <c r="S42" s="35" t="s">
        <v>11</v>
      </c>
      <c r="U42" s="2"/>
    </row>
    <row r="43" spans="1:21" ht="20.100000000000001" customHeight="1" x14ac:dyDescent="0.2">
      <c r="A43" s="69" t="str">
        <f t="shared" si="0"/>
        <v>Name of service</v>
      </c>
      <c r="B43" s="15" t="s">
        <v>94</v>
      </c>
      <c r="C43" s="19">
        <v>41969</v>
      </c>
      <c r="D43" s="44" t="str">
        <f t="shared" si="2"/>
        <v>novembre</v>
      </c>
      <c r="E43" s="16" t="s">
        <v>82</v>
      </c>
      <c r="F43" s="16" t="s">
        <v>98</v>
      </c>
      <c r="G43" s="16" t="s">
        <v>87</v>
      </c>
      <c r="H43" s="20" t="s">
        <v>39</v>
      </c>
      <c r="I43" s="20" t="s">
        <v>39</v>
      </c>
      <c r="J43" s="20" t="s">
        <v>103</v>
      </c>
      <c r="K43" s="20" t="s">
        <v>39</v>
      </c>
      <c r="L43" s="20" t="s">
        <v>39</v>
      </c>
      <c r="M43" s="20" t="s">
        <v>39</v>
      </c>
      <c r="N43" s="20" t="s">
        <v>39</v>
      </c>
      <c r="O43" s="16" t="s">
        <v>67</v>
      </c>
      <c r="P43" s="20" t="s">
        <v>72</v>
      </c>
      <c r="Q43" s="21" t="s">
        <v>39</v>
      </c>
      <c r="R43" s="21" t="s">
        <v>39</v>
      </c>
      <c r="S43" s="35" t="s">
        <v>7</v>
      </c>
      <c r="U43" s="2"/>
    </row>
    <row r="44" spans="1:21" ht="20.100000000000001" customHeight="1" x14ac:dyDescent="0.2">
      <c r="A44" s="69" t="str">
        <f t="shared" si="0"/>
        <v>Name of service</v>
      </c>
      <c r="B44" s="15" t="s">
        <v>93</v>
      </c>
      <c r="C44" s="19">
        <v>41998</v>
      </c>
      <c r="D44" s="44" t="str">
        <f t="shared" si="2"/>
        <v>décembre</v>
      </c>
      <c r="E44" s="16" t="s">
        <v>86</v>
      </c>
      <c r="F44" s="16" t="s">
        <v>97</v>
      </c>
      <c r="G44" s="16" t="s">
        <v>87</v>
      </c>
      <c r="H44" s="20" t="s">
        <v>39</v>
      </c>
      <c r="I44" s="20" t="s">
        <v>39</v>
      </c>
      <c r="J44" s="20" t="s">
        <v>109</v>
      </c>
      <c r="K44" s="20" t="s">
        <v>39</v>
      </c>
      <c r="L44" s="20" t="s">
        <v>39</v>
      </c>
      <c r="M44" s="20" t="s">
        <v>39</v>
      </c>
      <c r="N44" s="20" t="s">
        <v>39</v>
      </c>
      <c r="O44" s="16" t="s">
        <v>67</v>
      </c>
      <c r="P44" s="20" t="s">
        <v>72</v>
      </c>
      <c r="Q44" s="21" t="s">
        <v>39</v>
      </c>
      <c r="R44" s="21" t="s">
        <v>39</v>
      </c>
      <c r="S44" s="35" t="s">
        <v>13</v>
      </c>
      <c r="U44" s="2"/>
    </row>
    <row r="45" spans="1:21" ht="20.100000000000001" customHeight="1" x14ac:dyDescent="0.2">
      <c r="A45" s="69" t="str">
        <f t="shared" si="0"/>
        <v>Name of service</v>
      </c>
      <c r="B45" s="15" t="s">
        <v>95</v>
      </c>
      <c r="C45" s="19">
        <v>41865</v>
      </c>
      <c r="D45" s="44" t="str">
        <f t="shared" si="2"/>
        <v>aout</v>
      </c>
      <c r="E45" s="16" t="s">
        <v>86</v>
      </c>
      <c r="F45" s="16" t="s">
        <v>96</v>
      </c>
      <c r="G45" s="16" t="s">
        <v>89</v>
      </c>
      <c r="H45" s="20" t="s">
        <v>39</v>
      </c>
      <c r="I45" s="20" t="s">
        <v>39</v>
      </c>
      <c r="J45" s="20" t="s">
        <v>108</v>
      </c>
      <c r="K45" s="20" t="s">
        <v>39</v>
      </c>
      <c r="L45" s="20" t="s">
        <v>39</v>
      </c>
      <c r="M45" s="20" t="s">
        <v>39</v>
      </c>
      <c r="N45" s="20" t="s">
        <v>39</v>
      </c>
      <c r="O45" s="16" t="s">
        <v>67</v>
      </c>
      <c r="P45" s="20"/>
      <c r="Q45" s="21" t="s">
        <v>39</v>
      </c>
      <c r="R45" s="21" t="s">
        <v>39</v>
      </c>
      <c r="S45" s="35" t="s">
        <v>10</v>
      </c>
      <c r="U45" s="2"/>
    </row>
    <row r="46" spans="1:21" ht="20.100000000000001" customHeight="1" x14ac:dyDescent="0.2">
      <c r="A46" s="69" t="str">
        <f t="shared" si="0"/>
        <v>Name of service</v>
      </c>
      <c r="B46" s="15" t="s">
        <v>95</v>
      </c>
      <c r="C46" s="19">
        <v>41727</v>
      </c>
      <c r="D46" s="44" t="str">
        <f t="shared" si="2"/>
        <v>mars</v>
      </c>
      <c r="E46" s="16" t="s">
        <v>82</v>
      </c>
      <c r="F46" s="16" t="s">
        <v>51</v>
      </c>
      <c r="G46" s="16" t="s">
        <v>88</v>
      </c>
      <c r="H46" s="20" t="s">
        <v>39</v>
      </c>
      <c r="I46" s="20" t="s">
        <v>39</v>
      </c>
      <c r="J46" s="20" t="s">
        <v>109</v>
      </c>
      <c r="K46" s="20" t="s">
        <v>39</v>
      </c>
      <c r="L46" s="20" t="s">
        <v>39</v>
      </c>
      <c r="M46" s="20" t="s">
        <v>39</v>
      </c>
      <c r="N46" s="20" t="s">
        <v>39</v>
      </c>
      <c r="O46" s="16" t="s">
        <v>66</v>
      </c>
      <c r="P46" s="20"/>
      <c r="Q46" s="21" t="s">
        <v>39</v>
      </c>
      <c r="R46" s="21" t="s">
        <v>39</v>
      </c>
      <c r="S46" s="35" t="s">
        <v>6</v>
      </c>
      <c r="U46" s="2"/>
    </row>
    <row r="47" spans="1:21" ht="20.100000000000001" customHeight="1" x14ac:dyDescent="0.2">
      <c r="A47" s="69" t="str">
        <f t="shared" si="0"/>
        <v>Name of service</v>
      </c>
      <c r="B47" s="15" t="s">
        <v>92</v>
      </c>
      <c r="C47" s="19">
        <v>42004</v>
      </c>
      <c r="D47" s="44" t="str">
        <f t="shared" si="2"/>
        <v>décembre</v>
      </c>
      <c r="E47" s="16" t="s">
        <v>84</v>
      </c>
      <c r="F47" s="16" t="s">
        <v>96</v>
      </c>
      <c r="G47" s="16" t="s">
        <v>90</v>
      </c>
      <c r="H47" s="20" t="s">
        <v>39</v>
      </c>
      <c r="I47" s="20" t="s">
        <v>39</v>
      </c>
      <c r="J47" s="20" t="s">
        <v>105</v>
      </c>
      <c r="K47" s="20" t="s">
        <v>39</v>
      </c>
      <c r="L47" s="20" t="s">
        <v>39</v>
      </c>
      <c r="M47" s="20" t="s">
        <v>39</v>
      </c>
      <c r="N47" s="20" t="s">
        <v>39</v>
      </c>
      <c r="O47" s="16" t="s">
        <v>68</v>
      </c>
      <c r="P47" s="20"/>
      <c r="Q47" s="21" t="s">
        <v>39</v>
      </c>
      <c r="R47" s="21" t="s">
        <v>39</v>
      </c>
      <c r="S47" s="35" t="s">
        <v>10</v>
      </c>
      <c r="U47" s="2"/>
    </row>
    <row r="48" spans="1:21" ht="20.100000000000001" customHeight="1" x14ac:dyDescent="0.2">
      <c r="A48" s="69" t="str">
        <f t="shared" si="0"/>
        <v>Name of service</v>
      </c>
      <c r="B48" s="18" t="s">
        <v>40</v>
      </c>
      <c r="C48" s="19">
        <v>41821</v>
      </c>
      <c r="D48" s="44" t="str">
        <f>IF(ISBLANK(C48),"",CHOOSE(MONTH(C48),"janvier","février","mars","avril","mai","juin","juillet","aout","septembre","octobre","novembre","décembre"))</f>
        <v>juillet</v>
      </c>
      <c r="E48" s="20" t="s">
        <v>84</v>
      </c>
      <c r="F48" s="20" t="s">
        <v>51</v>
      </c>
      <c r="G48" s="20" t="s">
        <v>88</v>
      </c>
      <c r="H48" s="20" t="s">
        <v>39</v>
      </c>
      <c r="I48" s="20" t="s">
        <v>39</v>
      </c>
      <c r="J48" s="20" t="s">
        <v>76</v>
      </c>
      <c r="K48" s="20" t="s">
        <v>39</v>
      </c>
      <c r="L48" s="20" t="s">
        <v>39</v>
      </c>
      <c r="M48" s="20" t="s">
        <v>39</v>
      </c>
      <c r="N48" s="20" t="s">
        <v>39</v>
      </c>
      <c r="O48" s="20" t="s">
        <v>67</v>
      </c>
      <c r="P48" s="20" t="s">
        <v>72</v>
      </c>
      <c r="Q48" s="21" t="s">
        <v>39</v>
      </c>
      <c r="R48" s="21" t="s">
        <v>39</v>
      </c>
      <c r="S48" s="35" t="s">
        <v>13</v>
      </c>
      <c r="U48" s="2"/>
    </row>
    <row r="49" spans="1:21" ht="20.100000000000001" customHeight="1" x14ac:dyDescent="0.2">
      <c r="A49" s="69" t="str">
        <f t="shared" si="0"/>
        <v>Name of service</v>
      </c>
      <c r="B49" s="15" t="s">
        <v>5</v>
      </c>
      <c r="C49" s="19">
        <v>41884</v>
      </c>
      <c r="D49" s="44" t="str">
        <f t="shared" ref="D49:D70" si="3">IF(ISBLANK(C49),"",CHOOSE(MONTH(C49),"janvier","février","mars","avril","mai","juin","juillet","aout","septembre","octobre","novembre","décembre"))</f>
        <v>septembre</v>
      </c>
      <c r="E49" s="16" t="s">
        <v>83</v>
      </c>
      <c r="F49" s="16" t="s">
        <v>78</v>
      </c>
      <c r="G49" s="16" t="s">
        <v>91</v>
      </c>
      <c r="H49" s="20" t="s">
        <v>39</v>
      </c>
      <c r="I49" s="20" t="s">
        <v>39</v>
      </c>
      <c r="J49" s="20" t="s">
        <v>77</v>
      </c>
      <c r="K49" s="20" t="s">
        <v>39</v>
      </c>
      <c r="L49" s="20" t="s">
        <v>39</v>
      </c>
      <c r="M49" s="20" t="s">
        <v>39</v>
      </c>
      <c r="N49" s="20" t="s">
        <v>39</v>
      </c>
      <c r="O49" s="16" t="s">
        <v>68</v>
      </c>
      <c r="P49" s="20"/>
      <c r="Q49" s="21" t="s">
        <v>39</v>
      </c>
      <c r="R49" s="21" t="s">
        <v>39</v>
      </c>
      <c r="S49" s="35" t="s">
        <v>11</v>
      </c>
      <c r="U49" s="2"/>
    </row>
    <row r="50" spans="1:21" ht="20.100000000000001" customHeight="1" x14ac:dyDescent="0.2">
      <c r="A50" s="69" t="str">
        <f t="shared" si="0"/>
        <v>Name of service</v>
      </c>
      <c r="B50" s="15" t="s">
        <v>92</v>
      </c>
      <c r="C50" s="19">
        <v>41760</v>
      </c>
      <c r="D50" s="44" t="str">
        <f t="shared" si="3"/>
        <v>mai</v>
      </c>
      <c r="E50" s="16" t="s">
        <v>85</v>
      </c>
      <c r="F50" s="16" t="s">
        <v>96</v>
      </c>
      <c r="G50" s="16" t="s">
        <v>90</v>
      </c>
      <c r="H50" s="20" t="s">
        <v>39</v>
      </c>
      <c r="I50" s="20" t="s">
        <v>39</v>
      </c>
      <c r="J50" s="20" t="s">
        <v>102</v>
      </c>
      <c r="K50" s="20" t="s">
        <v>39</v>
      </c>
      <c r="L50" s="20" t="s">
        <v>39</v>
      </c>
      <c r="M50" s="20" t="s">
        <v>39</v>
      </c>
      <c r="N50" s="20" t="s">
        <v>39</v>
      </c>
      <c r="O50" s="16" t="s">
        <v>66</v>
      </c>
      <c r="P50" s="20"/>
      <c r="Q50" s="21" t="s">
        <v>39</v>
      </c>
      <c r="R50" s="21" t="s">
        <v>39</v>
      </c>
      <c r="S50" s="35" t="s">
        <v>12</v>
      </c>
      <c r="U50" s="2"/>
    </row>
    <row r="51" spans="1:21" ht="20.100000000000001" customHeight="1" x14ac:dyDescent="0.2">
      <c r="A51" s="69" t="str">
        <f t="shared" si="0"/>
        <v>Name of service</v>
      </c>
      <c r="B51" s="15" t="s">
        <v>93</v>
      </c>
      <c r="C51" s="19">
        <v>41800</v>
      </c>
      <c r="D51" s="44" t="str">
        <f t="shared" si="3"/>
        <v>juin</v>
      </c>
      <c r="E51" s="16" t="s">
        <v>83</v>
      </c>
      <c r="F51" s="16" t="s">
        <v>97</v>
      </c>
      <c r="G51" s="16" t="s">
        <v>87</v>
      </c>
      <c r="H51" s="20" t="s">
        <v>39</v>
      </c>
      <c r="I51" s="20" t="s">
        <v>39</v>
      </c>
      <c r="J51" s="20" t="s">
        <v>103</v>
      </c>
      <c r="K51" s="20" t="s">
        <v>39</v>
      </c>
      <c r="L51" s="20" t="s">
        <v>39</v>
      </c>
      <c r="M51" s="20" t="s">
        <v>39</v>
      </c>
      <c r="N51" s="20" t="s">
        <v>39</v>
      </c>
      <c r="O51" s="16" t="s">
        <v>67</v>
      </c>
      <c r="P51" s="20" t="s">
        <v>72</v>
      </c>
      <c r="Q51" s="21" t="s">
        <v>39</v>
      </c>
      <c r="R51" s="21" t="s">
        <v>39</v>
      </c>
      <c r="S51" s="35" t="s">
        <v>8</v>
      </c>
      <c r="U51" s="2"/>
    </row>
    <row r="52" spans="1:21" ht="20.100000000000001" customHeight="1" x14ac:dyDescent="0.2">
      <c r="A52" s="69" t="str">
        <f t="shared" si="0"/>
        <v>Name of service</v>
      </c>
      <c r="B52" s="15" t="s">
        <v>94</v>
      </c>
      <c r="C52" s="19">
        <v>41814</v>
      </c>
      <c r="D52" s="44" t="str">
        <f t="shared" si="3"/>
        <v>juin</v>
      </c>
      <c r="E52" s="16" t="s">
        <v>84</v>
      </c>
      <c r="F52" s="16" t="s">
        <v>98</v>
      </c>
      <c r="G52" s="16" t="s">
        <v>88</v>
      </c>
      <c r="H52" s="20" t="s">
        <v>39</v>
      </c>
      <c r="I52" s="20" t="s">
        <v>39</v>
      </c>
      <c r="J52" s="20" t="s">
        <v>104</v>
      </c>
      <c r="K52" s="20" t="s">
        <v>39</v>
      </c>
      <c r="L52" s="20" t="s">
        <v>39</v>
      </c>
      <c r="M52" s="20" t="s">
        <v>39</v>
      </c>
      <c r="N52" s="20" t="s">
        <v>39</v>
      </c>
      <c r="O52" s="16" t="s">
        <v>68</v>
      </c>
      <c r="P52" s="20"/>
      <c r="Q52" s="21" t="s">
        <v>39</v>
      </c>
      <c r="R52" s="21" t="s">
        <v>39</v>
      </c>
      <c r="S52" s="35" t="s">
        <v>7</v>
      </c>
      <c r="U52" s="2"/>
    </row>
    <row r="53" spans="1:21" ht="20.100000000000001" customHeight="1" x14ac:dyDescent="0.2">
      <c r="A53" s="69" t="str">
        <f t="shared" si="0"/>
        <v>Name of service</v>
      </c>
      <c r="B53" s="15" t="s">
        <v>40</v>
      </c>
      <c r="C53" s="19">
        <v>41786</v>
      </c>
      <c r="D53" s="44" t="str">
        <f t="shared" si="3"/>
        <v>mai</v>
      </c>
      <c r="E53" s="16" t="s">
        <v>82</v>
      </c>
      <c r="F53" s="16" t="s">
        <v>99</v>
      </c>
      <c r="G53" s="16" t="s">
        <v>89</v>
      </c>
      <c r="H53" s="20" t="s">
        <v>39</v>
      </c>
      <c r="I53" s="20" t="s">
        <v>39</v>
      </c>
      <c r="J53" s="20" t="s">
        <v>105</v>
      </c>
      <c r="K53" s="20" t="s">
        <v>39</v>
      </c>
      <c r="L53" s="20" t="s">
        <v>39</v>
      </c>
      <c r="M53" s="20" t="s">
        <v>39</v>
      </c>
      <c r="N53" s="20" t="s">
        <v>39</v>
      </c>
      <c r="O53" s="16" t="s">
        <v>66</v>
      </c>
      <c r="P53" s="20"/>
      <c r="Q53" s="21" t="s">
        <v>39</v>
      </c>
      <c r="R53" s="21" t="s">
        <v>39</v>
      </c>
      <c r="S53" s="35" t="s">
        <v>11</v>
      </c>
      <c r="U53" s="2"/>
    </row>
    <row r="54" spans="1:21" s="4" customFormat="1" ht="20.100000000000001" customHeight="1" x14ac:dyDescent="0.2">
      <c r="A54" s="69" t="str">
        <f t="shared" si="0"/>
        <v>Name of service</v>
      </c>
      <c r="B54" s="15" t="s">
        <v>5</v>
      </c>
      <c r="C54" s="19">
        <v>41772</v>
      </c>
      <c r="D54" s="44" t="str">
        <f t="shared" si="3"/>
        <v>mai</v>
      </c>
      <c r="E54" s="16" t="s">
        <v>85</v>
      </c>
      <c r="F54" s="16" t="s">
        <v>100</v>
      </c>
      <c r="G54" s="16" t="s">
        <v>89</v>
      </c>
      <c r="H54" s="20" t="s">
        <v>39</v>
      </c>
      <c r="I54" s="20" t="s">
        <v>39</v>
      </c>
      <c r="J54" s="20" t="s">
        <v>106</v>
      </c>
      <c r="K54" s="20" t="s">
        <v>39</v>
      </c>
      <c r="L54" s="20" t="s">
        <v>39</v>
      </c>
      <c r="M54" s="20" t="s">
        <v>39</v>
      </c>
      <c r="N54" s="20" t="s">
        <v>39</v>
      </c>
      <c r="O54" s="16" t="s">
        <v>69</v>
      </c>
      <c r="P54" s="20"/>
      <c r="Q54" s="21" t="s">
        <v>39</v>
      </c>
      <c r="R54" s="21" t="s">
        <v>39</v>
      </c>
      <c r="S54" s="35" t="s">
        <v>6</v>
      </c>
      <c r="U54" s="2"/>
    </row>
    <row r="55" spans="1:21" s="5" customFormat="1" ht="20.100000000000001" customHeight="1" x14ac:dyDescent="0.2">
      <c r="A55" s="69" t="str">
        <f t="shared" si="0"/>
        <v>Name of service</v>
      </c>
      <c r="B55" s="15" t="s">
        <v>95</v>
      </c>
      <c r="C55" s="19">
        <v>41857</v>
      </c>
      <c r="D55" s="44" t="str">
        <f t="shared" si="3"/>
        <v>aout</v>
      </c>
      <c r="E55" s="16" t="s">
        <v>86</v>
      </c>
      <c r="F55" s="16" t="s">
        <v>101</v>
      </c>
      <c r="G55" s="16" t="s">
        <v>91</v>
      </c>
      <c r="H55" s="20" t="s">
        <v>39</v>
      </c>
      <c r="I55" s="20" t="s">
        <v>39</v>
      </c>
      <c r="J55" s="20" t="s">
        <v>108</v>
      </c>
      <c r="K55" s="20" t="s">
        <v>39</v>
      </c>
      <c r="L55" s="20" t="s">
        <v>39</v>
      </c>
      <c r="M55" s="20" t="s">
        <v>39</v>
      </c>
      <c r="N55" s="20" t="s">
        <v>39</v>
      </c>
      <c r="O55" s="16" t="s">
        <v>66</v>
      </c>
      <c r="P55" s="20"/>
      <c r="Q55" s="21" t="s">
        <v>39</v>
      </c>
      <c r="R55" s="21" t="s">
        <v>39</v>
      </c>
      <c r="S55" s="35" t="s">
        <v>13</v>
      </c>
      <c r="U55" s="2"/>
    </row>
    <row r="56" spans="1:21" s="5" customFormat="1" ht="20.100000000000001" customHeight="1" x14ac:dyDescent="0.2">
      <c r="A56" s="69" t="str">
        <f t="shared" si="0"/>
        <v>Name of service</v>
      </c>
      <c r="B56" s="15" t="s">
        <v>94</v>
      </c>
      <c r="C56" s="19">
        <v>41735</v>
      </c>
      <c r="D56" s="44" t="str">
        <f t="shared" si="3"/>
        <v>avril</v>
      </c>
      <c r="E56" s="16" t="s">
        <v>84</v>
      </c>
      <c r="F56" s="16" t="s">
        <v>99</v>
      </c>
      <c r="G56" s="16" t="s">
        <v>87</v>
      </c>
      <c r="H56" s="20" t="s">
        <v>39</v>
      </c>
      <c r="I56" s="20" t="s">
        <v>39</v>
      </c>
      <c r="J56" s="20" t="s">
        <v>107</v>
      </c>
      <c r="K56" s="20" t="s">
        <v>39</v>
      </c>
      <c r="L56" s="20" t="s">
        <v>39</v>
      </c>
      <c r="M56" s="20" t="s">
        <v>39</v>
      </c>
      <c r="N56" s="20" t="s">
        <v>39</v>
      </c>
      <c r="O56" s="16" t="s">
        <v>66</v>
      </c>
      <c r="P56" s="20"/>
      <c r="Q56" s="21" t="s">
        <v>39</v>
      </c>
      <c r="R56" s="21" t="s">
        <v>39</v>
      </c>
      <c r="S56" s="35" t="s">
        <v>9</v>
      </c>
      <c r="U56" s="2"/>
    </row>
    <row r="57" spans="1:21" s="5" customFormat="1" ht="20.100000000000001" customHeight="1" x14ac:dyDescent="0.2">
      <c r="A57" s="69" t="str">
        <f t="shared" si="0"/>
        <v>Name of service</v>
      </c>
      <c r="B57" s="15" t="s">
        <v>5</v>
      </c>
      <c r="C57" s="19">
        <v>41678</v>
      </c>
      <c r="D57" s="44" t="str">
        <f t="shared" si="3"/>
        <v>février</v>
      </c>
      <c r="E57" s="16" t="s">
        <v>84</v>
      </c>
      <c r="F57" s="16" t="s">
        <v>51</v>
      </c>
      <c r="G57" s="16" t="s">
        <v>90</v>
      </c>
      <c r="H57" s="20" t="s">
        <v>39</v>
      </c>
      <c r="I57" s="20" t="s">
        <v>39</v>
      </c>
      <c r="J57" s="20" t="s">
        <v>109</v>
      </c>
      <c r="K57" s="20" t="s">
        <v>39</v>
      </c>
      <c r="L57" s="20" t="s">
        <v>39</v>
      </c>
      <c r="M57" s="20" t="s">
        <v>39</v>
      </c>
      <c r="N57" s="20" t="s">
        <v>39</v>
      </c>
      <c r="O57" s="16" t="s">
        <v>67</v>
      </c>
      <c r="P57" s="20" t="s">
        <v>72</v>
      </c>
      <c r="Q57" s="21" t="s">
        <v>39</v>
      </c>
      <c r="R57" s="21" t="s">
        <v>39</v>
      </c>
      <c r="S57" s="35" t="s">
        <v>10</v>
      </c>
      <c r="U57" s="2"/>
    </row>
    <row r="58" spans="1:21" s="5" customFormat="1" ht="20.100000000000001" customHeight="1" x14ac:dyDescent="0.2">
      <c r="A58" s="69" t="str">
        <f t="shared" si="0"/>
        <v>Name of service</v>
      </c>
      <c r="B58" s="15" t="s">
        <v>93</v>
      </c>
      <c r="C58" s="19">
        <v>41687</v>
      </c>
      <c r="D58" s="44" t="str">
        <f t="shared" si="3"/>
        <v>février</v>
      </c>
      <c r="E58" s="16" t="s">
        <v>84</v>
      </c>
      <c r="F58" s="16" t="s">
        <v>97</v>
      </c>
      <c r="G58" s="16" t="s">
        <v>88</v>
      </c>
      <c r="H58" s="20" t="s">
        <v>39</v>
      </c>
      <c r="I58" s="20" t="s">
        <v>39</v>
      </c>
      <c r="J58" s="20" t="s">
        <v>76</v>
      </c>
      <c r="K58" s="20" t="s">
        <v>39</v>
      </c>
      <c r="L58" s="20" t="s">
        <v>39</v>
      </c>
      <c r="M58" s="20" t="s">
        <v>39</v>
      </c>
      <c r="N58" s="20" t="s">
        <v>39</v>
      </c>
      <c r="O58" s="16" t="s">
        <v>69</v>
      </c>
      <c r="P58" s="20"/>
      <c r="Q58" s="21" t="s">
        <v>39</v>
      </c>
      <c r="R58" s="21" t="s">
        <v>39</v>
      </c>
      <c r="S58" s="35" t="s">
        <v>9</v>
      </c>
      <c r="U58" s="2"/>
    </row>
    <row r="59" spans="1:21" ht="20.100000000000001" customHeight="1" x14ac:dyDescent="0.2">
      <c r="A59" s="69" t="str">
        <f t="shared" si="0"/>
        <v>Name of service</v>
      </c>
      <c r="B59" s="15" t="s">
        <v>92</v>
      </c>
      <c r="C59" s="19">
        <v>41833</v>
      </c>
      <c r="D59" s="44" t="str">
        <f t="shared" si="3"/>
        <v>juillet</v>
      </c>
      <c r="E59" s="16" t="s">
        <v>86</v>
      </c>
      <c r="F59" s="16" t="s">
        <v>99</v>
      </c>
      <c r="G59" s="16" t="s">
        <v>89</v>
      </c>
      <c r="H59" s="20" t="s">
        <v>39</v>
      </c>
      <c r="I59" s="20" t="s">
        <v>39</v>
      </c>
      <c r="J59" s="20" t="s">
        <v>110</v>
      </c>
      <c r="K59" s="20" t="s">
        <v>39</v>
      </c>
      <c r="L59" s="20" t="s">
        <v>39</v>
      </c>
      <c r="M59" s="20" t="s">
        <v>39</v>
      </c>
      <c r="N59" s="20" t="s">
        <v>39</v>
      </c>
      <c r="O59" s="16" t="s">
        <v>66</v>
      </c>
      <c r="P59" s="20" t="s">
        <v>72</v>
      </c>
      <c r="Q59" s="21" t="s">
        <v>39</v>
      </c>
      <c r="R59" s="21" t="s">
        <v>39</v>
      </c>
      <c r="S59" s="35" t="s">
        <v>10</v>
      </c>
      <c r="U59" s="2"/>
    </row>
    <row r="60" spans="1:21" ht="20.100000000000001" customHeight="1" x14ac:dyDescent="0.2">
      <c r="A60" s="69" t="str">
        <f t="shared" si="0"/>
        <v>Name of service</v>
      </c>
      <c r="B60" s="15" t="s">
        <v>92</v>
      </c>
      <c r="C60" s="19">
        <v>41897</v>
      </c>
      <c r="D60" s="44" t="str">
        <f t="shared" si="3"/>
        <v>septembre</v>
      </c>
      <c r="E60" s="16" t="s">
        <v>82</v>
      </c>
      <c r="F60" s="16" t="s">
        <v>100</v>
      </c>
      <c r="G60" s="16" t="s">
        <v>91</v>
      </c>
      <c r="H60" s="20" t="s">
        <v>39</v>
      </c>
      <c r="I60" s="20" t="s">
        <v>39</v>
      </c>
      <c r="J60" s="20" t="s">
        <v>111</v>
      </c>
      <c r="K60" s="20" t="s">
        <v>39</v>
      </c>
      <c r="L60" s="20" t="s">
        <v>39</v>
      </c>
      <c r="M60" s="20" t="s">
        <v>39</v>
      </c>
      <c r="N60" s="20" t="s">
        <v>39</v>
      </c>
      <c r="O60" s="16" t="s">
        <v>68</v>
      </c>
      <c r="P60" s="20"/>
      <c r="Q60" s="21" t="s">
        <v>39</v>
      </c>
      <c r="R60" s="21" t="s">
        <v>39</v>
      </c>
      <c r="S60" s="35" t="s">
        <v>11</v>
      </c>
      <c r="U60" s="2"/>
    </row>
    <row r="61" spans="1:21" ht="20.100000000000001" customHeight="1" x14ac:dyDescent="0.2">
      <c r="A61" s="69" t="str">
        <f t="shared" si="0"/>
        <v>Name of service</v>
      </c>
      <c r="B61" s="15" t="s">
        <v>40</v>
      </c>
      <c r="C61" s="19">
        <v>41655</v>
      </c>
      <c r="D61" s="44" t="str">
        <f t="shared" si="3"/>
        <v>janvier</v>
      </c>
      <c r="E61" s="16" t="s">
        <v>83</v>
      </c>
      <c r="F61" s="16" t="s">
        <v>51</v>
      </c>
      <c r="G61" s="16" t="s">
        <v>90</v>
      </c>
      <c r="H61" s="20" t="s">
        <v>39</v>
      </c>
      <c r="I61" s="20" t="s">
        <v>39</v>
      </c>
      <c r="J61" s="20" t="s">
        <v>112</v>
      </c>
      <c r="K61" s="20" t="s">
        <v>39</v>
      </c>
      <c r="L61" s="20" t="s">
        <v>39</v>
      </c>
      <c r="M61" s="20" t="s">
        <v>39</v>
      </c>
      <c r="N61" s="20" t="s">
        <v>39</v>
      </c>
      <c r="O61" s="16" t="s">
        <v>68</v>
      </c>
      <c r="P61" s="20"/>
      <c r="Q61" s="21" t="s">
        <v>39</v>
      </c>
      <c r="R61" s="21" t="s">
        <v>39</v>
      </c>
      <c r="S61" s="35" t="s">
        <v>7</v>
      </c>
      <c r="U61" s="2"/>
    </row>
    <row r="62" spans="1:21" ht="20.100000000000001" customHeight="1" x14ac:dyDescent="0.2">
      <c r="A62" s="69" t="str">
        <f t="shared" si="0"/>
        <v>Name of service</v>
      </c>
      <c r="B62" s="15" t="s">
        <v>95</v>
      </c>
      <c r="C62" s="19">
        <v>41954</v>
      </c>
      <c r="D62" s="44" t="str">
        <f t="shared" si="3"/>
        <v>novembre</v>
      </c>
      <c r="E62" s="16" t="s">
        <v>84</v>
      </c>
      <c r="F62" s="16" t="s">
        <v>51</v>
      </c>
      <c r="G62" s="16" t="s">
        <v>88</v>
      </c>
      <c r="H62" s="20" t="s">
        <v>39</v>
      </c>
      <c r="I62" s="20" t="s">
        <v>39</v>
      </c>
      <c r="J62" s="20" t="s">
        <v>107</v>
      </c>
      <c r="K62" s="20" t="s">
        <v>39</v>
      </c>
      <c r="L62" s="20" t="s">
        <v>39</v>
      </c>
      <c r="M62" s="20" t="s">
        <v>39</v>
      </c>
      <c r="N62" s="20" t="s">
        <v>39</v>
      </c>
      <c r="O62" s="16" t="s">
        <v>69</v>
      </c>
      <c r="P62" s="20"/>
      <c r="Q62" s="21" t="s">
        <v>39</v>
      </c>
      <c r="R62" s="21" t="s">
        <v>39</v>
      </c>
      <c r="S62" s="35" t="s">
        <v>8</v>
      </c>
      <c r="U62" s="2"/>
    </row>
    <row r="63" spans="1:21" ht="20.100000000000001" customHeight="1" x14ac:dyDescent="0.2">
      <c r="A63" s="69" t="str">
        <f t="shared" si="0"/>
        <v>Name of service</v>
      </c>
      <c r="B63" s="15" t="s">
        <v>92</v>
      </c>
      <c r="C63" s="19">
        <v>41948</v>
      </c>
      <c r="D63" s="44" t="str">
        <f t="shared" si="3"/>
        <v>novembre</v>
      </c>
      <c r="E63" s="16" t="s">
        <v>83</v>
      </c>
      <c r="F63" s="16" t="s">
        <v>101</v>
      </c>
      <c r="G63" s="16" t="s">
        <v>87</v>
      </c>
      <c r="H63" s="20" t="s">
        <v>39</v>
      </c>
      <c r="I63" s="20" t="s">
        <v>39</v>
      </c>
      <c r="J63" s="20" t="s">
        <v>111</v>
      </c>
      <c r="K63" s="20" t="s">
        <v>39</v>
      </c>
      <c r="L63" s="20" t="s">
        <v>39</v>
      </c>
      <c r="M63" s="20" t="s">
        <v>39</v>
      </c>
      <c r="N63" s="20" t="s">
        <v>39</v>
      </c>
      <c r="O63" s="16" t="s">
        <v>66</v>
      </c>
      <c r="P63" s="20"/>
      <c r="Q63" s="21" t="s">
        <v>39</v>
      </c>
      <c r="R63" s="21" t="s">
        <v>39</v>
      </c>
      <c r="S63" s="35" t="s">
        <v>9</v>
      </c>
      <c r="U63" s="2"/>
    </row>
    <row r="64" spans="1:21" ht="20.100000000000001" customHeight="1" x14ac:dyDescent="0.2">
      <c r="A64" s="69" t="str">
        <f t="shared" si="0"/>
        <v>Name of service</v>
      </c>
      <c r="B64" s="15" t="s">
        <v>94</v>
      </c>
      <c r="C64" s="19">
        <v>41823</v>
      </c>
      <c r="D64" s="44" t="str">
        <f t="shared" si="3"/>
        <v>juillet</v>
      </c>
      <c r="E64" s="16" t="s">
        <v>85</v>
      </c>
      <c r="F64" s="16" t="s">
        <v>98</v>
      </c>
      <c r="G64" s="16" t="s">
        <v>91</v>
      </c>
      <c r="H64" s="20" t="s">
        <v>39</v>
      </c>
      <c r="I64" s="20" t="s">
        <v>39</v>
      </c>
      <c r="J64" s="20" t="s">
        <v>103</v>
      </c>
      <c r="K64" s="20" t="s">
        <v>39</v>
      </c>
      <c r="L64" s="20" t="s">
        <v>39</v>
      </c>
      <c r="M64" s="20" t="s">
        <v>39</v>
      </c>
      <c r="N64" s="20" t="s">
        <v>39</v>
      </c>
      <c r="O64" s="16" t="s">
        <v>66</v>
      </c>
      <c r="P64" s="20"/>
      <c r="Q64" s="21" t="s">
        <v>39</v>
      </c>
      <c r="R64" s="21" t="s">
        <v>39</v>
      </c>
      <c r="S64" s="35" t="s">
        <v>12</v>
      </c>
      <c r="U64" s="2"/>
    </row>
    <row r="65" spans="1:21" s="5" customFormat="1" ht="20.100000000000001" customHeight="1" x14ac:dyDescent="0.2">
      <c r="A65" s="69" t="str">
        <f t="shared" si="0"/>
        <v>Name of service</v>
      </c>
      <c r="B65" s="15" t="s">
        <v>40</v>
      </c>
      <c r="C65" s="19">
        <v>41931</v>
      </c>
      <c r="D65" s="44" t="str">
        <f t="shared" si="3"/>
        <v>octobre</v>
      </c>
      <c r="E65" s="16" t="s">
        <v>84</v>
      </c>
      <c r="F65" s="16" t="s">
        <v>78</v>
      </c>
      <c r="G65" s="16" t="s">
        <v>89</v>
      </c>
      <c r="H65" s="20" t="s">
        <v>39</v>
      </c>
      <c r="I65" s="20" t="s">
        <v>39</v>
      </c>
      <c r="J65" s="20" t="s">
        <v>77</v>
      </c>
      <c r="K65" s="20" t="s">
        <v>39</v>
      </c>
      <c r="L65" s="20" t="s">
        <v>39</v>
      </c>
      <c r="M65" s="20" t="s">
        <v>39</v>
      </c>
      <c r="N65" s="20" t="s">
        <v>39</v>
      </c>
      <c r="O65" s="16" t="s">
        <v>67</v>
      </c>
      <c r="P65" s="20" t="s">
        <v>72</v>
      </c>
      <c r="Q65" s="21" t="s">
        <v>39</v>
      </c>
      <c r="R65" s="21" t="s">
        <v>39</v>
      </c>
      <c r="S65" s="35" t="s">
        <v>11</v>
      </c>
      <c r="U65" s="2"/>
    </row>
    <row r="66" spans="1:21" ht="20.100000000000001" customHeight="1" x14ac:dyDescent="0.2">
      <c r="A66" s="69" t="str">
        <f t="shared" ref="A66:A129" si="4">IF(COUNTIF(B66:S66,"")&lt;18,"Name of service","")</f>
        <v>Name of service</v>
      </c>
      <c r="B66" s="15" t="s">
        <v>94</v>
      </c>
      <c r="C66" s="19">
        <v>41969</v>
      </c>
      <c r="D66" s="44" t="str">
        <f t="shared" si="3"/>
        <v>novembre</v>
      </c>
      <c r="E66" s="16" t="s">
        <v>82</v>
      </c>
      <c r="F66" s="16" t="s">
        <v>98</v>
      </c>
      <c r="G66" s="16" t="s">
        <v>87</v>
      </c>
      <c r="H66" s="20" t="s">
        <v>39</v>
      </c>
      <c r="I66" s="20" t="s">
        <v>39</v>
      </c>
      <c r="J66" s="20" t="s">
        <v>103</v>
      </c>
      <c r="K66" s="20" t="s">
        <v>39</v>
      </c>
      <c r="L66" s="20" t="s">
        <v>39</v>
      </c>
      <c r="M66" s="20" t="s">
        <v>39</v>
      </c>
      <c r="N66" s="20" t="s">
        <v>39</v>
      </c>
      <c r="O66" s="16" t="s">
        <v>67</v>
      </c>
      <c r="P66" s="20" t="s">
        <v>72</v>
      </c>
      <c r="Q66" s="21" t="s">
        <v>39</v>
      </c>
      <c r="R66" s="21" t="s">
        <v>39</v>
      </c>
      <c r="S66" s="35" t="s">
        <v>7</v>
      </c>
      <c r="U66" s="2"/>
    </row>
    <row r="67" spans="1:21" ht="20.100000000000001" customHeight="1" x14ac:dyDescent="0.2">
      <c r="A67" s="69" t="str">
        <f t="shared" si="4"/>
        <v>Name of service</v>
      </c>
      <c r="B67" s="15" t="s">
        <v>93</v>
      </c>
      <c r="C67" s="19">
        <v>41998</v>
      </c>
      <c r="D67" s="44" t="str">
        <f t="shared" si="3"/>
        <v>décembre</v>
      </c>
      <c r="E67" s="16" t="s">
        <v>86</v>
      </c>
      <c r="F67" s="16" t="s">
        <v>97</v>
      </c>
      <c r="G67" s="16" t="s">
        <v>87</v>
      </c>
      <c r="H67" s="20" t="s">
        <v>39</v>
      </c>
      <c r="I67" s="20" t="s">
        <v>39</v>
      </c>
      <c r="J67" s="20" t="s">
        <v>109</v>
      </c>
      <c r="K67" s="20" t="s">
        <v>39</v>
      </c>
      <c r="L67" s="20" t="s">
        <v>39</v>
      </c>
      <c r="M67" s="20" t="s">
        <v>39</v>
      </c>
      <c r="N67" s="20" t="s">
        <v>39</v>
      </c>
      <c r="O67" s="16" t="s">
        <v>67</v>
      </c>
      <c r="P67" s="20" t="s">
        <v>72</v>
      </c>
      <c r="Q67" s="21" t="s">
        <v>39</v>
      </c>
      <c r="R67" s="21" t="s">
        <v>39</v>
      </c>
      <c r="S67" s="35" t="s">
        <v>13</v>
      </c>
      <c r="U67" s="2"/>
    </row>
    <row r="68" spans="1:21" ht="20.100000000000001" customHeight="1" x14ac:dyDescent="0.2">
      <c r="A68" s="69" t="str">
        <f t="shared" si="4"/>
        <v>Name of service</v>
      </c>
      <c r="B68" s="15" t="s">
        <v>95</v>
      </c>
      <c r="C68" s="19">
        <v>41865</v>
      </c>
      <c r="D68" s="44" t="str">
        <f t="shared" si="3"/>
        <v>aout</v>
      </c>
      <c r="E68" s="16" t="s">
        <v>86</v>
      </c>
      <c r="F68" s="16" t="s">
        <v>96</v>
      </c>
      <c r="G68" s="16" t="s">
        <v>89</v>
      </c>
      <c r="H68" s="20" t="s">
        <v>39</v>
      </c>
      <c r="I68" s="20" t="s">
        <v>39</v>
      </c>
      <c r="J68" s="20" t="s">
        <v>108</v>
      </c>
      <c r="K68" s="20" t="s">
        <v>39</v>
      </c>
      <c r="L68" s="20" t="s">
        <v>39</v>
      </c>
      <c r="M68" s="20" t="s">
        <v>39</v>
      </c>
      <c r="N68" s="20" t="s">
        <v>39</v>
      </c>
      <c r="O68" s="16" t="s">
        <v>67</v>
      </c>
      <c r="P68" s="20"/>
      <c r="Q68" s="21" t="s">
        <v>39</v>
      </c>
      <c r="R68" s="21" t="s">
        <v>39</v>
      </c>
      <c r="S68" s="35" t="s">
        <v>10</v>
      </c>
      <c r="U68" s="2"/>
    </row>
    <row r="69" spans="1:21" ht="20.100000000000001" customHeight="1" x14ac:dyDescent="0.2">
      <c r="A69" s="69" t="str">
        <f t="shared" si="4"/>
        <v>Name of service</v>
      </c>
      <c r="B69" s="15" t="s">
        <v>95</v>
      </c>
      <c r="C69" s="19">
        <v>41727</v>
      </c>
      <c r="D69" s="44" t="str">
        <f t="shared" si="3"/>
        <v>mars</v>
      </c>
      <c r="E69" s="16" t="s">
        <v>82</v>
      </c>
      <c r="F69" s="16" t="s">
        <v>51</v>
      </c>
      <c r="G69" s="16" t="s">
        <v>88</v>
      </c>
      <c r="H69" s="20" t="s">
        <v>39</v>
      </c>
      <c r="I69" s="20" t="s">
        <v>39</v>
      </c>
      <c r="J69" s="20" t="s">
        <v>109</v>
      </c>
      <c r="K69" s="20" t="s">
        <v>39</v>
      </c>
      <c r="L69" s="20" t="s">
        <v>39</v>
      </c>
      <c r="M69" s="20" t="s">
        <v>39</v>
      </c>
      <c r="N69" s="20" t="s">
        <v>39</v>
      </c>
      <c r="O69" s="16" t="s">
        <v>66</v>
      </c>
      <c r="P69" s="20"/>
      <c r="Q69" s="21" t="s">
        <v>39</v>
      </c>
      <c r="R69" s="21" t="s">
        <v>39</v>
      </c>
      <c r="S69" s="35" t="s">
        <v>6</v>
      </c>
      <c r="U69" s="2"/>
    </row>
    <row r="70" spans="1:21" ht="20.100000000000001" customHeight="1" x14ac:dyDescent="0.2">
      <c r="A70" s="69" t="str">
        <f t="shared" si="4"/>
        <v>Name of service</v>
      </c>
      <c r="B70" s="15" t="s">
        <v>92</v>
      </c>
      <c r="C70" s="19">
        <v>42004</v>
      </c>
      <c r="D70" s="44" t="str">
        <f t="shared" si="3"/>
        <v>décembre</v>
      </c>
      <c r="E70" s="16" t="s">
        <v>84</v>
      </c>
      <c r="F70" s="16" t="s">
        <v>96</v>
      </c>
      <c r="G70" s="16" t="s">
        <v>90</v>
      </c>
      <c r="H70" s="20" t="s">
        <v>39</v>
      </c>
      <c r="I70" s="20" t="s">
        <v>39</v>
      </c>
      <c r="J70" s="20" t="s">
        <v>105</v>
      </c>
      <c r="K70" s="20" t="s">
        <v>39</v>
      </c>
      <c r="L70" s="20" t="s">
        <v>39</v>
      </c>
      <c r="M70" s="20" t="s">
        <v>39</v>
      </c>
      <c r="N70" s="20" t="s">
        <v>39</v>
      </c>
      <c r="O70" s="16" t="s">
        <v>68</v>
      </c>
      <c r="P70" s="20"/>
      <c r="Q70" s="21" t="s">
        <v>39</v>
      </c>
      <c r="R70" s="21" t="s">
        <v>39</v>
      </c>
      <c r="S70" s="35" t="s">
        <v>10</v>
      </c>
      <c r="U70" s="2"/>
    </row>
    <row r="71" spans="1:21" ht="20.100000000000001" customHeight="1" x14ac:dyDescent="0.2">
      <c r="A71" s="69" t="str">
        <f t="shared" si="4"/>
        <v>Name of service</v>
      </c>
      <c r="B71" s="18" t="s">
        <v>40</v>
      </c>
      <c r="C71" s="19">
        <v>41821</v>
      </c>
      <c r="D71" s="44" t="str">
        <f>IF(ISBLANK(C71),"",CHOOSE(MONTH(C71),"janvier","février","mars","avril","mai","juin","juillet","aout","septembre","octobre","novembre","décembre"))</f>
        <v>juillet</v>
      </c>
      <c r="E71" s="20" t="s">
        <v>84</v>
      </c>
      <c r="F71" s="20" t="s">
        <v>51</v>
      </c>
      <c r="G71" s="20" t="s">
        <v>88</v>
      </c>
      <c r="H71" s="20" t="s">
        <v>39</v>
      </c>
      <c r="I71" s="20" t="s">
        <v>39</v>
      </c>
      <c r="J71" s="20" t="s">
        <v>76</v>
      </c>
      <c r="K71" s="20" t="s">
        <v>39</v>
      </c>
      <c r="L71" s="20" t="s">
        <v>39</v>
      </c>
      <c r="M71" s="20" t="s">
        <v>39</v>
      </c>
      <c r="N71" s="20" t="s">
        <v>39</v>
      </c>
      <c r="O71" s="20" t="s">
        <v>67</v>
      </c>
      <c r="P71" s="20" t="s">
        <v>72</v>
      </c>
      <c r="Q71" s="21" t="s">
        <v>39</v>
      </c>
      <c r="R71" s="21" t="s">
        <v>39</v>
      </c>
      <c r="S71" s="35" t="s">
        <v>13</v>
      </c>
      <c r="U71" s="2"/>
    </row>
    <row r="72" spans="1:21" ht="20.100000000000001" customHeight="1" x14ac:dyDescent="0.2">
      <c r="A72" s="69" t="str">
        <f t="shared" si="4"/>
        <v>Name of service</v>
      </c>
      <c r="B72" s="15" t="s">
        <v>5</v>
      </c>
      <c r="C72" s="19">
        <v>41884</v>
      </c>
      <c r="D72" s="44" t="str">
        <f t="shared" ref="D72:D93" si="5">IF(ISBLANK(C72),"",CHOOSE(MONTH(C72),"janvier","février","mars","avril","mai","juin","juillet","aout","septembre","octobre","novembre","décembre"))</f>
        <v>septembre</v>
      </c>
      <c r="E72" s="16" t="s">
        <v>83</v>
      </c>
      <c r="F72" s="16" t="s">
        <v>78</v>
      </c>
      <c r="G72" s="16" t="s">
        <v>91</v>
      </c>
      <c r="H72" s="20" t="s">
        <v>39</v>
      </c>
      <c r="I72" s="20" t="s">
        <v>39</v>
      </c>
      <c r="J72" s="20" t="s">
        <v>77</v>
      </c>
      <c r="K72" s="20" t="s">
        <v>39</v>
      </c>
      <c r="L72" s="20" t="s">
        <v>39</v>
      </c>
      <c r="M72" s="20" t="s">
        <v>39</v>
      </c>
      <c r="N72" s="20" t="s">
        <v>39</v>
      </c>
      <c r="O72" s="16" t="s">
        <v>68</v>
      </c>
      <c r="P72" s="20"/>
      <c r="Q72" s="21" t="s">
        <v>39</v>
      </c>
      <c r="R72" s="21" t="s">
        <v>39</v>
      </c>
      <c r="S72" s="35" t="s">
        <v>11</v>
      </c>
      <c r="U72" s="2"/>
    </row>
    <row r="73" spans="1:21" ht="20.100000000000001" customHeight="1" x14ac:dyDescent="0.2">
      <c r="A73" s="69" t="str">
        <f t="shared" si="4"/>
        <v>Name of service</v>
      </c>
      <c r="B73" s="15" t="s">
        <v>92</v>
      </c>
      <c r="C73" s="19">
        <v>41760</v>
      </c>
      <c r="D73" s="44" t="str">
        <f t="shared" si="5"/>
        <v>mai</v>
      </c>
      <c r="E73" s="16" t="s">
        <v>85</v>
      </c>
      <c r="F73" s="16" t="s">
        <v>96</v>
      </c>
      <c r="G73" s="16" t="s">
        <v>90</v>
      </c>
      <c r="H73" s="20" t="s">
        <v>39</v>
      </c>
      <c r="I73" s="20" t="s">
        <v>39</v>
      </c>
      <c r="J73" s="20" t="s">
        <v>102</v>
      </c>
      <c r="K73" s="20" t="s">
        <v>39</v>
      </c>
      <c r="L73" s="20" t="s">
        <v>39</v>
      </c>
      <c r="M73" s="20" t="s">
        <v>39</v>
      </c>
      <c r="N73" s="20" t="s">
        <v>39</v>
      </c>
      <c r="O73" s="16" t="s">
        <v>66</v>
      </c>
      <c r="P73" s="20"/>
      <c r="Q73" s="21" t="s">
        <v>39</v>
      </c>
      <c r="R73" s="21" t="s">
        <v>39</v>
      </c>
      <c r="S73" s="35" t="s">
        <v>12</v>
      </c>
      <c r="U73" s="2"/>
    </row>
    <row r="74" spans="1:21" s="8" customFormat="1" ht="20.100000000000001" customHeight="1" x14ac:dyDescent="0.2">
      <c r="A74" s="69" t="str">
        <f t="shared" si="4"/>
        <v>Name of service</v>
      </c>
      <c r="B74" s="15" t="s">
        <v>93</v>
      </c>
      <c r="C74" s="19">
        <v>41800</v>
      </c>
      <c r="D74" s="44" t="str">
        <f t="shared" si="5"/>
        <v>juin</v>
      </c>
      <c r="E74" s="16" t="s">
        <v>83</v>
      </c>
      <c r="F74" s="16" t="s">
        <v>97</v>
      </c>
      <c r="G74" s="16" t="s">
        <v>87</v>
      </c>
      <c r="H74" s="20" t="s">
        <v>39</v>
      </c>
      <c r="I74" s="20" t="s">
        <v>39</v>
      </c>
      <c r="J74" s="20" t="s">
        <v>103</v>
      </c>
      <c r="K74" s="20" t="s">
        <v>39</v>
      </c>
      <c r="L74" s="20" t="s">
        <v>39</v>
      </c>
      <c r="M74" s="20" t="s">
        <v>39</v>
      </c>
      <c r="N74" s="20" t="s">
        <v>39</v>
      </c>
      <c r="O74" s="16" t="s">
        <v>67</v>
      </c>
      <c r="P74" s="20" t="s">
        <v>72</v>
      </c>
      <c r="Q74" s="21" t="s">
        <v>39</v>
      </c>
      <c r="R74" s="21" t="s">
        <v>39</v>
      </c>
      <c r="S74" s="35" t="s">
        <v>8</v>
      </c>
      <c r="U74" s="2"/>
    </row>
    <row r="75" spans="1:21" s="8" customFormat="1" ht="20.100000000000001" customHeight="1" x14ac:dyDescent="0.2">
      <c r="A75" s="69" t="str">
        <f t="shared" si="4"/>
        <v>Name of service</v>
      </c>
      <c r="B75" s="15" t="s">
        <v>94</v>
      </c>
      <c r="C75" s="19">
        <v>41814</v>
      </c>
      <c r="D75" s="44" t="str">
        <f t="shared" si="5"/>
        <v>juin</v>
      </c>
      <c r="E75" s="16" t="s">
        <v>84</v>
      </c>
      <c r="F75" s="16" t="s">
        <v>98</v>
      </c>
      <c r="G75" s="16" t="s">
        <v>88</v>
      </c>
      <c r="H75" s="20" t="s">
        <v>39</v>
      </c>
      <c r="I75" s="20" t="s">
        <v>39</v>
      </c>
      <c r="J75" s="20" t="s">
        <v>104</v>
      </c>
      <c r="K75" s="20" t="s">
        <v>39</v>
      </c>
      <c r="L75" s="20" t="s">
        <v>39</v>
      </c>
      <c r="M75" s="20" t="s">
        <v>39</v>
      </c>
      <c r="N75" s="20" t="s">
        <v>39</v>
      </c>
      <c r="O75" s="16" t="s">
        <v>68</v>
      </c>
      <c r="P75" s="20"/>
      <c r="Q75" s="21" t="s">
        <v>39</v>
      </c>
      <c r="R75" s="21" t="s">
        <v>39</v>
      </c>
      <c r="S75" s="35" t="s">
        <v>7</v>
      </c>
      <c r="U75" s="2"/>
    </row>
    <row r="76" spans="1:21" s="8" customFormat="1" ht="20.100000000000001" customHeight="1" x14ac:dyDescent="0.2">
      <c r="A76" s="69" t="str">
        <f t="shared" si="4"/>
        <v>Name of service</v>
      </c>
      <c r="B76" s="15" t="s">
        <v>40</v>
      </c>
      <c r="C76" s="19">
        <v>41786</v>
      </c>
      <c r="D76" s="44" t="str">
        <f t="shared" si="5"/>
        <v>mai</v>
      </c>
      <c r="E76" s="16" t="s">
        <v>82</v>
      </c>
      <c r="F76" s="16" t="s">
        <v>99</v>
      </c>
      <c r="G76" s="16" t="s">
        <v>89</v>
      </c>
      <c r="H76" s="20" t="s">
        <v>39</v>
      </c>
      <c r="I76" s="20" t="s">
        <v>39</v>
      </c>
      <c r="J76" s="20" t="s">
        <v>105</v>
      </c>
      <c r="K76" s="20" t="s">
        <v>39</v>
      </c>
      <c r="L76" s="20" t="s">
        <v>39</v>
      </c>
      <c r="M76" s="20" t="s">
        <v>39</v>
      </c>
      <c r="N76" s="20" t="s">
        <v>39</v>
      </c>
      <c r="O76" s="16" t="s">
        <v>66</v>
      </c>
      <c r="P76" s="20"/>
      <c r="Q76" s="21" t="s">
        <v>39</v>
      </c>
      <c r="R76" s="21" t="s">
        <v>39</v>
      </c>
      <c r="S76" s="35" t="s">
        <v>11</v>
      </c>
      <c r="U76" s="2"/>
    </row>
    <row r="77" spans="1:21" s="8" customFormat="1" ht="20.100000000000001" customHeight="1" x14ac:dyDescent="0.2">
      <c r="A77" s="69" t="str">
        <f t="shared" si="4"/>
        <v>Name of service</v>
      </c>
      <c r="B77" s="15" t="s">
        <v>5</v>
      </c>
      <c r="C77" s="19">
        <v>41772</v>
      </c>
      <c r="D77" s="44" t="str">
        <f t="shared" si="5"/>
        <v>mai</v>
      </c>
      <c r="E77" s="16" t="s">
        <v>85</v>
      </c>
      <c r="F77" s="16" t="s">
        <v>100</v>
      </c>
      <c r="G77" s="16" t="s">
        <v>89</v>
      </c>
      <c r="H77" s="20" t="s">
        <v>39</v>
      </c>
      <c r="I77" s="20" t="s">
        <v>39</v>
      </c>
      <c r="J77" s="20" t="s">
        <v>106</v>
      </c>
      <c r="K77" s="20" t="s">
        <v>39</v>
      </c>
      <c r="L77" s="20" t="s">
        <v>39</v>
      </c>
      <c r="M77" s="20" t="s">
        <v>39</v>
      </c>
      <c r="N77" s="20" t="s">
        <v>39</v>
      </c>
      <c r="O77" s="16" t="s">
        <v>69</v>
      </c>
      <c r="P77" s="20"/>
      <c r="Q77" s="21" t="s">
        <v>39</v>
      </c>
      <c r="R77" s="21" t="s">
        <v>39</v>
      </c>
      <c r="S77" s="35" t="s">
        <v>6</v>
      </c>
      <c r="U77" s="2"/>
    </row>
    <row r="78" spans="1:21" ht="20.100000000000001" customHeight="1" x14ac:dyDescent="0.2">
      <c r="A78" s="69" t="str">
        <f t="shared" si="4"/>
        <v>Name of service</v>
      </c>
      <c r="B78" s="15" t="s">
        <v>95</v>
      </c>
      <c r="C78" s="19">
        <v>41857</v>
      </c>
      <c r="D78" s="44" t="str">
        <f t="shared" si="5"/>
        <v>aout</v>
      </c>
      <c r="E78" s="16" t="s">
        <v>86</v>
      </c>
      <c r="F78" s="16" t="s">
        <v>101</v>
      </c>
      <c r="G78" s="16" t="s">
        <v>91</v>
      </c>
      <c r="H78" s="20" t="s">
        <v>39</v>
      </c>
      <c r="I78" s="20" t="s">
        <v>39</v>
      </c>
      <c r="J78" s="20" t="s">
        <v>108</v>
      </c>
      <c r="K78" s="20" t="s">
        <v>39</v>
      </c>
      <c r="L78" s="20" t="s">
        <v>39</v>
      </c>
      <c r="M78" s="20" t="s">
        <v>39</v>
      </c>
      <c r="N78" s="20" t="s">
        <v>39</v>
      </c>
      <c r="O78" s="16" t="s">
        <v>66</v>
      </c>
      <c r="P78" s="20"/>
      <c r="Q78" s="21" t="s">
        <v>39</v>
      </c>
      <c r="R78" s="21" t="s">
        <v>39</v>
      </c>
      <c r="S78" s="35" t="s">
        <v>13</v>
      </c>
      <c r="U78" s="2"/>
    </row>
    <row r="79" spans="1:21" ht="20.100000000000001" customHeight="1" x14ac:dyDescent="0.2">
      <c r="A79" s="69" t="str">
        <f t="shared" si="4"/>
        <v>Name of service</v>
      </c>
      <c r="B79" s="15" t="s">
        <v>94</v>
      </c>
      <c r="C79" s="19">
        <v>41735</v>
      </c>
      <c r="D79" s="44" t="str">
        <f t="shared" si="5"/>
        <v>avril</v>
      </c>
      <c r="E79" s="16" t="s">
        <v>84</v>
      </c>
      <c r="F79" s="16" t="s">
        <v>99</v>
      </c>
      <c r="G79" s="16" t="s">
        <v>87</v>
      </c>
      <c r="H79" s="20" t="s">
        <v>39</v>
      </c>
      <c r="I79" s="20" t="s">
        <v>39</v>
      </c>
      <c r="J79" s="20" t="s">
        <v>107</v>
      </c>
      <c r="K79" s="20" t="s">
        <v>39</v>
      </c>
      <c r="L79" s="20" t="s">
        <v>39</v>
      </c>
      <c r="M79" s="20" t="s">
        <v>39</v>
      </c>
      <c r="N79" s="20" t="s">
        <v>39</v>
      </c>
      <c r="O79" s="16" t="s">
        <v>66</v>
      </c>
      <c r="P79" s="20"/>
      <c r="Q79" s="21" t="s">
        <v>39</v>
      </c>
      <c r="R79" s="21" t="s">
        <v>39</v>
      </c>
      <c r="S79" s="35" t="s">
        <v>9</v>
      </c>
      <c r="U79" s="2"/>
    </row>
    <row r="80" spans="1:21" ht="20.100000000000001" customHeight="1" x14ac:dyDescent="0.2">
      <c r="A80" s="69" t="str">
        <f t="shared" si="4"/>
        <v>Name of service</v>
      </c>
      <c r="B80" s="15" t="s">
        <v>5</v>
      </c>
      <c r="C80" s="19">
        <v>41678</v>
      </c>
      <c r="D80" s="44" t="str">
        <f t="shared" si="5"/>
        <v>février</v>
      </c>
      <c r="E80" s="16" t="s">
        <v>84</v>
      </c>
      <c r="F80" s="16" t="s">
        <v>51</v>
      </c>
      <c r="G80" s="16" t="s">
        <v>90</v>
      </c>
      <c r="H80" s="20" t="s">
        <v>39</v>
      </c>
      <c r="I80" s="20" t="s">
        <v>39</v>
      </c>
      <c r="J80" s="20" t="s">
        <v>109</v>
      </c>
      <c r="K80" s="20" t="s">
        <v>39</v>
      </c>
      <c r="L80" s="20" t="s">
        <v>39</v>
      </c>
      <c r="M80" s="20" t="s">
        <v>39</v>
      </c>
      <c r="N80" s="20" t="s">
        <v>39</v>
      </c>
      <c r="O80" s="16" t="s">
        <v>67</v>
      </c>
      <c r="P80" s="20" t="s">
        <v>72</v>
      </c>
      <c r="Q80" s="21" t="s">
        <v>39</v>
      </c>
      <c r="R80" s="21" t="s">
        <v>39</v>
      </c>
      <c r="S80" s="35" t="s">
        <v>10</v>
      </c>
      <c r="U80" s="2"/>
    </row>
    <row r="81" spans="1:21" ht="20.100000000000001" customHeight="1" x14ac:dyDescent="0.2">
      <c r="A81" s="69" t="str">
        <f t="shared" si="4"/>
        <v>Name of service</v>
      </c>
      <c r="B81" s="15" t="s">
        <v>93</v>
      </c>
      <c r="C81" s="19">
        <v>41687</v>
      </c>
      <c r="D81" s="44" t="str">
        <f t="shared" si="5"/>
        <v>février</v>
      </c>
      <c r="E81" s="16" t="s">
        <v>84</v>
      </c>
      <c r="F81" s="16" t="s">
        <v>97</v>
      </c>
      <c r="G81" s="16" t="s">
        <v>88</v>
      </c>
      <c r="H81" s="20" t="s">
        <v>39</v>
      </c>
      <c r="I81" s="20" t="s">
        <v>39</v>
      </c>
      <c r="J81" s="20" t="s">
        <v>76</v>
      </c>
      <c r="K81" s="20" t="s">
        <v>39</v>
      </c>
      <c r="L81" s="20" t="s">
        <v>39</v>
      </c>
      <c r="M81" s="20" t="s">
        <v>39</v>
      </c>
      <c r="N81" s="20" t="s">
        <v>39</v>
      </c>
      <c r="O81" s="16" t="s">
        <v>69</v>
      </c>
      <c r="P81" s="20"/>
      <c r="Q81" s="21" t="s">
        <v>39</v>
      </c>
      <c r="R81" s="21" t="s">
        <v>39</v>
      </c>
      <c r="S81" s="35" t="s">
        <v>9</v>
      </c>
      <c r="U81" s="2"/>
    </row>
    <row r="82" spans="1:21" ht="20.100000000000001" customHeight="1" x14ac:dyDescent="0.2">
      <c r="A82" s="69" t="str">
        <f t="shared" si="4"/>
        <v>Name of service</v>
      </c>
      <c r="B82" s="15" t="s">
        <v>92</v>
      </c>
      <c r="C82" s="19">
        <v>41833</v>
      </c>
      <c r="D82" s="44" t="str">
        <f t="shared" si="5"/>
        <v>juillet</v>
      </c>
      <c r="E82" s="16" t="s">
        <v>86</v>
      </c>
      <c r="F82" s="16" t="s">
        <v>99</v>
      </c>
      <c r="G82" s="16" t="s">
        <v>89</v>
      </c>
      <c r="H82" s="20" t="s">
        <v>39</v>
      </c>
      <c r="I82" s="20" t="s">
        <v>39</v>
      </c>
      <c r="J82" s="20" t="s">
        <v>110</v>
      </c>
      <c r="K82" s="20" t="s">
        <v>39</v>
      </c>
      <c r="L82" s="20" t="s">
        <v>39</v>
      </c>
      <c r="M82" s="20" t="s">
        <v>39</v>
      </c>
      <c r="N82" s="20" t="s">
        <v>39</v>
      </c>
      <c r="O82" s="16" t="s">
        <v>66</v>
      </c>
      <c r="P82" s="20" t="s">
        <v>72</v>
      </c>
      <c r="Q82" s="21" t="s">
        <v>39</v>
      </c>
      <c r="R82" s="21" t="s">
        <v>39</v>
      </c>
      <c r="S82" s="35" t="s">
        <v>10</v>
      </c>
      <c r="U82" s="2"/>
    </row>
    <row r="83" spans="1:21" ht="20.100000000000001" customHeight="1" x14ac:dyDescent="0.2">
      <c r="A83" s="69" t="str">
        <f t="shared" si="4"/>
        <v>Name of service</v>
      </c>
      <c r="B83" s="15" t="s">
        <v>92</v>
      </c>
      <c r="C83" s="19">
        <v>41897</v>
      </c>
      <c r="D83" s="44" t="str">
        <f t="shared" si="5"/>
        <v>septembre</v>
      </c>
      <c r="E83" s="16" t="s">
        <v>82</v>
      </c>
      <c r="F83" s="16" t="s">
        <v>100</v>
      </c>
      <c r="G83" s="16" t="s">
        <v>91</v>
      </c>
      <c r="H83" s="20" t="s">
        <v>39</v>
      </c>
      <c r="I83" s="20" t="s">
        <v>39</v>
      </c>
      <c r="J83" s="20" t="s">
        <v>111</v>
      </c>
      <c r="K83" s="20" t="s">
        <v>39</v>
      </c>
      <c r="L83" s="20" t="s">
        <v>39</v>
      </c>
      <c r="M83" s="20" t="s">
        <v>39</v>
      </c>
      <c r="N83" s="20" t="s">
        <v>39</v>
      </c>
      <c r="O83" s="16" t="s">
        <v>68</v>
      </c>
      <c r="P83" s="20"/>
      <c r="Q83" s="21" t="s">
        <v>39</v>
      </c>
      <c r="R83" s="21" t="s">
        <v>39</v>
      </c>
      <c r="S83" s="35" t="s">
        <v>11</v>
      </c>
      <c r="U83" s="2"/>
    </row>
    <row r="84" spans="1:21" s="8" customFormat="1" ht="20.100000000000001" customHeight="1" x14ac:dyDescent="0.2">
      <c r="A84" s="69" t="str">
        <f t="shared" si="4"/>
        <v>Name of service</v>
      </c>
      <c r="B84" s="15" t="s">
        <v>40</v>
      </c>
      <c r="C84" s="19">
        <v>41655</v>
      </c>
      <c r="D84" s="44" t="str">
        <f t="shared" si="5"/>
        <v>janvier</v>
      </c>
      <c r="E84" s="16" t="s">
        <v>83</v>
      </c>
      <c r="F84" s="16" t="s">
        <v>51</v>
      </c>
      <c r="G84" s="16" t="s">
        <v>90</v>
      </c>
      <c r="H84" s="20" t="s">
        <v>39</v>
      </c>
      <c r="I84" s="20" t="s">
        <v>39</v>
      </c>
      <c r="J84" s="20" t="s">
        <v>112</v>
      </c>
      <c r="K84" s="20" t="s">
        <v>39</v>
      </c>
      <c r="L84" s="20" t="s">
        <v>39</v>
      </c>
      <c r="M84" s="20" t="s">
        <v>39</v>
      </c>
      <c r="N84" s="20" t="s">
        <v>39</v>
      </c>
      <c r="O84" s="16" t="s">
        <v>68</v>
      </c>
      <c r="P84" s="20"/>
      <c r="Q84" s="21" t="s">
        <v>39</v>
      </c>
      <c r="R84" s="21" t="s">
        <v>39</v>
      </c>
      <c r="S84" s="35" t="s">
        <v>7</v>
      </c>
      <c r="U84" s="2"/>
    </row>
    <row r="85" spans="1:21" s="8" customFormat="1" ht="20.100000000000001" customHeight="1" x14ac:dyDescent="0.2">
      <c r="A85" s="69" t="str">
        <f t="shared" si="4"/>
        <v>Name of service</v>
      </c>
      <c r="B85" s="15" t="s">
        <v>95</v>
      </c>
      <c r="C85" s="19">
        <v>41954</v>
      </c>
      <c r="D85" s="44" t="str">
        <f t="shared" si="5"/>
        <v>novembre</v>
      </c>
      <c r="E85" s="16" t="s">
        <v>84</v>
      </c>
      <c r="F85" s="16" t="s">
        <v>51</v>
      </c>
      <c r="G85" s="16" t="s">
        <v>88</v>
      </c>
      <c r="H85" s="20" t="s">
        <v>39</v>
      </c>
      <c r="I85" s="20" t="s">
        <v>39</v>
      </c>
      <c r="J85" s="20" t="s">
        <v>107</v>
      </c>
      <c r="K85" s="20" t="s">
        <v>39</v>
      </c>
      <c r="L85" s="20" t="s">
        <v>39</v>
      </c>
      <c r="M85" s="20" t="s">
        <v>39</v>
      </c>
      <c r="N85" s="20" t="s">
        <v>39</v>
      </c>
      <c r="O85" s="16" t="s">
        <v>69</v>
      </c>
      <c r="P85" s="20"/>
      <c r="Q85" s="21" t="s">
        <v>39</v>
      </c>
      <c r="R85" s="21" t="s">
        <v>39</v>
      </c>
      <c r="S85" s="35" t="s">
        <v>8</v>
      </c>
      <c r="U85" s="2"/>
    </row>
    <row r="86" spans="1:21" s="8" customFormat="1" ht="20.100000000000001" customHeight="1" x14ac:dyDescent="0.2">
      <c r="A86" s="69" t="str">
        <f t="shared" si="4"/>
        <v>Name of service</v>
      </c>
      <c r="B86" s="15" t="s">
        <v>92</v>
      </c>
      <c r="C86" s="19">
        <v>41948</v>
      </c>
      <c r="D86" s="44" t="str">
        <f t="shared" si="5"/>
        <v>novembre</v>
      </c>
      <c r="E86" s="16" t="s">
        <v>83</v>
      </c>
      <c r="F86" s="16" t="s">
        <v>101</v>
      </c>
      <c r="G86" s="16" t="s">
        <v>87</v>
      </c>
      <c r="H86" s="20" t="s">
        <v>39</v>
      </c>
      <c r="I86" s="20" t="s">
        <v>39</v>
      </c>
      <c r="J86" s="20" t="s">
        <v>111</v>
      </c>
      <c r="K86" s="20" t="s">
        <v>39</v>
      </c>
      <c r="L86" s="20" t="s">
        <v>39</v>
      </c>
      <c r="M86" s="20" t="s">
        <v>39</v>
      </c>
      <c r="N86" s="20" t="s">
        <v>39</v>
      </c>
      <c r="O86" s="16" t="s">
        <v>66</v>
      </c>
      <c r="P86" s="20"/>
      <c r="Q86" s="21" t="s">
        <v>39</v>
      </c>
      <c r="R86" s="21" t="s">
        <v>39</v>
      </c>
      <c r="S86" s="35" t="s">
        <v>9</v>
      </c>
      <c r="U86" s="2"/>
    </row>
    <row r="87" spans="1:21" s="8" customFormat="1" ht="20.100000000000001" customHeight="1" x14ac:dyDescent="0.2">
      <c r="A87" s="69" t="str">
        <f t="shared" si="4"/>
        <v>Name of service</v>
      </c>
      <c r="B87" s="15" t="s">
        <v>94</v>
      </c>
      <c r="C87" s="19">
        <v>41823</v>
      </c>
      <c r="D87" s="44" t="str">
        <f t="shared" si="5"/>
        <v>juillet</v>
      </c>
      <c r="E87" s="16" t="s">
        <v>85</v>
      </c>
      <c r="F87" s="16" t="s">
        <v>98</v>
      </c>
      <c r="G87" s="16" t="s">
        <v>91</v>
      </c>
      <c r="H87" s="20" t="s">
        <v>39</v>
      </c>
      <c r="I87" s="20" t="s">
        <v>39</v>
      </c>
      <c r="J87" s="20" t="s">
        <v>103</v>
      </c>
      <c r="K87" s="20" t="s">
        <v>39</v>
      </c>
      <c r="L87" s="20" t="s">
        <v>39</v>
      </c>
      <c r="M87" s="20" t="s">
        <v>39</v>
      </c>
      <c r="N87" s="20" t="s">
        <v>39</v>
      </c>
      <c r="O87" s="16" t="s">
        <v>66</v>
      </c>
      <c r="P87" s="20"/>
      <c r="Q87" s="21" t="s">
        <v>39</v>
      </c>
      <c r="R87" s="21" t="s">
        <v>39</v>
      </c>
      <c r="S87" s="35" t="s">
        <v>12</v>
      </c>
      <c r="U87" s="2"/>
    </row>
    <row r="88" spans="1:21" s="5" customFormat="1" ht="20.100000000000001" customHeight="1" x14ac:dyDescent="0.2">
      <c r="A88" s="69" t="str">
        <f t="shared" si="4"/>
        <v>Name of service</v>
      </c>
      <c r="B88" s="15" t="s">
        <v>40</v>
      </c>
      <c r="C88" s="19">
        <v>41931</v>
      </c>
      <c r="D88" s="44" t="str">
        <f t="shared" si="5"/>
        <v>octobre</v>
      </c>
      <c r="E88" s="16" t="s">
        <v>84</v>
      </c>
      <c r="F88" s="16" t="s">
        <v>78</v>
      </c>
      <c r="G88" s="16" t="s">
        <v>89</v>
      </c>
      <c r="H88" s="20" t="s">
        <v>39</v>
      </c>
      <c r="I88" s="20" t="s">
        <v>39</v>
      </c>
      <c r="J88" s="20" t="s">
        <v>77</v>
      </c>
      <c r="K88" s="20" t="s">
        <v>39</v>
      </c>
      <c r="L88" s="20" t="s">
        <v>39</v>
      </c>
      <c r="M88" s="20" t="s">
        <v>39</v>
      </c>
      <c r="N88" s="20" t="s">
        <v>39</v>
      </c>
      <c r="O88" s="16" t="s">
        <v>67</v>
      </c>
      <c r="P88" s="20" t="s">
        <v>72</v>
      </c>
      <c r="Q88" s="21" t="s">
        <v>39</v>
      </c>
      <c r="R88" s="21" t="s">
        <v>39</v>
      </c>
      <c r="S88" s="35" t="s">
        <v>11</v>
      </c>
      <c r="U88" s="2"/>
    </row>
    <row r="89" spans="1:21" s="5" customFormat="1" ht="20.100000000000001" customHeight="1" x14ac:dyDescent="0.2">
      <c r="A89" s="69" t="str">
        <f t="shared" si="4"/>
        <v>Name of service</v>
      </c>
      <c r="B89" s="15" t="s">
        <v>94</v>
      </c>
      <c r="C89" s="19">
        <v>41969</v>
      </c>
      <c r="D89" s="44" t="str">
        <f t="shared" si="5"/>
        <v>novembre</v>
      </c>
      <c r="E89" s="16" t="s">
        <v>82</v>
      </c>
      <c r="F89" s="16" t="s">
        <v>98</v>
      </c>
      <c r="G89" s="16" t="s">
        <v>87</v>
      </c>
      <c r="H89" s="20" t="s">
        <v>39</v>
      </c>
      <c r="I89" s="20" t="s">
        <v>39</v>
      </c>
      <c r="J89" s="20" t="s">
        <v>103</v>
      </c>
      <c r="K89" s="20" t="s">
        <v>39</v>
      </c>
      <c r="L89" s="20" t="s">
        <v>39</v>
      </c>
      <c r="M89" s="20" t="s">
        <v>39</v>
      </c>
      <c r="N89" s="20" t="s">
        <v>39</v>
      </c>
      <c r="O89" s="16" t="s">
        <v>67</v>
      </c>
      <c r="P89" s="20" t="s">
        <v>72</v>
      </c>
      <c r="Q89" s="21" t="s">
        <v>39</v>
      </c>
      <c r="R89" s="21" t="s">
        <v>39</v>
      </c>
      <c r="S89" s="35" t="s">
        <v>7</v>
      </c>
      <c r="U89" s="2"/>
    </row>
    <row r="90" spans="1:21" ht="20.100000000000001" customHeight="1" x14ac:dyDescent="0.2">
      <c r="A90" s="69" t="str">
        <f t="shared" si="4"/>
        <v>Name of service</v>
      </c>
      <c r="B90" s="15" t="s">
        <v>93</v>
      </c>
      <c r="C90" s="19">
        <v>41998</v>
      </c>
      <c r="D90" s="44" t="str">
        <f t="shared" si="5"/>
        <v>décembre</v>
      </c>
      <c r="E90" s="16" t="s">
        <v>86</v>
      </c>
      <c r="F90" s="16" t="s">
        <v>97</v>
      </c>
      <c r="G90" s="16" t="s">
        <v>87</v>
      </c>
      <c r="H90" s="20" t="s">
        <v>39</v>
      </c>
      <c r="I90" s="20" t="s">
        <v>39</v>
      </c>
      <c r="J90" s="20" t="s">
        <v>109</v>
      </c>
      <c r="K90" s="20" t="s">
        <v>39</v>
      </c>
      <c r="L90" s="20" t="s">
        <v>39</v>
      </c>
      <c r="M90" s="20" t="s">
        <v>39</v>
      </c>
      <c r="N90" s="20" t="s">
        <v>39</v>
      </c>
      <c r="O90" s="16" t="s">
        <v>67</v>
      </c>
      <c r="P90" s="20" t="s">
        <v>72</v>
      </c>
      <c r="Q90" s="21" t="s">
        <v>39</v>
      </c>
      <c r="R90" s="21" t="s">
        <v>39</v>
      </c>
      <c r="S90" s="35" t="s">
        <v>13</v>
      </c>
      <c r="U90" s="2"/>
    </row>
    <row r="91" spans="1:21" ht="20.100000000000001" customHeight="1" x14ac:dyDescent="0.2">
      <c r="A91" s="69" t="str">
        <f t="shared" si="4"/>
        <v>Name of service</v>
      </c>
      <c r="B91" s="15" t="s">
        <v>95</v>
      </c>
      <c r="C91" s="19">
        <v>41865</v>
      </c>
      <c r="D91" s="44" t="str">
        <f t="shared" si="5"/>
        <v>aout</v>
      </c>
      <c r="E91" s="16" t="s">
        <v>86</v>
      </c>
      <c r="F91" s="16" t="s">
        <v>96</v>
      </c>
      <c r="G91" s="16" t="s">
        <v>89</v>
      </c>
      <c r="H91" s="20" t="s">
        <v>39</v>
      </c>
      <c r="I91" s="20" t="s">
        <v>39</v>
      </c>
      <c r="J91" s="20" t="s">
        <v>108</v>
      </c>
      <c r="K91" s="20" t="s">
        <v>39</v>
      </c>
      <c r="L91" s="20" t="s">
        <v>39</v>
      </c>
      <c r="M91" s="20" t="s">
        <v>39</v>
      </c>
      <c r="N91" s="20" t="s">
        <v>39</v>
      </c>
      <c r="O91" s="16" t="s">
        <v>67</v>
      </c>
      <c r="P91" s="20"/>
      <c r="Q91" s="21" t="s">
        <v>39</v>
      </c>
      <c r="R91" s="21" t="s">
        <v>39</v>
      </c>
      <c r="S91" s="35" t="s">
        <v>10</v>
      </c>
      <c r="U91" s="2"/>
    </row>
    <row r="92" spans="1:21" ht="20.100000000000001" customHeight="1" x14ac:dyDescent="0.2">
      <c r="A92" s="69" t="str">
        <f t="shared" si="4"/>
        <v>Name of service</v>
      </c>
      <c r="B92" s="15" t="s">
        <v>95</v>
      </c>
      <c r="C92" s="19">
        <v>41727</v>
      </c>
      <c r="D92" s="44" t="str">
        <f t="shared" si="5"/>
        <v>mars</v>
      </c>
      <c r="E92" s="16" t="s">
        <v>82</v>
      </c>
      <c r="F92" s="16" t="s">
        <v>51</v>
      </c>
      <c r="G92" s="16" t="s">
        <v>88</v>
      </c>
      <c r="H92" s="20" t="s">
        <v>39</v>
      </c>
      <c r="I92" s="20" t="s">
        <v>39</v>
      </c>
      <c r="J92" s="20" t="s">
        <v>109</v>
      </c>
      <c r="K92" s="20" t="s">
        <v>39</v>
      </c>
      <c r="L92" s="20" t="s">
        <v>39</v>
      </c>
      <c r="M92" s="20" t="s">
        <v>39</v>
      </c>
      <c r="N92" s="20" t="s">
        <v>39</v>
      </c>
      <c r="O92" s="16" t="s">
        <v>66</v>
      </c>
      <c r="P92" s="20"/>
      <c r="Q92" s="21" t="s">
        <v>39</v>
      </c>
      <c r="R92" s="21" t="s">
        <v>39</v>
      </c>
      <c r="S92" s="35" t="s">
        <v>6</v>
      </c>
      <c r="U92" s="2"/>
    </row>
    <row r="93" spans="1:21" ht="20.100000000000001" customHeight="1" x14ac:dyDescent="0.2">
      <c r="A93" s="69" t="str">
        <f t="shared" si="4"/>
        <v>Name of service</v>
      </c>
      <c r="B93" s="15" t="s">
        <v>92</v>
      </c>
      <c r="C93" s="19">
        <v>42004</v>
      </c>
      <c r="D93" s="44" t="str">
        <f t="shared" si="5"/>
        <v>décembre</v>
      </c>
      <c r="E93" s="16" t="s">
        <v>84</v>
      </c>
      <c r="F93" s="16" t="s">
        <v>96</v>
      </c>
      <c r="G93" s="16" t="s">
        <v>90</v>
      </c>
      <c r="H93" s="20" t="s">
        <v>39</v>
      </c>
      <c r="I93" s="20" t="s">
        <v>39</v>
      </c>
      <c r="J93" s="20" t="s">
        <v>105</v>
      </c>
      <c r="K93" s="20" t="s">
        <v>39</v>
      </c>
      <c r="L93" s="20" t="s">
        <v>39</v>
      </c>
      <c r="M93" s="20" t="s">
        <v>39</v>
      </c>
      <c r="N93" s="20" t="s">
        <v>39</v>
      </c>
      <c r="O93" s="16" t="s">
        <v>68</v>
      </c>
      <c r="P93" s="20"/>
      <c r="Q93" s="21" t="s">
        <v>39</v>
      </c>
      <c r="R93" s="21" t="s">
        <v>39</v>
      </c>
      <c r="S93" s="35" t="s">
        <v>10</v>
      </c>
      <c r="U93" s="2"/>
    </row>
    <row r="94" spans="1:21" ht="20.100000000000001" customHeight="1" x14ac:dyDescent="0.2">
      <c r="A94" s="69" t="str">
        <f t="shared" si="4"/>
        <v>Name of service</v>
      </c>
      <c r="B94" s="18" t="s">
        <v>40</v>
      </c>
      <c r="C94" s="19">
        <v>41821</v>
      </c>
      <c r="D94" s="44" t="str">
        <f>IF(ISBLANK(C94),"",CHOOSE(MONTH(C94),"janvier","février","mars","avril","mai","juin","juillet","aout","septembre","octobre","novembre","décembre"))</f>
        <v>juillet</v>
      </c>
      <c r="E94" s="20" t="s">
        <v>84</v>
      </c>
      <c r="F94" s="20" t="s">
        <v>51</v>
      </c>
      <c r="G94" s="20" t="s">
        <v>88</v>
      </c>
      <c r="H94" s="20" t="s">
        <v>39</v>
      </c>
      <c r="I94" s="20" t="s">
        <v>39</v>
      </c>
      <c r="J94" s="20" t="s">
        <v>76</v>
      </c>
      <c r="K94" s="20" t="s">
        <v>39</v>
      </c>
      <c r="L94" s="20" t="s">
        <v>39</v>
      </c>
      <c r="M94" s="20" t="s">
        <v>39</v>
      </c>
      <c r="N94" s="20" t="s">
        <v>39</v>
      </c>
      <c r="O94" s="20" t="s">
        <v>67</v>
      </c>
      <c r="P94" s="20" t="s">
        <v>72</v>
      </c>
      <c r="Q94" s="21" t="s">
        <v>39</v>
      </c>
      <c r="R94" s="21" t="s">
        <v>39</v>
      </c>
      <c r="S94" s="35" t="s">
        <v>13</v>
      </c>
      <c r="U94" s="2"/>
    </row>
    <row r="95" spans="1:21" s="2" customFormat="1" ht="20.100000000000001" customHeight="1" x14ac:dyDescent="0.2">
      <c r="A95" s="69" t="str">
        <f t="shared" si="4"/>
        <v>Name of service</v>
      </c>
      <c r="B95" s="15" t="s">
        <v>5</v>
      </c>
      <c r="C95" s="19">
        <v>41884</v>
      </c>
      <c r="D95" s="44" t="str">
        <f t="shared" ref="D95:D127" si="6">IF(ISBLANK(C95),"",CHOOSE(MONTH(C95),"janvier","février","mars","avril","mai","juin","juillet","aout","septembre","octobre","novembre","décembre"))</f>
        <v>septembre</v>
      </c>
      <c r="E95" s="16" t="s">
        <v>83</v>
      </c>
      <c r="F95" s="16" t="s">
        <v>78</v>
      </c>
      <c r="G95" s="16" t="s">
        <v>91</v>
      </c>
      <c r="H95" s="20" t="s">
        <v>39</v>
      </c>
      <c r="I95" s="20" t="s">
        <v>39</v>
      </c>
      <c r="J95" s="20" t="s">
        <v>77</v>
      </c>
      <c r="K95" s="20" t="s">
        <v>39</v>
      </c>
      <c r="L95" s="20" t="s">
        <v>39</v>
      </c>
      <c r="M95" s="20" t="s">
        <v>39</v>
      </c>
      <c r="N95" s="20" t="s">
        <v>39</v>
      </c>
      <c r="O95" s="16" t="s">
        <v>68</v>
      </c>
      <c r="P95" s="20"/>
      <c r="Q95" s="21" t="s">
        <v>39</v>
      </c>
      <c r="R95" s="21" t="s">
        <v>39</v>
      </c>
      <c r="S95" s="35" t="s">
        <v>11</v>
      </c>
    </row>
    <row r="96" spans="1:21" s="2" customFormat="1" ht="20.100000000000001" customHeight="1" x14ac:dyDescent="0.2">
      <c r="A96" s="69" t="str">
        <f t="shared" si="4"/>
        <v>Name of service</v>
      </c>
      <c r="B96" s="15" t="s">
        <v>92</v>
      </c>
      <c r="C96" s="19">
        <v>41760</v>
      </c>
      <c r="D96" s="44" t="str">
        <f t="shared" si="6"/>
        <v>mai</v>
      </c>
      <c r="E96" s="16" t="s">
        <v>85</v>
      </c>
      <c r="F96" s="16" t="s">
        <v>96</v>
      </c>
      <c r="G96" s="16" t="s">
        <v>90</v>
      </c>
      <c r="H96" s="20" t="s">
        <v>39</v>
      </c>
      <c r="I96" s="20" t="s">
        <v>39</v>
      </c>
      <c r="J96" s="20" t="s">
        <v>102</v>
      </c>
      <c r="K96" s="20" t="s">
        <v>39</v>
      </c>
      <c r="L96" s="20" t="s">
        <v>39</v>
      </c>
      <c r="M96" s="20" t="s">
        <v>39</v>
      </c>
      <c r="N96" s="20" t="s">
        <v>39</v>
      </c>
      <c r="O96" s="16" t="s">
        <v>66</v>
      </c>
      <c r="P96" s="20"/>
      <c r="Q96" s="21" t="s">
        <v>39</v>
      </c>
      <c r="R96" s="21" t="s">
        <v>39</v>
      </c>
      <c r="S96" s="35" t="s">
        <v>12</v>
      </c>
    </row>
    <row r="97" spans="1:21" s="2" customFormat="1" ht="20.100000000000001" customHeight="1" x14ac:dyDescent="0.2">
      <c r="A97" s="69" t="str">
        <f t="shared" si="4"/>
        <v>Name of service</v>
      </c>
      <c r="B97" s="15" t="s">
        <v>93</v>
      </c>
      <c r="C97" s="19">
        <v>41800</v>
      </c>
      <c r="D97" s="44" t="str">
        <f t="shared" si="6"/>
        <v>juin</v>
      </c>
      <c r="E97" s="16" t="s">
        <v>83</v>
      </c>
      <c r="F97" s="16" t="s">
        <v>97</v>
      </c>
      <c r="G97" s="16" t="s">
        <v>87</v>
      </c>
      <c r="H97" s="20" t="s">
        <v>39</v>
      </c>
      <c r="I97" s="20" t="s">
        <v>39</v>
      </c>
      <c r="J97" s="20" t="s">
        <v>103</v>
      </c>
      <c r="K97" s="20" t="s">
        <v>39</v>
      </c>
      <c r="L97" s="20" t="s">
        <v>39</v>
      </c>
      <c r="M97" s="20" t="s">
        <v>39</v>
      </c>
      <c r="N97" s="20" t="s">
        <v>39</v>
      </c>
      <c r="O97" s="16" t="s">
        <v>67</v>
      </c>
      <c r="P97" s="20" t="s">
        <v>72</v>
      </c>
      <c r="Q97" s="21" t="s">
        <v>39</v>
      </c>
      <c r="R97" s="21" t="s">
        <v>39</v>
      </c>
      <c r="S97" s="35" t="s">
        <v>8</v>
      </c>
    </row>
    <row r="98" spans="1:21" ht="20.100000000000001" customHeight="1" x14ac:dyDescent="0.2">
      <c r="A98" s="69" t="str">
        <f t="shared" si="4"/>
        <v>Name of service</v>
      </c>
      <c r="B98" s="15" t="s">
        <v>94</v>
      </c>
      <c r="C98" s="19">
        <v>41814</v>
      </c>
      <c r="D98" s="44" t="str">
        <f t="shared" si="6"/>
        <v>juin</v>
      </c>
      <c r="E98" s="16" t="s">
        <v>84</v>
      </c>
      <c r="F98" s="16" t="s">
        <v>98</v>
      </c>
      <c r="G98" s="16" t="s">
        <v>88</v>
      </c>
      <c r="H98" s="20" t="s">
        <v>39</v>
      </c>
      <c r="I98" s="20" t="s">
        <v>39</v>
      </c>
      <c r="J98" s="20" t="s">
        <v>104</v>
      </c>
      <c r="K98" s="20" t="s">
        <v>39</v>
      </c>
      <c r="L98" s="20" t="s">
        <v>39</v>
      </c>
      <c r="M98" s="20" t="s">
        <v>39</v>
      </c>
      <c r="N98" s="20" t="s">
        <v>39</v>
      </c>
      <c r="O98" s="16" t="s">
        <v>68</v>
      </c>
      <c r="P98" s="20"/>
      <c r="Q98" s="21" t="s">
        <v>39</v>
      </c>
      <c r="R98" s="21" t="s">
        <v>39</v>
      </c>
      <c r="S98" s="35" t="s">
        <v>7</v>
      </c>
      <c r="U98" s="2"/>
    </row>
    <row r="99" spans="1:21" ht="20.100000000000001" customHeight="1" x14ac:dyDescent="0.2">
      <c r="A99" s="69" t="str">
        <f t="shared" si="4"/>
        <v>Name of service</v>
      </c>
      <c r="B99" s="15" t="s">
        <v>40</v>
      </c>
      <c r="C99" s="19">
        <v>41786</v>
      </c>
      <c r="D99" s="44" t="str">
        <f t="shared" si="6"/>
        <v>mai</v>
      </c>
      <c r="E99" s="16" t="s">
        <v>82</v>
      </c>
      <c r="F99" s="16" t="s">
        <v>99</v>
      </c>
      <c r="G99" s="16" t="s">
        <v>89</v>
      </c>
      <c r="H99" s="20" t="s">
        <v>39</v>
      </c>
      <c r="I99" s="20" t="s">
        <v>39</v>
      </c>
      <c r="J99" s="20" t="s">
        <v>105</v>
      </c>
      <c r="K99" s="20" t="s">
        <v>39</v>
      </c>
      <c r="L99" s="20" t="s">
        <v>39</v>
      </c>
      <c r="M99" s="20" t="s">
        <v>39</v>
      </c>
      <c r="N99" s="20" t="s">
        <v>39</v>
      </c>
      <c r="O99" s="16" t="s">
        <v>66</v>
      </c>
      <c r="P99" s="20"/>
      <c r="Q99" s="21" t="s">
        <v>39</v>
      </c>
      <c r="R99" s="21" t="s">
        <v>39</v>
      </c>
      <c r="S99" s="35" t="s">
        <v>11</v>
      </c>
      <c r="U99" s="2"/>
    </row>
    <row r="100" spans="1:21" s="5" customFormat="1" ht="20.100000000000001" customHeight="1" x14ac:dyDescent="0.2">
      <c r="A100" s="69" t="str">
        <f t="shared" si="4"/>
        <v>Name of service</v>
      </c>
      <c r="B100" s="15" t="s">
        <v>5</v>
      </c>
      <c r="C100" s="19">
        <v>41772</v>
      </c>
      <c r="D100" s="44" t="str">
        <f t="shared" si="6"/>
        <v>mai</v>
      </c>
      <c r="E100" s="16" t="s">
        <v>85</v>
      </c>
      <c r="F100" s="16" t="s">
        <v>100</v>
      </c>
      <c r="G100" s="16" t="s">
        <v>89</v>
      </c>
      <c r="H100" s="20" t="s">
        <v>39</v>
      </c>
      <c r="I100" s="20" t="s">
        <v>39</v>
      </c>
      <c r="J100" s="20" t="s">
        <v>106</v>
      </c>
      <c r="K100" s="20" t="s">
        <v>39</v>
      </c>
      <c r="L100" s="20" t="s">
        <v>39</v>
      </c>
      <c r="M100" s="20" t="s">
        <v>39</v>
      </c>
      <c r="N100" s="20" t="s">
        <v>39</v>
      </c>
      <c r="O100" s="16" t="s">
        <v>69</v>
      </c>
      <c r="P100" s="20"/>
      <c r="Q100" s="21" t="s">
        <v>39</v>
      </c>
      <c r="R100" s="21" t="s">
        <v>39</v>
      </c>
      <c r="S100" s="35" t="s">
        <v>6</v>
      </c>
      <c r="U100" s="2"/>
    </row>
    <row r="101" spans="1:21" ht="20.100000000000001" customHeight="1" x14ac:dyDescent="0.2">
      <c r="A101" s="69" t="str">
        <f t="shared" si="4"/>
        <v>Name of service</v>
      </c>
      <c r="B101" s="15" t="s">
        <v>95</v>
      </c>
      <c r="C101" s="19">
        <v>41857</v>
      </c>
      <c r="D101" s="44" t="str">
        <f t="shared" si="6"/>
        <v>aout</v>
      </c>
      <c r="E101" s="16" t="s">
        <v>86</v>
      </c>
      <c r="F101" s="16" t="s">
        <v>101</v>
      </c>
      <c r="G101" s="16" t="s">
        <v>91</v>
      </c>
      <c r="H101" s="20" t="s">
        <v>39</v>
      </c>
      <c r="I101" s="20" t="s">
        <v>39</v>
      </c>
      <c r="J101" s="20" t="s">
        <v>108</v>
      </c>
      <c r="K101" s="20" t="s">
        <v>39</v>
      </c>
      <c r="L101" s="20" t="s">
        <v>39</v>
      </c>
      <c r="M101" s="20" t="s">
        <v>39</v>
      </c>
      <c r="N101" s="20" t="s">
        <v>39</v>
      </c>
      <c r="O101" s="16" t="s">
        <v>66</v>
      </c>
      <c r="P101" s="20"/>
      <c r="Q101" s="21" t="s">
        <v>39</v>
      </c>
      <c r="R101" s="21" t="s">
        <v>39</v>
      </c>
      <c r="S101" s="35" t="s">
        <v>13</v>
      </c>
      <c r="U101" s="2"/>
    </row>
    <row r="102" spans="1:21" ht="20.100000000000001" customHeight="1" x14ac:dyDescent="0.2">
      <c r="A102" s="69" t="str">
        <f t="shared" si="4"/>
        <v>Name of service</v>
      </c>
      <c r="B102" s="15" t="s">
        <v>94</v>
      </c>
      <c r="C102" s="19">
        <v>41735</v>
      </c>
      <c r="D102" s="44" t="str">
        <f t="shared" si="6"/>
        <v>avril</v>
      </c>
      <c r="E102" s="16" t="s">
        <v>84</v>
      </c>
      <c r="F102" s="16" t="s">
        <v>99</v>
      </c>
      <c r="G102" s="16" t="s">
        <v>87</v>
      </c>
      <c r="H102" s="20" t="s">
        <v>39</v>
      </c>
      <c r="I102" s="20" t="s">
        <v>39</v>
      </c>
      <c r="J102" s="20" t="s">
        <v>107</v>
      </c>
      <c r="K102" s="20" t="s">
        <v>39</v>
      </c>
      <c r="L102" s="20" t="s">
        <v>39</v>
      </c>
      <c r="M102" s="20" t="s">
        <v>39</v>
      </c>
      <c r="N102" s="20" t="s">
        <v>39</v>
      </c>
      <c r="O102" s="16" t="s">
        <v>66</v>
      </c>
      <c r="P102" s="20"/>
      <c r="Q102" s="21" t="s">
        <v>39</v>
      </c>
      <c r="R102" s="21" t="s">
        <v>39</v>
      </c>
      <c r="S102" s="35" t="s">
        <v>9</v>
      </c>
      <c r="U102" s="2"/>
    </row>
    <row r="103" spans="1:21" ht="20.100000000000001" customHeight="1" x14ac:dyDescent="0.2">
      <c r="A103" s="69" t="str">
        <f t="shared" si="4"/>
        <v>Name of service</v>
      </c>
      <c r="B103" s="15" t="s">
        <v>5</v>
      </c>
      <c r="C103" s="19">
        <v>41678</v>
      </c>
      <c r="D103" s="44" t="str">
        <f t="shared" si="6"/>
        <v>février</v>
      </c>
      <c r="E103" s="16" t="s">
        <v>84</v>
      </c>
      <c r="F103" s="16" t="s">
        <v>51</v>
      </c>
      <c r="G103" s="16" t="s">
        <v>90</v>
      </c>
      <c r="H103" s="20" t="s">
        <v>39</v>
      </c>
      <c r="I103" s="20" t="s">
        <v>39</v>
      </c>
      <c r="J103" s="20" t="s">
        <v>109</v>
      </c>
      <c r="K103" s="20" t="s">
        <v>39</v>
      </c>
      <c r="L103" s="20" t="s">
        <v>39</v>
      </c>
      <c r="M103" s="20" t="s">
        <v>39</v>
      </c>
      <c r="N103" s="20" t="s">
        <v>39</v>
      </c>
      <c r="O103" s="16" t="s">
        <v>67</v>
      </c>
      <c r="P103" s="20" t="s">
        <v>72</v>
      </c>
      <c r="Q103" s="21" t="s">
        <v>39</v>
      </c>
      <c r="R103" s="21" t="s">
        <v>39</v>
      </c>
      <c r="S103" s="35" t="s">
        <v>10</v>
      </c>
      <c r="U103" s="2"/>
    </row>
    <row r="104" spans="1:21" ht="20.100000000000001" customHeight="1" x14ac:dyDescent="0.2">
      <c r="A104" s="69" t="str">
        <f t="shared" si="4"/>
        <v>Name of service</v>
      </c>
      <c r="B104" s="15" t="s">
        <v>93</v>
      </c>
      <c r="C104" s="19">
        <v>41687</v>
      </c>
      <c r="D104" s="44" t="str">
        <f t="shared" si="6"/>
        <v>février</v>
      </c>
      <c r="E104" s="16" t="s">
        <v>84</v>
      </c>
      <c r="F104" s="16" t="s">
        <v>97</v>
      </c>
      <c r="G104" s="16" t="s">
        <v>88</v>
      </c>
      <c r="H104" s="20" t="s">
        <v>39</v>
      </c>
      <c r="I104" s="20" t="s">
        <v>39</v>
      </c>
      <c r="J104" s="20" t="s">
        <v>76</v>
      </c>
      <c r="K104" s="20" t="s">
        <v>39</v>
      </c>
      <c r="L104" s="20" t="s">
        <v>39</v>
      </c>
      <c r="M104" s="20" t="s">
        <v>39</v>
      </c>
      <c r="N104" s="20" t="s">
        <v>39</v>
      </c>
      <c r="O104" s="16" t="s">
        <v>69</v>
      </c>
      <c r="P104" s="20"/>
      <c r="Q104" s="21" t="s">
        <v>39</v>
      </c>
      <c r="R104" s="21" t="s">
        <v>39</v>
      </c>
      <c r="S104" s="35" t="s">
        <v>9</v>
      </c>
      <c r="U104" s="2"/>
    </row>
    <row r="105" spans="1:21" ht="20.100000000000001" customHeight="1" x14ac:dyDescent="0.2">
      <c r="A105" s="69" t="str">
        <f t="shared" si="4"/>
        <v>Name of service</v>
      </c>
      <c r="B105" s="15" t="s">
        <v>92</v>
      </c>
      <c r="C105" s="19">
        <v>41833</v>
      </c>
      <c r="D105" s="44" t="str">
        <f t="shared" si="6"/>
        <v>juillet</v>
      </c>
      <c r="E105" s="16" t="s">
        <v>86</v>
      </c>
      <c r="F105" s="16" t="s">
        <v>99</v>
      </c>
      <c r="G105" s="16" t="s">
        <v>89</v>
      </c>
      <c r="H105" s="20" t="s">
        <v>39</v>
      </c>
      <c r="I105" s="20" t="s">
        <v>39</v>
      </c>
      <c r="J105" s="20" t="s">
        <v>110</v>
      </c>
      <c r="K105" s="20" t="s">
        <v>39</v>
      </c>
      <c r="L105" s="20" t="s">
        <v>39</v>
      </c>
      <c r="M105" s="20" t="s">
        <v>39</v>
      </c>
      <c r="N105" s="20" t="s">
        <v>39</v>
      </c>
      <c r="O105" s="16" t="s">
        <v>66</v>
      </c>
      <c r="P105" s="20" t="s">
        <v>72</v>
      </c>
      <c r="Q105" s="21" t="s">
        <v>39</v>
      </c>
      <c r="R105" s="21" t="s">
        <v>39</v>
      </c>
      <c r="S105" s="35" t="s">
        <v>10</v>
      </c>
      <c r="U105" s="2"/>
    </row>
    <row r="106" spans="1:21" ht="20.100000000000001" customHeight="1" x14ac:dyDescent="0.2">
      <c r="A106" s="69" t="str">
        <f t="shared" si="4"/>
        <v>Name of service</v>
      </c>
      <c r="B106" s="15" t="s">
        <v>92</v>
      </c>
      <c r="C106" s="19">
        <v>41897</v>
      </c>
      <c r="D106" s="44" t="str">
        <f t="shared" si="6"/>
        <v>septembre</v>
      </c>
      <c r="E106" s="16" t="s">
        <v>82</v>
      </c>
      <c r="F106" s="16" t="s">
        <v>100</v>
      </c>
      <c r="G106" s="16" t="s">
        <v>91</v>
      </c>
      <c r="H106" s="20" t="s">
        <v>39</v>
      </c>
      <c r="I106" s="20" t="s">
        <v>39</v>
      </c>
      <c r="J106" s="20" t="s">
        <v>111</v>
      </c>
      <c r="K106" s="20" t="s">
        <v>39</v>
      </c>
      <c r="L106" s="20" t="s">
        <v>39</v>
      </c>
      <c r="M106" s="20" t="s">
        <v>39</v>
      </c>
      <c r="N106" s="20" t="s">
        <v>39</v>
      </c>
      <c r="O106" s="16" t="s">
        <v>68</v>
      </c>
      <c r="P106" s="20"/>
      <c r="Q106" s="21" t="s">
        <v>39</v>
      </c>
      <c r="R106" s="21" t="s">
        <v>39</v>
      </c>
      <c r="S106" s="35" t="s">
        <v>11</v>
      </c>
      <c r="U106" s="2"/>
    </row>
    <row r="107" spans="1:21" ht="20.100000000000001" customHeight="1" x14ac:dyDescent="0.2">
      <c r="A107" s="69" t="str">
        <f t="shared" si="4"/>
        <v>Name of service</v>
      </c>
      <c r="B107" s="15" t="s">
        <v>40</v>
      </c>
      <c r="C107" s="19">
        <v>41655</v>
      </c>
      <c r="D107" s="44" t="str">
        <f t="shared" si="6"/>
        <v>janvier</v>
      </c>
      <c r="E107" s="16" t="s">
        <v>83</v>
      </c>
      <c r="F107" s="16" t="s">
        <v>51</v>
      </c>
      <c r="G107" s="16" t="s">
        <v>90</v>
      </c>
      <c r="H107" s="20" t="s">
        <v>39</v>
      </c>
      <c r="I107" s="20" t="s">
        <v>39</v>
      </c>
      <c r="J107" s="20" t="s">
        <v>112</v>
      </c>
      <c r="K107" s="20" t="s">
        <v>39</v>
      </c>
      <c r="L107" s="20" t="s">
        <v>39</v>
      </c>
      <c r="M107" s="20" t="s">
        <v>39</v>
      </c>
      <c r="N107" s="20" t="s">
        <v>39</v>
      </c>
      <c r="O107" s="16" t="s">
        <v>68</v>
      </c>
      <c r="P107" s="20"/>
      <c r="Q107" s="21" t="s">
        <v>39</v>
      </c>
      <c r="R107" s="21" t="s">
        <v>39</v>
      </c>
      <c r="S107" s="35" t="s">
        <v>7</v>
      </c>
      <c r="U107" s="2"/>
    </row>
    <row r="108" spans="1:21" ht="20.100000000000001" customHeight="1" x14ac:dyDescent="0.2">
      <c r="A108" s="69" t="str">
        <f t="shared" si="4"/>
        <v>Name of service</v>
      </c>
      <c r="B108" s="15" t="s">
        <v>95</v>
      </c>
      <c r="C108" s="19">
        <v>41954</v>
      </c>
      <c r="D108" s="44" t="str">
        <f t="shared" si="6"/>
        <v>novembre</v>
      </c>
      <c r="E108" s="16" t="s">
        <v>84</v>
      </c>
      <c r="F108" s="16" t="s">
        <v>51</v>
      </c>
      <c r="G108" s="16" t="s">
        <v>88</v>
      </c>
      <c r="H108" s="20" t="s">
        <v>39</v>
      </c>
      <c r="I108" s="20" t="s">
        <v>39</v>
      </c>
      <c r="J108" s="20" t="s">
        <v>107</v>
      </c>
      <c r="K108" s="20" t="s">
        <v>39</v>
      </c>
      <c r="L108" s="20" t="s">
        <v>39</v>
      </c>
      <c r="M108" s="20" t="s">
        <v>39</v>
      </c>
      <c r="N108" s="20" t="s">
        <v>39</v>
      </c>
      <c r="O108" s="16" t="s">
        <v>69</v>
      </c>
      <c r="P108" s="20"/>
      <c r="Q108" s="21" t="s">
        <v>39</v>
      </c>
      <c r="R108" s="21" t="s">
        <v>39</v>
      </c>
      <c r="S108" s="35" t="s">
        <v>8</v>
      </c>
      <c r="U108" s="2"/>
    </row>
    <row r="109" spans="1:21" ht="20.100000000000001" customHeight="1" x14ac:dyDescent="0.2">
      <c r="A109" s="69" t="str">
        <f t="shared" si="4"/>
        <v>Name of service</v>
      </c>
      <c r="B109" s="15" t="s">
        <v>92</v>
      </c>
      <c r="C109" s="19">
        <v>41948</v>
      </c>
      <c r="D109" s="44" t="str">
        <f t="shared" si="6"/>
        <v>novembre</v>
      </c>
      <c r="E109" s="16" t="s">
        <v>83</v>
      </c>
      <c r="F109" s="16" t="s">
        <v>101</v>
      </c>
      <c r="G109" s="16" t="s">
        <v>87</v>
      </c>
      <c r="H109" s="20" t="s">
        <v>39</v>
      </c>
      <c r="I109" s="20" t="s">
        <v>39</v>
      </c>
      <c r="J109" s="20" t="s">
        <v>111</v>
      </c>
      <c r="K109" s="20" t="s">
        <v>39</v>
      </c>
      <c r="L109" s="20" t="s">
        <v>39</v>
      </c>
      <c r="M109" s="20" t="s">
        <v>39</v>
      </c>
      <c r="N109" s="20" t="s">
        <v>39</v>
      </c>
      <c r="O109" s="16" t="s">
        <v>66</v>
      </c>
      <c r="P109" s="20"/>
      <c r="Q109" s="21" t="s">
        <v>39</v>
      </c>
      <c r="R109" s="21" t="s">
        <v>39</v>
      </c>
      <c r="S109" s="35" t="s">
        <v>9</v>
      </c>
      <c r="U109" s="2"/>
    </row>
    <row r="110" spans="1:21" ht="20.100000000000001" customHeight="1" x14ac:dyDescent="0.2">
      <c r="A110" s="69" t="str">
        <f t="shared" si="4"/>
        <v>Name of service</v>
      </c>
      <c r="B110" s="15" t="s">
        <v>94</v>
      </c>
      <c r="C110" s="19">
        <v>41823</v>
      </c>
      <c r="D110" s="44" t="str">
        <f t="shared" si="6"/>
        <v>juillet</v>
      </c>
      <c r="E110" s="16" t="s">
        <v>85</v>
      </c>
      <c r="F110" s="16" t="s">
        <v>98</v>
      </c>
      <c r="G110" s="16" t="s">
        <v>91</v>
      </c>
      <c r="H110" s="20" t="s">
        <v>39</v>
      </c>
      <c r="I110" s="20" t="s">
        <v>39</v>
      </c>
      <c r="J110" s="20" t="s">
        <v>103</v>
      </c>
      <c r="K110" s="20" t="s">
        <v>39</v>
      </c>
      <c r="L110" s="20" t="s">
        <v>39</v>
      </c>
      <c r="M110" s="20" t="s">
        <v>39</v>
      </c>
      <c r="N110" s="20" t="s">
        <v>39</v>
      </c>
      <c r="O110" s="16" t="s">
        <v>66</v>
      </c>
      <c r="P110" s="20"/>
      <c r="Q110" s="21" t="s">
        <v>39</v>
      </c>
      <c r="R110" s="21" t="s">
        <v>39</v>
      </c>
      <c r="S110" s="35" t="s">
        <v>12</v>
      </c>
      <c r="U110" s="2"/>
    </row>
    <row r="111" spans="1:21" ht="20.100000000000001" customHeight="1" x14ac:dyDescent="0.2">
      <c r="A111" s="69" t="str">
        <f t="shared" si="4"/>
        <v>Name of service</v>
      </c>
      <c r="B111" s="15" t="s">
        <v>40</v>
      </c>
      <c r="C111" s="19">
        <v>41931</v>
      </c>
      <c r="D111" s="44" t="str">
        <f t="shared" si="6"/>
        <v>octobre</v>
      </c>
      <c r="E111" s="16" t="s">
        <v>84</v>
      </c>
      <c r="F111" s="16" t="s">
        <v>78</v>
      </c>
      <c r="G111" s="16" t="s">
        <v>89</v>
      </c>
      <c r="H111" s="20" t="s">
        <v>39</v>
      </c>
      <c r="I111" s="20" t="s">
        <v>39</v>
      </c>
      <c r="J111" s="20" t="s">
        <v>77</v>
      </c>
      <c r="K111" s="20" t="s">
        <v>39</v>
      </c>
      <c r="L111" s="20" t="s">
        <v>39</v>
      </c>
      <c r="M111" s="20" t="s">
        <v>39</v>
      </c>
      <c r="N111" s="20" t="s">
        <v>39</v>
      </c>
      <c r="O111" s="16" t="s">
        <v>67</v>
      </c>
      <c r="P111" s="20" t="s">
        <v>72</v>
      </c>
      <c r="Q111" s="21" t="s">
        <v>39</v>
      </c>
      <c r="R111" s="21" t="s">
        <v>39</v>
      </c>
      <c r="S111" s="35" t="s">
        <v>11</v>
      </c>
      <c r="U111" s="2"/>
    </row>
    <row r="112" spans="1:21" ht="20.100000000000001" customHeight="1" x14ac:dyDescent="0.2">
      <c r="A112" s="69" t="str">
        <f t="shared" si="4"/>
        <v>Name of service</v>
      </c>
      <c r="B112" s="15" t="s">
        <v>94</v>
      </c>
      <c r="C112" s="19">
        <v>41969</v>
      </c>
      <c r="D112" s="44" t="str">
        <f t="shared" si="6"/>
        <v>novembre</v>
      </c>
      <c r="E112" s="16" t="s">
        <v>82</v>
      </c>
      <c r="F112" s="16" t="s">
        <v>98</v>
      </c>
      <c r="G112" s="16" t="s">
        <v>87</v>
      </c>
      <c r="H112" s="20" t="s">
        <v>39</v>
      </c>
      <c r="I112" s="20" t="s">
        <v>39</v>
      </c>
      <c r="J112" s="20" t="s">
        <v>103</v>
      </c>
      <c r="K112" s="20" t="s">
        <v>39</v>
      </c>
      <c r="L112" s="20" t="s">
        <v>39</v>
      </c>
      <c r="M112" s="20" t="s">
        <v>39</v>
      </c>
      <c r="N112" s="20" t="s">
        <v>39</v>
      </c>
      <c r="O112" s="16" t="s">
        <v>67</v>
      </c>
      <c r="P112" s="20" t="s">
        <v>72</v>
      </c>
      <c r="Q112" s="21" t="s">
        <v>39</v>
      </c>
      <c r="R112" s="21" t="s">
        <v>39</v>
      </c>
      <c r="S112" s="35" t="s">
        <v>7</v>
      </c>
      <c r="U112" s="2"/>
    </row>
    <row r="113" spans="1:21" ht="20.100000000000001" customHeight="1" x14ac:dyDescent="0.2">
      <c r="A113" s="69" t="str">
        <f t="shared" si="4"/>
        <v>Name of service</v>
      </c>
      <c r="B113" s="15" t="s">
        <v>93</v>
      </c>
      <c r="C113" s="19">
        <v>41998</v>
      </c>
      <c r="D113" s="44" t="str">
        <f t="shared" si="6"/>
        <v>décembre</v>
      </c>
      <c r="E113" s="16" t="s">
        <v>86</v>
      </c>
      <c r="F113" s="16" t="s">
        <v>97</v>
      </c>
      <c r="G113" s="16" t="s">
        <v>87</v>
      </c>
      <c r="H113" s="20" t="s">
        <v>39</v>
      </c>
      <c r="I113" s="20" t="s">
        <v>39</v>
      </c>
      <c r="J113" s="20" t="s">
        <v>109</v>
      </c>
      <c r="K113" s="20" t="s">
        <v>39</v>
      </c>
      <c r="L113" s="20" t="s">
        <v>39</v>
      </c>
      <c r="M113" s="20" t="s">
        <v>39</v>
      </c>
      <c r="N113" s="20" t="s">
        <v>39</v>
      </c>
      <c r="O113" s="16" t="s">
        <v>67</v>
      </c>
      <c r="P113" s="20" t="s">
        <v>72</v>
      </c>
      <c r="Q113" s="21" t="s">
        <v>39</v>
      </c>
      <c r="R113" s="21" t="s">
        <v>39</v>
      </c>
      <c r="S113" s="35" t="s">
        <v>13</v>
      </c>
      <c r="U113" s="2"/>
    </row>
    <row r="114" spans="1:21" ht="20.100000000000001" customHeight="1" x14ac:dyDescent="0.2">
      <c r="A114" s="69" t="str">
        <f t="shared" si="4"/>
        <v>Name of service</v>
      </c>
      <c r="B114" s="15" t="s">
        <v>95</v>
      </c>
      <c r="C114" s="19">
        <v>41865</v>
      </c>
      <c r="D114" s="44" t="str">
        <f t="shared" si="6"/>
        <v>aout</v>
      </c>
      <c r="E114" s="16" t="s">
        <v>86</v>
      </c>
      <c r="F114" s="16" t="s">
        <v>96</v>
      </c>
      <c r="G114" s="16" t="s">
        <v>89</v>
      </c>
      <c r="H114" s="20" t="s">
        <v>39</v>
      </c>
      <c r="I114" s="20" t="s">
        <v>39</v>
      </c>
      <c r="J114" s="20" t="s">
        <v>108</v>
      </c>
      <c r="K114" s="20" t="s">
        <v>39</v>
      </c>
      <c r="L114" s="20" t="s">
        <v>39</v>
      </c>
      <c r="M114" s="20" t="s">
        <v>39</v>
      </c>
      <c r="N114" s="20" t="s">
        <v>39</v>
      </c>
      <c r="O114" s="16" t="s">
        <v>67</v>
      </c>
      <c r="P114" s="20"/>
      <c r="Q114" s="21" t="s">
        <v>39</v>
      </c>
      <c r="R114" s="21" t="s">
        <v>39</v>
      </c>
      <c r="S114" s="35" t="s">
        <v>10</v>
      </c>
      <c r="U114" s="2"/>
    </row>
    <row r="115" spans="1:21" ht="20.100000000000001" customHeight="1" x14ac:dyDescent="0.2">
      <c r="A115" s="69" t="str">
        <f t="shared" si="4"/>
        <v>Name of service</v>
      </c>
      <c r="B115" s="15" t="s">
        <v>95</v>
      </c>
      <c r="C115" s="19">
        <v>41727</v>
      </c>
      <c r="D115" s="44" t="str">
        <f t="shared" si="6"/>
        <v>mars</v>
      </c>
      <c r="E115" s="16" t="s">
        <v>82</v>
      </c>
      <c r="F115" s="16" t="s">
        <v>51</v>
      </c>
      <c r="G115" s="16" t="s">
        <v>88</v>
      </c>
      <c r="H115" s="20" t="s">
        <v>39</v>
      </c>
      <c r="I115" s="20" t="s">
        <v>39</v>
      </c>
      <c r="J115" s="20" t="s">
        <v>109</v>
      </c>
      <c r="K115" s="20" t="s">
        <v>39</v>
      </c>
      <c r="L115" s="20" t="s">
        <v>39</v>
      </c>
      <c r="M115" s="20" t="s">
        <v>39</v>
      </c>
      <c r="N115" s="20" t="s">
        <v>39</v>
      </c>
      <c r="O115" s="16" t="s">
        <v>66</v>
      </c>
      <c r="P115" s="20"/>
      <c r="Q115" s="21" t="s">
        <v>39</v>
      </c>
      <c r="R115" s="21" t="s">
        <v>39</v>
      </c>
      <c r="S115" s="35" t="s">
        <v>6</v>
      </c>
      <c r="U115" s="2"/>
    </row>
    <row r="116" spans="1:21" ht="20.100000000000001" customHeight="1" x14ac:dyDescent="0.2">
      <c r="A116" s="69" t="str">
        <f t="shared" si="4"/>
        <v>Name of service</v>
      </c>
      <c r="B116" s="15" t="s">
        <v>92</v>
      </c>
      <c r="C116" s="19">
        <v>42004</v>
      </c>
      <c r="D116" s="44" t="str">
        <f t="shared" si="6"/>
        <v>décembre</v>
      </c>
      <c r="E116" s="16" t="s">
        <v>84</v>
      </c>
      <c r="F116" s="16" t="s">
        <v>96</v>
      </c>
      <c r="G116" s="16" t="s">
        <v>90</v>
      </c>
      <c r="H116" s="20" t="s">
        <v>39</v>
      </c>
      <c r="I116" s="20" t="s">
        <v>39</v>
      </c>
      <c r="J116" s="20" t="s">
        <v>105</v>
      </c>
      <c r="K116" s="20" t="s">
        <v>39</v>
      </c>
      <c r="L116" s="20" t="s">
        <v>39</v>
      </c>
      <c r="M116" s="20" t="s">
        <v>39</v>
      </c>
      <c r="N116" s="20" t="s">
        <v>39</v>
      </c>
      <c r="O116" s="16" t="s">
        <v>68</v>
      </c>
      <c r="P116" s="20"/>
      <c r="Q116" s="21" t="s">
        <v>39</v>
      </c>
      <c r="R116" s="21" t="s">
        <v>39</v>
      </c>
      <c r="S116" s="35" t="s">
        <v>10</v>
      </c>
      <c r="U116" s="2"/>
    </row>
    <row r="117" spans="1:21" ht="20.100000000000001" customHeight="1" x14ac:dyDescent="0.2">
      <c r="A117" s="69" t="str">
        <f t="shared" si="4"/>
        <v>Name of service</v>
      </c>
      <c r="B117" s="15" t="s">
        <v>92</v>
      </c>
      <c r="C117" s="19">
        <v>41897</v>
      </c>
      <c r="D117" s="44" t="str">
        <f t="shared" si="6"/>
        <v>septembre</v>
      </c>
      <c r="E117" s="16" t="s">
        <v>82</v>
      </c>
      <c r="F117" s="16" t="s">
        <v>100</v>
      </c>
      <c r="G117" s="16" t="s">
        <v>91</v>
      </c>
      <c r="H117" s="20" t="s">
        <v>39</v>
      </c>
      <c r="I117" s="20" t="s">
        <v>39</v>
      </c>
      <c r="J117" s="20" t="s">
        <v>111</v>
      </c>
      <c r="K117" s="20" t="s">
        <v>39</v>
      </c>
      <c r="L117" s="20" t="s">
        <v>39</v>
      </c>
      <c r="M117" s="20" t="s">
        <v>39</v>
      </c>
      <c r="N117" s="20" t="s">
        <v>39</v>
      </c>
      <c r="O117" s="16" t="s">
        <v>68</v>
      </c>
      <c r="P117" s="20"/>
      <c r="Q117" s="21" t="s">
        <v>39</v>
      </c>
      <c r="R117" s="21" t="s">
        <v>39</v>
      </c>
      <c r="S117" s="35" t="s">
        <v>11</v>
      </c>
      <c r="U117" s="2"/>
    </row>
    <row r="118" spans="1:21" ht="20.100000000000001" customHeight="1" x14ac:dyDescent="0.2">
      <c r="A118" s="69" t="str">
        <f t="shared" si="4"/>
        <v>Name of service</v>
      </c>
      <c r="B118" s="15" t="s">
        <v>40</v>
      </c>
      <c r="C118" s="19">
        <v>41655</v>
      </c>
      <c r="D118" s="44" t="str">
        <f t="shared" si="6"/>
        <v>janvier</v>
      </c>
      <c r="E118" s="16" t="s">
        <v>83</v>
      </c>
      <c r="F118" s="16" t="s">
        <v>51</v>
      </c>
      <c r="G118" s="16" t="s">
        <v>90</v>
      </c>
      <c r="H118" s="20" t="s">
        <v>39</v>
      </c>
      <c r="I118" s="20" t="s">
        <v>39</v>
      </c>
      <c r="J118" s="20" t="s">
        <v>112</v>
      </c>
      <c r="K118" s="20" t="s">
        <v>39</v>
      </c>
      <c r="L118" s="20" t="s">
        <v>39</v>
      </c>
      <c r="M118" s="20" t="s">
        <v>39</v>
      </c>
      <c r="N118" s="20" t="s">
        <v>39</v>
      </c>
      <c r="O118" s="16" t="s">
        <v>68</v>
      </c>
      <c r="P118" s="20"/>
      <c r="Q118" s="21" t="s">
        <v>39</v>
      </c>
      <c r="R118" s="21" t="s">
        <v>39</v>
      </c>
      <c r="S118" s="35" t="s">
        <v>7</v>
      </c>
      <c r="U118" s="2"/>
    </row>
    <row r="119" spans="1:21" ht="20.100000000000001" customHeight="1" x14ac:dyDescent="0.2">
      <c r="A119" s="69" t="str">
        <f t="shared" si="4"/>
        <v>Name of service</v>
      </c>
      <c r="B119" s="15" t="s">
        <v>95</v>
      </c>
      <c r="C119" s="19">
        <v>41954</v>
      </c>
      <c r="D119" s="44" t="str">
        <f t="shared" si="6"/>
        <v>novembre</v>
      </c>
      <c r="E119" s="16" t="s">
        <v>84</v>
      </c>
      <c r="F119" s="16" t="s">
        <v>51</v>
      </c>
      <c r="G119" s="16" t="s">
        <v>88</v>
      </c>
      <c r="H119" s="20" t="s">
        <v>39</v>
      </c>
      <c r="I119" s="20" t="s">
        <v>39</v>
      </c>
      <c r="J119" s="20" t="s">
        <v>107</v>
      </c>
      <c r="K119" s="20" t="s">
        <v>39</v>
      </c>
      <c r="L119" s="20" t="s">
        <v>39</v>
      </c>
      <c r="M119" s="20" t="s">
        <v>39</v>
      </c>
      <c r="N119" s="20" t="s">
        <v>39</v>
      </c>
      <c r="O119" s="16" t="s">
        <v>69</v>
      </c>
      <c r="P119" s="20"/>
      <c r="Q119" s="21" t="s">
        <v>39</v>
      </c>
      <c r="R119" s="21" t="s">
        <v>39</v>
      </c>
      <c r="S119" s="35" t="s">
        <v>8</v>
      </c>
      <c r="U119" s="2"/>
    </row>
    <row r="120" spans="1:21" ht="20.100000000000001" customHeight="1" x14ac:dyDescent="0.2">
      <c r="A120" s="69" t="str">
        <f t="shared" si="4"/>
        <v>Name of service</v>
      </c>
      <c r="B120" s="15" t="s">
        <v>92</v>
      </c>
      <c r="C120" s="19">
        <v>41948</v>
      </c>
      <c r="D120" s="44" t="str">
        <f t="shared" si="6"/>
        <v>novembre</v>
      </c>
      <c r="E120" s="16" t="s">
        <v>83</v>
      </c>
      <c r="F120" s="16" t="s">
        <v>101</v>
      </c>
      <c r="G120" s="16" t="s">
        <v>87</v>
      </c>
      <c r="H120" s="20" t="s">
        <v>39</v>
      </c>
      <c r="I120" s="20" t="s">
        <v>39</v>
      </c>
      <c r="J120" s="20" t="s">
        <v>111</v>
      </c>
      <c r="K120" s="20" t="s">
        <v>39</v>
      </c>
      <c r="L120" s="20" t="s">
        <v>39</v>
      </c>
      <c r="M120" s="20" t="s">
        <v>39</v>
      </c>
      <c r="N120" s="20" t="s">
        <v>39</v>
      </c>
      <c r="O120" s="16" t="s">
        <v>66</v>
      </c>
      <c r="P120" s="20"/>
      <c r="Q120" s="21" t="s">
        <v>39</v>
      </c>
      <c r="R120" s="21" t="s">
        <v>39</v>
      </c>
      <c r="S120" s="35" t="s">
        <v>9</v>
      </c>
      <c r="U120" s="2"/>
    </row>
    <row r="121" spans="1:21" ht="20.100000000000001" customHeight="1" x14ac:dyDescent="0.2">
      <c r="A121" s="69" t="str">
        <f t="shared" si="4"/>
        <v>Name of service</v>
      </c>
      <c r="B121" s="15" t="s">
        <v>94</v>
      </c>
      <c r="C121" s="19">
        <v>41823</v>
      </c>
      <c r="D121" s="44" t="str">
        <f t="shared" si="6"/>
        <v>juillet</v>
      </c>
      <c r="E121" s="16" t="s">
        <v>85</v>
      </c>
      <c r="F121" s="16" t="s">
        <v>98</v>
      </c>
      <c r="G121" s="16" t="s">
        <v>91</v>
      </c>
      <c r="H121" s="20" t="s">
        <v>39</v>
      </c>
      <c r="I121" s="20" t="s">
        <v>39</v>
      </c>
      <c r="J121" s="20" t="s">
        <v>103</v>
      </c>
      <c r="K121" s="20" t="s">
        <v>39</v>
      </c>
      <c r="L121" s="20" t="s">
        <v>39</v>
      </c>
      <c r="M121" s="20" t="s">
        <v>39</v>
      </c>
      <c r="N121" s="20" t="s">
        <v>39</v>
      </c>
      <c r="O121" s="16" t="s">
        <v>66</v>
      </c>
      <c r="P121" s="20"/>
      <c r="Q121" s="21" t="s">
        <v>39</v>
      </c>
      <c r="R121" s="21" t="s">
        <v>39</v>
      </c>
      <c r="S121" s="35" t="s">
        <v>12</v>
      </c>
      <c r="U121" s="2"/>
    </row>
    <row r="122" spans="1:21" ht="20.100000000000001" customHeight="1" x14ac:dyDescent="0.2">
      <c r="A122" s="69" t="str">
        <f t="shared" si="4"/>
        <v>Name of service</v>
      </c>
      <c r="B122" s="15" t="s">
        <v>40</v>
      </c>
      <c r="C122" s="19">
        <v>41931</v>
      </c>
      <c r="D122" s="44" t="str">
        <f t="shared" si="6"/>
        <v>octobre</v>
      </c>
      <c r="E122" s="16" t="s">
        <v>84</v>
      </c>
      <c r="F122" s="16" t="s">
        <v>78</v>
      </c>
      <c r="G122" s="16" t="s">
        <v>89</v>
      </c>
      <c r="H122" s="20" t="s">
        <v>39</v>
      </c>
      <c r="I122" s="20" t="s">
        <v>39</v>
      </c>
      <c r="J122" s="20" t="s">
        <v>77</v>
      </c>
      <c r="K122" s="20" t="s">
        <v>39</v>
      </c>
      <c r="L122" s="20" t="s">
        <v>39</v>
      </c>
      <c r="M122" s="20" t="s">
        <v>39</v>
      </c>
      <c r="N122" s="20" t="s">
        <v>39</v>
      </c>
      <c r="O122" s="16" t="s">
        <v>67</v>
      </c>
      <c r="P122" s="20" t="s">
        <v>72</v>
      </c>
      <c r="Q122" s="21" t="s">
        <v>39</v>
      </c>
      <c r="R122" s="21" t="s">
        <v>39</v>
      </c>
      <c r="S122" s="35" t="s">
        <v>11</v>
      </c>
      <c r="U122" s="2"/>
    </row>
    <row r="123" spans="1:21" ht="20.100000000000001" customHeight="1" x14ac:dyDescent="0.2">
      <c r="A123" s="69" t="str">
        <f t="shared" si="4"/>
        <v>Name of service</v>
      </c>
      <c r="B123" s="15" t="s">
        <v>94</v>
      </c>
      <c r="C123" s="19">
        <v>41969</v>
      </c>
      <c r="D123" s="44" t="str">
        <f t="shared" si="6"/>
        <v>novembre</v>
      </c>
      <c r="E123" s="16" t="s">
        <v>82</v>
      </c>
      <c r="F123" s="16" t="s">
        <v>98</v>
      </c>
      <c r="G123" s="16" t="s">
        <v>87</v>
      </c>
      <c r="H123" s="20" t="s">
        <v>39</v>
      </c>
      <c r="I123" s="20" t="s">
        <v>39</v>
      </c>
      <c r="J123" s="20" t="s">
        <v>103</v>
      </c>
      <c r="K123" s="20" t="s">
        <v>39</v>
      </c>
      <c r="L123" s="20" t="s">
        <v>39</v>
      </c>
      <c r="M123" s="20" t="s">
        <v>39</v>
      </c>
      <c r="N123" s="20" t="s">
        <v>39</v>
      </c>
      <c r="O123" s="16" t="s">
        <v>67</v>
      </c>
      <c r="P123" s="20" t="s">
        <v>72</v>
      </c>
      <c r="Q123" s="21" t="s">
        <v>39</v>
      </c>
      <c r="R123" s="21" t="s">
        <v>39</v>
      </c>
      <c r="S123" s="35" t="s">
        <v>7</v>
      </c>
      <c r="U123" s="2"/>
    </row>
    <row r="124" spans="1:21" ht="20.100000000000001" customHeight="1" x14ac:dyDescent="0.2">
      <c r="A124" s="69" t="str">
        <f t="shared" si="4"/>
        <v>Name of service</v>
      </c>
      <c r="B124" s="15" t="s">
        <v>93</v>
      </c>
      <c r="C124" s="19">
        <v>41998</v>
      </c>
      <c r="D124" s="44" t="str">
        <f t="shared" si="6"/>
        <v>décembre</v>
      </c>
      <c r="E124" s="16" t="s">
        <v>86</v>
      </c>
      <c r="F124" s="16" t="s">
        <v>97</v>
      </c>
      <c r="G124" s="16" t="s">
        <v>87</v>
      </c>
      <c r="H124" s="20" t="s">
        <v>39</v>
      </c>
      <c r="I124" s="20" t="s">
        <v>39</v>
      </c>
      <c r="J124" s="20" t="s">
        <v>109</v>
      </c>
      <c r="K124" s="20" t="s">
        <v>39</v>
      </c>
      <c r="L124" s="20" t="s">
        <v>39</v>
      </c>
      <c r="M124" s="20" t="s">
        <v>39</v>
      </c>
      <c r="N124" s="20" t="s">
        <v>39</v>
      </c>
      <c r="O124" s="16" t="s">
        <v>67</v>
      </c>
      <c r="P124" s="20" t="s">
        <v>72</v>
      </c>
      <c r="Q124" s="21" t="s">
        <v>39</v>
      </c>
      <c r="R124" s="21" t="s">
        <v>39</v>
      </c>
      <c r="S124" s="35" t="s">
        <v>13</v>
      </c>
      <c r="U124" s="2"/>
    </row>
    <row r="125" spans="1:21" ht="20.100000000000001" customHeight="1" x14ac:dyDescent="0.2">
      <c r="A125" s="69" t="str">
        <f t="shared" si="4"/>
        <v>Name of service</v>
      </c>
      <c r="B125" s="15" t="s">
        <v>95</v>
      </c>
      <c r="C125" s="19">
        <v>41865</v>
      </c>
      <c r="D125" s="44" t="str">
        <f t="shared" si="6"/>
        <v>aout</v>
      </c>
      <c r="E125" s="16" t="s">
        <v>86</v>
      </c>
      <c r="F125" s="16" t="s">
        <v>96</v>
      </c>
      <c r="G125" s="16" t="s">
        <v>89</v>
      </c>
      <c r="H125" s="20" t="s">
        <v>39</v>
      </c>
      <c r="I125" s="20" t="s">
        <v>39</v>
      </c>
      <c r="J125" s="20" t="s">
        <v>108</v>
      </c>
      <c r="K125" s="20" t="s">
        <v>39</v>
      </c>
      <c r="L125" s="20" t="s">
        <v>39</v>
      </c>
      <c r="M125" s="20" t="s">
        <v>39</v>
      </c>
      <c r="N125" s="20" t="s">
        <v>39</v>
      </c>
      <c r="O125" s="16" t="s">
        <v>67</v>
      </c>
      <c r="P125" s="20"/>
      <c r="Q125" s="21" t="s">
        <v>39</v>
      </c>
      <c r="R125" s="21" t="s">
        <v>39</v>
      </c>
      <c r="S125" s="35" t="s">
        <v>10</v>
      </c>
      <c r="U125" s="2"/>
    </row>
    <row r="126" spans="1:21" ht="20.100000000000001" customHeight="1" x14ac:dyDescent="0.2">
      <c r="A126" s="69" t="str">
        <f t="shared" si="4"/>
        <v>Name of service</v>
      </c>
      <c r="B126" s="15" t="s">
        <v>95</v>
      </c>
      <c r="C126" s="19">
        <v>41727</v>
      </c>
      <c r="D126" s="44" t="str">
        <f t="shared" si="6"/>
        <v>mars</v>
      </c>
      <c r="E126" s="16" t="s">
        <v>82</v>
      </c>
      <c r="F126" s="16" t="s">
        <v>51</v>
      </c>
      <c r="G126" s="16" t="s">
        <v>88</v>
      </c>
      <c r="H126" s="20" t="s">
        <v>39</v>
      </c>
      <c r="I126" s="20" t="s">
        <v>39</v>
      </c>
      <c r="J126" s="20" t="s">
        <v>109</v>
      </c>
      <c r="K126" s="20" t="s">
        <v>39</v>
      </c>
      <c r="L126" s="20" t="s">
        <v>39</v>
      </c>
      <c r="M126" s="20" t="s">
        <v>39</v>
      </c>
      <c r="N126" s="20" t="s">
        <v>39</v>
      </c>
      <c r="O126" s="16" t="s">
        <v>66</v>
      </c>
      <c r="P126" s="20"/>
      <c r="Q126" s="21" t="s">
        <v>39</v>
      </c>
      <c r="R126" s="21" t="s">
        <v>39</v>
      </c>
      <c r="S126" s="35" t="s">
        <v>6</v>
      </c>
      <c r="U126" s="2"/>
    </row>
    <row r="127" spans="1:21" ht="20.100000000000001" customHeight="1" x14ac:dyDescent="0.2">
      <c r="A127" s="69" t="str">
        <f t="shared" si="4"/>
        <v>Name of service</v>
      </c>
      <c r="B127" s="15" t="s">
        <v>92</v>
      </c>
      <c r="C127" s="19">
        <v>42004</v>
      </c>
      <c r="D127" s="44" t="str">
        <f t="shared" si="6"/>
        <v>décembre</v>
      </c>
      <c r="E127" s="16" t="s">
        <v>84</v>
      </c>
      <c r="F127" s="16" t="s">
        <v>96</v>
      </c>
      <c r="G127" s="16" t="s">
        <v>90</v>
      </c>
      <c r="H127" s="20" t="s">
        <v>39</v>
      </c>
      <c r="I127" s="20" t="s">
        <v>39</v>
      </c>
      <c r="J127" s="20" t="s">
        <v>105</v>
      </c>
      <c r="K127" s="20" t="s">
        <v>39</v>
      </c>
      <c r="L127" s="20" t="s">
        <v>39</v>
      </c>
      <c r="M127" s="20" t="s">
        <v>39</v>
      </c>
      <c r="N127" s="20" t="s">
        <v>39</v>
      </c>
      <c r="O127" s="16" t="s">
        <v>68</v>
      </c>
      <c r="P127" s="20"/>
      <c r="Q127" s="21" t="s">
        <v>39</v>
      </c>
      <c r="R127" s="21" t="s">
        <v>39</v>
      </c>
      <c r="S127" s="35" t="s">
        <v>10</v>
      </c>
      <c r="U127" s="2"/>
    </row>
    <row r="128" spans="1:21" ht="20.100000000000001" customHeight="1" x14ac:dyDescent="0.2">
      <c r="A128" s="69" t="str">
        <f t="shared" si="4"/>
        <v>Name of service</v>
      </c>
      <c r="B128" s="18" t="s">
        <v>40</v>
      </c>
      <c r="C128" s="19">
        <v>41821</v>
      </c>
      <c r="D128" s="44" t="str">
        <f>IF(ISBLANK(C128),"",CHOOSE(MONTH(C128),"janvier","février","mars","avril","mai","juin","juillet","aout","septembre","octobre","novembre","décembre"))</f>
        <v>juillet</v>
      </c>
      <c r="E128" s="20" t="s">
        <v>84</v>
      </c>
      <c r="F128" s="20" t="s">
        <v>51</v>
      </c>
      <c r="G128" s="20" t="s">
        <v>88</v>
      </c>
      <c r="H128" s="20" t="s">
        <v>39</v>
      </c>
      <c r="I128" s="20" t="s">
        <v>39</v>
      </c>
      <c r="J128" s="20" t="s">
        <v>76</v>
      </c>
      <c r="K128" s="20" t="s">
        <v>39</v>
      </c>
      <c r="L128" s="20" t="s">
        <v>39</v>
      </c>
      <c r="M128" s="20" t="s">
        <v>39</v>
      </c>
      <c r="N128" s="20" t="s">
        <v>39</v>
      </c>
      <c r="O128" s="20" t="s">
        <v>67</v>
      </c>
      <c r="P128" s="20" t="s">
        <v>72</v>
      </c>
      <c r="Q128" s="21" t="s">
        <v>39</v>
      </c>
      <c r="R128" s="21" t="s">
        <v>39</v>
      </c>
      <c r="S128" s="35" t="s">
        <v>13</v>
      </c>
      <c r="U128" s="2"/>
    </row>
    <row r="129" spans="1:21" ht="20.100000000000001" customHeight="1" x14ac:dyDescent="0.2">
      <c r="A129" s="69" t="str">
        <f t="shared" si="4"/>
        <v>Name of service</v>
      </c>
      <c r="B129" s="15" t="s">
        <v>5</v>
      </c>
      <c r="C129" s="19">
        <v>41884</v>
      </c>
      <c r="D129" s="44" t="str">
        <f t="shared" ref="D129:D151" si="7">IF(ISBLANK(C129),"",CHOOSE(MONTH(C129),"janvier","février","mars","avril","mai","juin","juillet","aout","septembre","octobre","novembre","décembre"))</f>
        <v>septembre</v>
      </c>
      <c r="E129" s="16" t="s">
        <v>83</v>
      </c>
      <c r="F129" s="16" t="s">
        <v>78</v>
      </c>
      <c r="G129" s="16" t="s">
        <v>91</v>
      </c>
      <c r="H129" s="20" t="s">
        <v>39</v>
      </c>
      <c r="I129" s="20" t="s">
        <v>39</v>
      </c>
      <c r="J129" s="20" t="s">
        <v>77</v>
      </c>
      <c r="K129" s="20" t="s">
        <v>39</v>
      </c>
      <c r="L129" s="20" t="s">
        <v>39</v>
      </c>
      <c r="M129" s="20" t="s">
        <v>39</v>
      </c>
      <c r="N129" s="20" t="s">
        <v>39</v>
      </c>
      <c r="O129" s="16" t="s">
        <v>68</v>
      </c>
      <c r="P129" s="20"/>
      <c r="Q129" s="21" t="s">
        <v>39</v>
      </c>
      <c r="R129" s="21" t="s">
        <v>39</v>
      </c>
      <c r="S129" s="35" t="s">
        <v>11</v>
      </c>
      <c r="U129" s="2"/>
    </row>
    <row r="130" spans="1:21" ht="20.100000000000001" customHeight="1" x14ac:dyDescent="0.2">
      <c r="A130" s="69" t="str">
        <f t="shared" ref="A130:A193" si="8">IF(COUNTIF(B130:S130,"")&lt;18,"Name of service","")</f>
        <v>Name of service</v>
      </c>
      <c r="B130" s="15" t="s">
        <v>92</v>
      </c>
      <c r="C130" s="19">
        <v>41760</v>
      </c>
      <c r="D130" s="44" t="str">
        <f t="shared" si="7"/>
        <v>mai</v>
      </c>
      <c r="E130" s="16" t="s">
        <v>85</v>
      </c>
      <c r="F130" s="16" t="s">
        <v>96</v>
      </c>
      <c r="G130" s="16" t="s">
        <v>90</v>
      </c>
      <c r="H130" s="20" t="s">
        <v>39</v>
      </c>
      <c r="I130" s="20" t="s">
        <v>39</v>
      </c>
      <c r="J130" s="20" t="s">
        <v>102</v>
      </c>
      <c r="K130" s="20" t="s">
        <v>39</v>
      </c>
      <c r="L130" s="20" t="s">
        <v>39</v>
      </c>
      <c r="M130" s="20" t="s">
        <v>39</v>
      </c>
      <c r="N130" s="20" t="s">
        <v>39</v>
      </c>
      <c r="O130" s="16" t="s">
        <v>66</v>
      </c>
      <c r="P130" s="20"/>
      <c r="Q130" s="21" t="s">
        <v>39</v>
      </c>
      <c r="R130" s="21" t="s">
        <v>39</v>
      </c>
      <c r="S130" s="35" t="s">
        <v>12</v>
      </c>
      <c r="U130" s="2"/>
    </row>
    <row r="131" spans="1:21" ht="20.100000000000001" customHeight="1" x14ac:dyDescent="0.2">
      <c r="A131" s="69" t="str">
        <f t="shared" si="8"/>
        <v>Name of service</v>
      </c>
      <c r="B131" s="15" t="s">
        <v>93</v>
      </c>
      <c r="C131" s="19">
        <v>41800</v>
      </c>
      <c r="D131" s="44" t="str">
        <f t="shared" si="7"/>
        <v>juin</v>
      </c>
      <c r="E131" s="16" t="s">
        <v>83</v>
      </c>
      <c r="F131" s="16" t="s">
        <v>97</v>
      </c>
      <c r="G131" s="16" t="s">
        <v>87</v>
      </c>
      <c r="H131" s="20" t="s">
        <v>39</v>
      </c>
      <c r="I131" s="20" t="s">
        <v>39</v>
      </c>
      <c r="J131" s="20" t="s">
        <v>103</v>
      </c>
      <c r="K131" s="20" t="s">
        <v>39</v>
      </c>
      <c r="L131" s="20" t="s">
        <v>39</v>
      </c>
      <c r="M131" s="20" t="s">
        <v>39</v>
      </c>
      <c r="N131" s="20" t="s">
        <v>39</v>
      </c>
      <c r="O131" s="16" t="s">
        <v>67</v>
      </c>
      <c r="P131" s="20" t="s">
        <v>72</v>
      </c>
      <c r="Q131" s="21" t="s">
        <v>39</v>
      </c>
      <c r="R131" s="21" t="s">
        <v>39</v>
      </c>
      <c r="S131" s="35" t="s">
        <v>8</v>
      </c>
      <c r="U131" s="2"/>
    </row>
    <row r="132" spans="1:21" ht="20.100000000000001" customHeight="1" x14ac:dyDescent="0.2">
      <c r="A132" s="69" t="str">
        <f t="shared" si="8"/>
        <v>Name of service</v>
      </c>
      <c r="B132" s="15" t="s">
        <v>94</v>
      </c>
      <c r="C132" s="19">
        <v>41814</v>
      </c>
      <c r="D132" s="44" t="str">
        <f t="shared" si="7"/>
        <v>juin</v>
      </c>
      <c r="E132" s="16" t="s">
        <v>84</v>
      </c>
      <c r="F132" s="16" t="s">
        <v>98</v>
      </c>
      <c r="G132" s="16" t="s">
        <v>88</v>
      </c>
      <c r="H132" s="20" t="s">
        <v>39</v>
      </c>
      <c r="I132" s="20" t="s">
        <v>39</v>
      </c>
      <c r="J132" s="20" t="s">
        <v>104</v>
      </c>
      <c r="K132" s="20" t="s">
        <v>39</v>
      </c>
      <c r="L132" s="20" t="s">
        <v>39</v>
      </c>
      <c r="M132" s="20" t="s">
        <v>39</v>
      </c>
      <c r="N132" s="20" t="s">
        <v>39</v>
      </c>
      <c r="O132" s="16" t="s">
        <v>68</v>
      </c>
      <c r="P132" s="20"/>
      <c r="Q132" s="21" t="s">
        <v>39</v>
      </c>
      <c r="R132" s="21" t="s">
        <v>39</v>
      </c>
      <c r="S132" s="35" t="s">
        <v>7</v>
      </c>
      <c r="U132" s="2"/>
    </row>
    <row r="133" spans="1:21" ht="20.100000000000001" customHeight="1" x14ac:dyDescent="0.2">
      <c r="A133" s="69" t="str">
        <f t="shared" si="8"/>
        <v>Name of service</v>
      </c>
      <c r="B133" s="15" t="s">
        <v>40</v>
      </c>
      <c r="C133" s="19">
        <v>41786</v>
      </c>
      <c r="D133" s="44" t="str">
        <f t="shared" si="7"/>
        <v>mai</v>
      </c>
      <c r="E133" s="16" t="s">
        <v>82</v>
      </c>
      <c r="F133" s="16" t="s">
        <v>99</v>
      </c>
      <c r="G133" s="16" t="s">
        <v>89</v>
      </c>
      <c r="H133" s="20" t="s">
        <v>39</v>
      </c>
      <c r="I133" s="20" t="s">
        <v>39</v>
      </c>
      <c r="J133" s="20" t="s">
        <v>105</v>
      </c>
      <c r="K133" s="20" t="s">
        <v>39</v>
      </c>
      <c r="L133" s="20" t="s">
        <v>39</v>
      </c>
      <c r="M133" s="20" t="s">
        <v>39</v>
      </c>
      <c r="N133" s="20" t="s">
        <v>39</v>
      </c>
      <c r="O133" s="16" t="s">
        <v>66</v>
      </c>
      <c r="P133" s="20"/>
      <c r="Q133" s="21" t="s">
        <v>39</v>
      </c>
      <c r="R133" s="21" t="s">
        <v>39</v>
      </c>
      <c r="S133" s="35" t="s">
        <v>11</v>
      </c>
      <c r="U133" s="2"/>
    </row>
    <row r="134" spans="1:21" ht="20.100000000000001" customHeight="1" x14ac:dyDescent="0.2">
      <c r="A134" s="69" t="str">
        <f t="shared" si="8"/>
        <v>Name of service</v>
      </c>
      <c r="B134" s="15" t="s">
        <v>5</v>
      </c>
      <c r="C134" s="19">
        <v>41772</v>
      </c>
      <c r="D134" s="44" t="str">
        <f t="shared" si="7"/>
        <v>mai</v>
      </c>
      <c r="E134" s="16" t="s">
        <v>85</v>
      </c>
      <c r="F134" s="16" t="s">
        <v>100</v>
      </c>
      <c r="G134" s="16" t="s">
        <v>89</v>
      </c>
      <c r="H134" s="20" t="s">
        <v>39</v>
      </c>
      <c r="I134" s="20" t="s">
        <v>39</v>
      </c>
      <c r="J134" s="20" t="s">
        <v>106</v>
      </c>
      <c r="K134" s="20" t="s">
        <v>39</v>
      </c>
      <c r="L134" s="20" t="s">
        <v>39</v>
      </c>
      <c r="M134" s="20" t="s">
        <v>39</v>
      </c>
      <c r="N134" s="20" t="s">
        <v>39</v>
      </c>
      <c r="O134" s="16" t="s">
        <v>69</v>
      </c>
      <c r="P134" s="20"/>
      <c r="Q134" s="21" t="s">
        <v>39</v>
      </c>
      <c r="R134" s="21" t="s">
        <v>39</v>
      </c>
      <c r="S134" s="35" t="s">
        <v>6</v>
      </c>
      <c r="U134" s="2"/>
    </row>
    <row r="135" spans="1:21" ht="20.100000000000001" customHeight="1" x14ac:dyDescent="0.2">
      <c r="A135" s="69" t="str">
        <f t="shared" si="8"/>
        <v>Name of service</v>
      </c>
      <c r="B135" s="15" t="s">
        <v>95</v>
      </c>
      <c r="C135" s="19">
        <v>41857</v>
      </c>
      <c r="D135" s="44" t="str">
        <f t="shared" si="7"/>
        <v>aout</v>
      </c>
      <c r="E135" s="16" t="s">
        <v>86</v>
      </c>
      <c r="F135" s="16" t="s">
        <v>101</v>
      </c>
      <c r="G135" s="16" t="s">
        <v>91</v>
      </c>
      <c r="H135" s="20" t="s">
        <v>39</v>
      </c>
      <c r="I135" s="20" t="s">
        <v>39</v>
      </c>
      <c r="J135" s="20" t="s">
        <v>108</v>
      </c>
      <c r="K135" s="20" t="s">
        <v>39</v>
      </c>
      <c r="L135" s="20" t="s">
        <v>39</v>
      </c>
      <c r="M135" s="20" t="s">
        <v>39</v>
      </c>
      <c r="N135" s="20" t="s">
        <v>39</v>
      </c>
      <c r="O135" s="16" t="s">
        <v>66</v>
      </c>
      <c r="P135" s="20"/>
      <c r="Q135" s="21" t="s">
        <v>39</v>
      </c>
      <c r="R135" s="21" t="s">
        <v>39</v>
      </c>
      <c r="S135" s="35" t="s">
        <v>13</v>
      </c>
      <c r="U135" s="2"/>
    </row>
    <row r="136" spans="1:21" ht="20.100000000000001" customHeight="1" x14ac:dyDescent="0.2">
      <c r="A136" s="69" t="str">
        <f t="shared" si="8"/>
        <v>Name of service</v>
      </c>
      <c r="B136" s="15" t="s">
        <v>94</v>
      </c>
      <c r="C136" s="19">
        <v>41735</v>
      </c>
      <c r="D136" s="44" t="str">
        <f t="shared" si="7"/>
        <v>avril</v>
      </c>
      <c r="E136" s="16" t="s">
        <v>84</v>
      </c>
      <c r="F136" s="16" t="s">
        <v>99</v>
      </c>
      <c r="G136" s="16" t="s">
        <v>87</v>
      </c>
      <c r="H136" s="20" t="s">
        <v>39</v>
      </c>
      <c r="I136" s="20" t="s">
        <v>39</v>
      </c>
      <c r="J136" s="20" t="s">
        <v>107</v>
      </c>
      <c r="K136" s="20" t="s">
        <v>39</v>
      </c>
      <c r="L136" s="20" t="s">
        <v>39</v>
      </c>
      <c r="M136" s="20" t="s">
        <v>39</v>
      </c>
      <c r="N136" s="20" t="s">
        <v>39</v>
      </c>
      <c r="O136" s="16" t="s">
        <v>66</v>
      </c>
      <c r="P136" s="20"/>
      <c r="Q136" s="21" t="s">
        <v>39</v>
      </c>
      <c r="R136" s="21" t="s">
        <v>39</v>
      </c>
      <c r="S136" s="35" t="s">
        <v>9</v>
      </c>
      <c r="U136" s="2"/>
    </row>
    <row r="137" spans="1:21" ht="20.100000000000001" customHeight="1" x14ac:dyDescent="0.2">
      <c r="A137" s="69" t="str">
        <f t="shared" si="8"/>
        <v>Name of service</v>
      </c>
      <c r="B137" s="15" t="s">
        <v>5</v>
      </c>
      <c r="C137" s="19">
        <v>41678</v>
      </c>
      <c r="D137" s="44" t="str">
        <f t="shared" si="7"/>
        <v>février</v>
      </c>
      <c r="E137" s="16" t="s">
        <v>84</v>
      </c>
      <c r="F137" s="16" t="s">
        <v>51</v>
      </c>
      <c r="G137" s="16" t="s">
        <v>90</v>
      </c>
      <c r="H137" s="20" t="s">
        <v>39</v>
      </c>
      <c r="I137" s="20" t="s">
        <v>39</v>
      </c>
      <c r="J137" s="20" t="s">
        <v>109</v>
      </c>
      <c r="K137" s="20" t="s">
        <v>39</v>
      </c>
      <c r="L137" s="20" t="s">
        <v>39</v>
      </c>
      <c r="M137" s="20" t="s">
        <v>39</v>
      </c>
      <c r="N137" s="20" t="s">
        <v>39</v>
      </c>
      <c r="O137" s="16" t="s">
        <v>67</v>
      </c>
      <c r="P137" s="20" t="s">
        <v>72</v>
      </c>
      <c r="Q137" s="21" t="s">
        <v>39</v>
      </c>
      <c r="R137" s="21" t="s">
        <v>39</v>
      </c>
      <c r="S137" s="35" t="s">
        <v>10</v>
      </c>
      <c r="U137" s="2"/>
    </row>
    <row r="138" spans="1:21" ht="20.100000000000001" customHeight="1" x14ac:dyDescent="0.2">
      <c r="A138" s="69" t="str">
        <f t="shared" si="8"/>
        <v>Name of service</v>
      </c>
      <c r="B138" s="15" t="s">
        <v>93</v>
      </c>
      <c r="C138" s="19">
        <v>41687</v>
      </c>
      <c r="D138" s="44" t="str">
        <f t="shared" si="7"/>
        <v>février</v>
      </c>
      <c r="E138" s="16" t="s">
        <v>84</v>
      </c>
      <c r="F138" s="16" t="s">
        <v>97</v>
      </c>
      <c r="G138" s="16" t="s">
        <v>88</v>
      </c>
      <c r="H138" s="20" t="s">
        <v>39</v>
      </c>
      <c r="I138" s="20" t="s">
        <v>39</v>
      </c>
      <c r="J138" s="20" t="s">
        <v>76</v>
      </c>
      <c r="K138" s="20" t="s">
        <v>39</v>
      </c>
      <c r="L138" s="20" t="s">
        <v>39</v>
      </c>
      <c r="M138" s="20" t="s">
        <v>39</v>
      </c>
      <c r="N138" s="20" t="s">
        <v>39</v>
      </c>
      <c r="O138" s="16" t="s">
        <v>69</v>
      </c>
      <c r="P138" s="20"/>
      <c r="Q138" s="21" t="s">
        <v>39</v>
      </c>
      <c r="R138" s="21" t="s">
        <v>39</v>
      </c>
      <c r="S138" s="35" t="s">
        <v>9</v>
      </c>
      <c r="U138" s="2"/>
    </row>
    <row r="139" spans="1:21" ht="20.100000000000001" customHeight="1" x14ac:dyDescent="0.2">
      <c r="A139" s="69" t="str">
        <f t="shared" si="8"/>
        <v>Name of service</v>
      </c>
      <c r="B139" s="15" t="s">
        <v>92</v>
      </c>
      <c r="C139" s="19">
        <v>41833</v>
      </c>
      <c r="D139" s="44" t="str">
        <f t="shared" si="7"/>
        <v>juillet</v>
      </c>
      <c r="E139" s="16" t="s">
        <v>86</v>
      </c>
      <c r="F139" s="16" t="s">
        <v>99</v>
      </c>
      <c r="G139" s="16" t="s">
        <v>89</v>
      </c>
      <c r="H139" s="20" t="s">
        <v>39</v>
      </c>
      <c r="I139" s="20" t="s">
        <v>39</v>
      </c>
      <c r="J139" s="20" t="s">
        <v>110</v>
      </c>
      <c r="K139" s="20" t="s">
        <v>39</v>
      </c>
      <c r="L139" s="20" t="s">
        <v>39</v>
      </c>
      <c r="M139" s="20" t="s">
        <v>39</v>
      </c>
      <c r="N139" s="20" t="s">
        <v>39</v>
      </c>
      <c r="O139" s="16" t="s">
        <v>66</v>
      </c>
      <c r="P139" s="20" t="s">
        <v>72</v>
      </c>
      <c r="Q139" s="21" t="s">
        <v>39</v>
      </c>
      <c r="R139" s="21" t="s">
        <v>39</v>
      </c>
      <c r="S139" s="35" t="s">
        <v>10</v>
      </c>
      <c r="U139" s="2"/>
    </row>
    <row r="140" spans="1:21" ht="20.100000000000001" customHeight="1" x14ac:dyDescent="0.2">
      <c r="A140" s="69" t="str">
        <f t="shared" si="8"/>
        <v>Name of service</v>
      </c>
      <c r="B140" s="15" t="s">
        <v>92</v>
      </c>
      <c r="C140" s="19">
        <v>41897</v>
      </c>
      <c r="D140" s="44" t="str">
        <f t="shared" si="7"/>
        <v>septembre</v>
      </c>
      <c r="E140" s="16" t="s">
        <v>82</v>
      </c>
      <c r="F140" s="16" t="s">
        <v>100</v>
      </c>
      <c r="G140" s="16" t="s">
        <v>91</v>
      </c>
      <c r="H140" s="20" t="s">
        <v>39</v>
      </c>
      <c r="I140" s="20" t="s">
        <v>39</v>
      </c>
      <c r="J140" s="20" t="s">
        <v>111</v>
      </c>
      <c r="K140" s="20" t="s">
        <v>39</v>
      </c>
      <c r="L140" s="20" t="s">
        <v>39</v>
      </c>
      <c r="M140" s="20" t="s">
        <v>39</v>
      </c>
      <c r="N140" s="20" t="s">
        <v>39</v>
      </c>
      <c r="O140" s="16" t="s">
        <v>68</v>
      </c>
      <c r="P140" s="20"/>
      <c r="Q140" s="21" t="s">
        <v>39</v>
      </c>
      <c r="R140" s="21" t="s">
        <v>39</v>
      </c>
      <c r="S140" s="35" t="s">
        <v>11</v>
      </c>
      <c r="U140" s="2"/>
    </row>
    <row r="141" spans="1:21" ht="20.100000000000001" customHeight="1" x14ac:dyDescent="0.2">
      <c r="A141" s="69" t="str">
        <f t="shared" si="8"/>
        <v>Name of service</v>
      </c>
      <c r="B141" s="15" t="s">
        <v>40</v>
      </c>
      <c r="C141" s="19">
        <v>41655</v>
      </c>
      <c r="D141" s="44" t="str">
        <f t="shared" si="7"/>
        <v>janvier</v>
      </c>
      <c r="E141" s="16" t="s">
        <v>83</v>
      </c>
      <c r="F141" s="16" t="s">
        <v>51</v>
      </c>
      <c r="G141" s="16" t="s">
        <v>90</v>
      </c>
      <c r="H141" s="20" t="s">
        <v>39</v>
      </c>
      <c r="I141" s="20" t="s">
        <v>39</v>
      </c>
      <c r="J141" s="20" t="s">
        <v>112</v>
      </c>
      <c r="K141" s="20" t="s">
        <v>39</v>
      </c>
      <c r="L141" s="20" t="s">
        <v>39</v>
      </c>
      <c r="M141" s="20" t="s">
        <v>39</v>
      </c>
      <c r="N141" s="20" t="s">
        <v>39</v>
      </c>
      <c r="O141" s="16" t="s">
        <v>68</v>
      </c>
      <c r="P141" s="20"/>
      <c r="Q141" s="21" t="s">
        <v>39</v>
      </c>
      <c r="R141" s="21" t="s">
        <v>39</v>
      </c>
      <c r="S141" s="35" t="s">
        <v>7</v>
      </c>
      <c r="U141" s="2"/>
    </row>
    <row r="142" spans="1:21" ht="20.100000000000001" customHeight="1" x14ac:dyDescent="0.2">
      <c r="A142" s="69" t="str">
        <f t="shared" si="8"/>
        <v>Name of service</v>
      </c>
      <c r="B142" s="15" t="s">
        <v>95</v>
      </c>
      <c r="C142" s="19">
        <v>41954</v>
      </c>
      <c r="D142" s="44" t="str">
        <f t="shared" si="7"/>
        <v>novembre</v>
      </c>
      <c r="E142" s="16" t="s">
        <v>84</v>
      </c>
      <c r="F142" s="16" t="s">
        <v>51</v>
      </c>
      <c r="G142" s="16" t="s">
        <v>88</v>
      </c>
      <c r="H142" s="20" t="s">
        <v>39</v>
      </c>
      <c r="I142" s="20" t="s">
        <v>39</v>
      </c>
      <c r="J142" s="20" t="s">
        <v>107</v>
      </c>
      <c r="K142" s="20" t="s">
        <v>39</v>
      </c>
      <c r="L142" s="20" t="s">
        <v>39</v>
      </c>
      <c r="M142" s="20" t="s">
        <v>39</v>
      </c>
      <c r="N142" s="20" t="s">
        <v>39</v>
      </c>
      <c r="O142" s="16" t="s">
        <v>69</v>
      </c>
      <c r="P142" s="20"/>
      <c r="Q142" s="21" t="s">
        <v>39</v>
      </c>
      <c r="R142" s="21" t="s">
        <v>39</v>
      </c>
      <c r="S142" s="35" t="s">
        <v>8</v>
      </c>
      <c r="U142" s="2"/>
    </row>
    <row r="143" spans="1:21" ht="20.100000000000001" customHeight="1" x14ac:dyDescent="0.2">
      <c r="A143" s="69" t="str">
        <f t="shared" si="8"/>
        <v>Name of service</v>
      </c>
      <c r="B143" s="15" t="s">
        <v>92</v>
      </c>
      <c r="C143" s="19">
        <v>41948</v>
      </c>
      <c r="D143" s="44" t="str">
        <f t="shared" si="7"/>
        <v>novembre</v>
      </c>
      <c r="E143" s="16" t="s">
        <v>83</v>
      </c>
      <c r="F143" s="16" t="s">
        <v>101</v>
      </c>
      <c r="G143" s="16" t="s">
        <v>87</v>
      </c>
      <c r="H143" s="20" t="s">
        <v>39</v>
      </c>
      <c r="I143" s="20" t="s">
        <v>39</v>
      </c>
      <c r="J143" s="20" t="s">
        <v>111</v>
      </c>
      <c r="K143" s="20" t="s">
        <v>39</v>
      </c>
      <c r="L143" s="20" t="s">
        <v>39</v>
      </c>
      <c r="M143" s="20" t="s">
        <v>39</v>
      </c>
      <c r="N143" s="20" t="s">
        <v>39</v>
      </c>
      <c r="O143" s="16" t="s">
        <v>66</v>
      </c>
      <c r="P143" s="20"/>
      <c r="Q143" s="21" t="s">
        <v>39</v>
      </c>
      <c r="R143" s="21" t="s">
        <v>39</v>
      </c>
      <c r="S143" s="35" t="s">
        <v>9</v>
      </c>
      <c r="U143" s="2"/>
    </row>
    <row r="144" spans="1:21" ht="20.100000000000001" customHeight="1" x14ac:dyDescent="0.2">
      <c r="A144" s="69" t="str">
        <f t="shared" si="8"/>
        <v>Name of service</v>
      </c>
      <c r="B144" s="15" t="s">
        <v>94</v>
      </c>
      <c r="C144" s="19">
        <v>41823</v>
      </c>
      <c r="D144" s="44" t="str">
        <f t="shared" si="7"/>
        <v>juillet</v>
      </c>
      <c r="E144" s="16" t="s">
        <v>85</v>
      </c>
      <c r="F144" s="16" t="s">
        <v>98</v>
      </c>
      <c r="G144" s="16" t="s">
        <v>91</v>
      </c>
      <c r="H144" s="20" t="s">
        <v>39</v>
      </c>
      <c r="I144" s="20" t="s">
        <v>39</v>
      </c>
      <c r="J144" s="20" t="s">
        <v>103</v>
      </c>
      <c r="K144" s="20" t="s">
        <v>39</v>
      </c>
      <c r="L144" s="20" t="s">
        <v>39</v>
      </c>
      <c r="M144" s="20" t="s">
        <v>39</v>
      </c>
      <c r="N144" s="20" t="s">
        <v>39</v>
      </c>
      <c r="O144" s="16" t="s">
        <v>66</v>
      </c>
      <c r="P144" s="20"/>
      <c r="Q144" s="21" t="s">
        <v>39</v>
      </c>
      <c r="R144" s="21" t="s">
        <v>39</v>
      </c>
      <c r="S144" s="35" t="s">
        <v>12</v>
      </c>
      <c r="U144" s="2"/>
    </row>
    <row r="145" spans="1:21" ht="20.100000000000001" customHeight="1" x14ac:dyDescent="0.2">
      <c r="A145" s="69" t="str">
        <f t="shared" si="8"/>
        <v>Name of service</v>
      </c>
      <c r="B145" s="15" t="s">
        <v>40</v>
      </c>
      <c r="C145" s="19">
        <v>41931</v>
      </c>
      <c r="D145" s="44" t="str">
        <f t="shared" si="7"/>
        <v>octobre</v>
      </c>
      <c r="E145" s="16" t="s">
        <v>84</v>
      </c>
      <c r="F145" s="16" t="s">
        <v>78</v>
      </c>
      <c r="G145" s="16" t="s">
        <v>89</v>
      </c>
      <c r="H145" s="20" t="s">
        <v>39</v>
      </c>
      <c r="I145" s="20" t="s">
        <v>39</v>
      </c>
      <c r="J145" s="20" t="s">
        <v>77</v>
      </c>
      <c r="K145" s="20" t="s">
        <v>39</v>
      </c>
      <c r="L145" s="20" t="s">
        <v>39</v>
      </c>
      <c r="M145" s="20" t="s">
        <v>39</v>
      </c>
      <c r="N145" s="20" t="s">
        <v>39</v>
      </c>
      <c r="O145" s="16" t="s">
        <v>67</v>
      </c>
      <c r="P145" s="20" t="s">
        <v>72</v>
      </c>
      <c r="Q145" s="21" t="s">
        <v>39</v>
      </c>
      <c r="R145" s="21" t="s">
        <v>39</v>
      </c>
      <c r="S145" s="35" t="s">
        <v>11</v>
      </c>
      <c r="U145" s="2"/>
    </row>
    <row r="146" spans="1:21" ht="20.100000000000001" customHeight="1" x14ac:dyDescent="0.2">
      <c r="A146" s="69" t="str">
        <f t="shared" si="8"/>
        <v>Name of service</v>
      </c>
      <c r="B146" s="15" t="s">
        <v>94</v>
      </c>
      <c r="C146" s="19">
        <v>41969</v>
      </c>
      <c r="D146" s="44" t="str">
        <f t="shared" si="7"/>
        <v>novembre</v>
      </c>
      <c r="E146" s="16" t="s">
        <v>82</v>
      </c>
      <c r="F146" s="16" t="s">
        <v>98</v>
      </c>
      <c r="G146" s="16" t="s">
        <v>87</v>
      </c>
      <c r="H146" s="20" t="s">
        <v>39</v>
      </c>
      <c r="I146" s="20" t="s">
        <v>39</v>
      </c>
      <c r="J146" s="20" t="s">
        <v>103</v>
      </c>
      <c r="K146" s="20" t="s">
        <v>39</v>
      </c>
      <c r="L146" s="20" t="s">
        <v>39</v>
      </c>
      <c r="M146" s="20" t="s">
        <v>39</v>
      </c>
      <c r="N146" s="20" t="s">
        <v>39</v>
      </c>
      <c r="O146" s="16" t="s">
        <v>67</v>
      </c>
      <c r="P146" s="20" t="s">
        <v>72</v>
      </c>
      <c r="Q146" s="21" t="s">
        <v>39</v>
      </c>
      <c r="R146" s="21" t="s">
        <v>39</v>
      </c>
      <c r="S146" s="35" t="s">
        <v>7</v>
      </c>
      <c r="U146" s="2"/>
    </row>
    <row r="147" spans="1:21" ht="20.100000000000001" customHeight="1" x14ac:dyDescent="0.2">
      <c r="A147" s="69" t="str">
        <f t="shared" si="8"/>
        <v>Name of service</v>
      </c>
      <c r="B147" s="15" t="s">
        <v>93</v>
      </c>
      <c r="C147" s="19">
        <v>41998</v>
      </c>
      <c r="D147" s="44" t="str">
        <f t="shared" si="7"/>
        <v>décembre</v>
      </c>
      <c r="E147" s="16" t="s">
        <v>86</v>
      </c>
      <c r="F147" s="16" t="s">
        <v>97</v>
      </c>
      <c r="G147" s="16" t="s">
        <v>87</v>
      </c>
      <c r="H147" s="20" t="s">
        <v>39</v>
      </c>
      <c r="I147" s="20" t="s">
        <v>39</v>
      </c>
      <c r="J147" s="20" t="s">
        <v>109</v>
      </c>
      <c r="K147" s="20" t="s">
        <v>39</v>
      </c>
      <c r="L147" s="20" t="s">
        <v>39</v>
      </c>
      <c r="M147" s="20" t="s">
        <v>39</v>
      </c>
      <c r="N147" s="20" t="s">
        <v>39</v>
      </c>
      <c r="O147" s="16" t="s">
        <v>67</v>
      </c>
      <c r="P147" s="20" t="s">
        <v>72</v>
      </c>
      <c r="Q147" s="21" t="s">
        <v>39</v>
      </c>
      <c r="R147" s="21" t="s">
        <v>39</v>
      </c>
      <c r="S147" s="35" t="s">
        <v>13</v>
      </c>
      <c r="U147" s="2"/>
    </row>
    <row r="148" spans="1:21" ht="20.100000000000001" customHeight="1" x14ac:dyDescent="0.2">
      <c r="A148" s="69" t="str">
        <f t="shared" si="8"/>
        <v>Name of service</v>
      </c>
      <c r="B148" s="15" t="s">
        <v>95</v>
      </c>
      <c r="C148" s="19">
        <v>41865</v>
      </c>
      <c r="D148" s="44" t="str">
        <f t="shared" si="7"/>
        <v>aout</v>
      </c>
      <c r="E148" s="16" t="s">
        <v>86</v>
      </c>
      <c r="F148" s="16" t="s">
        <v>96</v>
      </c>
      <c r="G148" s="16" t="s">
        <v>89</v>
      </c>
      <c r="H148" s="20" t="s">
        <v>39</v>
      </c>
      <c r="I148" s="20" t="s">
        <v>39</v>
      </c>
      <c r="J148" s="20" t="s">
        <v>108</v>
      </c>
      <c r="K148" s="20" t="s">
        <v>39</v>
      </c>
      <c r="L148" s="20" t="s">
        <v>39</v>
      </c>
      <c r="M148" s="20" t="s">
        <v>39</v>
      </c>
      <c r="N148" s="20" t="s">
        <v>39</v>
      </c>
      <c r="O148" s="16" t="s">
        <v>67</v>
      </c>
      <c r="P148" s="20"/>
      <c r="Q148" s="21" t="s">
        <v>39</v>
      </c>
      <c r="R148" s="21" t="s">
        <v>39</v>
      </c>
      <c r="S148" s="35" t="s">
        <v>10</v>
      </c>
      <c r="U148" s="2"/>
    </row>
    <row r="149" spans="1:21" ht="20.100000000000001" customHeight="1" x14ac:dyDescent="0.2">
      <c r="A149" s="69" t="str">
        <f t="shared" si="8"/>
        <v>Name of service</v>
      </c>
      <c r="B149" s="15" t="s">
        <v>95</v>
      </c>
      <c r="C149" s="19">
        <v>41727</v>
      </c>
      <c r="D149" s="44" t="str">
        <f t="shared" si="7"/>
        <v>mars</v>
      </c>
      <c r="E149" s="16" t="s">
        <v>82</v>
      </c>
      <c r="F149" s="16" t="s">
        <v>51</v>
      </c>
      <c r="G149" s="16" t="s">
        <v>88</v>
      </c>
      <c r="H149" s="20" t="s">
        <v>39</v>
      </c>
      <c r="I149" s="20" t="s">
        <v>39</v>
      </c>
      <c r="J149" s="20" t="s">
        <v>109</v>
      </c>
      <c r="K149" s="20" t="s">
        <v>39</v>
      </c>
      <c r="L149" s="20" t="s">
        <v>39</v>
      </c>
      <c r="M149" s="20" t="s">
        <v>39</v>
      </c>
      <c r="N149" s="20" t="s">
        <v>39</v>
      </c>
      <c r="O149" s="16" t="s">
        <v>66</v>
      </c>
      <c r="P149" s="20"/>
      <c r="Q149" s="21" t="s">
        <v>39</v>
      </c>
      <c r="R149" s="21" t="s">
        <v>39</v>
      </c>
      <c r="S149" s="35" t="s">
        <v>6</v>
      </c>
      <c r="U149" s="2"/>
    </row>
    <row r="150" spans="1:21" ht="20.100000000000001" customHeight="1" x14ac:dyDescent="0.2">
      <c r="A150" s="69" t="str">
        <f t="shared" si="8"/>
        <v>Name of service</v>
      </c>
      <c r="B150" s="15" t="s">
        <v>92</v>
      </c>
      <c r="C150" s="19">
        <v>42004</v>
      </c>
      <c r="D150" s="44" t="str">
        <f t="shared" si="7"/>
        <v>décembre</v>
      </c>
      <c r="E150" s="16" t="s">
        <v>84</v>
      </c>
      <c r="F150" s="16" t="s">
        <v>96</v>
      </c>
      <c r="G150" s="16" t="s">
        <v>90</v>
      </c>
      <c r="H150" s="20" t="s">
        <v>39</v>
      </c>
      <c r="I150" s="20" t="s">
        <v>39</v>
      </c>
      <c r="J150" s="20" t="s">
        <v>105</v>
      </c>
      <c r="K150" s="20" t="s">
        <v>39</v>
      </c>
      <c r="L150" s="20" t="s">
        <v>39</v>
      </c>
      <c r="M150" s="20" t="s">
        <v>39</v>
      </c>
      <c r="N150" s="20" t="s">
        <v>39</v>
      </c>
      <c r="O150" s="16" t="s">
        <v>68</v>
      </c>
      <c r="P150" s="20"/>
      <c r="Q150" s="21" t="s">
        <v>39</v>
      </c>
      <c r="R150" s="21" t="s">
        <v>39</v>
      </c>
      <c r="S150" s="35" t="s">
        <v>10</v>
      </c>
      <c r="U150" s="2"/>
    </row>
    <row r="151" spans="1:21" ht="20.100000000000001" customHeight="1" x14ac:dyDescent="0.2">
      <c r="A151" s="69" t="str">
        <f t="shared" si="8"/>
        <v>Name of service</v>
      </c>
      <c r="B151" s="15" t="s">
        <v>92</v>
      </c>
      <c r="C151" s="19">
        <v>41948</v>
      </c>
      <c r="D151" s="44" t="str">
        <f t="shared" si="7"/>
        <v>novembre</v>
      </c>
      <c r="E151" s="16" t="s">
        <v>83</v>
      </c>
      <c r="F151" s="16" t="s">
        <v>101</v>
      </c>
      <c r="G151" s="16" t="s">
        <v>87</v>
      </c>
      <c r="H151" s="20" t="s">
        <v>39</v>
      </c>
      <c r="I151" s="20" t="s">
        <v>39</v>
      </c>
      <c r="J151" s="20" t="s">
        <v>111</v>
      </c>
      <c r="K151" s="20" t="s">
        <v>39</v>
      </c>
      <c r="L151" s="20" t="s">
        <v>39</v>
      </c>
      <c r="M151" s="20" t="s">
        <v>39</v>
      </c>
      <c r="N151" s="20" t="s">
        <v>39</v>
      </c>
      <c r="O151" s="16" t="s">
        <v>66</v>
      </c>
      <c r="P151" s="20"/>
      <c r="Q151" s="21" t="s">
        <v>39</v>
      </c>
      <c r="R151" s="21" t="s">
        <v>39</v>
      </c>
      <c r="S151" s="35" t="s">
        <v>9</v>
      </c>
      <c r="U151" s="2"/>
    </row>
    <row r="152" spans="1:21" ht="20.100000000000001" customHeight="1" x14ac:dyDescent="0.2">
      <c r="A152" s="69" t="str">
        <f t="shared" si="8"/>
        <v/>
      </c>
      <c r="B152" s="15"/>
      <c r="C152" s="19"/>
      <c r="D152" s="44" t="str">
        <f t="shared" ref="D131:D194" si="9">IF(ISBLANK(C152),"",CHOOSE(MONTH(C152),"janvier","février","mars","avril","mai","juin","juillet","aout","septembre","octobre","novembre","décembre"))</f>
        <v/>
      </c>
      <c r="E152" s="16"/>
      <c r="F152" s="16"/>
      <c r="G152" s="16"/>
      <c r="H152" s="16"/>
      <c r="I152" s="16"/>
      <c r="J152" s="20"/>
      <c r="K152" s="16"/>
      <c r="L152" s="16"/>
      <c r="M152" s="16"/>
      <c r="N152" s="16"/>
      <c r="O152" s="16"/>
      <c r="P152" s="20"/>
      <c r="Q152" s="17"/>
      <c r="R152" s="17"/>
      <c r="S152" s="35"/>
      <c r="U152" s="2"/>
    </row>
    <row r="153" spans="1:21" ht="20.100000000000001" customHeight="1" x14ac:dyDescent="0.2">
      <c r="A153" s="69" t="str">
        <f t="shared" si="8"/>
        <v/>
      </c>
      <c r="B153" s="15"/>
      <c r="C153" s="19"/>
      <c r="D153" s="44" t="str">
        <f t="shared" si="9"/>
        <v/>
      </c>
      <c r="E153" s="16"/>
      <c r="F153" s="16"/>
      <c r="G153" s="16"/>
      <c r="H153" s="16"/>
      <c r="I153" s="16"/>
      <c r="J153" s="20"/>
      <c r="K153" s="16"/>
      <c r="L153" s="16"/>
      <c r="M153" s="16"/>
      <c r="N153" s="16"/>
      <c r="O153" s="16"/>
      <c r="P153" s="20"/>
      <c r="Q153" s="17"/>
      <c r="R153" s="17"/>
      <c r="S153" s="35"/>
      <c r="U153" s="2"/>
    </row>
    <row r="154" spans="1:21" ht="20.100000000000001" customHeight="1" x14ac:dyDescent="0.2">
      <c r="A154" s="69" t="str">
        <f t="shared" si="8"/>
        <v/>
      </c>
      <c r="B154" s="15"/>
      <c r="C154" s="19"/>
      <c r="D154" s="44" t="str">
        <f t="shared" si="9"/>
        <v/>
      </c>
      <c r="E154" s="16"/>
      <c r="F154" s="16"/>
      <c r="G154" s="16"/>
      <c r="H154" s="16"/>
      <c r="I154" s="16"/>
      <c r="J154" s="20"/>
      <c r="K154" s="16"/>
      <c r="L154" s="16"/>
      <c r="M154" s="16"/>
      <c r="N154" s="16"/>
      <c r="O154" s="16"/>
      <c r="P154" s="20"/>
      <c r="Q154" s="17"/>
      <c r="R154" s="17"/>
      <c r="S154" s="35"/>
      <c r="U154" s="2"/>
    </row>
    <row r="155" spans="1:21" ht="20.100000000000001" customHeight="1" x14ac:dyDescent="0.2">
      <c r="A155" s="69" t="str">
        <f t="shared" si="8"/>
        <v/>
      </c>
      <c r="B155" s="15"/>
      <c r="C155" s="19"/>
      <c r="D155" s="44" t="str">
        <f t="shared" si="9"/>
        <v/>
      </c>
      <c r="E155" s="16"/>
      <c r="F155" s="16"/>
      <c r="G155" s="16"/>
      <c r="H155" s="16"/>
      <c r="I155" s="16"/>
      <c r="J155" s="20"/>
      <c r="K155" s="16"/>
      <c r="L155" s="16"/>
      <c r="M155" s="16"/>
      <c r="N155" s="16"/>
      <c r="O155" s="16"/>
      <c r="P155" s="20"/>
      <c r="Q155" s="17"/>
      <c r="R155" s="17"/>
      <c r="S155" s="35"/>
      <c r="U155" s="2"/>
    </row>
    <row r="156" spans="1:21" ht="20.100000000000001" customHeight="1" x14ac:dyDescent="0.2">
      <c r="A156" s="69" t="str">
        <f t="shared" si="8"/>
        <v/>
      </c>
      <c r="B156" s="15"/>
      <c r="C156" s="19"/>
      <c r="D156" s="44" t="str">
        <f t="shared" si="9"/>
        <v/>
      </c>
      <c r="E156" s="16"/>
      <c r="F156" s="16"/>
      <c r="G156" s="16"/>
      <c r="H156" s="16"/>
      <c r="I156" s="16"/>
      <c r="J156" s="20"/>
      <c r="K156" s="16"/>
      <c r="L156" s="16"/>
      <c r="M156" s="16"/>
      <c r="N156" s="16"/>
      <c r="O156" s="16"/>
      <c r="P156" s="20"/>
      <c r="Q156" s="17"/>
      <c r="R156" s="17"/>
      <c r="S156" s="35"/>
      <c r="U156" s="2"/>
    </row>
    <row r="157" spans="1:21" ht="20.100000000000001" customHeight="1" x14ac:dyDescent="0.2">
      <c r="A157" s="69" t="str">
        <f t="shared" si="8"/>
        <v/>
      </c>
      <c r="B157" s="15"/>
      <c r="C157" s="19"/>
      <c r="D157" s="44" t="str">
        <f t="shared" si="9"/>
        <v/>
      </c>
      <c r="E157" s="16"/>
      <c r="F157" s="16"/>
      <c r="G157" s="16"/>
      <c r="H157" s="16"/>
      <c r="I157" s="16"/>
      <c r="J157" s="20"/>
      <c r="K157" s="16"/>
      <c r="L157" s="16"/>
      <c r="M157" s="16"/>
      <c r="N157" s="16"/>
      <c r="O157" s="16"/>
      <c r="P157" s="20"/>
      <c r="Q157" s="17"/>
      <c r="R157" s="17"/>
      <c r="S157" s="35"/>
    </row>
    <row r="158" spans="1:21" ht="20.100000000000001" customHeight="1" x14ac:dyDescent="0.2">
      <c r="A158" s="69" t="str">
        <f t="shared" si="8"/>
        <v/>
      </c>
      <c r="B158" s="15"/>
      <c r="C158" s="19"/>
      <c r="D158" s="44" t="str">
        <f t="shared" si="9"/>
        <v/>
      </c>
      <c r="E158" s="16"/>
      <c r="F158" s="16"/>
      <c r="G158" s="16"/>
      <c r="H158" s="16"/>
      <c r="I158" s="16"/>
      <c r="J158" s="20"/>
      <c r="K158" s="16"/>
      <c r="L158" s="16"/>
      <c r="M158" s="16"/>
      <c r="N158" s="16"/>
      <c r="O158" s="16"/>
      <c r="P158" s="20"/>
      <c r="Q158" s="17"/>
      <c r="R158" s="17"/>
      <c r="S158" s="35"/>
    </row>
    <row r="159" spans="1:21" ht="20.100000000000001" customHeight="1" x14ac:dyDescent="0.2">
      <c r="A159" s="69" t="str">
        <f t="shared" si="8"/>
        <v/>
      </c>
      <c r="B159" s="15"/>
      <c r="C159" s="19"/>
      <c r="D159" s="44" t="str">
        <f t="shared" si="9"/>
        <v/>
      </c>
      <c r="E159" s="16"/>
      <c r="F159" s="16"/>
      <c r="G159" s="16"/>
      <c r="H159" s="16"/>
      <c r="I159" s="16"/>
      <c r="J159" s="20"/>
      <c r="K159" s="16"/>
      <c r="L159" s="16"/>
      <c r="M159" s="16"/>
      <c r="N159" s="16"/>
      <c r="O159" s="16"/>
      <c r="P159" s="20"/>
      <c r="Q159" s="17"/>
      <c r="R159" s="17"/>
      <c r="S159" s="35"/>
    </row>
    <row r="160" spans="1:21" ht="20.100000000000001" customHeight="1" x14ac:dyDescent="0.2">
      <c r="A160" s="69" t="str">
        <f t="shared" si="8"/>
        <v/>
      </c>
      <c r="B160" s="15"/>
      <c r="C160" s="19"/>
      <c r="D160" s="44" t="str">
        <f t="shared" si="9"/>
        <v/>
      </c>
      <c r="E160" s="16"/>
      <c r="F160" s="16"/>
      <c r="G160" s="16"/>
      <c r="H160" s="16"/>
      <c r="I160" s="16"/>
      <c r="J160" s="20"/>
      <c r="K160" s="16"/>
      <c r="L160" s="16"/>
      <c r="M160" s="16"/>
      <c r="N160" s="16"/>
      <c r="O160" s="16"/>
      <c r="P160" s="20"/>
      <c r="Q160" s="17"/>
      <c r="R160" s="17"/>
      <c r="S160" s="35"/>
    </row>
    <row r="161" spans="1:19" ht="20.100000000000001" customHeight="1" x14ac:dyDescent="0.2">
      <c r="A161" s="69" t="str">
        <f t="shared" si="8"/>
        <v/>
      </c>
      <c r="B161" s="15"/>
      <c r="C161" s="19"/>
      <c r="D161" s="44" t="str">
        <f t="shared" si="9"/>
        <v/>
      </c>
      <c r="E161" s="16"/>
      <c r="F161" s="16"/>
      <c r="G161" s="16"/>
      <c r="H161" s="16"/>
      <c r="I161" s="16"/>
      <c r="J161" s="20"/>
      <c r="K161" s="16"/>
      <c r="L161" s="16"/>
      <c r="M161" s="16"/>
      <c r="N161" s="16"/>
      <c r="O161" s="16"/>
      <c r="P161" s="20"/>
      <c r="Q161" s="17"/>
      <c r="R161" s="17"/>
      <c r="S161" s="35"/>
    </row>
    <row r="162" spans="1:19" ht="20.100000000000001" customHeight="1" x14ac:dyDescent="0.2">
      <c r="A162" s="69" t="str">
        <f t="shared" si="8"/>
        <v/>
      </c>
      <c r="B162" s="15"/>
      <c r="C162" s="19"/>
      <c r="D162" s="44" t="str">
        <f t="shared" si="9"/>
        <v/>
      </c>
      <c r="E162" s="16"/>
      <c r="F162" s="16"/>
      <c r="G162" s="16"/>
      <c r="H162" s="16"/>
      <c r="I162" s="16"/>
      <c r="J162" s="20"/>
      <c r="K162" s="16"/>
      <c r="L162" s="16"/>
      <c r="M162" s="16"/>
      <c r="N162" s="16"/>
      <c r="O162" s="16"/>
      <c r="P162" s="20"/>
      <c r="Q162" s="17"/>
      <c r="R162" s="17"/>
      <c r="S162" s="35"/>
    </row>
    <row r="163" spans="1:19" ht="20.100000000000001" customHeight="1" x14ac:dyDescent="0.2">
      <c r="A163" s="69" t="str">
        <f t="shared" si="8"/>
        <v/>
      </c>
      <c r="B163" s="15"/>
      <c r="C163" s="19"/>
      <c r="D163" s="44" t="str">
        <f t="shared" si="9"/>
        <v/>
      </c>
      <c r="E163" s="16"/>
      <c r="F163" s="16"/>
      <c r="G163" s="16"/>
      <c r="H163" s="16"/>
      <c r="I163" s="16"/>
      <c r="J163" s="20"/>
      <c r="K163" s="16"/>
      <c r="L163" s="16"/>
      <c r="M163" s="16"/>
      <c r="N163" s="16"/>
      <c r="O163" s="16"/>
      <c r="P163" s="20"/>
      <c r="Q163" s="17"/>
      <c r="R163" s="17"/>
      <c r="S163" s="35"/>
    </row>
    <row r="164" spans="1:19" ht="20.100000000000001" customHeight="1" x14ac:dyDescent="0.2">
      <c r="A164" s="69" t="str">
        <f t="shared" si="8"/>
        <v/>
      </c>
      <c r="B164" s="15"/>
      <c r="C164" s="19"/>
      <c r="D164" s="44" t="str">
        <f t="shared" si="9"/>
        <v/>
      </c>
      <c r="E164" s="16"/>
      <c r="F164" s="16"/>
      <c r="G164" s="16"/>
      <c r="H164" s="16"/>
      <c r="I164" s="16"/>
      <c r="J164" s="20"/>
      <c r="K164" s="16"/>
      <c r="L164" s="16"/>
      <c r="M164" s="16"/>
      <c r="N164" s="16"/>
      <c r="O164" s="16"/>
      <c r="P164" s="20"/>
      <c r="Q164" s="17"/>
      <c r="R164" s="17"/>
      <c r="S164" s="35"/>
    </row>
    <row r="165" spans="1:19" ht="20.100000000000001" customHeight="1" x14ac:dyDescent="0.2">
      <c r="A165" s="69" t="str">
        <f t="shared" si="8"/>
        <v/>
      </c>
      <c r="B165" s="15"/>
      <c r="C165" s="19"/>
      <c r="D165" s="44" t="str">
        <f t="shared" si="9"/>
        <v/>
      </c>
      <c r="E165" s="16"/>
      <c r="F165" s="16"/>
      <c r="G165" s="16"/>
      <c r="H165" s="16"/>
      <c r="I165" s="16"/>
      <c r="J165" s="20"/>
      <c r="K165" s="16"/>
      <c r="L165" s="16"/>
      <c r="M165" s="16"/>
      <c r="N165" s="16"/>
      <c r="O165" s="16"/>
      <c r="P165" s="20"/>
      <c r="Q165" s="17"/>
      <c r="R165" s="17"/>
      <c r="S165" s="35"/>
    </row>
    <row r="166" spans="1:19" ht="20.100000000000001" customHeight="1" x14ac:dyDescent="0.2">
      <c r="A166" s="69" t="str">
        <f t="shared" si="8"/>
        <v/>
      </c>
      <c r="B166" s="15"/>
      <c r="C166" s="19"/>
      <c r="D166" s="44" t="str">
        <f t="shared" si="9"/>
        <v/>
      </c>
      <c r="E166" s="16"/>
      <c r="F166" s="16"/>
      <c r="G166" s="16"/>
      <c r="H166" s="16"/>
      <c r="I166" s="16"/>
      <c r="J166" s="20"/>
      <c r="K166" s="16"/>
      <c r="L166" s="16"/>
      <c r="M166" s="16"/>
      <c r="N166" s="16"/>
      <c r="O166" s="16"/>
      <c r="P166" s="20"/>
      <c r="Q166" s="17"/>
      <c r="R166" s="17"/>
      <c r="S166" s="35"/>
    </row>
    <row r="167" spans="1:19" ht="20.100000000000001" customHeight="1" x14ac:dyDescent="0.2">
      <c r="A167" s="69" t="str">
        <f t="shared" si="8"/>
        <v/>
      </c>
      <c r="B167" s="15"/>
      <c r="C167" s="19"/>
      <c r="D167" s="44" t="str">
        <f t="shared" si="9"/>
        <v/>
      </c>
      <c r="E167" s="16"/>
      <c r="F167" s="16"/>
      <c r="G167" s="16"/>
      <c r="H167" s="16"/>
      <c r="I167" s="16"/>
      <c r="J167" s="20"/>
      <c r="K167" s="16"/>
      <c r="L167" s="16"/>
      <c r="M167" s="16"/>
      <c r="N167" s="16"/>
      <c r="O167" s="16"/>
      <c r="P167" s="20"/>
      <c r="Q167" s="17"/>
      <c r="R167" s="17"/>
      <c r="S167" s="35"/>
    </row>
    <row r="168" spans="1:19" ht="20.100000000000001" customHeight="1" x14ac:dyDescent="0.2">
      <c r="A168" s="69" t="str">
        <f t="shared" si="8"/>
        <v/>
      </c>
      <c r="B168" s="15"/>
      <c r="C168" s="19"/>
      <c r="D168" s="44" t="str">
        <f t="shared" si="9"/>
        <v/>
      </c>
      <c r="E168" s="16"/>
      <c r="F168" s="16"/>
      <c r="G168" s="16"/>
      <c r="H168" s="16"/>
      <c r="I168" s="16"/>
      <c r="J168" s="20"/>
      <c r="K168" s="16"/>
      <c r="L168" s="16"/>
      <c r="M168" s="16"/>
      <c r="N168" s="16"/>
      <c r="O168" s="16"/>
      <c r="P168" s="20"/>
      <c r="Q168" s="17"/>
      <c r="R168" s="17"/>
      <c r="S168" s="35"/>
    </row>
    <row r="169" spans="1:19" ht="20.100000000000001" customHeight="1" x14ac:dyDescent="0.2">
      <c r="A169" s="69" t="str">
        <f t="shared" si="8"/>
        <v/>
      </c>
      <c r="B169" s="15"/>
      <c r="C169" s="19"/>
      <c r="D169" s="44" t="str">
        <f t="shared" si="9"/>
        <v/>
      </c>
      <c r="E169" s="16"/>
      <c r="F169" s="16"/>
      <c r="G169" s="16"/>
      <c r="H169" s="16"/>
      <c r="I169" s="16"/>
      <c r="J169" s="20"/>
      <c r="K169" s="16"/>
      <c r="L169" s="16"/>
      <c r="M169" s="16"/>
      <c r="N169" s="16"/>
      <c r="O169" s="16"/>
      <c r="P169" s="20"/>
      <c r="Q169" s="17"/>
      <c r="R169" s="17"/>
      <c r="S169" s="35"/>
    </row>
    <row r="170" spans="1:19" ht="20.100000000000001" customHeight="1" x14ac:dyDescent="0.2">
      <c r="A170" s="69" t="str">
        <f t="shared" si="8"/>
        <v/>
      </c>
      <c r="B170" s="15"/>
      <c r="C170" s="19"/>
      <c r="D170" s="44" t="str">
        <f t="shared" si="9"/>
        <v/>
      </c>
      <c r="E170" s="16"/>
      <c r="F170" s="16"/>
      <c r="G170" s="16"/>
      <c r="H170" s="16"/>
      <c r="I170" s="16"/>
      <c r="J170" s="20"/>
      <c r="K170" s="16"/>
      <c r="L170" s="16"/>
      <c r="M170" s="16"/>
      <c r="N170" s="16"/>
      <c r="O170" s="16"/>
      <c r="P170" s="20"/>
      <c r="Q170" s="17"/>
      <c r="R170" s="17"/>
      <c r="S170" s="35"/>
    </row>
    <row r="171" spans="1:19" ht="20.100000000000001" customHeight="1" x14ac:dyDescent="0.2">
      <c r="A171" s="69" t="str">
        <f t="shared" si="8"/>
        <v/>
      </c>
      <c r="B171" s="15"/>
      <c r="C171" s="19"/>
      <c r="D171" s="44" t="str">
        <f t="shared" si="9"/>
        <v/>
      </c>
      <c r="E171" s="16"/>
      <c r="F171" s="16"/>
      <c r="G171" s="16"/>
      <c r="H171" s="16"/>
      <c r="I171" s="16"/>
      <c r="J171" s="20"/>
      <c r="K171" s="16"/>
      <c r="L171" s="16"/>
      <c r="M171" s="16"/>
      <c r="N171" s="16"/>
      <c r="O171" s="16"/>
      <c r="P171" s="20"/>
      <c r="Q171" s="17"/>
      <c r="R171" s="17"/>
      <c r="S171" s="35"/>
    </row>
    <row r="172" spans="1:19" ht="20.100000000000001" customHeight="1" x14ac:dyDescent="0.2">
      <c r="A172" s="69" t="str">
        <f t="shared" si="8"/>
        <v/>
      </c>
      <c r="B172" s="15"/>
      <c r="C172" s="19"/>
      <c r="D172" s="44" t="str">
        <f t="shared" si="9"/>
        <v/>
      </c>
      <c r="E172" s="16"/>
      <c r="F172" s="16"/>
      <c r="G172" s="16"/>
      <c r="H172" s="16"/>
      <c r="I172" s="16"/>
      <c r="J172" s="20"/>
      <c r="K172" s="16"/>
      <c r="L172" s="16"/>
      <c r="M172" s="16"/>
      <c r="N172" s="16"/>
      <c r="O172" s="16"/>
      <c r="P172" s="20"/>
      <c r="Q172" s="17"/>
      <c r="R172" s="17"/>
      <c r="S172" s="35"/>
    </row>
    <row r="173" spans="1:19" ht="20.100000000000001" customHeight="1" x14ac:dyDescent="0.2">
      <c r="A173" s="69" t="str">
        <f t="shared" si="8"/>
        <v/>
      </c>
      <c r="B173" s="15"/>
      <c r="C173" s="19"/>
      <c r="D173" s="44" t="str">
        <f t="shared" si="9"/>
        <v/>
      </c>
      <c r="E173" s="16"/>
      <c r="F173" s="16"/>
      <c r="G173" s="16"/>
      <c r="H173" s="16"/>
      <c r="I173" s="16"/>
      <c r="J173" s="20"/>
      <c r="K173" s="16"/>
      <c r="L173" s="16"/>
      <c r="M173" s="16"/>
      <c r="N173" s="16"/>
      <c r="O173" s="16"/>
      <c r="P173" s="20"/>
      <c r="Q173" s="17"/>
      <c r="R173" s="17"/>
      <c r="S173" s="35"/>
    </row>
    <row r="174" spans="1:19" ht="20.100000000000001" customHeight="1" x14ac:dyDescent="0.2">
      <c r="A174" s="69" t="str">
        <f t="shared" si="8"/>
        <v/>
      </c>
      <c r="B174" s="15"/>
      <c r="C174" s="19"/>
      <c r="D174" s="44" t="str">
        <f t="shared" si="9"/>
        <v/>
      </c>
      <c r="E174" s="16"/>
      <c r="F174" s="16"/>
      <c r="G174" s="16"/>
      <c r="H174" s="16"/>
      <c r="I174" s="16"/>
      <c r="J174" s="20"/>
      <c r="K174" s="16"/>
      <c r="L174" s="16"/>
      <c r="M174" s="16"/>
      <c r="N174" s="16"/>
      <c r="O174" s="16"/>
      <c r="P174" s="20"/>
      <c r="Q174" s="17"/>
      <c r="R174" s="17"/>
      <c r="S174" s="35"/>
    </row>
    <row r="175" spans="1:19" ht="20.100000000000001" customHeight="1" x14ac:dyDescent="0.2">
      <c r="A175" s="69" t="str">
        <f t="shared" si="8"/>
        <v/>
      </c>
      <c r="B175" s="15"/>
      <c r="C175" s="19"/>
      <c r="D175" s="44" t="str">
        <f t="shared" si="9"/>
        <v/>
      </c>
      <c r="E175" s="16"/>
      <c r="F175" s="16"/>
      <c r="G175" s="16"/>
      <c r="H175" s="16"/>
      <c r="I175" s="16"/>
      <c r="J175" s="20"/>
      <c r="K175" s="16"/>
      <c r="L175" s="16"/>
      <c r="M175" s="16"/>
      <c r="N175" s="16"/>
      <c r="O175" s="16"/>
      <c r="P175" s="20"/>
      <c r="Q175" s="17"/>
      <c r="R175" s="17"/>
      <c r="S175" s="35"/>
    </row>
    <row r="176" spans="1:19" ht="20.100000000000001" customHeight="1" x14ac:dyDescent="0.2">
      <c r="A176" s="69" t="str">
        <f t="shared" si="8"/>
        <v/>
      </c>
      <c r="B176" s="15"/>
      <c r="C176" s="19"/>
      <c r="D176" s="44" t="str">
        <f t="shared" si="9"/>
        <v/>
      </c>
      <c r="E176" s="16"/>
      <c r="F176" s="16"/>
      <c r="G176" s="16"/>
      <c r="H176" s="16"/>
      <c r="I176" s="16"/>
      <c r="J176" s="20"/>
      <c r="K176" s="16"/>
      <c r="L176" s="16"/>
      <c r="M176" s="16"/>
      <c r="N176" s="16"/>
      <c r="O176" s="16"/>
      <c r="P176" s="20"/>
      <c r="Q176" s="17"/>
      <c r="R176" s="17"/>
      <c r="S176" s="35"/>
    </row>
    <row r="177" spans="1:19" ht="20.100000000000001" customHeight="1" x14ac:dyDescent="0.2">
      <c r="A177" s="69" t="str">
        <f t="shared" si="8"/>
        <v/>
      </c>
      <c r="B177" s="15"/>
      <c r="C177" s="19"/>
      <c r="D177" s="44" t="str">
        <f t="shared" si="9"/>
        <v/>
      </c>
      <c r="E177" s="16"/>
      <c r="F177" s="16"/>
      <c r="G177" s="16"/>
      <c r="H177" s="16"/>
      <c r="I177" s="16"/>
      <c r="J177" s="20"/>
      <c r="K177" s="16"/>
      <c r="L177" s="16"/>
      <c r="M177" s="16"/>
      <c r="N177" s="16"/>
      <c r="O177" s="16"/>
      <c r="P177" s="20"/>
      <c r="Q177" s="17"/>
      <c r="R177" s="17"/>
      <c r="S177" s="35"/>
    </row>
    <row r="178" spans="1:19" ht="20.100000000000001" customHeight="1" x14ac:dyDescent="0.2">
      <c r="A178" s="69" t="str">
        <f t="shared" si="8"/>
        <v/>
      </c>
      <c r="B178" s="15"/>
      <c r="C178" s="19"/>
      <c r="D178" s="44" t="str">
        <f t="shared" si="9"/>
        <v/>
      </c>
      <c r="E178" s="16"/>
      <c r="F178" s="16"/>
      <c r="G178" s="16"/>
      <c r="H178" s="16"/>
      <c r="I178" s="16"/>
      <c r="J178" s="20"/>
      <c r="K178" s="16"/>
      <c r="L178" s="16"/>
      <c r="M178" s="16"/>
      <c r="N178" s="16"/>
      <c r="O178" s="16"/>
      <c r="P178" s="20"/>
      <c r="Q178" s="17"/>
      <c r="R178" s="17"/>
      <c r="S178" s="35"/>
    </row>
    <row r="179" spans="1:19" ht="20.100000000000001" customHeight="1" x14ac:dyDescent="0.2">
      <c r="A179" s="69" t="str">
        <f t="shared" si="8"/>
        <v/>
      </c>
      <c r="B179" s="15"/>
      <c r="C179" s="19"/>
      <c r="D179" s="44" t="str">
        <f t="shared" si="9"/>
        <v/>
      </c>
      <c r="E179" s="16"/>
      <c r="F179" s="16"/>
      <c r="G179" s="16"/>
      <c r="H179" s="16"/>
      <c r="I179" s="16"/>
      <c r="J179" s="20"/>
      <c r="K179" s="16"/>
      <c r="L179" s="16"/>
      <c r="M179" s="16"/>
      <c r="N179" s="16"/>
      <c r="O179" s="16"/>
      <c r="P179" s="20"/>
      <c r="Q179" s="17"/>
      <c r="R179" s="17"/>
      <c r="S179" s="35"/>
    </row>
    <row r="180" spans="1:19" ht="20.100000000000001" customHeight="1" x14ac:dyDescent="0.2">
      <c r="A180" s="69" t="str">
        <f t="shared" si="8"/>
        <v/>
      </c>
      <c r="B180" s="15"/>
      <c r="C180" s="19"/>
      <c r="D180" s="44" t="str">
        <f t="shared" si="9"/>
        <v/>
      </c>
      <c r="E180" s="16"/>
      <c r="F180" s="16"/>
      <c r="G180" s="16"/>
      <c r="H180" s="16"/>
      <c r="I180" s="16"/>
      <c r="J180" s="20"/>
      <c r="K180" s="16"/>
      <c r="L180" s="16"/>
      <c r="M180" s="16"/>
      <c r="N180" s="16"/>
      <c r="O180" s="16"/>
      <c r="P180" s="20"/>
      <c r="Q180" s="17"/>
      <c r="R180" s="17"/>
      <c r="S180" s="35"/>
    </row>
    <row r="181" spans="1:19" ht="20.100000000000001" customHeight="1" x14ac:dyDescent="0.2">
      <c r="A181" s="69" t="str">
        <f t="shared" si="8"/>
        <v/>
      </c>
      <c r="B181" s="15"/>
      <c r="C181" s="19"/>
      <c r="D181" s="44" t="str">
        <f t="shared" si="9"/>
        <v/>
      </c>
      <c r="E181" s="16"/>
      <c r="F181" s="16"/>
      <c r="G181" s="16"/>
      <c r="H181" s="16"/>
      <c r="I181" s="16"/>
      <c r="J181" s="20"/>
      <c r="K181" s="16"/>
      <c r="L181" s="16"/>
      <c r="M181" s="16"/>
      <c r="N181" s="16"/>
      <c r="O181" s="16"/>
      <c r="P181" s="20"/>
      <c r="Q181" s="17"/>
      <c r="R181" s="17"/>
      <c r="S181" s="35"/>
    </row>
    <row r="182" spans="1:19" ht="20.100000000000001" customHeight="1" x14ac:dyDescent="0.2">
      <c r="A182" s="69" t="str">
        <f t="shared" si="8"/>
        <v/>
      </c>
      <c r="B182" s="15"/>
      <c r="C182" s="19"/>
      <c r="D182" s="44" t="str">
        <f t="shared" si="9"/>
        <v/>
      </c>
      <c r="E182" s="16"/>
      <c r="F182" s="16"/>
      <c r="G182" s="16"/>
      <c r="H182" s="16"/>
      <c r="I182" s="16"/>
      <c r="J182" s="20"/>
      <c r="K182" s="16"/>
      <c r="L182" s="16"/>
      <c r="M182" s="16"/>
      <c r="N182" s="16"/>
      <c r="O182" s="16"/>
      <c r="P182" s="20"/>
      <c r="Q182" s="17"/>
      <c r="R182" s="17"/>
      <c r="S182" s="35"/>
    </row>
    <row r="183" spans="1:19" ht="20.100000000000001" customHeight="1" x14ac:dyDescent="0.2">
      <c r="A183" s="69" t="str">
        <f t="shared" si="8"/>
        <v/>
      </c>
      <c r="B183" s="15"/>
      <c r="C183" s="19"/>
      <c r="D183" s="44" t="str">
        <f t="shared" si="9"/>
        <v/>
      </c>
      <c r="E183" s="16"/>
      <c r="F183" s="16"/>
      <c r="G183" s="16"/>
      <c r="H183" s="16"/>
      <c r="I183" s="16"/>
      <c r="J183" s="20"/>
      <c r="K183" s="16"/>
      <c r="L183" s="16"/>
      <c r="M183" s="16"/>
      <c r="N183" s="16"/>
      <c r="O183" s="16"/>
      <c r="P183" s="20"/>
      <c r="Q183" s="17"/>
      <c r="R183" s="17"/>
      <c r="S183" s="35"/>
    </row>
    <row r="184" spans="1:19" ht="20.100000000000001" customHeight="1" x14ac:dyDescent="0.2">
      <c r="A184" s="69" t="str">
        <f t="shared" si="8"/>
        <v/>
      </c>
      <c r="B184" s="15"/>
      <c r="C184" s="19"/>
      <c r="D184" s="44" t="str">
        <f t="shared" si="9"/>
        <v/>
      </c>
      <c r="E184" s="16"/>
      <c r="F184" s="16"/>
      <c r="G184" s="16"/>
      <c r="H184" s="16"/>
      <c r="I184" s="16"/>
      <c r="J184" s="20"/>
      <c r="K184" s="16"/>
      <c r="L184" s="16"/>
      <c r="M184" s="16"/>
      <c r="N184" s="16"/>
      <c r="O184" s="16"/>
      <c r="P184" s="20"/>
      <c r="Q184" s="17"/>
      <c r="R184" s="17"/>
      <c r="S184" s="35"/>
    </row>
    <row r="185" spans="1:19" ht="20.100000000000001" customHeight="1" x14ac:dyDescent="0.2">
      <c r="A185" s="69" t="str">
        <f t="shared" si="8"/>
        <v/>
      </c>
      <c r="B185" s="15"/>
      <c r="C185" s="19"/>
      <c r="D185" s="44" t="str">
        <f t="shared" si="9"/>
        <v/>
      </c>
      <c r="E185" s="16"/>
      <c r="F185" s="16"/>
      <c r="G185" s="16"/>
      <c r="H185" s="16"/>
      <c r="I185" s="16"/>
      <c r="J185" s="20"/>
      <c r="K185" s="16"/>
      <c r="L185" s="16"/>
      <c r="M185" s="16"/>
      <c r="N185" s="16"/>
      <c r="O185" s="16"/>
      <c r="P185" s="20"/>
      <c r="Q185" s="17"/>
      <c r="R185" s="17"/>
      <c r="S185" s="35"/>
    </row>
    <row r="186" spans="1:19" ht="20.100000000000001" customHeight="1" x14ac:dyDescent="0.2">
      <c r="A186" s="69" t="str">
        <f t="shared" si="8"/>
        <v/>
      </c>
      <c r="B186" s="15"/>
      <c r="C186" s="19"/>
      <c r="D186" s="44" t="str">
        <f t="shared" si="9"/>
        <v/>
      </c>
      <c r="E186" s="16"/>
      <c r="F186" s="16"/>
      <c r="G186" s="16"/>
      <c r="H186" s="16"/>
      <c r="I186" s="16"/>
      <c r="J186" s="20"/>
      <c r="K186" s="16"/>
      <c r="L186" s="16"/>
      <c r="M186" s="16"/>
      <c r="N186" s="16"/>
      <c r="O186" s="16"/>
      <c r="P186" s="20"/>
      <c r="Q186" s="17"/>
      <c r="R186" s="17"/>
      <c r="S186" s="35"/>
    </row>
    <row r="187" spans="1:19" ht="20.100000000000001" customHeight="1" x14ac:dyDescent="0.2">
      <c r="A187" s="69" t="str">
        <f t="shared" si="8"/>
        <v/>
      </c>
      <c r="B187" s="15"/>
      <c r="C187" s="19"/>
      <c r="D187" s="44" t="str">
        <f t="shared" si="9"/>
        <v/>
      </c>
      <c r="E187" s="16"/>
      <c r="F187" s="16"/>
      <c r="G187" s="16"/>
      <c r="H187" s="16"/>
      <c r="I187" s="16"/>
      <c r="J187" s="20"/>
      <c r="K187" s="16"/>
      <c r="L187" s="16"/>
      <c r="M187" s="16"/>
      <c r="N187" s="16"/>
      <c r="O187" s="16"/>
      <c r="P187" s="20"/>
      <c r="Q187" s="17"/>
      <c r="R187" s="17"/>
      <c r="S187" s="35"/>
    </row>
    <row r="188" spans="1:19" ht="20.100000000000001" customHeight="1" x14ac:dyDescent="0.2">
      <c r="A188" s="69" t="str">
        <f t="shared" si="8"/>
        <v/>
      </c>
      <c r="B188" s="15"/>
      <c r="C188" s="19"/>
      <c r="D188" s="44" t="str">
        <f t="shared" si="9"/>
        <v/>
      </c>
      <c r="E188" s="16"/>
      <c r="F188" s="16"/>
      <c r="G188" s="16"/>
      <c r="H188" s="16"/>
      <c r="I188" s="16"/>
      <c r="J188" s="20"/>
      <c r="K188" s="16"/>
      <c r="L188" s="16"/>
      <c r="M188" s="16"/>
      <c r="N188" s="16"/>
      <c r="O188" s="16"/>
      <c r="P188" s="20"/>
      <c r="Q188" s="17"/>
      <c r="R188" s="17"/>
      <c r="S188" s="35"/>
    </row>
    <row r="189" spans="1:19" ht="20.100000000000001" customHeight="1" x14ac:dyDescent="0.2">
      <c r="A189" s="69" t="str">
        <f t="shared" si="8"/>
        <v/>
      </c>
      <c r="B189" s="15"/>
      <c r="C189" s="19"/>
      <c r="D189" s="44" t="str">
        <f t="shared" si="9"/>
        <v/>
      </c>
      <c r="E189" s="16"/>
      <c r="F189" s="16"/>
      <c r="G189" s="16"/>
      <c r="H189" s="16"/>
      <c r="I189" s="16"/>
      <c r="J189" s="20"/>
      <c r="K189" s="16"/>
      <c r="L189" s="16"/>
      <c r="M189" s="16"/>
      <c r="N189" s="16"/>
      <c r="O189" s="16"/>
      <c r="P189" s="20"/>
      <c r="Q189" s="17"/>
      <c r="R189" s="17"/>
      <c r="S189" s="35"/>
    </row>
    <row r="190" spans="1:19" ht="20.100000000000001" customHeight="1" x14ac:dyDescent="0.2">
      <c r="A190" s="69" t="str">
        <f t="shared" si="8"/>
        <v/>
      </c>
      <c r="B190" s="15"/>
      <c r="C190" s="19"/>
      <c r="D190" s="44" t="str">
        <f t="shared" si="9"/>
        <v/>
      </c>
      <c r="E190" s="16"/>
      <c r="F190" s="16"/>
      <c r="G190" s="16"/>
      <c r="H190" s="16"/>
      <c r="I190" s="16"/>
      <c r="J190" s="20"/>
      <c r="K190" s="16"/>
      <c r="L190" s="16"/>
      <c r="M190" s="16"/>
      <c r="N190" s="16"/>
      <c r="O190" s="16"/>
      <c r="P190" s="20"/>
      <c r="Q190" s="17"/>
      <c r="R190" s="17"/>
      <c r="S190" s="35"/>
    </row>
    <row r="191" spans="1:19" ht="20.100000000000001" customHeight="1" x14ac:dyDescent="0.2">
      <c r="A191" s="69" t="str">
        <f t="shared" si="8"/>
        <v/>
      </c>
      <c r="B191" s="15"/>
      <c r="C191" s="19"/>
      <c r="D191" s="44" t="str">
        <f t="shared" si="9"/>
        <v/>
      </c>
      <c r="E191" s="16"/>
      <c r="F191" s="16"/>
      <c r="G191" s="16"/>
      <c r="H191" s="16"/>
      <c r="I191" s="16"/>
      <c r="J191" s="20"/>
      <c r="K191" s="16"/>
      <c r="L191" s="16"/>
      <c r="M191" s="16"/>
      <c r="N191" s="16"/>
      <c r="O191" s="16"/>
      <c r="P191" s="20"/>
      <c r="Q191" s="17"/>
      <c r="R191" s="17"/>
      <c r="S191" s="35"/>
    </row>
    <row r="192" spans="1:19" ht="20.100000000000001" customHeight="1" x14ac:dyDescent="0.2">
      <c r="A192" s="69" t="str">
        <f t="shared" si="8"/>
        <v/>
      </c>
      <c r="B192" s="15"/>
      <c r="C192" s="19"/>
      <c r="D192" s="44" t="str">
        <f t="shared" si="9"/>
        <v/>
      </c>
      <c r="E192" s="16"/>
      <c r="F192" s="16"/>
      <c r="G192" s="16"/>
      <c r="H192" s="16"/>
      <c r="I192" s="16"/>
      <c r="J192" s="20"/>
      <c r="K192" s="16"/>
      <c r="L192" s="16"/>
      <c r="M192" s="16"/>
      <c r="N192" s="16"/>
      <c r="O192" s="16"/>
      <c r="P192" s="20"/>
      <c r="Q192" s="17"/>
      <c r="R192" s="17"/>
      <c r="S192" s="35"/>
    </row>
    <row r="193" spans="1:19" ht="20.100000000000001" customHeight="1" x14ac:dyDescent="0.2">
      <c r="A193" s="69" t="str">
        <f t="shared" si="8"/>
        <v/>
      </c>
      <c r="B193" s="15"/>
      <c r="C193" s="19"/>
      <c r="D193" s="44" t="str">
        <f t="shared" si="9"/>
        <v/>
      </c>
      <c r="E193" s="16"/>
      <c r="F193" s="16"/>
      <c r="G193" s="16"/>
      <c r="H193" s="16"/>
      <c r="I193" s="16"/>
      <c r="J193" s="20"/>
      <c r="K193" s="16"/>
      <c r="L193" s="16"/>
      <c r="M193" s="16"/>
      <c r="N193" s="16"/>
      <c r="O193" s="16"/>
      <c r="P193" s="20"/>
      <c r="Q193" s="17"/>
      <c r="R193" s="17"/>
      <c r="S193" s="35"/>
    </row>
    <row r="194" spans="1:19" ht="20.100000000000001" customHeight="1" x14ac:dyDescent="0.2">
      <c r="A194" s="69" t="str">
        <f t="shared" ref="A194:A257" si="10">IF(COUNTIF(B194:S194,"")&lt;18,"Name of service","")</f>
        <v/>
      </c>
      <c r="B194" s="15"/>
      <c r="C194" s="19"/>
      <c r="D194" s="44" t="str">
        <f t="shared" si="9"/>
        <v/>
      </c>
      <c r="E194" s="16"/>
      <c r="F194" s="16"/>
      <c r="G194" s="16"/>
      <c r="H194" s="16"/>
      <c r="I194" s="16"/>
      <c r="J194" s="20"/>
      <c r="K194" s="16"/>
      <c r="L194" s="16"/>
      <c r="M194" s="16"/>
      <c r="N194" s="16"/>
      <c r="O194" s="16"/>
      <c r="P194" s="20"/>
      <c r="Q194" s="17"/>
      <c r="R194" s="17"/>
      <c r="S194" s="35"/>
    </row>
    <row r="195" spans="1:19" ht="20.100000000000001" customHeight="1" x14ac:dyDescent="0.2">
      <c r="A195" s="69" t="str">
        <f t="shared" si="10"/>
        <v/>
      </c>
      <c r="B195" s="15"/>
      <c r="C195" s="19"/>
      <c r="D195" s="44" t="str">
        <f t="shared" ref="D195:D258" si="11">IF(ISBLANK(C195),"",CHOOSE(MONTH(C195),"janvier","février","mars","avril","mai","juin","juillet","aout","septembre","octobre","novembre","décembre"))</f>
        <v/>
      </c>
      <c r="E195" s="16"/>
      <c r="F195" s="16"/>
      <c r="G195" s="16"/>
      <c r="H195" s="16"/>
      <c r="I195" s="16"/>
      <c r="J195" s="20"/>
      <c r="K195" s="16"/>
      <c r="L195" s="16"/>
      <c r="M195" s="16"/>
      <c r="N195" s="16"/>
      <c r="O195" s="16"/>
      <c r="P195" s="20"/>
      <c r="Q195" s="17"/>
      <c r="R195" s="17"/>
      <c r="S195" s="35"/>
    </row>
    <row r="196" spans="1:19" ht="20.100000000000001" customHeight="1" x14ac:dyDescent="0.2">
      <c r="A196" s="69" t="str">
        <f t="shared" si="10"/>
        <v/>
      </c>
      <c r="B196" s="15"/>
      <c r="C196" s="19"/>
      <c r="D196" s="44" t="str">
        <f t="shared" si="11"/>
        <v/>
      </c>
      <c r="E196" s="16"/>
      <c r="F196" s="16"/>
      <c r="G196" s="16"/>
      <c r="H196" s="16"/>
      <c r="I196" s="16"/>
      <c r="J196" s="20"/>
      <c r="K196" s="16"/>
      <c r="L196" s="16"/>
      <c r="M196" s="16"/>
      <c r="N196" s="16"/>
      <c r="O196" s="16"/>
      <c r="P196" s="20"/>
      <c r="Q196" s="17"/>
      <c r="R196" s="17"/>
      <c r="S196" s="35"/>
    </row>
    <row r="197" spans="1:19" ht="20.100000000000001" customHeight="1" x14ac:dyDescent="0.2">
      <c r="A197" s="69" t="str">
        <f t="shared" si="10"/>
        <v/>
      </c>
      <c r="B197" s="15"/>
      <c r="C197" s="19"/>
      <c r="D197" s="44" t="str">
        <f t="shared" si="11"/>
        <v/>
      </c>
      <c r="E197" s="16"/>
      <c r="F197" s="16"/>
      <c r="G197" s="16"/>
      <c r="H197" s="16"/>
      <c r="I197" s="16"/>
      <c r="J197" s="20"/>
      <c r="K197" s="16"/>
      <c r="L197" s="16"/>
      <c r="M197" s="16"/>
      <c r="N197" s="16"/>
      <c r="O197" s="16"/>
      <c r="P197" s="20"/>
      <c r="Q197" s="17"/>
      <c r="R197" s="17"/>
      <c r="S197" s="35"/>
    </row>
    <row r="198" spans="1:19" ht="20.100000000000001" customHeight="1" x14ac:dyDescent="0.2">
      <c r="A198" s="69" t="str">
        <f t="shared" si="10"/>
        <v/>
      </c>
      <c r="B198" s="15"/>
      <c r="C198" s="19"/>
      <c r="D198" s="44" t="str">
        <f t="shared" si="11"/>
        <v/>
      </c>
      <c r="E198" s="16"/>
      <c r="F198" s="16"/>
      <c r="G198" s="16"/>
      <c r="H198" s="16"/>
      <c r="I198" s="16"/>
      <c r="J198" s="20"/>
      <c r="K198" s="16"/>
      <c r="L198" s="16"/>
      <c r="M198" s="16"/>
      <c r="N198" s="16"/>
      <c r="O198" s="16"/>
      <c r="P198" s="20"/>
      <c r="Q198" s="17"/>
      <c r="R198" s="17"/>
      <c r="S198" s="35"/>
    </row>
    <row r="199" spans="1:19" ht="20.100000000000001" customHeight="1" x14ac:dyDescent="0.2">
      <c r="A199" s="69" t="str">
        <f t="shared" si="10"/>
        <v/>
      </c>
      <c r="B199" s="15"/>
      <c r="C199" s="19"/>
      <c r="D199" s="44" t="str">
        <f t="shared" si="11"/>
        <v/>
      </c>
      <c r="E199" s="16"/>
      <c r="F199" s="16"/>
      <c r="G199" s="16"/>
      <c r="H199" s="16"/>
      <c r="I199" s="16"/>
      <c r="J199" s="20"/>
      <c r="K199" s="16"/>
      <c r="L199" s="16"/>
      <c r="M199" s="16"/>
      <c r="N199" s="16"/>
      <c r="O199" s="16"/>
      <c r="P199" s="20"/>
      <c r="Q199" s="17"/>
      <c r="R199" s="17"/>
      <c r="S199" s="35"/>
    </row>
    <row r="200" spans="1:19" ht="20.100000000000001" customHeight="1" x14ac:dyDescent="0.2">
      <c r="A200" s="69" t="str">
        <f t="shared" si="10"/>
        <v/>
      </c>
      <c r="B200" s="15"/>
      <c r="C200" s="19"/>
      <c r="D200" s="44" t="str">
        <f t="shared" si="11"/>
        <v/>
      </c>
      <c r="E200" s="16"/>
      <c r="F200" s="16"/>
      <c r="G200" s="16"/>
      <c r="H200" s="16"/>
      <c r="I200" s="16"/>
      <c r="J200" s="20"/>
      <c r="K200" s="16"/>
      <c r="L200" s="16"/>
      <c r="M200" s="16"/>
      <c r="N200" s="16"/>
      <c r="O200" s="16"/>
      <c r="P200" s="20"/>
      <c r="Q200" s="17"/>
      <c r="R200" s="17"/>
      <c r="S200" s="35"/>
    </row>
    <row r="201" spans="1:19" ht="20.100000000000001" customHeight="1" x14ac:dyDescent="0.2">
      <c r="A201" s="69" t="str">
        <f t="shared" si="10"/>
        <v/>
      </c>
      <c r="B201" s="15"/>
      <c r="C201" s="19"/>
      <c r="D201" s="44" t="str">
        <f t="shared" si="11"/>
        <v/>
      </c>
      <c r="E201" s="16"/>
      <c r="F201" s="16"/>
      <c r="G201" s="16"/>
      <c r="H201" s="16"/>
      <c r="I201" s="16"/>
      <c r="J201" s="20"/>
      <c r="K201" s="16"/>
      <c r="L201" s="16"/>
      <c r="M201" s="16"/>
      <c r="N201" s="16"/>
      <c r="O201" s="16"/>
      <c r="P201" s="20"/>
      <c r="Q201" s="17"/>
      <c r="R201" s="17"/>
      <c r="S201" s="35"/>
    </row>
    <row r="202" spans="1:19" ht="20.100000000000001" customHeight="1" x14ac:dyDescent="0.2">
      <c r="A202" s="69" t="str">
        <f t="shared" si="10"/>
        <v/>
      </c>
      <c r="B202" s="15"/>
      <c r="C202" s="19"/>
      <c r="D202" s="44" t="str">
        <f t="shared" si="11"/>
        <v/>
      </c>
      <c r="E202" s="16"/>
      <c r="F202" s="16"/>
      <c r="G202" s="16"/>
      <c r="H202" s="16"/>
      <c r="I202" s="16"/>
      <c r="J202" s="20"/>
      <c r="K202" s="16"/>
      <c r="L202" s="16"/>
      <c r="M202" s="16"/>
      <c r="N202" s="16"/>
      <c r="O202" s="16"/>
      <c r="P202" s="20"/>
      <c r="Q202" s="17"/>
      <c r="R202" s="17"/>
      <c r="S202" s="35"/>
    </row>
    <row r="203" spans="1:19" ht="20.100000000000001" customHeight="1" x14ac:dyDescent="0.2">
      <c r="A203" s="69" t="str">
        <f t="shared" si="10"/>
        <v/>
      </c>
      <c r="B203" s="15"/>
      <c r="C203" s="19"/>
      <c r="D203" s="44" t="str">
        <f t="shared" si="11"/>
        <v/>
      </c>
      <c r="E203" s="16"/>
      <c r="F203" s="16"/>
      <c r="G203" s="16"/>
      <c r="H203" s="16"/>
      <c r="I203" s="16"/>
      <c r="J203" s="20"/>
      <c r="K203" s="16"/>
      <c r="L203" s="16"/>
      <c r="M203" s="16"/>
      <c r="N203" s="16"/>
      <c r="O203" s="16"/>
      <c r="P203" s="20"/>
      <c r="Q203" s="17"/>
      <c r="R203" s="17"/>
      <c r="S203" s="35"/>
    </row>
    <row r="204" spans="1:19" ht="20.100000000000001" customHeight="1" x14ac:dyDescent="0.2">
      <c r="A204" s="69" t="str">
        <f t="shared" si="10"/>
        <v/>
      </c>
      <c r="B204" s="15"/>
      <c r="C204" s="19"/>
      <c r="D204" s="44" t="str">
        <f t="shared" si="11"/>
        <v/>
      </c>
      <c r="E204" s="16"/>
      <c r="F204" s="16"/>
      <c r="G204" s="16"/>
      <c r="H204" s="16"/>
      <c r="I204" s="16"/>
      <c r="J204" s="20"/>
      <c r="K204" s="16"/>
      <c r="L204" s="16"/>
      <c r="M204" s="16"/>
      <c r="N204" s="16"/>
      <c r="O204" s="16"/>
      <c r="P204" s="20"/>
      <c r="Q204" s="17"/>
      <c r="R204" s="17"/>
      <c r="S204" s="35"/>
    </row>
    <row r="205" spans="1:19" ht="20.100000000000001" customHeight="1" x14ac:dyDescent="0.2">
      <c r="A205" s="69" t="str">
        <f t="shared" si="10"/>
        <v/>
      </c>
      <c r="B205" s="15"/>
      <c r="C205" s="19"/>
      <c r="D205" s="44" t="str">
        <f t="shared" si="11"/>
        <v/>
      </c>
      <c r="E205" s="16"/>
      <c r="F205" s="16"/>
      <c r="G205" s="16"/>
      <c r="H205" s="16"/>
      <c r="I205" s="16"/>
      <c r="J205" s="20"/>
      <c r="K205" s="16"/>
      <c r="L205" s="16"/>
      <c r="M205" s="16"/>
      <c r="N205" s="16"/>
      <c r="O205" s="16"/>
      <c r="P205" s="20"/>
      <c r="Q205" s="17"/>
      <c r="R205" s="17"/>
      <c r="S205" s="35"/>
    </row>
    <row r="206" spans="1:19" ht="20.100000000000001" customHeight="1" x14ac:dyDescent="0.2">
      <c r="A206" s="69" t="str">
        <f t="shared" si="10"/>
        <v/>
      </c>
      <c r="B206" s="15"/>
      <c r="C206" s="19"/>
      <c r="D206" s="44" t="str">
        <f t="shared" si="11"/>
        <v/>
      </c>
      <c r="E206" s="16"/>
      <c r="F206" s="16"/>
      <c r="G206" s="16"/>
      <c r="H206" s="16"/>
      <c r="I206" s="16"/>
      <c r="J206" s="20"/>
      <c r="K206" s="16"/>
      <c r="L206" s="16"/>
      <c r="M206" s="16"/>
      <c r="N206" s="16"/>
      <c r="O206" s="16"/>
      <c r="P206" s="20"/>
      <c r="Q206" s="17"/>
      <c r="R206" s="17"/>
      <c r="S206" s="35"/>
    </row>
    <row r="207" spans="1:19" ht="20.100000000000001" customHeight="1" x14ac:dyDescent="0.2">
      <c r="A207" s="69" t="str">
        <f t="shared" si="10"/>
        <v/>
      </c>
      <c r="B207" s="15"/>
      <c r="C207" s="19"/>
      <c r="D207" s="44" t="str">
        <f t="shared" si="11"/>
        <v/>
      </c>
      <c r="E207" s="16"/>
      <c r="F207" s="16"/>
      <c r="G207" s="16"/>
      <c r="H207" s="16"/>
      <c r="I207" s="16"/>
      <c r="J207" s="20"/>
      <c r="K207" s="16"/>
      <c r="L207" s="16"/>
      <c r="M207" s="16"/>
      <c r="N207" s="16"/>
      <c r="O207" s="16"/>
      <c r="P207" s="20"/>
      <c r="Q207" s="17"/>
      <c r="R207" s="17"/>
      <c r="S207" s="35"/>
    </row>
    <row r="208" spans="1:19" ht="20.100000000000001" customHeight="1" x14ac:dyDescent="0.2">
      <c r="A208" s="69" t="str">
        <f t="shared" si="10"/>
        <v/>
      </c>
      <c r="B208" s="15"/>
      <c r="C208" s="19"/>
      <c r="D208" s="44" t="str">
        <f t="shared" si="11"/>
        <v/>
      </c>
      <c r="E208" s="16"/>
      <c r="F208" s="16"/>
      <c r="G208" s="16"/>
      <c r="H208" s="16"/>
      <c r="I208" s="16"/>
      <c r="J208" s="20"/>
      <c r="K208" s="16"/>
      <c r="L208" s="16"/>
      <c r="M208" s="16"/>
      <c r="N208" s="16"/>
      <c r="O208" s="16"/>
      <c r="P208" s="20"/>
      <c r="Q208" s="17"/>
      <c r="R208" s="17"/>
      <c r="S208" s="35"/>
    </row>
    <row r="209" spans="1:19" ht="20.100000000000001" customHeight="1" x14ac:dyDescent="0.2">
      <c r="A209" s="69" t="str">
        <f t="shared" si="10"/>
        <v/>
      </c>
      <c r="B209" s="15"/>
      <c r="C209" s="19"/>
      <c r="D209" s="44" t="str">
        <f t="shared" si="11"/>
        <v/>
      </c>
      <c r="E209" s="16"/>
      <c r="F209" s="16"/>
      <c r="G209" s="16"/>
      <c r="H209" s="16"/>
      <c r="I209" s="16"/>
      <c r="J209" s="20"/>
      <c r="K209" s="16"/>
      <c r="L209" s="16"/>
      <c r="M209" s="16"/>
      <c r="N209" s="16"/>
      <c r="O209" s="16"/>
      <c r="P209" s="20"/>
      <c r="Q209" s="17"/>
      <c r="R209" s="17"/>
      <c r="S209" s="35"/>
    </row>
    <row r="210" spans="1:19" ht="20.100000000000001" customHeight="1" x14ac:dyDescent="0.2">
      <c r="A210" s="69" t="str">
        <f t="shared" si="10"/>
        <v/>
      </c>
      <c r="B210" s="15"/>
      <c r="C210" s="19"/>
      <c r="D210" s="44" t="str">
        <f t="shared" si="11"/>
        <v/>
      </c>
      <c r="E210" s="16"/>
      <c r="F210" s="16"/>
      <c r="G210" s="16"/>
      <c r="H210" s="16"/>
      <c r="I210" s="16"/>
      <c r="J210" s="20"/>
      <c r="K210" s="16"/>
      <c r="L210" s="16"/>
      <c r="M210" s="16"/>
      <c r="N210" s="16"/>
      <c r="O210" s="16"/>
      <c r="P210" s="20"/>
      <c r="Q210" s="17"/>
      <c r="R210" s="17"/>
      <c r="S210" s="35"/>
    </row>
    <row r="211" spans="1:19" ht="20.100000000000001" customHeight="1" x14ac:dyDescent="0.2">
      <c r="A211" s="69" t="str">
        <f t="shared" si="10"/>
        <v/>
      </c>
      <c r="B211" s="15"/>
      <c r="C211" s="19"/>
      <c r="D211" s="44" t="str">
        <f t="shared" si="11"/>
        <v/>
      </c>
      <c r="E211" s="16"/>
      <c r="F211" s="16"/>
      <c r="G211" s="16"/>
      <c r="H211" s="16"/>
      <c r="I211" s="16"/>
      <c r="J211" s="20"/>
      <c r="K211" s="16"/>
      <c r="L211" s="16"/>
      <c r="M211" s="16"/>
      <c r="N211" s="16"/>
      <c r="O211" s="16"/>
      <c r="P211" s="20"/>
      <c r="Q211" s="17"/>
      <c r="R211" s="17"/>
      <c r="S211" s="35"/>
    </row>
    <row r="212" spans="1:19" ht="20.100000000000001" customHeight="1" x14ac:dyDescent="0.2">
      <c r="A212" s="69" t="str">
        <f t="shared" si="10"/>
        <v/>
      </c>
      <c r="B212" s="15"/>
      <c r="C212" s="19"/>
      <c r="D212" s="44" t="str">
        <f t="shared" si="11"/>
        <v/>
      </c>
      <c r="E212" s="16"/>
      <c r="F212" s="16"/>
      <c r="G212" s="16"/>
      <c r="H212" s="16"/>
      <c r="I212" s="16"/>
      <c r="J212" s="20"/>
      <c r="K212" s="16"/>
      <c r="L212" s="16"/>
      <c r="M212" s="16"/>
      <c r="N212" s="16"/>
      <c r="O212" s="16"/>
      <c r="P212" s="20"/>
      <c r="Q212" s="17"/>
      <c r="R212" s="17"/>
      <c r="S212" s="35"/>
    </row>
    <row r="213" spans="1:19" ht="20.100000000000001" customHeight="1" x14ac:dyDescent="0.2">
      <c r="A213" s="69" t="str">
        <f t="shared" si="10"/>
        <v/>
      </c>
      <c r="B213" s="15"/>
      <c r="C213" s="19"/>
      <c r="D213" s="44" t="str">
        <f t="shared" si="11"/>
        <v/>
      </c>
      <c r="E213" s="16"/>
      <c r="F213" s="16"/>
      <c r="G213" s="16"/>
      <c r="H213" s="16"/>
      <c r="I213" s="16"/>
      <c r="J213" s="20"/>
      <c r="K213" s="16"/>
      <c r="L213" s="16"/>
      <c r="M213" s="16"/>
      <c r="N213" s="16"/>
      <c r="O213" s="16"/>
      <c r="P213" s="20"/>
      <c r="Q213" s="17"/>
      <c r="R213" s="17"/>
      <c r="S213" s="35"/>
    </row>
    <row r="214" spans="1:19" ht="20.100000000000001" customHeight="1" x14ac:dyDescent="0.2">
      <c r="A214" s="69" t="str">
        <f t="shared" si="10"/>
        <v/>
      </c>
      <c r="B214" s="15"/>
      <c r="C214" s="19"/>
      <c r="D214" s="44" t="str">
        <f t="shared" si="11"/>
        <v/>
      </c>
      <c r="E214" s="16"/>
      <c r="F214" s="16"/>
      <c r="G214" s="16"/>
      <c r="H214" s="16"/>
      <c r="I214" s="16"/>
      <c r="J214" s="20"/>
      <c r="K214" s="16"/>
      <c r="L214" s="16"/>
      <c r="M214" s="16"/>
      <c r="N214" s="16"/>
      <c r="O214" s="16"/>
      <c r="P214" s="20"/>
      <c r="Q214" s="17"/>
      <c r="R214" s="17"/>
      <c r="S214" s="35"/>
    </row>
    <row r="215" spans="1:19" ht="20.100000000000001" customHeight="1" x14ac:dyDescent="0.2">
      <c r="A215" s="69" t="str">
        <f t="shared" si="10"/>
        <v/>
      </c>
      <c r="B215" s="15"/>
      <c r="C215" s="19"/>
      <c r="D215" s="44" t="str">
        <f t="shared" si="11"/>
        <v/>
      </c>
      <c r="E215" s="16"/>
      <c r="F215" s="16"/>
      <c r="G215" s="16"/>
      <c r="H215" s="16"/>
      <c r="I215" s="16"/>
      <c r="J215" s="20"/>
      <c r="K215" s="16"/>
      <c r="L215" s="16"/>
      <c r="M215" s="16"/>
      <c r="N215" s="16"/>
      <c r="O215" s="16"/>
      <c r="P215" s="20"/>
      <c r="Q215" s="17"/>
      <c r="R215" s="17"/>
      <c r="S215" s="35"/>
    </row>
    <row r="216" spans="1:19" ht="20.100000000000001" customHeight="1" x14ac:dyDescent="0.2">
      <c r="A216" s="69" t="str">
        <f t="shared" si="10"/>
        <v/>
      </c>
      <c r="B216" s="15"/>
      <c r="C216" s="19"/>
      <c r="D216" s="44" t="str">
        <f t="shared" si="11"/>
        <v/>
      </c>
      <c r="E216" s="16"/>
      <c r="F216" s="16"/>
      <c r="G216" s="16"/>
      <c r="H216" s="16"/>
      <c r="I216" s="16"/>
      <c r="J216" s="20"/>
      <c r="K216" s="16"/>
      <c r="L216" s="16"/>
      <c r="M216" s="16"/>
      <c r="N216" s="16"/>
      <c r="O216" s="16"/>
      <c r="P216" s="20"/>
      <c r="Q216" s="17"/>
      <c r="R216" s="17"/>
      <c r="S216" s="35"/>
    </row>
    <row r="217" spans="1:19" ht="20.100000000000001" customHeight="1" x14ac:dyDescent="0.2">
      <c r="A217" s="69" t="str">
        <f t="shared" si="10"/>
        <v/>
      </c>
      <c r="B217" s="15"/>
      <c r="C217" s="19"/>
      <c r="D217" s="44" t="str">
        <f t="shared" si="11"/>
        <v/>
      </c>
      <c r="E217" s="16"/>
      <c r="F217" s="16"/>
      <c r="G217" s="16"/>
      <c r="H217" s="16"/>
      <c r="I217" s="16"/>
      <c r="J217" s="20"/>
      <c r="K217" s="16"/>
      <c r="L217" s="16"/>
      <c r="M217" s="16"/>
      <c r="N217" s="16"/>
      <c r="O217" s="16"/>
      <c r="P217" s="20"/>
      <c r="Q217" s="17"/>
      <c r="R217" s="17"/>
      <c r="S217" s="35"/>
    </row>
    <row r="218" spans="1:19" ht="20.100000000000001" customHeight="1" x14ac:dyDescent="0.2">
      <c r="A218" s="69" t="str">
        <f t="shared" si="10"/>
        <v/>
      </c>
      <c r="B218" s="15"/>
      <c r="C218" s="19"/>
      <c r="D218" s="44" t="str">
        <f t="shared" si="11"/>
        <v/>
      </c>
      <c r="E218" s="16"/>
      <c r="F218" s="16"/>
      <c r="G218" s="16"/>
      <c r="H218" s="16"/>
      <c r="I218" s="16"/>
      <c r="J218" s="20"/>
      <c r="K218" s="16"/>
      <c r="L218" s="16"/>
      <c r="M218" s="16"/>
      <c r="N218" s="16"/>
      <c r="O218" s="16"/>
      <c r="P218" s="20"/>
      <c r="Q218" s="17"/>
      <c r="R218" s="17"/>
      <c r="S218" s="35"/>
    </row>
    <row r="219" spans="1:19" ht="20.100000000000001" customHeight="1" x14ac:dyDescent="0.2">
      <c r="A219" s="69" t="str">
        <f t="shared" si="10"/>
        <v/>
      </c>
      <c r="B219" s="15"/>
      <c r="C219" s="19"/>
      <c r="D219" s="44" t="str">
        <f t="shared" si="11"/>
        <v/>
      </c>
      <c r="E219" s="16"/>
      <c r="F219" s="16"/>
      <c r="G219" s="16"/>
      <c r="H219" s="16"/>
      <c r="I219" s="16"/>
      <c r="J219" s="20"/>
      <c r="K219" s="16"/>
      <c r="L219" s="16"/>
      <c r="M219" s="16"/>
      <c r="N219" s="16"/>
      <c r="O219" s="16"/>
      <c r="P219" s="20"/>
      <c r="Q219" s="17"/>
      <c r="R219" s="17"/>
      <c r="S219" s="35"/>
    </row>
    <row r="220" spans="1:19" ht="20.100000000000001" customHeight="1" x14ac:dyDescent="0.2">
      <c r="A220" s="69" t="str">
        <f t="shared" si="10"/>
        <v/>
      </c>
      <c r="B220" s="15"/>
      <c r="C220" s="19"/>
      <c r="D220" s="44" t="str">
        <f t="shared" si="11"/>
        <v/>
      </c>
      <c r="E220" s="16"/>
      <c r="F220" s="16"/>
      <c r="G220" s="16"/>
      <c r="H220" s="16"/>
      <c r="I220" s="16"/>
      <c r="J220" s="20"/>
      <c r="K220" s="16"/>
      <c r="L220" s="16"/>
      <c r="M220" s="16"/>
      <c r="N220" s="16"/>
      <c r="O220" s="16"/>
      <c r="P220" s="20"/>
      <c r="Q220" s="17"/>
      <c r="R220" s="17"/>
      <c r="S220" s="35"/>
    </row>
    <row r="221" spans="1:19" ht="20.100000000000001" customHeight="1" x14ac:dyDescent="0.2">
      <c r="A221" s="69" t="str">
        <f t="shared" si="10"/>
        <v/>
      </c>
      <c r="B221" s="15"/>
      <c r="C221" s="19"/>
      <c r="D221" s="44" t="str">
        <f t="shared" si="11"/>
        <v/>
      </c>
      <c r="E221" s="16"/>
      <c r="F221" s="16"/>
      <c r="G221" s="16"/>
      <c r="H221" s="16"/>
      <c r="I221" s="16"/>
      <c r="J221" s="20"/>
      <c r="K221" s="16"/>
      <c r="L221" s="16"/>
      <c r="M221" s="16"/>
      <c r="N221" s="16"/>
      <c r="O221" s="16"/>
      <c r="P221" s="20"/>
      <c r="Q221" s="17"/>
      <c r="R221" s="17"/>
      <c r="S221" s="35"/>
    </row>
    <row r="222" spans="1:19" ht="20.100000000000001" customHeight="1" x14ac:dyDescent="0.2">
      <c r="A222" s="69" t="str">
        <f t="shared" si="10"/>
        <v/>
      </c>
      <c r="B222" s="15"/>
      <c r="C222" s="19"/>
      <c r="D222" s="44" t="str">
        <f t="shared" si="11"/>
        <v/>
      </c>
      <c r="E222" s="16"/>
      <c r="F222" s="16"/>
      <c r="G222" s="16"/>
      <c r="H222" s="16"/>
      <c r="I222" s="16"/>
      <c r="J222" s="20"/>
      <c r="K222" s="16"/>
      <c r="L222" s="16"/>
      <c r="M222" s="16"/>
      <c r="N222" s="16"/>
      <c r="O222" s="16"/>
      <c r="P222" s="20"/>
      <c r="Q222" s="17"/>
      <c r="R222" s="17"/>
      <c r="S222" s="35"/>
    </row>
    <row r="223" spans="1:19" ht="20.100000000000001" customHeight="1" x14ac:dyDescent="0.2">
      <c r="A223" s="69" t="str">
        <f t="shared" si="10"/>
        <v/>
      </c>
      <c r="B223" s="15"/>
      <c r="C223" s="19"/>
      <c r="D223" s="44" t="str">
        <f t="shared" si="11"/>
        <v/>
      </c>
      <c r="E223" s="16"/>
      <c r="F223" s="16"/>
      <c r="G223" s="16"/>
      <c r="H223" s="16"/>
      <c r="I223" s="16"/>
      <c r="J223" s="20"/>
      <c r="K223" s="16"/>
      <c r="L223" s="16"/>
      <c r="M223" s="16"/>
      <c r="N223" s="16"/>
      <c r="O223" s="16"/>
      <c r="P223" s="20"/>
      <c r="Q223" s="17"/>
      <c r="R223" s="17"/>
      <c r="S223" s="35"/>
    </row>
    <row r="224" spans="1:19" ht="20.100000000000001" customHeight="1" x14ac:dyDescent="0.2">
      <c r="A224" s="69" t="str">
        <f t="shared" si="10"/>
        <v/>
      </c>
      <c r="B224" s="15"/>
      <c r="C224" s="19"/>
      <c r="D224" s="44" t="str">
        <f t="shared" si="11"/>
        <v/>
      </c>
      <c r="E224" s="16"/>
      <c r="F224" s="16"/>
      <c r="G224" s="16"/>
      <c r="H224" s="16"/>
      <c r="I224" s="16"/>
      <c r="J224" s="20"/>
      <c r="K224" s="16"/>
      <c r="L224" s="16"/>
      <c r="M224" s="16"/>
      <c r="N224" s="16"/>
      <c r="O224" s="16"/>
      <c r="P224" s="20"/>
      <c r="Q224" s="17"/>
      <c r="R224" s="17"/>
      <c r="S224" s="35"/>
    </row>
    <row r="225" spans="1:19" ht="20.100000000000001" customHeight="1" x14ac:dyDescent="0.2">
      <c r="A225" s="69" t="str">
        <f t="shared" si="10"/>
        <v/>
      </c>
      <c r="B225" s="15"/>
      <c r="C225" s="19"/>
      <c r="D225" s="44" t="str">
        <f t="shared" si="11"/>
        <v/>
      </c>
      <c r="E225" s="16"/>
      <c r="F225" s="16"/>
      <c r="G225" s="16"/>
      <c r="H225" s="16"/>
      <c r="I225" s="16"/>
      <c r="J225" s="20"/>
      <c r="K225" s="16"/>
      <c r="L225" s="16"/>
      <c r="M225" s="16"/>
      <c r="N225" s="16"/>
      <c r="O225" s="16"/>
      <c r="P225" s="20"/>
      <c r="Q225" s="17"/>
      <c r="R225" s="17"/>
      <c r="S225" s="35"/>
    </row>
    <row r="226" spans="1:19" ht="20.100000000000001" customHeight="1" x14ac:dyDescent="0.2">
      <c r="A226" s="69" t="str">
        <f t="shared" si="10"/>
        <v/>
      </c>
      <c r="B226" s="15"/>
      <c r="C226" s="19"/>
      <c r="D226" s="44" t="str">
        <f t="shared" si="11"/>
        <v/>
      </c>
      <c r="E226" s="16"/>
      <c r="F226" s="16"/>
      <c r="G226" s="16"/>
      <c r="H226" s="16"/>
      <c r="I226" s="16"/>
      <c r="J226" s="20"/>
      <c r="K226" s="16"/>
      <c r="L226" s="16"/>
      <c r="M226" s="16"/>
      <c r="N226" s="16"/>
      <c r="O226" s="16"/>
      <c r="P226" s="20"/>
      <c r="Q226" s="17"/>
      <c r="R226" s="17"/>
      <c r="S226" s="35"/>
    </row>
    <row r="227" spans="1:19" ht="20.100000000000001" customHeight="1" x14ac:dyDescent="0.2">
      <c r="A227" s="69" t="str">
        <f t="shared" si="10"/>
        <v/>
      </c>
      <c r="B227" s="15"/>
      <c r="C227" s="19"/>
      <c r="D227" s="44" t="str">
        <f t="shared" si="11"/>
        <v/>
      </c>
      <c r="E227" s="16"/>
      <c r="F227" s="16"/>
      <c r="G227" s="16"/>
      <c r="H227" s="16"/>
      <c r="I227" s="16"/>
      <c r="J227" s="20"/>
      <c r="K227" s="16"/>
      <c r="L227" s="16"/>
      <c r="M227" s="16"/>
      <c r="N227" s="16"/>
      <c r="O227" s="16"/>
      <c r="P227" s="20"/>
      <c r="Q227" s="17"/>
      <c r="R227" s="17"/>
      <c r="S227" s="35"/>
    </row>
    <row r="228" spans="1:19" ht="20.100000000000001" customHeight="1" x14ac:dyDescent="0.2">
      <c r="A228" s="69" t="str">
        <f t="shared" si="10"/>
        <v/>
      </c>
      <c r="B228" s="15"/>
      <c r="C228" s="19"/>
      <c r="D228" s="44" t="str">
        <f t="shared" si="11"/>
        <v/>
      </c>
      <c r="E228" s="16"/>
      <c r="F228" s="16"/>
      <c r="G228" s="16"/>
      <c r="H228" s="16"/>
      <c r="I228" s="16"/>
      <c r="J228" s="20"/>
      <c r="K228" s="16"/>
      <c r="L228" s="16"/>
      <c r="M228" s="16"/>
      <c r="N228" s="16"/>
      <c r="O228" s="16"/>
      <c r="P228" s="20"/>
      <c r="Q228" s="17"/>
      <c r="R228" s="17"/>
      <c r="S228" s="35"/>
    </row>
    <row r="229" spans="1:19" ht="20.100000000000001" customHeight="1" x14ac:dyDescent="0.2">
      <c r="A229" s="69" t="str">
        <f t="shared" si="10"/>
        <v/>
      </c>
      <c r="B229" s="15"/>
      <c r="C229" s="19"/>
      <c r="D229" s="44" t="str">
        <f t="shared" si="11"/>
        <v/>
      </c>
      <c r="E229" s="16"/>
      <c r="F229" s="16"/>
      <c r="G229" s="16"/>
      <c r="H229" s="16"/>
      <c r="I229" s="16"/>
      <c r="J229" s="20"/>
      <c r="K229" s="16"/>
      <c r="L229" s="16"/>
      <c r="M229" s="16"/>
      <c r="N229" s="16"/>
      <c r="O229" s="16"/>
      <c r="P229" s="20"/>
      <c r="Q229" s="17"/>
      <c r="R229" s="17"/>
      <c r="S229" s="35"/>
    </row>
    <row r="230" spans="1:19" ht="20.100000000000001" customHeight="1" x14ac:dyDescent="0.2">
      <c r="A230" s="69" t="str">
        <f t="shared" si="10"/>
        <v/>
      </c>
      <c r="B230" s="15"/>
      <c r="C230" s="19"/>
      <c r="D230" s="44" t="str">
        <f t="shared" si="11"/>
        <v/>
      </c>
      <c r="E230" s="16"/>
      <c r="F230" s="16"/>
      <c r="G230" s="16"/>
      <c r="H230" s="16"/>
      <c r="I230" s="16"/>
      <c r="J230" s="20"/>
      <c r="K230" s="16"/>
      <c r="L230" s="16"/>
      <c r="M230" s="16"/>
      <c r="N230" s="16"/>
      <c r="O230" s="16"/>
      <c r="P230" s="20"/>
      <c r="Q230" s="17"/>
      <c r="R230" s="17"/>
      <c r="S230" s="35"/>
    </row>
    <row r="231" spans="1:19" ht="20.100000000000001" customHeight="1" x14ac:dyDescent="0.2">
      <c r="A231" s="69" t="str">
        <f t="shared" si="10"/>
        <v/>
      </c>
      <c r="B231" s="15"/>
      <c r="C231" s="19"/>
      <c r="D231" s="44" t="str">
        <f t="shared" si="11"/>
        <v/>
      </c>
      <c r="E231" s="16"/>
      <c r="F231" s="16"/>
      <c r="G231" s="16"/>
      <c r="H231" s="16"/>
      <c r="I231" s="16"/>
      <c r="J231" s="20"/>
      <c r="K231" s="16"/>
      <c r="L231" s="16"/>
      <c r="M231" s="16"/>
      <c r="N231" s="16"/>
      <c r="O231" s="16"/>
      <c r="P231" s="20"/>
      <c r="Q231" s="17"/>
      <c r="R231" s="17"/>
      <c r="S231" s="35"/>
    </row>
    <row r="232" spans="1:19" ht="20.100000000000001" customHeight="1" x14ac:dyDescent="0.2">
      <c r="A232" s="69" t="str">
        <f t="shared" si="10"/>
        <v/>
      </c>
      <c r="B232" s="15"/>
      <c r="C232" s="19"/>
      <c r="D232" s="44" t="str">
        <f t="shared" si="11"/>
        <v/>
      </c>
      <c r="E232" s="16"/>
      <c r="F232" s="16"/>
      <c r="G232" s="16"/>
      <c r="H232" s="16"/>
      <c r="I232" s="16"/>
      <c r="J232" s="20"/>
      <c r="K232" s="16"/>
      <c r="L232" s="16"/>
      <c r="M232" s="16"/>
      <c r="N232" s="16"/>
      <c r="O232" s="16"/>
      <c r="P232" s="20"/>
      <c r="Q232" s="17"/>
      <c r="R232" s="17"/>
      <c r="S232" s="35"/>
    </row>
    <row r="233" spans="1:19" ht="20.100000000000001" customHeight="1" x14ac:dyDescent="0.2">
      <c r="A233" s="69" t="str">
        <f t="shared" si="10"/>
        <v/>
      </c>
      <c r="B233" s="15"/>
      <c r="C233" s="19"/>
      <c r="D233" s="44" t="str">
        <f t="shared" si="11"/>
        <v/>
      </c>
      <c r="E233" s="16"/>
      <c r="F233" s="16"/>
      <c r="G233" s="16"/>
      <c r="H233" s="16"/>
      <c r="I233" s="16"/>
      <c r="J233" s="20"/>
      <c r="K233" s="16"/>
      <c r="L233" s="16"/>
      <c r="M233" s="16"/>
      <c r="N233" s="16"/>
      <c r="O233" s="16"/>
      <c r="P233" s="20"/>
      <c r="Q233" s="17"/>
      <c r="R233" s="17"/>
      <c r="S233" s="35"/>
    </row>
    <row r="234" spans="1:19" ht="20.100000000000001" customHeight="1" x14ac:dyDescent="0.2">
      <c r="A234" s="69" t="str">
        <f t="shared" si="10"/>
        <v/>
      </c>
      <c r="B234" s="15"/>
      <c r="C234" s="19"/>
      <c r="D234" s="44" t="str">
        <f t="shared" si="11"/>
        <v/>
      </c>
      <c r="E234" s="16"/>
      <c r="F234" s="16"/>
      <c r="G234" s="16"/>
      <c r="H234" s="16"/>
      <c r="I234" s="16"/>
      <c r="J234" s="20"/>
      <c r="K234" s="16"/>
      <c r="L234" s="16"/>
      <c r="M234" s="16"/>
      <c r="N234" s="16"/>
      <c r="O234" s="16"/>
      <c r="P234" s="20"/>
      <c r="Q234" s="17"/>
      <c r="R234" s="17"/>
      <c r="S234" s="35"/>
    </row>
    <row r="235" spans="1:19" ht="20.100000000000001" customHeight="1" x14ac:dyDescent="0.2">
      <c r="A235" s="69" t="str">
        <f t="shared" si="10"/>
        <v/>
      </c>
      <c r="B235" s="15"/>
      <c r="C235" s="19"/>
      <c r="D235" s="44" t="str">
        <f t="shared" si="11"/>
        <v/>
      </c>
      <c r="E235" s="16"/>
      <c r="F235" s="16"/>
      <c r="G235" s="16"/>
      <c r="H235" s="16"/>
      <c r="I235" s="16"/>
      <c r="J235" s="20"/>
      <c r="K235" s="16"/>
      <c r="L235" s="16"/>
      <c r="M235" s="16"/>
      <c r="N235" s="16"/>
      <c r="O235" s="16"/>
      <c r="P235" s="20"/>
      <c r="Q235" s="17"/>
      <c r="R235" s="17"/>
      <c r="S235" s="35"/>
    </row>
    <row r="236" spans="1:19" ht="20.100000000000001" customHeight="1" x14ac:dyDescent="0.2">
      <c r="A236" s="69" t="str">
        <f t="shared" si="10"/>
        <v/>
      </c>
      <c r="B236" s="15"/>
      <c r="C236" s="19"/>
      <c r="D236" s="44" t="str">
        <f t="shared" si="11"/>
        <v/>
      </c>
      <c r="E236" s="16"/>
      <c r="F236" s="16"/>
      <c r="G236" s="16"/>
      <c r="H236" s="16"/>
      <c r="I236" s="16"/>
      <c r="J236" s="20"/>
      <c r="K236" s="16"/>
      <c r="L236" s="16"/>
      <c r="M236" s="16"/>
      <c r="N236" s="16"/>
      <c r="O236" s="16"/>
      <c r="P236" s="20"/>
      <c r="Q236" s="17"/>
      <c r="R236" s="17"/>
      <c r="S236" s="35"/>
    </row>
    <row r="237" spans="1:19" ht="20.100000000000001" customHeight="1" x14ac:dyDescent="0.2">
      <c r="A237" s="69" t="str">
        <f t="shared" si="10"/>
        <v/>
      </c>
      <c r="B237" s="15"/>
      <c r="C237" s="19"/>
      <c r="D237" s="44" t="str">
        <f t="shared" si="11"/>
        <v/>
      </c>
      <c r="E237" s="16"/>
      <c r="F237" s="16"/>
      <c r="G237" s="16"/>
      <c r="H237" s="16"/>
      <c r="I237" s="16"/>
      <c r="J237" s="20"/>
      <c r="K237" s="16"/>
      <c r="L237" s="16"/>
      <c r="M237" s="16"/>
      <c r="N237" s="16"/>
      <c r="O237" s="16"/>
      <c r="P237" s="20"/>
      <c r="Q237" s="17"/>
      <c r="R237" s="17"/>
      <c r="S237" s="35"/>
    </row>
    <row r="238" spans="1:19" ht="20.100000000000001" customHeight="1" x14ac:dyDescent="0.2">
      <c r="A238" s="69" t="str">
        <f t="shared" si="10"/>
        <v/>
      </c>
      <c r="B238" s="15"/>
      <c r="C238" s="19"/>
      <c r="D238" s="44" t="str">
        <f t="shared" si="11"/>
        <v/>
      </c>
      <c r="E238" s="16"/>
      <c r="F238" s="16"/>
      <c r="G238" s="16"/>
      <c r="H238" s="16"/>
      <c r="I238" s="16"/>
      <c r="J238" s="20"/>
      <c r="K238" s="16"/>
      <c r="L238" s="16"/>
      <c r="M238" s="16"/>
      <c r="N238" s="16"/>
      <c r="O238" s="16"/>
      <c r="P238" s="20"/>
      <c r="Q238" s="17"/>
      <c r="R238" s="17"/>
      <c r="S238" s="35"/>
    </row>
    <row r="239" spans="1:19" ht="20.100000000000001" customHeight="1" x14ac:dyDescent="0.2">
      <c r="A239" s="69" t="str">
        <f t="shared" si="10"/>
        <v/>
      </c>
      <c r="B239" s="15"/>
      <c r="C239" s="19"/>
      <c r="D239" s="44" t="str">
        <f t="shared" si="11"/>
        <v/>
      </c>
      <c r="E239" s="16"/>
      <c r="F239" s="16"/>
      <c r="G239" s="16"/>
      <c r="H239" s="16"/>
      <c r="I239" s="16"/>
      <c r="J239" s="20"/>
      <c r="K239" s="16"/>
      <c r="L239" s="16"/>
      <c r="M239" s="16"/>
      <c r="N239" s="16"/>
      <c r="O239" s="16"/>
      <c r="P239" s="20"/>
      <c r="Q239" s="17"/>
      <c r="R239" s="17"/>
      <c r="S239" s="35"/>
    </row>
    <row r="240" spans="1:19" ht="20.100000000000001" customHeight="1" x14ac:dyDescent="0.2">
      <c r="A240" s="69" t="str">
        <f t="shared" si="10"/>
        <v/>
      </c>
      <c r="B240" s="15"/>
      <c r="C240" s="19"/>
      <c r="D240" s="44" t="str">
        <f t="shared" si="11"/>
        <v/>
      </c>
      <c r="E240" s="16"/>
      <c r="F240" s="16"/>
      <c r="G240" s="16"/>
      <c r="H240" s="16"/>
      <c r="I240" s="16"/>
      <c r="J240" s="20"/>
      <c r="K240" s="16"/>
      <c r="L240" s="16"/>
      <c r="M240" s="16"/>
      <c r="N240" s="16"/>
      <c r="O240" s="16"/>
      <c r="P240" s="20"/>
      <c r="Q240" s="17"/>
      <c r="R240" s="17"/>
      <c r="S240" s="35"/>
    </row>
    <row r="241" spans="1:19" ht="20.100000000000001" customHeight="1" x14ac:dyDescent="0.2">
      <c r="A241" s="69" t="str">
        <f t="shared" si="10"/>
        <v/>
      </c>
      <c r="B241" s="15"/>
      <c r="C241" s="19"/>
      <c r="D241" s="44" t="str">
        <f t="shared" si="11"/>
        <v/>
      </c>
      <c r="E241" s="16"/>
      <c r="F241" s="16"/>
      <c r="G241" s="16"/>
      <c r="H241" s="16"/>
      <c r="I241" s="16"/>
      <c r="J241" s="20"/>
      <c r="K241" s="16"/>
      <c r="L241" s="16"/>
      <c r="M241" s="16"/>
      <c r="N241" s="16"/>
      <c r="O241" s="16"/>
      <c r="P241" s="20"/>
      <c r="Q241" s="17"/>
      <c r="R241" s="17"/>
      <c r="S241" s="35"/>
    </row>
    <row r="242" spans="1:19" ht="20.100000000000001" customHeight="1" x14ac:dyDescent="0.2">
      <c r="A242" s="69" t="str">
        <f t="shared" si="10"/>
        <v/>
      </c>
      <c r="B242" s="15"/>
      <c r="C242" s="19"/>
      <c r="D242" s="44" t="str">
        <f t="shared" si="11"/>
        <v/>
      </c>
      <c r="E242" s="16"/>
      <c r="F242" s="16"/>
      <c r="G242" s="16"/>
      <c r="H242" s="16"/>
      <c r="I242" s="16"/>
      <c r="J242" s="20"/>
      <c r="K242" s="16"/>
      <c r="L242" s="16"/>
      <c r="M242" s="16"/>
      <c r="N242" s="16"/>
      <c r="O242" s="16"/>
      <c r="P242" s="20"/>
      <c r="Q242" s="17"/>
      <c r="R242" s="17"/>
      <c r="S242" s="35"/>
    </row>
    <row r="243" spans="1:19" ht="20.100000000000001" customHeight="1" x14ac:dyDescent="0.2">
      <c r="A243" s="69" t="str">
        <f t="shared" si="10"/>
        <v/>
      </c>
      <c r="B243" s="15"/>
      <c r="C243" s="19"/>
      <c r="D243" s="44" t="str">
        <f t="shared" si="11"/>
        <v/>
      </c>
      <c r="E243" s="16"/>
      <c r="F243" s="16"/>
      <c r="G243" s="16"/>
      <c r="H243" s="16"/>
      <c r="I243" s="16"/>
      <c r="J243" s="20"/>
      <c r="K243" s="16"/>
      <c r="L243" s="16"/>
      <c r="M243" s="16"/>
      <c r="N243" s="16"/>
      <c r="O243" s="16"/>
      <c r="P243" s="20"/>
      <c r="Q243" s="17"/>
      <c r="R243" s="17"/>
      <c r="S243" s="35"/>
    </row>
    <row r="244" spans="1:19" ht="20.100000000000001" customHeight="1" x14ac:dyDescent="0.2">
      <c r="A244" s="69" t="str">
        <f t="shared" si="10"/>
        <v/>
      </c>
      <c r="B244" s="15"/>
      <c r="C244" s="19"/>
      <c r="D244" s="44" t="str">
        <f t="shared" si="11"/>
        <v/>
      </c>
      <c r="E244" s="16"/>
      <c r="F244" s="16"/>
      <c r="G244" s="16"/>
      <c r="H244" s="16"/>
      <c r="I244" s="16"/>
      <c r="J244" s="20"/>
      <c r="K244" s="16"/>
      <c r="L244" s="16"/>
      <c r="M244" s="16"/>
      <c r="N244" s="16"/>
      <c r="O244" s="16"/>
      <c r="P244" s="20"/>
      <c r="Q244" s="17"/>
      <c r="R244" s="17"/>
      <c r="S244" s="35"/>
    </row>
    <row r="245" spans="1:19" ht="20.100000000000001" customHeight="1" x14ac:dyDescent="0.2">
      <c r="A245" s="69" t="str">
        <f t="shared" si="10"/>
        <v/>
      </c>
      <c r="B245" s="15"/>
      <c r="C245" s="19"/>
      <c r="D245" s="44" t="str">
        <f t="shared" si="11"/>
        <v/>
      </c>
      <c r="E245" s="16"/>
      <c r="F245" s="16"/>
      <c r="G245" s="16"/>
      <c r="H245" s="16"/>
      <c r="I245" s="16"/>
      <c r="J245" s="20"/>
      <c r="K245" s="16"/>
      <c r="L245" s="16"/>
      <c r="M245" s="16"/>
      <c r="N245" s="16"/>
      <c r="O245" s="16"/>
      <c r="P245" s="20"/>
      <c r="Q245" s="17"/>
      <c r="R245" s="17"/>
      <c r="S245" s="35"/>
    </row>
    <row r="246" spans="1:19" ht="20.100000000000001" customHeight="1" x14ac:dyDescent="0.2">
      <c r="A246" s="69" t="str">
        <f t="shared" si="10"/>
        <v/>
      </c>
      <c r="B246" s="15"/>
      <c r="C246" s="19"/>
      <c r="D246" s="44" t="str">
        <f t="shared" si="11"/>
        <v/>
      </c>
      <c r="E246" s="16"/>
      <c r="F246" s="16"/>
      <c r="G246" s="16"/>
      <c r="H246" s="16"/>
      <c r="I246" s="16"/>
      <c r="J246" s="20"/>
      <c r="K246" s="16"/>
      <c r="L246" s="16"/>
      <c r="M246" s="16"/>
      <c r="N246" s="16"/>
      <c r="O246" s="16"/>
      <c r="P246" s="20"/>
      <c r="Q246" s="17"/>
      <c r="R246" s="17"/>
      <c r="S246" s="35"/>
    </row>
    <row r="247" spans="1:19" ht="20.100000000000001" customHeight="1" x14ac:dyDescent="0.2">
      <c r="A247" s="69" t="str">
        <f t="shared" si="10"/>
        <v/>
      </c>
      <c r="B247" s="15"/>
      <c r="C247" s="19"/>
      <c r="D247" s="44" t="str">
        <f t="shared" si="11"/>
        <v/>
      </c>
      <c r="E247" s="16"/>
      <c r="F247" s="16"/>
      <c r="G247" s="16"/>
      <c r="H247" s="16"/>
      <c r="I247" s="16"/>
      <c r="J247" s="20"/>
      <c r="K247" s="16"/>
      <c r="L247" s="16"/>
      <c r="M247" s="16"/>
      <c r="N247" s="16"/>
      <c r="O247" s="16"/>
      <c r="P247" s="20"/>
      <c r="Q247" s="17"/>
      <c r="R247" s="17"/>
      <c r="S247" s="35"/>
    </row>
    <row r="248" spans="1:19" ht="20.100000000000001" customHeight="1" x14ac:dyDescent="0.2">
      <c r="A248" s="69" t="str">
        <f t="shared" si="10"/>
        <v/>
      </c>
      <c r="B248" s="15"/>
      <c r="C248" s="19"/>
      <c r="D248" s="44" t="str">
        <f t="shared" si="11"/>
        <v/>
      </c>
      <c r="E248" s="16"/>
      <c r="F248" s="16"/>
      <c r="G248" s="16"/>
      <c r="H248" s="16"/>
      <c r="I248" s="16"/>
      <c r="J248" s="20"/>
      <c r="K248" s="16"/>
      <c r="L248" s="16"/>
      <c r="M248" s="16"/>
      <c r="N248" s="16"/>
      <c r="O248" s="16"/>
      <c r="P248" s="20"/>
      <c r="Q248" s="17"/>
      <c r="R248" s="17"/>
      <c r="S248" s="35"/>
    </row>
    <row r="249" spans="1:19" ht="20.100000000000001" customHeight="1" x14ac:dyDescent="0.2">
      <c r="A249" s="69" t="str">
        <f t="shared" si="10"/>
        <v/>
      </c>
      <c r="B249" s="15"/>
      <c r="C249" s="19"/>
      <c r="D249" s="44" t="str">
        <f t="shared" si="11"/>
        <v/>
      </c>
      <c r="E249" s="16"/>
      <c r="F249" s="16"/>
      <c r="G249" s="16"/>
      <c r="H249" s="16"/>
      <c r="I249" s="16"/>
      <c r="J249" s="20"/>
      <c r="K249" s="16"/>
      <c r="L249" s="16"/>
      <c r="M249" s="16"/>
      <c r="N249" s="16"/>
      <c r="O249" s="16"/>
      <c r="P249" s="20"/>
      <c r="Q249" s="17"/>
      <c r="R249" s="17"/>
      <c r="S249" s="35"/>
    </row>
    <row r="250" spans="1:19" ht="20.100000000000001" customHeight="1" x14ac:dyDescent="0.2">
      <c r="A250" s="69" t="str">
        <f t="shared" si="10"/>
        <v/>
      </c>
      <c r="B250" s="15"/>
      <c r="C250" s="19"/>
      <c r="D250" s="44" t="str">
        <f t="shared" si="11"/>
        <v/>
      </c>
      <c r="E250" s="16"/>
      <c r="F250" s="16"/>
      <c r="G250" s="16"/>
      <c r="H250" s="16"/>
      <c r="I250" s="16"/>
      <c r="J250" s="20"/>
      <c r="K250" s="16"/>
      <c r="L250" s="16"/>
      <c r="M250" s="16"/>
      <c r="N250" s="16"/>
      <c r="O250" s="16"/>
      <c r="P250" s="20"/>
      <c r="Q250" s="17"/>
      <c r="R250" s="17"/>
      <c r="S250" s="35"/>
    </row>
    <row r="251" spans="1:19" ht="20.100000000000001" customHeight="1" x14ac:dyDescent="0.2">
      <c r="A251" s="69" t="str">
        <f t="shared" si="10"/>
        <v/>
      </c>
      <c r="B251" s="15"/>
      <c r="C251" s="19"/>
      <c r="D251" s="44" t="str">
        <f t="shared" si="11"/>
        <v/>
      </c>
      <c r="E251" s="16"/>
      <c r="F251" s="16"/>
      <c r="G251" s="16"/>
      <c r="H251" s="16"/>
      <c r="I251" s="16"/>
      <c r="J251" s="20"/>
      <c r="K251" s="16"/>
      <c r="L251" s="16"/>
      <c r="M251" s="16"/>
      <c r="N251" s="16"/>
      <c r="O251" s="16"/>
      <c r="P251" s="20"/>
      <c r="Q251" s="17"/>
      <c r="R251" s="17"/>
      <c r="S251" s="35"/>
    </row>
    <row r="252" spans="1:19" ht="20.100000000000001" customHeight="1" x14ac:dyDescent="0.2">
      <c r="A252" s="69" t="str">
        <f t="shared" si="10"/>
        <v/>
      </c>
      <c r="B252" s="15"/>
      <c r="C252" s="19"/>
      <c r="D252" s="44" t="str">
        <f t="shared" si="11"/>
        <v/>
      </c>
      <c r="E252" s="16"/>
      <c r="F252" s="16"/>
      <c r="G252" s="16"/>
      <c r="H252" s="16"/>
      <c r="I252" s="16"/>
      <c r="J252" s="20"/>
      <c r="K252" s="16"/>
      <c r="L252" s="16"/>
      <c r="M252" s="16"/>
      <c r="N252" s="16"/>
      <c r="O252" s="16"/>
      <c r="P252" s="20"/>
      <c r="Q252" s="17"/>
      <c r="R252" s="17"/>
      <c r="S252" s="35"/>
    </row>
    <row r="253" spans="1:19" ht="20.100000000000001" customHeight="1" x14ac:dyDescent="0.2">
      <c r="A253" s="69" t="str">
        <f t="shared" si="10"/>
        <v/>
      </c>
      <c r="B253" s="15"/>
      <c r="C253" s="19"/>
      <c r="D253" s="44" t="str">
        <f t="shared" si="11"/>
        <v/>
      </c>
      <c r="E253" s="16"/>
      <c r="F253" s="16"/>
      <c r="G253" s="16"/>
      <c r="H253" s="16"/>
      <c r="I253" s="16"/>
      <c r="J253" s="20"/>
      <c r="K253" s="16"/>
      <c r="L253" s="16"/>
      <c r="M253" s="16"/>
      <c r="N253" s="16"/>
      <c r="O253" s="16"/>
      <c r="P253" s="20"/>
      <c r="Q253" s="17"/>
      <c r="R253" s="17"/>
      <c r="S253" s="35"/>
    </row>
    <row r="254" spans="1:19" ht="20.100000000000001" customHeight="1" x14ac:dyDescent="0.2">
      <c r="A254" s="69" t="str">
        <f t="shared" si="10"/>
        <v/>
      </c>
      <c r="B254" s="15"/>
      <c r="C254" s="19"/>
      <c r="D254" s="44" t="str">
        <f t="shared" si="11"/>
        <v/>
      </c>
      <c r="E254" s="16"/>
      <c r="F254" s="16"/>
      <c r="G254" s="16"/>
      <c r="H254" s="16"/>
      <c r="I254" s="16"/>
      <c r="J254" s="20"/>
      <c r="K254" s="16"/>
      <c r="L254" s="16"/>
      <c r="M254" s="16"/>
      <c r="N254" s="16"/>
      <c r="O254" s="16"/>
      <c r="P254" s="20"/>
      <c r="Q254" s="17"/>
      <c r="R254" s="17"/>
      <c r="S254" s="35"/>
    </row>
    <row r="255" spans="1:19" ht="20.100000000000001" customHeight="1" x14ac:dyDescent="0.2">
      <c r="A255" s="69" t="str">
        <f t="shared" si="10"/>
        <v/>
      </c>
      <c r="B255" s="15"/>
      <c r="C255" s="19"/>
      <c r="D255" s="44" t="str">
        <f t="shared" si="11"/>
        <v/>
      </c>
      <c r="E255" s="16"/>
      <c r="F255" s="16"/>
      <c r="G255" s="16"/>
      <c r="H255" s="16"/>
      <c r="I255" s="16"/>
      <c r="J255" s="20"/>
      <c r="K255" s="16"/>
      <c r="L255" s="16"/>
      <c r="M255" s="16"/>
      <c r="N255" s="16"/>
      <c r="O255" s="16"/>
      <c r="P255" s="20"/>
      <c r="Q255" s="17"/>
      <c r="R255" s="17"/>
      <c r="S255" s="35"/>
    </row>
    <row r="256" spans="1:19" ht="20.100000000000001" customHeight="1" x14ac:dyDescent="0.2">
      <c r="A256" s="69" t="str">
        <f t="shared" si="10"/>
        <v/>
      </c>
      <c r="B256" s="15"/>
      <c r="C256" s="19"/>
      <c r="D256" s="44" t="str">
        <f t="shared" si="11"/>
        <v/>
      </c>
      <c r="E256" s="16"/>
      <c r="F256" s="16"/>
      <c r="G256" s="16"/>
      <c r="H256" s="16"/>
      <c r="I256" s="16"/>
      <c r="J256" s="20"/>
      <c r="K256" s="16"/>
      <c r="L256" s="16"/>
      <c r="M256" s="16"/>
      <c r="N256" s="16"/>
      <c r="O256" s="16"/>
      <c r="P256" s="20"/>
      <c r="Q256" s="17"/>
      <c r="R256" s="17"/>
      <c r="S256" s="35"/>
    </row>
    <row r="257" spans="1:19" ht="20.100000000000001" customHeight="1" x14ac:dyDescent="0.2">
      <c r="A257" s="69" t="str">
        <f t="shared" si="10"/>
        <v/>
      </c>
      <c r="B257" s="15"/>
      <c r="C257" s="19"/>
      <c r="D257" s="44" t="str">
        <f t="shared" si="11"/>
        <v/>
      </c>
      <c r="E257" s="16"/>
      <c r="F257" s="16"/>
      <c r="G257" s="16"/>
      <c r="H257" s="16"/>
      <c r="I257" s="16"/>
      <c r="J257" s="20"/>
      <c r="K257" s="16"/>
      <c r="L257" s="16"/>
      <c r="M257" s="16"/>
      <c r="N257" s="16"/>
      <c r="O257" s="16"/>
      <c r="P257" s="20"/>
      <c r="Q257" s="17"/>
      <c r="R257" s="17"/>
      <c r="S257" s="35"/>
    </row>
    <row r="258" spans="1:19" ht="20.100000000000001" customHeight="1" x14ac:dyDescent="0.2">
      <c r="A258" s="69" t="str">
        <f t="shared" ref="A258:A321" si="12">IF(COUNTIF(B258:S258,"")&lt;18,"Name of service","")</f>
        <v/>
      </c>
      <c r="B258" s="15"/>
      <c r="C258" s="19"/>
      <c r="D258" s="44" t="str">
        <f t="shared" si="11"/>
        <v/>
      </c>
      <c r="E258" s="16"/>
      <c r="F258" s="16"/>
      <c r="G258" s="16"/>
      <c r="H258" s="16"/>
      <c r="I258" s="16"/>
      <c r="J258" s="20"/>
      <c r="K258" s="16"/>
      <c r="L258" s="16"/>
      <c r="M258" s="16"/>
      <c r="N258" s="16"/>
      <c r="O258" s="16"/>
      <c r="P258" s="20"/>
      <c r="Q258" s="17"/>
      <c r="R258" s="17"/>
      <c r="S258" s="35"/>
    </row>
    <row r="259" spans="1:19" ht="20.100000000000001" customHeight="1" x14ac:dyDescent="0.2">
      <c r="A259" s="69" t="str">
        <f t="shared" si="12"/>
        <v/>
      </c>
      <c r="B259" s="15"/>
      <c r="C259" s="19"/>
      <c r="D259" s="44" t="str">
        <f t="shared" ref="D259:D322" si="13">IF(ISBLANK(C259),"",CHOOSE(MONTH(C259),"janvier","février","mars","avril","mai","juin","juillet","aout","septembre","octobre","novembre","décembre"))</f>
        <v/>
      </c>
      <c r="E259" s="16"/>
      <c r="F259" s="16"/>
      <c r="G259" s="16"/>
      <c r="H259" s="16"/>
      <c r="I259" s="16"/>
      <c r="J259" s="20"/>
      <c r="K259" s="16"/>
      <c r="L259" s="16"/>
      <c r="M259" s="16"/>
      <c r="N259" s="16"/>
      <c r="O259" s="16"/>
      <c r="P259" s="20"/>
      <c r="Q259" s="17"/>
      <c r="R259" s="17"/>
      <c r="S259" s="35"/>
    </row>
    <row r="260" spans="1:19" ht="20.100000000000001" customHeight="1" x14ac:dyDescent="0.2">
      <c r="A260" s="69" t="str">
        <f t="shared" si="12"/>
        <v/>
      </c>
      <c r="B260" s="15"/>
      <c r="C260" s="19"/>
      <c r="D260" s="44" t="str">
        <f t="shared" si="13"/>
        <v/>
      </c>
      <c r="E260" s="16"/>
      <c r="F260" s="16"/>
      <c r="G260" s="16"/>
      <c r="H260" s="16"/>
      <c r="I260" s="16"/>
      <c r="J260" s="20"/>
      <c r="K260" s="16"/>
      <c r="L260" s="16"/>
      <c r="M260" s="16"/>
      <c r="N260" s="16"/>
      <c r="O260" s="16"/>
      <c r="P260" s="20"/>
      <c r="Q260" s="17"/>
      <c r="R260" s="17"/>
      <c r="S260" s="35"/>
    </row>
    <row r="261" spans="1:19" ht="20.100000000000001" customHeight="1" x14ac:dyDescent="0.2">
      <c r="A261" s="69" t="str">
        <f t="shared" si="12"/>
        <v/>
      </c>
      <c r="B261" s="15"/>
      <c r="C261" s="19"/>
      <c r="D261" s="44" t="str">
        <f t="shared" si="13"/>
        <v/>
      </c>
      <c r="E261" s="16"/>
      <c r="F261" s="16"/>
      <c r="G261" s="16"/>
      <c r="H261" s="16"/>
      <c r="I261" s="16"/>
      <c r="J261" s="20"/>
      <c r="K261" s="16"/>
      <c r="L261" s="16"/>
      <c r="M261" s="16"/>
      <c r="N261" s="16"/>
      <c r="O261" s="16"/>
      <c r="P261" s="20"/>
      <c r="Q261" s="17"/>
      <c r="R261" s="17"/>
      <c r="S261" s="35"/>
    </row>
    <row r="262" spans="1:19" ht="20.100000000000001" customHeight="1" x14ac:dyDescent="0.2">
      <c r="A262" s="69" t="str">
        <f t="shared" si="12"/>
        <v/>
      </c>
      <c r="B262" s="15"/>
      <c r="C262" s="19"/>
      <c r="D262" s="44" t="str">
        <f t="shared" si="13"/>
        <v/>
      </c>
      <c r="E262" s="16"/>
      <c r="F262" s="16"/>
      <c r="G262" s="16"/>
      <c r="H262" s="16"/>
      <c r="I262" s="16"/>
      <c r="J262" s="20"/>
      <c r="K262" s="16"/>
      <c r="L262" s="16"/>
      <c r="M262" s="16"/>
      <c r="N262" s="16"/>
      <c r="O262" s="16"/>
      <c r="P262" s="20"/>
      <c r="Q262" s="17"/>
      <c r="R262" s="17"/>
      <c r="S262" s="35"/>
    </row>
    <row r="263" spans="1:19" ht="20.100000000000001" customHeight="1" x14ac:dyDescent="0.2">
      <c r="A263" s="69" t="str">
        <f t="shared" si="12"/>
        <v/>
      </c>
      <c r="B263" s="15"/>
      <c r="C263" s="19"/>
      <c r="D263" s="44" t="str">
        <f t="shared" si="13"/>
        <v/>
      </c>
      <c r="E263" s="16"/>
      <c r="F263" s="16"/>
      <c r="G263" s="16"/>
      <c r="H263" s="16"/>
      <c r="I263" s="16"/>
      <c r="J263" s="20"/>
      <c r="K263" s="16"/>
      <c r="L263" s="16"/>
      <c r="M263" s="16"/>
      <c r="N263" s="16"/>
      <c r="O263" s="16"/>
      <c r="P263" s="20"/>
      <c r="Q263" s="17"/>
      <c r="R263" s="17"/>
      <c r="S263" s="35"/>
    </row>
    <row r="264" spans="1:19" ht="20.100000000000001" customHeight="1" x14ac:dyDescent="0.2">
      <c r="A264" s="69" t="str">
        <f t="shared" si="12"/>
        <v/>
      </c>
      <c r="B264" s="15"/>
      <c r="C264" s="19"/>
      <c r="D264" s="44" t="str">
        <f t="shared" si="13"/>
        <v/>
      </c>
      <c r="E264" s="16"/>
      <c r="F264" s="16"/>
      <c r="G264" s="16"/>
      <c r="H264" s="16"/>
      <c r="I264" s="16"/>
      <c r="J264" s="20"/>
      <c r="K264" s="16"/>
      <c r="L264" s="16"/>
      <c r="M264" s="16"/>
      <c r="N264" s="16"/>
      <c r="O264" s="16"/>
      <c r="P264" s="20"/>
      <c r="Q264" s="17"/>
      <c r="R264" s="17"/>
      <c r="S264" s="35"/>
    </row>
    <row r="265" spans="1:19" ht="20.100000000000001" customHeight="1" x14ac:dyDescent="0.2">
      <c r="A265" s="69" t="str">
        <f t="shared" si="12"/>
        <v/>
      </c>
      <c r="B265" s="15"/>
      <c r="C265" s="19"/>
      <c r="D265" s="44" t="str">
        <f t="shared" si="13"/>
        <v/>
      </c>
      <c r="E265" s="16"/>
      <c r="F265" s="16"/>
      <c r="G265" s="16"/>
      <c r="H265" s="16"/>
      <c r="I265" s="16"/>
      <c r="J265" s="20"/>
      <c r="K265" s="16"/>
      <c r="L265" s="16"/>
      <c r="M265" s="16"/>
      <c r="N265" s="16"/>
      <c r="O265" s="16"/>
      <c r="P265" s="20"/>
      <c r="Q265" s="17"/>
      <c r="R265" s="17"/>
      <c r="S265" s="35"/>
    </row>
    <row r="266" spans="1:19" ht="20.100000000000001" customHeight="1" x14ac:dyDescent="0.2">
      <c r="A266" s="69" t="str">
        <f t="shared" si="12"/>
        <v/>
      </c>
      <c r="B266" s="15"/>
      <c r="C266" s="19"/>
      <c r="D266" s="44" t="str">
        <f t="shared" si="13"/>
        <v/>
      </c>
      <c r="E266" s="16"/>
      <c r="F266" s="16"/>
      <c r="G266" s="16"/>
      <c r="H266" s="16"/>
      <c r="I266" s="16"/>
      <c r="J266" s="20"/>
      <c r="K266" s="16"/>
      <c r="L266" s="16"/>
      <c r="M266" s="16"/>
      <c r="N266" s="16"/>
      <c r="O266" s="16"/>
      <c r="P266" s="20"/>
      <c r="Q266" s="17"/>
      <c r="R266" s="17"/>
      <c r="S266" s="35"/>
    </row>
    <row r="267" spans="1:19" ht="20.100000000000001" customHeight="1" x14ac:dyDescent="0.2">
      <c r="A267" s="69" t="str">
        <f t="shared" si="12"/>
        <v/>
      </c>
      <c r="B267" s="15"/>
      <c r="C267" s="19"/>
      <c r="D267" s="44" t="str">
        <f t="shared" si="13"/>
        <v/>
      </c>
      <c r="E267" s="16"/>
      <c r="F267" s="16"/>
      <c r="G267" s="16"/>
      <c r="H267" s="16"/>
      <c r="I267" s="16"/>
      <c r="J267" s="20"/>
      <c r="K267" s="16"/>
      <c r="L267" s="16"/>
      <c r="M267" s="16"/>
      <c r="N267" s="16"/>
      <c r="O267" s="16"/>
      <c r="P267" s="20"/>
      <c r="Q267" s="17"/>
      <c r="R267" s="17"/>
      <c r="S267" s="35"/>
    </row>
    <row r="268" spans="1:19" ht="20.100000000000001" customHeight="1" x14ac:dyDescent="0.2">
      <c r="A268" s="69" t="str">
        <f t="shared" si="12"/>
        <v/>
      </c>
      <c r="B268" s="15"/>
      <c r="C268" s="19"/>
      <c r="D268" s="44" t="str">
        <f t="shared" si="13"/>
        <v/>
      </c>
      <c r="E268" s="16"/>
      <c r="F268" s="16"/>
      <c r="G268" s="16"/>
      <c r="H268" s="16"/>
      <c r="I268" s="16"/>
      <c r="J268" s="20"/>
      <c r="K268" s="16"/>
      <c r="L268" s="16"/>
      <c r="M268" s="16"/>
      <c r="N268" s="16"/>
      <c r="O268" s="16"/>
      <c r="P268" s="20"/>
      <c r="Q268" s="17"/>
      <c r="R268" s="17"/>
      <c r="S268" s="35"/>
    </row>
    <row r="269" spans="1:19" ht="20.100000000000001" customHeight="1" x14ac:dyDescent="0.2">
      <c r="A269" s="69" t="str">
        <f t="shared" si="12"/>
        <v/>
      </c>
      <c r="B269" s="15"/>
      <c r="C269" s="19"/>
      <c r="D269" s="44" t="str">
        <f t="shared" si="13"/>
        <v/>
      </c>
      <c r="E269" s="16"/>
      <c r="F269" s="16"/>
      <c r="G269" s="16"/>
      <c r="H269" s="16"/>
      <c r="I269" s="16"/>
      <c r="J269" s="20"/>
      <c r="K269" s="16"/>
      <c r="L269" s="16"/>
      <c r="M269" s="16"/>
      <c r="N269" s="16"/>
      <c r="O269" s="16"/>
      <c r="P269" s="20"/>
      <c r="Q269" s="17"/>
      <c r="R269" s="17"/>
      <c r="S269" s="35"/>
    </row>
    <row r="270" spans="1:19" ht="20.100000000000001" customHeight="1" x14ac:dyDescent="0.2">
      <c r="A270" s="69" t="str">
        <f t="shared" si="12"/>
        <v/>
      </c>
      <c r="B270" s="15"/>
      <c r="C270" s="19"/>
      <c r="D270" s="44" t="str">
        <f t="shared" si="13"/>
        <v/>
      </c>
      <c r="E270" s="16"/>
      <c r="F270" s="16"/>
      <c r="G270" s="16"/>
      <c r="H270" s="16"/>
      <c r="I270" s="16"/>
      <c r="J270" s="20"/>
      <c r="K270" s="16"/>
      <c r="L270" s="16"/>
      <c r="M270" s="16"/>
      <c r="N270" s="16"/>
      <c r="O270" s="16"/>
      <c r="P270" s="20"/>
      <c r="Q270" s="17"/>
      <c r="R270" s="17"/>
      <c r="S270" s="35"/>
    </row>
    <row r="271" spans="1:19" ht="20.100000000000001" customHeight="1" x14ac:dyDescent="0.2">
      <c r="A271" s="69" t="str">
        <f t="shared" si="12"/>
        <v/>
      </c>
      <c r="B271" s="15"/>
      <c r="C271" s="19"/>
      <c r="D271" s="44" t="str">
        <f t="shared" si="13"/>
        <v/>
      </c>
      <c r="E271" s="16"/>
      <c r="F271" s="16"/>
      <c r="G271" s="16"/>
      <c r="H271" s="16"/>
      <c r="I271" s="16"/>
      <c r="J271" s="20"/>
      <c r="K271" s="16"/>
      <c r="L271" s="16"/>
      <c r="M271" s="16"/>
      <c r="N271" s="16"/>
      <c r="O271" s="16"/>
      <c r="P271" s="20"/>
      <c r="Q271" s="17"/>
      <c r="R271" s="17"/>
      <c r="S271" s="35"/>
    </row>
    <row r="272" spans="1:19" ht="20.100000000000001" customHeight="1" x14ac:dyDescent="0.2">
      <c r="A272" s="69" t="str">
        <f t="shared" si="12"/>
        <v/>
      </c>
      <c r="B272" s="15"/>
      <c r="C272" s="19"/>
      <c r="D272" s="44" t="str">
        <f t="shared" si="13"/>
        <v/>
      </c>
      <c r="E272" s="16"/>
      <c r="F272" s="16"/>
      <c r="G272" s="16"/>
      <c r="H272" s="16"/>
      <c r="I272" s="16"/>
      <c r="J272" s="20"/>
      <c r="K272" s="16"/>
      <c r="L272" s="16"/>
      <c r="M272" s="16"/>
      <c r="N272" s="16"/>
      <c r="O272" s="16"/>
      <c r="P272" s="20"/>
      <c r="Q272" s="17"/>
      <c r="R272" s="17"/>
      <c r="S272" s="35"/>
    </row>
    <row r="273" spans="1:19" ht="20.100000000000001" customHeight="1" x14ac:dyDescent="0.2">
      <c r="A273" s="69" t="str">
        <f t="shared" si="12"/>
        <v/>
      </c>
      <c r="B273" s="15"/>
      <c r="C273" s="19"/>
      <c r="D273" s="44" t="str">
        <f t="shared" si="13"/>
        <v/>
      </c>
      <c r="E273" s="16"/>
      <c r="F273" s="16"/>
      <c r="G273" s="16"/>
      <c r="H273" s="16"/>
      <c r="I273" s="16"/>
      <c r="J273" s="20"/>
      <c r="K273" s="16"/>
      <c r="L273" s="16"/>
      <c r="M273" s="16"/>
      <c r="N273" s="16"/>
      <c r="O273" s="16"/>
      <c r="P273" s="20"/>
      <c r="Q273" s="17"/>
      <c r="R273" s="17"/>
      <c r="S273" s="35"/>
    </row>
    <row r="274" spans="1:19" ht="20.100000000000001" customHeight="1" x14ac:dyDescent="0.2">
      <c r="A274" s="69" t="str">
        <f t="shared" si="12"/>
        <v/>
      </c>
      <c r="B274" s="15"/>
      <c r="C274" s="19"/>
      <c r="D274" s="44" t="str">
        <f t="shared" si="13"/>
        <v/>
      </c>
      <c r="E274" s="16"/>
      <c r="F274" s="16"/>
      <c r="G274" s="16"/>
      <c r="H274" s="16"/>
      <c r="I274" s="16"/>
      <c r="J274" s="20"/>
      <c r="K274" s="16"/>
      <c r="L274" s="16"/>
      <c r="M274" s="16"/>
      <c r="N274" s="16"/>
      <c r="O274" s="16"/>
      <c r="P274" s="20"/>
      <c r="Q274" s="17"/>
      <c r="R274" s="17"/>
      <c r="S274" s="35"/>
    </row>
    <row r="275" spans="1:19" ht="20.100000000000001" customHeight="1" x14ac:dyDescent="0.2">
      <c r="A275" s="69" t="str">
        <f t="shared" si="12"/>
        <v/>
      </c>
      <c r="B275" s="15"/>
      <c r="C275" s="19"/>
      <c r="D275" s="44" t="str">
        <f t="shared" si="13"/>
        <v/>
      </c>
      <c r="E275" s="16"/>
      <c r="F275" s="16"/>
      <c r="G275" s="16"/>
      <c r="H275" s="16"/>
      <c r="I275" s="16"/>
      <c r="J275" s="20"/>
      <c r="K275" s="16"/>
      <c r="L275" s="16"/>
      <c r="M275" s="16"/>
      <c r="N275" s="16"/>
      <c r="O275" s="16"/>
      <c r="P275" s="20"/>
      <c r="Q275" s="17"/>
      <c r="R275" s="17"/>
      <c r="S275" s="35"/>
    </row>
    <row r="276" spans="1:19" ht="20.100000000000001" customHeight="1" x14ac:dyDescent="0.2">
      <c r="A276" s="69" t="str">
        <f t="shared" si="12"/>
        <v/>
      </c>
      <c r="B276" s="15"/>
      <c r="C276" s="19"/>
      <c r="D276" s="44" t="str">
        <f t="shared" si="13"/>
        <v/>
      </c>
      <c r="E276" s="16"/>
      <c r="F276" s="16"/>
      <c r="G276" s="16"/>
      <c r="H276" s="16"/>
      <c r="I276" s="16"/>
      <c r="J276" s="20"/>
      <c r="K276" s="16"/>
      <c r="L276" s="16"/>
      <c r="M276" s="16"/>
      <c r="N276" s="16"/>
      <c r="O276" s="16"/>
      <c r="P276" s="20"/>
      <c r="Q276" s="17"/>
      <c r="R276" s="17"/>
      <c r="S276" s="35"/>
    </row>
    <row r="277" spans="1:19" ht="20.100000000000001" customHeight="1" x14ac:dyDescent="0.2">
      <c r="A277" s="69" t="str">
        <f t="shared" si="12"/>
        <v/>
      </c>
      <c r="B277" s="15"/>
      <c r="C277" s="19"/>
      <c r="D277" s="44" t="str">
        <f t="shared" si="13"/>
        <v/>
      </c>
      <c r="E277" s="16"/>
      <c r="F277" s="16"/>
      <c r="G277" s="16"/>
      <c r="H277" s="16"/>
      <c r="I277" s="16"/>
      <c r="J277" s="20"/>
      <c r="K277" s="16"/>
      <c r="L277" s="16"/>
      <c r="M277" s="16"/>
      <c r="N277" s="16"/>
      <c r="O277" s="16"/>
      <c r="P277" s="20"/>
      <c r="Q277" s="17"/>
      <c r="R277" s="17"/>
      <c r="S277" s="35"/>
    </row>
    <row r="278" spans="1:19" ht="20.100000000000001" customHeight="1" x14ac:dyDescent="0.2">
      <c r="A278" s="69" t="str">
        <f t="shared" si="12"/>
        <v/>
      </c>
      <c r="B278" s="15"/>
      <c r="C278" s="19"/>
      <c r="D278" s="44" t="str">
        <f t="shared" si="13"/>
        <v/>
      </c>
      <c r="E278" s="16"/>
      <c r="F278" s="16"/>
      <c r="G278" s="16"/>
      <c r="H278" s="16"/>
      <c r="I278" s="16"/>
      <c r="J278" s="20"/>
      <c r="K278" s="16"/>
      <c r="L278" s="16"/>
      <c r="M278" s="16"/>
      <c r="N278" s="16"/>
      <c r="O278" s="16"/>
      <c r="P278" s="20"/>
      <c r="Q278" s="17"/>
      <c r="R278" s="17"/>
      <c r="S278" s="35"/>
    </row>
    <row r="279" spans="1:19" ht="20.100000000000001" customHeight="1" x14ac:dyDescent="0.2">
      <c r="A279" s="69" t="str">
        <f t="shared" si="12"/>
        <v/>
      </c>
      <c r="B279" s="15"/>
      <c r="C279" s="19"/>
      <c r="D279" s="44" t="str">
        <f t="shared" si="13"/>
        <v/>
      </c>
      <c r="E279" s="16"/>
      <c r="F279" s="16"/>
      <c r="G279" s="16"/>
      <c r="H279" s="16"/>
      <c r="I279" s="16"/>
      <c r="J279" s="20"/>
      <c r="K279" s="16"/>
      <c r="L279" s="16"/>
      <c r="M279" s="16"/>
      <c r="N279" s="16"/>
      <c r="O279" s="16"/>
      <c r="P279" s="20"/>
      <c r="Q279" s="17"/>
      <c r="R279" s="17"/>
      <c r="S279" s="35"/>
    </row>
    <row r="280" spans="1:19" ht="20.100000000000001" customHeight="1" x14ac:dyDescent="0.2">
      <c r="A280" s="69" t="str">
        <f t="shared" si="12"/>
        <v/>
      </c>
      <c r="B280" s="15"/>
      <c r="C280" s="19"/>
      <c r="D280" s="44" t="str">
        <f t="shared" si="13"/>
        <v/>
      </c>
      <c r="E280" s="16"/>
      <c r="F280" s="16"/>
      <c r="G280" s="16"/>
      <c r="H280" s="16"/>
      <c r="I280" s="16"/>
      <c r="J280" s="20"/>
      <c r="K280" s="16"/>
      <c r="L280" s="16"/>
      <c r="M280" s="16"/>
      <c r="N280" s="16"/>
      <c r="O280" s="16"/>
      <c r="P280" s="20"/>
      <c r="Q280" s="17"/>
      <c r="R280" s="17"/>
      <c r="S280" s="35"/>
    </row>
    <row r="281" spans="1:19" ht="20.100000000000001" customHeight="1" x14ac:dyDescent="0.2">
      <c r="A281" s="69" t="str">
        <f t="shared" si="12"/>
        <v/>
      </c>
      <c r="B281" s="15"/>
      <c r="C281" s="19"/>
      <c r="D281" s="44" t="str">
        <f t="shared" si="13"/>
        <v/>
      </c>
      <c r="E281" s="16"/>
      <c r="F281" s="16"/>
      <c r="G281" s="16"/>
      <c r="H281" s="16"/>
      <c r="I281" s="16"/>
      <c r="J281" s="20"/>
      <c r="K281" s="16"/>
      <c r="L281" s="16"/>
      <c r="M281" s="16"/>
      <c r="N281" s="16"/>
      <c r="O281" s="16"/>
      <c r="P281" s="20"/>
      <c r="Q281" s="17"/>
      <c r="R281" s="17"/>
      <c r="S281" s="35"/>
    </row>
    <row r="282" spans="1:19" ht="20.100000000000001" customHeight="1" x14ac:dyDescent="0.2">
      <c r="A282" s="69" t="str">
        <f t="shared" si="12"/>
        <v/>
      </c>
      <c r="B282" s="15"/>
      <c r="C282" s="19"/>
      <c r="D282" s="44" t="str">
        <f t="shared" si="13"/>
        <v/>
      </c>
      <c r="E282" s="16"/>
      <c r="F282" s="16"/>
      <c r="G282" s="16"/>
      <c r="H282" s="16"/>
      <c r="I282" s="16"/>
      <c r="J282" s="20"/>
      <c r="K282" s="16"/>
      <c r="L282" s="16"/>
      <c r="M282" s="16"/>
      <c r="N282" s="16"/>
      <c r="O282" s="16"/>
      <c r="P282" s="20"/>
      <c r="Q282" s="17"/>
      <c r="R282" s="17"/>
      <c r="S282" s="35"/>
    </row>
    <row r="283" spans="1:19" ht="20.100000000000001" customHeight="1" x14ac:dyDescent="0.2">
      <c r="A283" s="69" t="str">
        <f t="shared" si="12"/>
        <v/>
      </c>
      <c r="B283" s="15"/>
      <c r="C283" s="19"/>
      <c r="D283" s="44" t="str">
        <f t="shared" si="13"/>
        <v/>
      </c>
      <c r="E283" s="16"/>
      <c r="F283" s="16"/>
      <c r="G283" s="16"/>
      <c r="H283" s="16"/>
      <c r="I283" s="16"/>
      <c r="J283" s="20"/>
      <c r="K283" s="16"/>
      <c r="L283" s="16"/>
      <c r="M283" s="16"/>
      <c r="N283" s="16"/>
      <c r="O283" s="16"/>
      <c r="P283" s="20"/>
      <c r="Q283" s="17"/>
      <c r="R283" s="17"/>
      <c r="S283" s="35"/>
    </row>
    <row r="284" spans="1:19" ht="20.100000000000001" customHeight="1" x14ac:dyDescent="0.2">
      <c r="A284" s="69" t="str">
        <f t="shared" si="12"/>
        <v/>
      </c>
      <c r="B284" s="15"/>
      <c r="C284" s="19"/>
      <c r="D284" s="44" t="str">
        <f t="shared" si="13"/>
        <v/>
      </c>
      <c r="E284" s="16"/>
      <c r="F284" s="16"/>
      <c r="G284" s="16"/>
      <c r="H284" s="16"/>
      <c r="I284" s="16"/>
      <c r="J284" s="20"/>
      <c r="K284" s="16"/>
      <c r="L284" s="16"/>
      <c r="M284" s="16"/>
      <c r="N284" s="16"/>
      <c r="O284" s="16"/>
      <c r="P284" s="20"/>
      <c r="Q284" s="17"/>
      <c r="R284" s="17"/>
      <c r="S284" s="35"/>
    </row>
    <row r="285" spans="1:19" ht="20.100000000000001" customHeight="1" x14ac:dyDescent="0.2">
      <c r="A285" s="69" t="str">
        <f t="shared" si="12"/>
        <v/>
      </c>
      <c r="B285" s="15"/>
      <c r="C285" s="19"/>
      <c r="D285" s="44" t="str">
        <f t="shared" si="13"/>
        <v/>
      </c>
      <c r="E285" s="16"/>
      <c r="F285" s="16"/>
      <c r="G285" s="16"/>
      <c r="H285" s="16"/>
      <c r="I285" s="16"/>
      <c r="J285" s="20"/>
      <c r="K285" s="16"/>
      <c r="L285" s="16"/>
      <c r="M285" s="16"/>
      <c r="N285" s="16"/>
      <c r="O285" s="16"/>
      <c r="P285" s="20"/>
      <c r="Q285" s="17"/>
      <c r="R285" s="17"/>
      <c r="S285" s="35"/>
    </row>
    <row r="286" spans="1:19" ht="20.100000000000001" customHeight="1" x14ac:dyDescent="0.2">
      <c r="A286" s="69" t="str">
        <f t="shared" si="12"/>
        <v/>
      </c>
      <c r="B286" s="15"/>
      <c r="C286" s="19"/>
      <c r="D286" s="44" t="str">
        <f t="shared" si="13"/>
        <v/>
      </c>
      <c r="E286" s="16"/>
      <c r="F286" s="16"/>
      <c r="G286" s="16"/>
      <c r="H286" s="16"/>
      <c r="I286" s="16"/>
      <c r="J286" s="20"/>
      <c r="K286" s="16"/>
      <c r="L286" s="16"/>
      <c r="M286" s="16"/>
      <c r="N286" s="16"/>
      <c r="O286" s="16"/>
      <c r="P286" s="20"/>
      <c r="Q286" s="17"/>
      <c r="R286" s="17"/>
      <c r="S286" s="35"/>
    </row>
    <row r="287" spans="1:19" ht="20.100000000000001" customHeight="1" x14ac:dyDescent="0.2">
      <c r="A287" s="69" t="str">
        <f t="shared" si="12"/>
        <v/>
      </c>
      <c r="B287" s="15"/>
      <c r="C287" s="19"/>
      <c r="D287" s="44" t="str">
        <f t="shared" si="13"/>
        <v/>
      </c>
      <c r="E287" s="16"/>
      <c r="F287" s="16"/>
      <c r="G287" s="16"/>
      <c r="H287" s="16"/>
      <c r="I287" s="16"/>
      <c r="J287" s="20"/>
      <c r="K287" s="16"/>
      <c r="L287" s="16"/>
      <c r="M287" s="16"/>
      <c r="N287" s="16"/>
      <c r="O287" s="16"/>
      <c r="P287" s="20"/>
      <c r="Q287" s="17"/>
      <c r="R287" s="17"/>
      <c r="S287" s="35"/>
    </row>
    <row r="288" spans="1:19" ht="20.100000000000001" customHeight="1" x14ac:dyDescent="0.2">
      <c r="A288" s="69" t="str">
        <f t="shared" si="12"/>
        <v/>
      </c>
      <c r="B288" s="15"/>
      <c r="C288" s="19"/>
      <c r="D288" s="44" t="str">
        <f t="shared" si="13"/>
        <v/>
      </c>
      <c r="E288" s="16"/>
      <c r="F288" s="16"/>
      <c r="G288" s="16"/>
      <c r="H288" s="16"/>
      <c r="I288" s="16"/>
      <c r="J288" s="20"/>
      <c r="K288" s="16"/>
      <c r="L288" s="16"/>
      <c r="M288" s="16"/>
      <c r="N288" s="16"/>
      <c r="O288" s="16"/>
      <c r="P288" s="20"/>
      <c r="Q288" s="17"/>
      <c r="R288" s="17"/>
      <c r="S288" s="35"/>
    </row>
    <row r="289" spans="1:19" ht="20.100000000000001" customHeight="1" x14ac:dyDescent="0.2">
      <c r="A289" s="69" t="str">
        <f t="shared" si="12"/>
        <v/>
      </c>
      <c r="B289" s="15"/>
      <c r="C289" s="19"/>
      <c r="D289" s="44" t="str">
        <f t="shared" si="13"/>
        <v/>
      </c>
      <c r="E289" s="16"/>
      <c r="F289" s="16"/>
      <c r="G289" s="16"/>
      <c r="H289" s="16"/>
      <c r="I289" s="16"/>
      <c r="J289" s="20"/>
      <c r="K289" s="16"/>
      <c r="L289" s="16"/>
      <c r="M289" s="16"/>
      <c r="N289" s="16"/>
      <c r="O289" s="16"/>
      <c r="P289" s="20"/>
      <c r="Q289" s="17"/>
      <c r="R289" s="17"/>
      <c r="S289" s="35"/>
    </row>
    <row r="290" spans="1:19" ht="20.100000000000001" customHeight="1" x14ac:dyDescent="0.2">
      <c r="A290" s="69" t="str">
        <f t="shared" si="12"/>
        <v/>
      </c>
      <c r="B290" s="15"/>
      <c r="C290" s="19"/>
      <c r="D290" s="44" t="str">
        <f t="shared" si="13"/>
        <v/>
      </c>
      <c r="E290" s="16"/>
      <c r="F290" s="16"/>
      <c r="G290" s="16"/>
      <c r="H290" s="16"/>
      <c r="I290" s="16"/>
      <c r="J290" s="20"/>
      <c r="K290" s="16"/>
      <c r="L290" s="16"/>
      <c r="M290" s="16"/>
      <c r="N290" s="16"/>
      <c r="O290" s="16"/>
      <c r="P290" s="20"/>
      <c r="Q290" s="17"/>
      <c r="R290" s="17"/>
      <c r="S290" s="35"/>
    </row>
    <row r="291" spans="1:19" ht="20.100000000000001" customHeight="1" x14ac:dyDescent="0.2">
      <c r="A291" s="69" t="str">
        <f t="shared" si="12"/>
        <v/>
      </c>
      <c r="B291" s="15"/>
      <c r="C291" s="19"/>
      <c r="D291" s="44" t="str">
        <f t="shared" si="13"/>
        <v/>
      </c>
      <c r="E291" s="16"/>
      <c r="F291" s="16"/>
      <c r="G291" s="16"/>
      <c r="H291" s="16"/>
      <c r="I291" s="16"/>
      <c r="J291" s="20"/>
      <c r="K291" s="16"/>
      <c r="L291" s="16"/>
      <c r="M291" s="16"/>
      <c r="N291" s="16"/>
      <c r="O291" s="16"/>
      <c r="P291" s="20"/>
      <c r="Q291" s="17"/>
      <c r="R291" s="17"/>
      <c r="S291" s="35"/>
    </row>
    <row r="292" spans="1:19" ht="20.100000000000001" customHeight="1" x14ac:dyDescent="0.2">
      <c r="A292" s="69" t="str">
        <f t="shared" si="12"/>
        <v/>
      </c>
      <c r="B292" s="15"/>
      <c r="C292" s="19"/>
      <c r="D292" s="44" t="str">
        <f t="shared" si="13"/>
        <v/>
      </c>
      <c r="E292" s="16"/>
      <c r="F292" s="16"/>
      <c r="G292" s="16"/>
      <c r="H292" s="16"/>
      <c r="I292" s="16"/>
      <c r="J292" s="20"/>
      <c r="K292" s="16"/>
      <c r="L292" s="16"/>
      <c r="M292" s="16"/>
      <c r="N292" s="16"/>
      <c r="O292" s="16"/>
      <c r="P292" s="20"/>
      <c r="Q292" s="17"/>
      <c r="R292" s="17"/>
      <c r="S292" s="35"/>
    </row>
    <row r="293" spans="1:19" ht="20.100000000000001" customHeight="1" x14ac:dyDescent="0.2">
      <c r="A293" s="69" t="str">
        <f t="shared" si="12"/>
        <v/>
      </c>
      <c r="B293" s="15"/>
      <c r="C293" s="19"/>
      <c r="D293" s="44" t="str">
        <f t="shared" si="13"/>
        <v/>
      </c>
      <c r="E293" s="16"/>
      <c r="F293" s="16"/>
      <c r="G293" s="16"/>
      <c r="H293" s="16"/>
      <c r="I293" s="16"/>
      <c r="J293" s="20"/>
      <c r="K293" s="16"/>
      <c r="L293" s="16"/>
      <c r="M293" s="16"/>
      <c r="N293" s="16"/>
      <c r="O293" s="16"/>
      <c r="P293" s="20"/>
      <c r="Q293" s="17"/>
      <c r="R293" s="17"/>
      <c r="S293" s="35"/>
    </row>
    <row r="294" spans="1:19" ht="20.100000000000001" customHeight="1" x14ac:dyDescent="0.2">
      <c r="A294" s="69" t="str">
        <f t="shared" si="12"/>
        <v/>
      </c>
      <c r="B294" s="15"/>
      <c r="C294" s="19"/>
      <c r="D294" s="44" t="str">
        <f t="shared" si="13"/>
        <v/>
      </c>
      <c r="E294" s="16"/>
      <c r="F294" s="16"/>
      <c r="G294" s="16"/>
      <c r="H294" s="16"/>
      <c r="I294" s="16"/>
      <c r="J294" s="20"/>
      <c r="K294" s="16"/>
      <c r="L294" s="16"/>
      <c r="M294" s="16"/>
      <c r="N294" s="16"/>
      <c r="O294" s="16"/>
      <c r="P294" s="20"/>
      <c r="Q294" s="17"/>
      <c r="R294" s="17"/>
      <c r="S294" s="35"/>
    </row>
    <row r="295" spans="1:19" ht="20.100000000000001" customHeight="1" x14ac:dyDescent="0.2">
      <c r="A295" s="69" t="str">
        <f t="shared" si="12"/>
        <v/>
      </c>
      <c r="B295" s="15"/>
      <c r="C295" s="19"/>
      <c r="D295" s="44" t="str">
        <f t="shared" si="13"/>
        <v/>
      </c>
      <c r="E295" s="16"/>
      <c r="F295" s="16"/>
      <c r="G295" s="16"/>
      <c r="H295" s="16"/>
      <c r="I295" s="16"/>
      <c r="J295" s="20"/>
      <c r="K295" s="16"/>
      <c r="L295" s="16"/>
      <c r="M295" s="16"/>
      <c r="N295" s="16"/>
      <c r="O295" s="16"/>
      <c r="P295" s="20"/>
      <c r="Q295" s="17"/>
      <c r="R295" s="17"/>
      <c r="S295" s="35"/>
    </row>
    <row r="296" spans="1:19" ht="20.100000000000001" customHeight="1" x14ac:dyDescent="0.2">
      <c r="A296" s="69" t="str">
        <f t="shared" si="12"/>
        <v/>
      </c>
      <c r="B296" s="15"/>
      <c r="C296" s="19"/>
      <c r="D296" s="44" t="str">
        <f t="shared" si="13"/>
        <v/>
      </c>
      <c r="E296" s="16"/>
      <c r="F296" s="16"/>
      <c r="G296" s="16"/>
      <c r="H296" s="16"/>
      <c r="I296" s="16"/>
      <c r="J296" s="20"/>
      <c r="K296" s="16"/>
      <c r="L296" s="16"/>
      <c r="M296" s="16"/>
      <c r="N296" s="16"/>
      <c r="O296" s="16"/>
      <c r="P296" s="20"/>
      <c r="Q296" s="17"/>
      <c r="R296" s="17"/>
      <c r="S296" s="35"/>
    </row>
    <row r="297" spans="1:19" ht="20.100000000000001" customHeight="1" x14ac:dyDescent="0.2">
      <c r="A297" s="69" t="str">
        <f t="shared" si="12"/>
        <v/>
      </c>
      <c r="B297" s="15"/>
      <c r="C297" s="19"/>
      <c r="D297" s="44" t="str">
        <f t="shared" si="13"/>
        <v/>
      </c>
      <c r="E297" s="16"/>
      <c r="F297" s="16"/>
      <c r="G297" s="16"/>
      <c r="H297" s="16"/>
      <c r="I297" s="16"/>
      <c r="J297" s="20"/>
      <c r="K297" s="16"/>
      <c r="L297" s="16"/>
      <c r="M297" s="16"/>
      <c r="N297" s="16"/>
      <c r="O297" s="16"/>
      <c r="P297" s="20"/>
      <c r="Q297" s="17"/>
      <c r="R297" s="17"/>
      <c r="S297" s="35"/>
    </row>
    <row r="298" spans="1:19" ht="20.100000000000001" customHeight="1" x14ac:dyDescent="0.2">
      <c r="A298" s="69" t="str">
        <f t="shared" si="12"/>
        <v/>
      </c>
      <c r="B298" s="15"/>
      <c r="C298" s="19"/>
      <c r="D298" s="44" t="str">
        <f t="shared" si="13"/>
        <v/>
      </c>
      <c r="E298" s="16"/>
      <c r="F298" s="16"/>
      <c r="G298" s="16"/>
      <c r="H298" s="16"/>
      <c r="I298" s="16"/>
      <c r="J298" s="20"/>
      <c r="K298" s="16"/>
      <c r="L298" s="16"/>
      <c r="M298" s="16"/>
      <c r="N298" s="16"/>
      <c r="O298" s="16"/>
      <c r="P298" s="20"/>
      <c r="Q298" s="17"/>
      <c r="R298" s="17"/>
      <c r="S298" s="35"/>
    </row>
    <row r="299" spans="1:19" ht="20.100000000000001" customHeight="1" x14ac:dyDescent="0.2">
      <c r="A299" s="69" t="str">
        <f t="shared" si="12"/>
        <v/>
      </c>
      <c r="B299" s="15"/>
      <c r="C299" s="19"/>
      <c r="D299" s="44" t="str">
        <f t="shared" si="13"/>
        <v/>
      </c>
      <c r="E299" s="16"/>
      <c r="F299" s="16"/>
      <c r="G299" s="16"/>
      <c r="H299" s="16"/>
      <c r="I299" s="16"/>
      <c r="J299" s="20"/>
      <c r="K299" s="16"/>
      <c r="L299" s="16"/>
      <c r="M299" s="16"/>
      <c r="N299" s="16"/>
      <c r="O299" s="16"/>
      <c r="P299" s="20"/>
      <c r="Q299" s="17"/>
      <c r="R299" s="17"/>
      <c r="S299" s="35"/>
    </row>
    <row r="300" spans="1:19" ht="20.100000000000001" customHeight="1" x14ac:dyDescent="0.2">
      <c r="A300" s="69" t="str">
        <f t="shared" si="12"/>
        <v/>
      </c>
      <c r="B300" s="15"/>
      <c r="C300" s="19"/>
      <c r="D300" s="44" t="str">
        <f t="shared" si="13"/>
        <v/>
      </c>
      <c r="E300" s="16"/>
      <c r="F300" s="16"/>
      <c r="G300" s="16"/>
      <c r="H300" s="16"/>
      <c r="I300" s="16"/>
      <c r="J300" s="20"/>
      <c r="K300" s="16"/>
      <c r="L300" s="16"/>
      <c r="M300" s="16"/>
      <c r="N300" s="16"/>
      <c r="O300" s="16"/>
      <c r="P300" s="20"/>
      <c r="Q300" s="17"/>
      <c r="R300" s="17"/>
      <c r="S300" s="35"/>
    </row>
    <row r="301" spans="1:19" ht="20.100000000000001" customHeight="1" x14ac:dyDescent="0.2">
      <c r="A301" s="69" t="str">
        <f t="shared" si="12"/>
        <v/>
      </c>
      <c r="B301" s="15"/>
      <c r="C301" s="19"/>
      <c r="D301" s="44" t="str">
        <f t="shared" si="13"/>
        <v/>
      </c>
      <c r="E301" s="16"/>
      <c r="F301" s="16"/>
      <c r="G301" s="16"/>
      <c r="H301" s="16"/>
      <c r="I301" s="16"/>
      <c r="J301" s="20"/>
      <c r="K301" s="16"/>
      <c r="L301" s="16"/>
      <c r="M301" s="16"/>
      <c r="N301" s="16"/>
      <c r="O301" s="16"/>
      <c r="P301" s="20"/>
      <c r="Q301" s="17"/>
      <c r="R301" s="17"/>
      <c r="S301" s="35"/>
    </row>
    <row r="302" spans="1:19" ht="20.100000000000001" customHeight="1" x14ac:dyDescent="0.2">
      <c r="A302" s="69" t="str">
        <f t="shared" si="12"/>
        <v/>
      </c>
      <c r="B302" s="15"/>
      <c r="C302" s="19"/>
      <c r="D302" s="44" t="str">
        <f t="shared" si="13"/>
        <v/>
      </c>
      <c r="E302" s="16"/>
      <c r="F302" s="16"/>
      <c r="G302" s="16"/>
      <c r="H302" s="16"/>
      <c r="I302" s="16"/>
      <c r="J302" s="20"/>
      <c r="K302" s="16"/>
      <c r="L302" s="16"/>
      <c r="M302" s="16"/>
      <c r="N302" s="16"/>
      <c r="O302" s="16"/>
      <c r="P302" s="20"/>
      <c r="Q302" s="17"/>
      <c r="R302" s="17"/>
      <c r="S302" s="35"/>
    </row>
    <row r="303" spans="1:19" ht="20.100000000000001" customHeight="1" x14ac:dyDescent="0.2">
      <c r="A303" s="69" t="str">
        <f t="shared" si="12"/>
        <v/>
      </c>
      <c r="B303" s="15"/>
      <c r="C303" s="19"/>
      <c r="D303" s="44" t="str">
        <f t="shared" si="13"/>
        <v/>
      </c>
      <c r="E303" s="16"/>
      <c r="F303" s="16"/>
      <c r="G303" s="16"/>
      <c r="H303" s="16"/>
      <c r="I303" s="16"/>
      <c r="J303" s="20"/>
      <c r="K303" s="16"/>
      <c r="L303" s="16"/>
      <c r="M303" s="16"/>
      <c r="N303" s="16"/>
      <c r="O303" s="16"/>
      <c r="P303" s="20"/>
      <c r="Q303" s="17"/>
      <c r="R303" s="17"/>
      <c r="S303" s="35"/>
    </row>
    <row r="304" spans="1:19" ht="20.100000000000001" customHeight="1" x14ac:dyDescent="0.2">
      <c r="A304" s="69" t="str">
        <f t="shared" si="12"/>
        <v/>
      </c>
      <c r="B304" s="15"/>
      <c r="C304" s="19"/>
      <c r="D304" s="44" t="str">
        <f t="shared" si="13"/>
        <v/>
      </c>
      <c r="E304" s="16"/>
      <c r="F304" s="16"/>
      <c r="G304" s="16"/>
      <c r="H304" s="16"/>
      <c r="I304" s="16"/>
      <c r="J304" s="20"/>
      <c r="K304" s="16"/>
      <c r="L304" s="16"/>
      <c r="M304" s="16"/>
      <c r="N304" s="16"/>
      <c r="O304" s="16"/>
      <c r="P304" s="20"/>
      <c r="Q304" s="17"/>
      <c r="R304" s="17"/>
      <c r="S304" s="35"/>
    </row>
    <row r="305" spans="1:19" ht="20.100000000000001" customHeight="1" x14ac:dyDescent="0.2">
      <c r="A305" s="69" t="str">
        <f t="shared" si="12"/>
        <v/>
      </c>
      <c r="B305" s="15"/>
      <c r="C305" s="19"/>
      <c r="D305" s="44" t="str">
        <f t="shared" si="13"/>
        <v/>
      </c>
      <c r="E305" s="16"/>
      <c r="F305" s="16"/>
      <c r="G305" s="16"/>
      <c r="H305" s="16"/>
      <c r="I305" s="16"/>
      <c r="J305" s="20"/>
      <c r="K305" s="16"/>
      <c r="L305" s="16"/>
      <c r="M305" s="16"/>
      <c r="N305" s="16"/>
      <c r="O305" s="16"/>
      <c r="P305" s="20"/>
      <c r="Q305" s="17"/>
      <c r="R305" s="17"/>
      <c r="S305" s="35"/>
    </row>
    <row r="306" spans="1:19" ht="20.100000000000001" customHeight="1" x14ac:dyDescent="0.2">
      <c r="A306" s="69" t="str">
        <f t="shared" si="12"/>
        <v/>
      </c>
      <c r="B306" s="15"/>
      <c r="C306" s="19"/>
      <c r="D306" s="44" t="str">
        <f t="shared" si="13"/>
        <v/>
      </c>
      <c r="E306" s="16"/>
      <c r="F306" s="16"/>
      <c r="G306" s="16"/>
      <c r="H306" s="16"/>
      <c r="I306" s="16"/>
      <c r="J306" s="20"/>
      <c r="K306" s="16"/>
      <c r="L306" s="16"/>
      <c r="M306" s="16"/>
      <c r="N306" s="16"/>
      <c r="O306" s="16"/>
      <c r="P306" s="20"/>
      <c r="Q306" s="17"/>
      <c r="R306" s="17"/>
      <c r="S306" s="35"/>
    </row>
    <row r="307" spans="1:19" ht="20.100000000000001" customHeight="1" x14ac:dyDescent="0.2">
      <c r="A307" s="69" t="str">
        <f t="shared" si="12"/>
        <v/>
      </c>
      <c r="B307" s="15"/>
      <c r="C307" s="19"/>
      <c r="D307" s="44" t="str">
        <f t="shared" si="13"/>
        <v/>
      </c>
      <c r="E307" s="16"/>
      <c r="F307" s="16"/>
      <c r="G307" s="16"/>
      <c r="H307" s="16"/>
      <c r="I307" s="16"/>
      <c r="J307" s="20"/>
      <c r="K307" s="16"/>
      <c r="L307" s="16"/>
      <c r="M307" s="16"/>
      <c r="N307" s="16"/>
      <c r="O307" s="16"/>
      <c r="P307" s="20"/>
      <c r="Q307" s="17"/>
      <c r="R307" s="17"/>
      <c r="S307" s="35"/>
    </row>
    <row r="308" spans="1:19" ht="20.100000000000001" customHeight="1" x14ac:dyDescent="0.2">
      <c r="A308" s="69" t="str">
        <f t="shared" si="12"/>
        <v/>
      </c>
      <c r="B308" s="15"/>
      <c r="C308" s="19"/>
      <c r="D308" s="44" t="str">
        <f t="shared" si="13"/>
        <v/>
      </c>
      <c r="E308" s="16"/>
      <c r="F308" s="16"/>
      <c r="G308" s="16"/>
      <c r="H308" s="16"/>
      <c r="I308" s="16"/>
      <c r="J308" s="20"/>
      <c r="K308" s="16"/>
      <c r="L308" s="16"/>
      <c r="M308" s="16"/>
      <c r="N308" s="16"/>
      <c r="O308" s="16"/>
      <c r="P308" s="20"/>
      <c r="Q308" s="17"/>
      <c r="R308" s="17"/>
      <c r="S308" s="35"/>
    </row>
    <row r="309" spans="1:19" ht="20.100000000000001" customHeight="1" x14ac:dyDescent="0.2">
      <c r="A309" s="69" t="str">
        <f t="shared" si="12"/>
        <v/>
      </c>
      <c r="B309" s="15"/>
      <c r="C309" s="19"/>
      <c r="D309" s="44" t="str">
        <f t="shared" si="13"/>
        <v/>
      </c>
      <c r="E309" s="16"/>
      <c r="F309" s="16"/>
      <c r="G309" s="16"/>
      <c r="H309" s="16"/>
      <c r="I309" s="16"/>
      <c r="J309" s="20"/>
      <c r="K309" s="16"/>
      <c r="L309" s="16"/>
      <c r="M309" s="16"/>
      <c r="N309" s="16"/>
      <c r="O309" s="16"/>
      <c r="P309" s="20"/>
      <c r="Q309" s="17"/>
      <c r="R309" s="17"/>
      <c r="S309" s="35"/>
    </row>
    <row r="310" spans="1:19" ht="20.100000000000001" customHeight="1" x14ac:dyDescent="0.2">
      <c r="A310" s="69" t="str">
        <f t="shared" si="12"/>
        <v/>
      </c>
      <c r="B310" s="15"/>
      <c r="C310" s="19"/>
      <c r="D310" s="44" t="str">
        <f t="shared" si="13"/>
        <v/>
      </c>
      <c r="E310" s="16"/>
      <c r="F310" s="16"/>
      <c r="G310" s="16"/>
      <c r="H310" s="16"/>
      <c r="I310" s="16"/>
      <c r="J310" s="20"/>
      <c r="K310" s="16"/>
      <c r="L310" s="16"/>
      <c r="M310" s="16"/>
      <c r="N310" s="16"/>
      <c r="O310" s="16"/>
      <c r="P310" s="20"/>
      <c r="Q310" s="17"/>
      <c r="R310" s="17"/>
      <c r="S310" s="35"/>
    </row>
    <row r="311" spans="1:19" ht="20.100000000000001" customHeight="1" x14ac:dyDescent="0.2">
      <c r="A311" s="69" t="str">
        <f t="shared" si="12"/>
        <v/>
      </c>
      <c r="B311" s="15"/>
      <c r="C311" s="19"/>
      <c r="D311" s="44" t="str">
        <f t="shared" si="13"/>
        <v/>
      </c>
      <c r="E311" s="16"/>
      <c r="F311" s="16"/>
      <c r="G311" s="16"/>
      <c r="H311" s="16"/>
      <c r="I311" s="16"/>
      <c r="J311" s="20"/>
      <c r="K311" s="16"/>
      <c r="L311" s="16"/>
      <c r="M311" s="16"/>
      <c r="N311" s="16"/>
      <c r="O311" s="16"/>
      <c r="P311" s="20"/>
      <c r="Q311" s="17"/>
      <c r="R311" s="17"/>
      <c r="S311" s="35"/>
    </row>
    <row r="312" spans="1:19" ht="20.100000000000001" customHeight="1" x14ac:dyDescent="0.2">
      <c r="A312" s="69" t="str">
        <f t="shared" si="12"/>
        <v/>
      </c>
      <c r="B312" s="15"/>
      <c r="C312" s="19"/>
      <c r="D312" s="44" t="str">
        <f t="shared" si="13"/>
        <v/>
      </c>
      <c r="E312" s="16"/>
      <c r="F312" s="16"/>
      <c r="G312" s="16"/>
      <c r="H312" s="16"/>
      <c r="I312" s="16"/>
      <c r="J312" s="20"/>
      <c r="K312" s="16"/>
      <c r="L312" s="16"/>
      <c r="M312" s="16"/>
      <c r="N312" s="16"/>
      <c r="O312" s="16"/>
      <c r="P312" s="20"/>
      <c r="Q312" s="17"/>
      <c r="R312" s="17"/>
      <c r="S312" s="35"/>
    </row>
    <row r="313" spans="1:19" ht="20.100000000000001" customHeight="1" x14ac:dyDescent="0.2">
      <c r="A313" s="69" t="str">
        <f t="shared" si="12"/>
        <v/>
      </c>
      <c r="B313" s="15"/>
      <c r="C313" s="19"/>
      <c r="D313" s="44" t="str">
        <f t="shared" si="13"/>
        <v/>
      </c>
      <c r="E313" s="16"/>
      <c r="F313" s="16"/>
      <c r="G313" s="16"/>
      <c r="H313" s="16"/>
      <c r="I313" s="16"/>
      <c r="J313" s="20"/>
      <c r="K313" s="16"/>
      <c r="L313" s="16"/>
      <c r="M313" s="16"/>
      <c r="N313" s="16"/>
      <c r="O313" s="16"/>
      <c r="P313" s="20"/>
      <c r="Q313" s="17"/>
      <c r="R313" s="17"/>
      <c r="S313" s="35"/>
    </row>
    <row r="314" spans="1:19" ht="20.100000000000001" customHeight="1" x14ac:dyDescent="0.2">
      <c r="A314" s="69" t="str">
        <f t="shared" si="12"/>
        <v/>
      </c>
      <c r="B314" s="15"/>
      <c r="C314" s="19"/>
      <c r="D314" s="44" t="str">
        <f t="shared" si="13"/>
        <v/>
      </c>
      <c r="E314" s="16"/>
      <c r="F314" s="16"/>
      <c r="G314" s="16"/>
      <c r="H314" s="16"/>
      <c r="I314" s="16"/>
      <c r="J314" s="20"/>
      <c r="K314" s="16"/>
      <c r="L314" s="16"/>
      <c r="M314" s="16"/>
      <c r="N314" s="16"/>
      <c r="O314" s="16"/>
      <c r="P314" s="20"/>
      <c r="Q314" s="17"/>
      <c r="R314" s="17"/>
      <c r="S314" s="35"/>
    </row>
    <row r="315" spans="1:19" ht="20.100000000000001" customHeight="1" x14ac:dyDescent="0.2">
      <c r="A315" s="69" t="str">
        <f t="shared" si="12"/>
        <v/>
      </c>
      <c r="B315" s="15"/>
      <c r="C315" s="19"/>
      <c r="D315" s="44" t="str">
        <f t="shared" si="13"/>
        <v/>
      </c>
      <c r="E315" s="16"/>
      <c r="F315" s="16"/>
      <c r="G315" s="16"/>
      <c r="H315" s="16"/>
      <c r="I315" s="16"/>
      <c r="J315" s="20"/>
      <c r="K315" s="16"/>
      <c r="L315" s="16"/>
      <c r="M315" s="16"/>
      <c r="N315" s="16"/>
      <c r="O315" s="16"/>
      <c r="P315" s="20"/>
      <c r="Q315" s="17"/>
      <c r="R315" s="17"/>
      <c r="S315" s="35"/>
    </row>
    <row r="316" spans="1:19" ht="20.100000000000001" customHeight="1" x14ac:dyDescent="0.2">
      <c r="A316" s="69" t="str">
        <f t="shared" si="12"/>
        <v/>
      </c>
      <c r="B316" s="15"/>
      <c r="C316" s="19"/>
      <c r="D316" s="44" t="str">
        <f t="shared" si="13"/>
        <v/>
      </c>
      <c r="E316" s="16"/>
      <c r="F316" s="16"/>
      <c r="G316" s="16"/>
      <c r="H316" s="16"/>
      <c r="I316" s="16"/>
      <c r="J316" s="20"/>
      <c r="K316" s="16"/>
      <c r="L316" s="16"/>
      <c r="M316" s="16"/>
      <c r="N316" s="16"/>
      <c r="O316" s="16"/>
      <c r="P316" s="20"/>
      <c r="Q316" s="17"/>
      <c r="R316" s="17"/>
      <c r="S316" s="35"/>
    </row>
    <row r="317" spans="1:19" ht="20.100000000000001" customHeight="1" x14ac:dyDescent="0.2">
      <c r="A317" s="69" t="str">
        <f t="shared" si="12"/>
        <v/>
      </c>
      <c r="B317" s="15"/>
      <c r="C317" s="19"/>
      <c r="D317" s="44" t="str">
        <f t="shared" si="13"/>
        <v/>
      </c>
      <c r="E317" s="16"/>
      <c r="F317" s="16"/>
      <c r="G317" s="16"/>
      <c r="H317" s="16"/>
      <c r="I317" s="16"/>
      <c r="J317" s="20"/>
      <c r="K317" s="16"/>
      <c r="L317" s="16"/>
      <c r="M317" s="16"/>
      <c r="N317" s="16"/>
      <c r="O317" s="16"/>
      <c r="P317" s="20"/>
      <c r="Q317" s="17"/>
      <c r="R317" s="17"/>
      <c r="S317" s="35"/>
    </row>
    <row r="318" spans="1:19" ht="20.100000000000001" customHeight="1" x14ac:dyDescent="0.2">
      <c r="A318" s="69" t="str">
        <f t="shared" si="12"/>
        <v/>
      </c>
      <c r="B318" s="15"/>
      <c r="C318" s="19"/>
      <c r="D318" s="44" t="str">
        <f t="shared" si="13"/>
        <v/>
      </c>
      <c r="E318" s="16"/>
      <c r="F318" s="16"/>
      <c r="G318" s="16"/>
      <c r="H318" s="16"/>
      <c r="I318" s="16"/>
      <c r="J318" s="20"/>
      <c r="K318" s="16"/>
      <c r="L318" s="16"/>
      <c r="M318" s="16"/>
      <c r="N318" s="16"/>
      <c r="O318" s="16"/>
      <c r="P318" s="20"/>
      <c r="Q318" s="17"/>
      <c r="R318" s="17"/>
      <c r="S318" s="35"/>
    </row>
    <row r="319" spans="1:19" ht="20.100000000000001" customHeight="1" x14ac:dyDescent="0.2">
      <c r="A319" s="69" t="str">
        <f t="shared" si="12"/>
        <v/>
      </c>
      <c r="B319" s="15"/>
      <c r="C319" s="19"/>
      <c r="D319" s="44" t="str">
        <f t="shared" si="13"/>
        <v/>
      </c>
      <c r="E319" s="16"/>
      <c r="F319" s="16"/>
      <c r="G319" s="16"/>
      <c r="H319" s="16"/>
      <c r="I319" s="16"/>
      <c r="J319" s="20"/>
      <c r="K319" s="16"/>
      <c r="L319" s="16"/>
      <c r="M319" s="16"/>
      <c r="N319" s="16"/>
      <c r="O319" s="16"/>
      <c r="P319" s="20"/>
      <c r="Q319" s="17"/>
      <c r="R319" s="17"/>
      <c r="S319" s="35"/>
    </row>
    <row r="320" spans="1:19" ht="20.100000000000001" customHeight="1" x14ac:dyDescent="0.2">
      <c r="A320" s="69" t="str">
        <f t="shared" si="12"/>
        <v/>
      </c>
      <c r="B320" s="15"/>
      <c r="C320" s="19"/>
      <c r="D320" s="44" t="str">
        <f t="shared" si="13"/>
        <v/>
      </c>
      <c r="E320" s="16"/>
      <c r="F320" s="16"/>
      <c r="G320" s="16"/>
      <c r="H320" s="16"/>
      <c r="I320" s="16"/>
      <c r="J320" s="20"/>
      <c r="K320" s="16"/>
      <c r="L320" s="16"/>
      <c r="M320" s="16"/>
      <c r="N320" s="16"/>
      <c r="O320" s="16"/>
      <c r="P320" s="20"/>
      <c r="Q320" s="17"/>
      <c r="R320" s="17"/>
      <c r="S320" s="35"/>
    </row>
    <row r="321" spans="1:19" ht="20.100000000000001" customHeight="1" x14ac:dyDescent="0.2">
      <c r="A321" s="69" t="str">
        <f t="shared" si="12"/>
        <v/>
      </c>
      <c r="B321" s="15"/>
      <c r="C321" s="19"/>
      <c r="D321" s="44" t="str">
        <f t="shared" si="13"/>
        <v/>
      </c>
      <c r="E321" s="16"/>
      <c r="F321" s="16"/>
      <c r="G321" s="16"/>
      <c r="H321" s="16"/>
      <c r="I321" s="16"/>
      <c r="J321" s="20"/>
      <c r="K321" s="16"/>
      <c r="L321" s="16"/>
      <c r="M321" s="16"/>
      <c r="N321" s="16"/>
      <c r="O321" s="16"/>
      <c r="P321" s="20"/>
      <c r="Q321" s="17"/>
      <c r="R321" s="17"/>
      <c r="S321" s="35"/>
    </row>
    <row r="322" spans="1:19" ht="20.100000000000001" customHeight="1" x14ac:dyDescent="0.2">
      <c r="A322" s="69" t="str">
        <f t="shared" ref="A322:A385" si="14">IF(COUNTIF(B322:S322,"")&lt;18,"Name of service","")</f>
        <v/>
      </c>
      <c r="B322" s="15"/>
      <c r="C322" s="19"/>
      <c r="D322" s="44" t="str">
        <f t="shared" si="13"/>
        <v/>
      </c>
      <c r="E322" s="16"/>
      <c r="F322" s="16"/>
      <c r="G322" s="16"/>
      <c r="H322" s="16"/>
      <c r="I322" s="16"/>
      <c r="J322" s="20"/>
      <c r="K322" s="16"/>
      <c r="L322" s="16"/>
      <c r="M322" s="16"/>
      <c r="N322" s="16"/>
      <c r="O322" s="16"/>
      <c r="P322" s="20"/>
      <c r="Q322" s="17"/>
      <c r="R322" s="17"/>
      <c r="S322" s="35"/>
    </row>
    <row r="323" spans="1:19" ht="20.100000000000001" customHeight="1" x14ac:dyDescent="0.2">
      <c r="A323" s="69" t="str">
        <f t="shared" si="14"/>
        <v/>
      </c>
      <c r="B323" s="15"/>
      <c r="C323" s="19"/>
      <c r="D323" s="44" t="str">
        <f t="shared" ref="D323:D386" si="15">IF(ISBLANK(C323),"",CHOOSE(MONTH(C323),"janvier","février","mars","avril","mai","juin","juillet","aout","septembre","octobre","novembre","décembre"))</f>
        <v/>
      </c>
      <c r="E323" s="16"/>
      <c r="F323" s="16"/>
      <c r="G323" s="16"/>
      <c r="H323" s="16"/>
      <c r="I323" s="16"/>
      <c r="J323" s="20"/>
      <c r="K323" s="16"/>
      <c r="L323" s="16"/>
      <c r="M323" s="16"/>
      <c r="N323" s="16"/>
      <c r="O323" s="16"/>
      <c r="P323" s="20"/>
      <c r="Q323" s="17"/>
      <c r="R323" s="17"/>
      <c r="S323" s="35"/>
    </row>
    <row r="324" spans="1:19" ht="20.100000000000001" customHeight="1" x14ac:dyDescent="0.2">
      <c r="A324" s="69" t="str">
        <f t="shared" si="14"/>
        <v/>
      </c>
      <c r="B324" s="15"/>
      <c r="C324" s="19"/>
      <c r="D324" s="44" t="str">
        <f t="shared" si="15"/>
        <v/>
      </c>
      <c r="E324" s="16"/>
      <c r="F324" s="16"/>
      <c r="G324" s="16"/>
      <c r="H324" s="16"/>
      <c r="I324" s="16"/>
      <c r="J324" s="20"/>
      <c r="K324" s="16"/>
      <c r="L324" s="16"/>
      <c r="M324" s="16"/>
      <c r="N324" s="16"/>
      <c r="O324" s="16"/>
      <c r="P324" s="20"/>
      <c r="Q324" s="17"/>
      <c r="R324" s="17"/>
      <c r="S324" s="35"/>
    </row>
    <row r="325" spans="1:19" ht="20.100000000000001" customHeight="1" x14ac:dyDescent="0.2">
      <c r="A325" s="69" t="str">
        <f t="shared" si="14"/>
        <v/>
      </c>
      <c r="B325" s="15"/>
      <c r="C325" s="19"/>
      <c r="D325" s="44" t="str">
        <f t="shared" si="15"/>
        <v/>
      </c>
      <c r="E325" s="16"/>
      <c r="F325" s="16"/>
      <c r="G325" s="16"/>
      <c r="H325" s="16"/>
      <c r="I325" s="16"/>
      <c r="J325" s="20"/>
      <c r="K325" s="16"/>
      <c r="L325" s="16"/>
      <c r="M325" s="16"/>
      <c r="N325" s="16"/>
      <c r="O325" s="16"/>
      <c r="P325" s="20"/>
      <c r="Q325" s="17"/>
      <c r="R325" s="17"/>
      <c r="S325" s="35"/>
    </row>
    <row r="326" spans="1:19" ht="20.100000000000001" customHeight="1" x14ac:dyDescent="0.2">
      <c r="A326" s="69" t="str">
        <f t="shared" si="14"/>
        <v/>
      </c>
      <c r="B326" s="15"/>
      <c r="C326" s="19"/>
      <c r="D326" s="44" t="str">
        <f t="shared" si="15"/>
        <v/>
      </c>
      <c r="E326" s="16"/>
      <c r="F326" s="16"/>
      <c r="G326" s="16"/>
      <c r="H326" s="16"/>
      <c r="I326" s="16"/>
      <c r="J326" s="20"/>
      <c r="K326" s="16"/>
      <c r="L326" s="16"/>
      <c r="M326" s="16"/>
      <c r="N326" s="16"/>
      <c r="O326" s="16"/>
      <c r="P326" s="20"/>
      <c r="Q326" s="17"/>
      <c r="R326" s="17"/>
      <c r="S326" s="35"/>
    </row>
    <row r="327" spans="1:19" ht="20.100000000000001" customHeight="1" x14ac:dyDescent="0.2">
      <c r="A327" s="69" t="str">
        <f t="shared" si="14"/>
        <v/>
      </c>
      <c r="B327" s="15"/>
      <c r="C327" s="19"/>
      <c r="D327" s="44" t="str">
        <f t="shared" si="15"/>
        <v/>
      </c>
      <c r="E327" s="16"/>
      <c r="F327" s="16"/>
      <c r="G327" s="16"/>
      <c r="H327" s="16"/>
      <c r="I327" s="16"/>
      <c r="J327" s="20"/>
      <c r="K327" s="16"/>
      <c r="L327" s="16"/>
      <c r="M327" s="16"/>
      <c r="N327" s="16"/>
      <c r="O327" s="16"/>
      <c r="P327" s="20"/>
      <c r="Q327" s="17"/>
      <c r="R327" s="17"/>
      <c r="S327" s="35"/>
    </row>
    <row r="328" spans="1:19" ht="20.100000000000001" customHeight="1" x14ac:dyDescent="0.2">
      <c r="A328" s="69" t="str">
        <f t="shared" si="14"/>
        <v/>
      </c>
      <c r="B328" s="15"/>
      <c r="C328" s="19"/>
      <c r="D328" s="44" t="str">
        <f t="shared" si="15"/>
        <v/>
      </c>
      <c r="E328" s="16"/>
      <c r="F328" s="16"/>
      <c r="G328" s="16"/>
      <c r="H328" s="16"/>
      <c r="I328" s="16"/>
      <c r="J328" s="20"/>
      <c r="K328" s="16"/>
      <c r="L328" s="16"/>
      <c r="M328" s="16"/>
      <c r="N328" s="16"/>
      <c r="O328" s="16"/>
      <c r="P328" s="20"/>
      <c r="Q328" s="17"/>
      <c r="R328" s="17"/>
      <c r="S328" s="35"/>
    </row>
    <row r="329" spans="1:19" ht="20.100000000000001" customHeight="1" x14ac:dyDescent="0.2">
      <c r="A329" s="69" t="str">
        <f t="shared" si="14"/>
        <v/>
      </c>
      <c r="B329" s="15"/>
      <c r="C329" s="19"/>
      <c r="D329" s="44" t="str">
        <f t="shared" si="15"/>
        <v/>
      </c>
      <c r="E329" s="16"/>
      <c r="F329" s="16"/>
      <c r="G329" s="16"/>
      <c r="H329" s="16"/>
      <c r="I329" s="16"/>
      <c r="J329" s="20"/>
      <c r="K329" s="16"/>
      <c r="L329" s="16"/>
      <c r="M329" s="16"/>
      <c r="N329" s="16"/>
      <c r="O329" s="16"/>
      <c r="P329" s="20"/>
      <c r="Q329" s="17"/>
      <c r="R329" s="17"/>
      <c r="S329" s="35"/>
    </row>
    <row r="330" spans="1:19" ht="20.100000000000001" customHeight="1" x14ac:dyDescent="0.2">
      <c r="A330" s="69" t="str">
        <f t="shared" si="14"/>
        <v/>
      </c>
      <c r="B330" s="15"/>
      <c r="C330" s="19"/>
      <c r="D330" s="44" t="str">
        <f t="shared" si="15"/>
        <v/>
      </c>
      <c r="E330" s="16"/>
      <c r="F330" s="16"/>
      <c r="G330" s="16"/>
      <c r="H330" s="16"/>
      <c r="I330" s="16"/>
      <c r="J330" s="20"/>
      <c r="K330" s="16"/>
      <c r="L330" s="16"/>
      <c r="M330" s="16"/>
      <c r="N330" s="16"/>
      <c r="O330" s="16"/>
      <c r="P330" s="20"/>
      <c r="Q330" s="17"/>
      <c r="R330" s="17"/>
      <c r="S330" s="35"/>
    </row>
    <row r="331" spans="1:19" ht="20.100000000000001" customHeight="1" x14ac:dyDescent="0.2">
      <c r="A331" s="69" t="str">
        <f t="shared" si="14"/>
        <v/>
      </c>
      <c r="B331" s="15"/>
      <c r="C331" s="19"/>
      <c r="D331" s="44" t="str">
        <f t="shared" si="15"/>
        <v/>
      </c>
      <c r="E331" s="16"/>
      <c r="F331" s="16"/>
      <c r="G331" s="16"/>
      <c r="H331" s="16"/>
      <c r="I331" s="16"/>
      <c r="J331" s="20"/>
      <c r="K331" s="16"/>
      <c r="L331" s="16"/>
      <c r="M331" s="16"/>
      <c r="N331" s="16"/>
      <c r="O331" s="16"/>
      <c r="P331" s="20"/>
      <c r="Q331" s="17"/>
      <c r="R331" s="17"/>
      <c r="S331" s="35"/>
    </row>
    <row r="332" spans="1:19" ht="20.100000000000001" customHeight="1" x14ac:dyDescent="0.2">
      <c r="A332" s="69" t="str">
        <f t="shared" si="14"/>
        <v/>
      </c>
      <c r="B332" s="15"/>
      <c r="C332" s="19"/>
      <c r="D332" s="44" t="str">
        <f t="shared" si="15"/>
        <v/>
      </c>
      <c r="E332" s="16"/>
      <c r="F332" s="16"/>
      <c r="G332" s="16"/>
      <c r="H332" s="16"/>
      <c r="I332" s="16"/>
      <c r="J332" s="20"/>
      <c r="K332" s="16"/>
      <c r="L332" s="16"/>
      <c r="M332" s="16"/>
      <c r="N332" s="16"/>
      <c r="O332" s="16"/>
      <c r="P332" s="20"/>
      <c r="Q332" s="17"/>
      <c r="R332" s="17"/>
      <c r="S332" s="35"/>
    </row>
    <row r="333" spans="1:19" ht="20.100000000000001" customHeight="1" x14ac:dyDescent="0.2">
      <c r="A333" s="69" t="str">
        <f t="shared" si="14"/>
        <v/>
      </c>
      <c r="B333" s="15"/>
      <c r="C333" s="19"/>
      <c r="D333" s="44" t="str">
        <f t="shared" si="15"/>
        <v/>
      </c>
      <c r="E333" s="16"/>
      <c r="F333" s="16"/>
      <c r="G333" s="16"/>
      <c r="H333" s="16"/>
      <c r="I333" s="16"/>
      <c r="J333" s="20"/>
      <c r="K333" s="16"/>
      <c r="L333" s="16"/>
      <c r="M333" s="16"/>
      <c r="N333" s="16"/>
      <c r="O333" s="16"/>
      <c r="P333" s="20"/>
      <c r="Q333" s="17"/>
      <c r="R333" s="17"/>
      <c r="S333" s="35"/>
    </row>
    <row r="334" spans="1:19" ht="20.100000000000001" customHeight="1" x14ac:dyDescent="0.2">
      <c r="A334" s="69" t="str">
        <f t="shared" si="14"/>
        <v/>
      </c>
      <c r="B334" s="15"/>
      <c r="C334" s="19"/>
      <c r="D334" s="44" t="str">
        <f t="shared" si="15"/>
        <v/>
      </c>
      <c r="E334" s="16"/>
      <c r="F334" s="16"/>
      <c r="G334" s="16"/>
      <c r="H334" s="16"/>
      <c r="I334" s="16"/>
      <c r="J334" s="20"/>
      <c r="K334" s="16"/>
      <c r="L334" s="16"/>
      <c r="M334" s="16"/>
      <c r="N334" s="16"/>
      <c r="O334" s="16"/>
      <c r="P334" s="20"/>
      <c r="Q334" s="17"/>
      <c r="R334" s="17"/>
      <c r="S334" s="35"/>
    </row>
    <row r="335" spans="1:19" ht="20.100000000000001" customHeight="1" x14ac:dyDescent="0.2">
      <c r="A335" s="69" t="str">
        <f t="shared" si="14"/>
        <v/>
      </c>
      <c r="B335" s="15"/>
      <c r="C335" s="19"/>
      <c r="D335" s="44" t="str">
        <f t="shared" si="15"/>
        <v/>
      </c>
      <c r="E335" s="16"/>
      <c r="F335" s="16"/>
      <c r="G335" s="16"/>
      <c r="H335" s="16"/>
      <c r="I335" s="16"/>
      <c r="J335" s="20"/>
      <c r="K335" s="16"/>
      <c r="L335" s="16"/>
      <c r="M335" s="16"/>
      <c r="N335" s="16"/>
      <c r="O335" s="16"/>
      <c r="P335" s="20"/>
      <c r="Q335" s="17"/>
      <c r="R335" s="17"/>
      <c r="S335" s="35"/>
    </row>
    <row r="336" spans="1:19" ht="20.100000000000001" customHeight="1" x14ac:dyDescent="0.2">
      <c r="A336" s="69" t="str">
        <f t="shared" si="14"/>
        <v/>
      </c>
      <c r="B336" s="15"/>
      <c r="C336" s="19"/>
      <c r="D336" s="44" t="str">
        <f t="shared" si="15"/>
        <v/>
      </c>
      <c r="E336" s="16"/>
      <c r="F336" s="16"/>
      <c r="G336" s="16"/>
      <c r="H336" s="16"/>
      <c r="I336" s="16"/>
      <c r="J336" s="20"/>
      <c r="K336" s="16"/>
      <c r="L336" s="16"/>
      <c r="M336" s="16"/>
      <c r="N336" s="16"/>
      <c r="O336" s="16"/>
      <c r="P336" s="20"/>
      <c r="Q336" s="17"/>
      <c r="R336" s="17"/>
      <c r="S336" s="35"/>
    </row>
    <row r="337" spans="1:19" ht="20.100000000000001" customHeight="1" x14ac:dyDescent="0.2">
      <c r="A337" s="69" t="str">
        <f t="shared" si="14"/>
        <v/>
      </c>
      <c r="B337" s="15"/>
      <c r="C337" s="19"/>
      <c r="D337" s="44" t="str">
        <f t="shared" si="15"/>
        <v/>
      </c>
      <c r="E337" s="16"/>
      <c r="F337" s="16"/>
      <c r="G337" s="16"/>
      <c r="H337" s="16"/>
      <c r="I337" s="16"/>
      <c r="J337" s="20"/>
      <c r="K337" s="16"/>
      <c r="L337" s="16"/>
      <c r="M337" s="16"/>
      <c r="N337" s="16"/>
      <c r="O337" s="16"/>
      <c r="P337" s="20"/>
      <c r="Q337" s="17"/>
      <c r="R337" s="17"/>
      <c r="S337" s="35"/>
    </row>
    <row r="338" spans="1:19" ht="20.100000000000001" customHeight="1" x14ac:dyDescent="0.2">
      <c r="A338" s="69" t="str">
        <f t="shared" si="14"/>
        <v/>
      </c>
      <c r="B338" s="15"/>
      <c r="C338" s="19"/>
      <c r="D338" s="44" t="str">
        <f t="shared" si="15"/>
        <v/>
      </c>
      <c r="E338" s="16"/>
      <c r="F338" s="16"/>
      <c r="G338" s="16"/>
      <c r="H338" s="16"/>
      <c r="I338" s="16"/>
      <c r="J338" s="20"/>
      <c r="K338" s="16"/>
      <c r="L338" s="16"/>
      <c r="M338" s="16"/>
      <c r="N338" s="16"/>
      <c r="O338" s="16"/>
      <c r="P338" s="20"/>
      <c r="Q338" s="17"/>
      <c r="R338" s="17"/>
      <c r="S338" s="35"/>
    </row>
    <row r="339" spans="1:19" ht="20.100000000000001" customHeight="1" x14ac:dyDescent="0.2">
      <c r="A339" s="69" t="str">
        <f t="shared" si="14"/>
        <v/>
      </c>
      <c r="B339" s="15"/>
      <c r="C339" s="19"/>
      <c r="D339" s="44" t="str">
        <f t="shared" si="15"/>
        <v/>
      </c>
      <c r="E339" s="16"/>
      <c r="F339" s="16"/>
      <c r="G339" s="16"/>
      <c r="H339" s="16"/>
      <c r="I339" s="16"/>
      <c r="J339" s="20"/>
      <c r="K339" s="16"/>
      <c r="L339" s="16"/>
      <c r="M339" s="16"/>
      <c r="N339" s="16"/>
      <c r="O339" s="16"/>
      <c r="P339" s="20"/>
      <c r="Q339" s="17"/>
      <c r="R339" s="17"/>
      <c r="S339" s="35"/>
    </row>
    <row r="340" spans="1:19" ht="20.100000000000001" customHeight="1" x14ac:dyDescent="0.2">
      <c r="A340" s="69" t="str">
        <f t="shared" si="14"/>
        <v/>
      </c>
      <c r="B340" s="15"/>
      <c r="C340" s="19"/>
      <c r="D340" s="44" t="str">
        <f t="shared" si="15"/>
        <v/>
      </c>
      <c r="E340" s="16"/>
      <c r="F340" s="16"/>
      <c r="G340" s="16"/>
      <c r="H340" s="16"/>
      <c r="I340" s="16"/>
      <c r="J340" s="20"/>
      <c r="K340" s="16"/>
      <c r="L340" s="16"/>
      <c r="M340" s="16"/>
      <c r="N340" s="16"/>
      <c r="O340" s="16"/>
      <c r="P340" s="20"/>
      <c r="Q340" s="17"/>
      <c r="R340" s="17"/>
      <c r="S340" s="35"/>
    </row>
    <row r="341" spans="1:19" ht="20.100000000000001" customHeight="1" x14ac:dyDescent="0.2">
      <c r="A341" s="69" t="str">
        <f t="shared" si="14"/>
        <v/>
      </c>
      <c r="B341" s="15"/>
      <c r="C341" s="19"/>
      <c r="D341" s="44" t="str">
        <f t="shared" si="15"/>
        <v/>
      </c>
      <c r="E341" s="16"/>
      <c r="F341" s="16"/>
      <c r="G341" s="16"/>
      <c r="H341" s="16"/>
      <c r="I341" s="16"/>
      <c r="J341" s="20"/>
      <c r="K341" s="16"/>
      <c r="L341" s="16"/>
      <c r="M341" s="16"/>
      <c r="N341" s="16"/>
      <c r="O341" s="16"/>
      <c r="P341" s="20"/>
      <c r="Q341" s="17"/>
      <c r="R341" s="17"/>
      <c r="S341" s="35"/>
    </row>
    <row r="342" spans="1:19" ht="20.100000000000001" customHeight="1" x14ac:dyDescent="0.2">
      <c r="A342" s="69" t="str">
        <f t="shared" si="14"/>
        <v/>
      </c>
      <c r="B342" s="15"/>
      <c r="C342" s="19"/>
      <c r="D342" s="44" t="str">
        <f t="shared" si="15"/>
        <v/>
      </c>
      <c r="E342" s="16"/>
      <c r="F342" s="16"/>
      <c r="G342" s="16"/>
      <c r="H342" s="16"/>
      <c r="I342" s="16"/>
      <c r="J342" s="20"/>
      <c r="K342" s="16"/>
      <c r="L342" s="16"/>
      <c r="M342" s="16"/>
      <c r="N342" s="16"/>
      <c r="O342" s="16"/>
      <c r="P342" s="20"/>
      <c r="Q342" s="17"/>
      <c r="R342" s="17"/>
      <c r="S342" s="35"/>
    </row>
    <row r="343" spans="1:19" ht="20.100000000000001" customHeight="1" x14ac:dyDescent="0.2">
      <c r="A343" s="69" t="str">
        <f t="shared" si="14"/>
        <v/>
      </c>
      <c r="B343" s="15"/>
      <c r="C343" s="19"/>
      <c r="D343" s="44" t="str">
        <f t="shared" si="15"/>
        <v/>
      </c>
      <c r="E343" s="16"/>
      <c r="F343" s="16"/>
      <c r="G343" s="16"/>
      <c r="H343" s="16"/>
      <c r="I343" s="16"/>
      <c r="J343" s="20"/>
      <c r="K343" s="16"/>
      <c r="L343" s="16"/>
      <c r="M343" s="16"/>
      <c r="N343" s="16"/>
      <c r="O343" s="16"/>
      <c r="P343" s="20"/>
      <c r="Q343" s="17"/>
      <c r="R343" s="17"/>
      <c r="S343" s="35"/>
    </row>
    <row r="344" spans="1:19" ht="20.100000000000001" customHeight="1" x14ac:dyDescent="0.2">
      <c r="A344" s="69" t="str">
        <f t="shared" si="14"/>
        <v/>
      </c>
      <c r="B344" s="15"/>
      <c r="C344" s="19"/>
      <c r="D344" s="44" t="str">
        <f t="shared" si="15"/>
        <v/>
      </c>
      <c r="E344" s="16"/>
      <c r="F344" s="16"/>
      <c r="G344" s="16"/>
      <c r="H344" s="16"/>
      <c r="I344" s="16"/>
      <c r="J344" s="20"/>
      <c r="K344" s="16"/>
      <c r="L344" s="16"/>
      <c r="M344" s="16"/>
      <c r="N344" s="16"/>
      <c r="O344" s="16"/>
      <c r="P344" s="20"/>
      <c r="Q344" s="17"/>
      <c r="R344" s="17"/>
      <c r="S344" s="35"/>
    </row>
    <row r="345" spans="1:19" ht="20.100000000000001" customHeight="1" x14ac:dyDescent="0.2">
      <c r="A345" s="69" t="str">
        <f t="shared" si="14"/>
        <v/>
      </c>
      <c r="B345" s="15"/>
      <c r="C345" s="19"/>
      <c r="D345" s="44" t="str">
        <f t="shared" si="15"/>
        <v/>
      </c>
      <c r="E345" s="16"/>
      <c r="F345" s="16"/>
      <c r="G345" s="16"/>
      <c r="H345" s="16"/>
      <c r="I345" s="16"/>
      <c r="J345" s="20"/>
      <c r="K345" s="16"/>
      <c r="L345" s="16"/>
      <c r="M345" s="16"/>
      <c r="N345" s="16"/>
      <c r="O345" s="16"/>
      <c r="P345" s="20"/>
      <c r="Q345" s="17"/>
      <c r="R345" s="17"/>
      <c r="S345" s="35"/>
    </row>
    <row r="346" spans="1:19" ht="20.100000000000001" customHeight="1" x14ac:dyDescent="0.2">
      <c r="A346" s="69" t="str">
        <f t="shared" si="14"/>
        <v/>
      </c>
      <c r="B346" s="15"/>
      <c r="C346" s="19"/>
      <c r="D346" s="44" t="str">
        <f t="shared" si="15"/>
        <v/>
      </c>
      <c r="E346" s="16"/>
      <c r="F346" s="16"/>
      <c r="G346" s="16"/>
      <c r="H346" s="16"/>
      <c r="I346" s="16"/>
      <c r="J346" s="20"/>
      <c r="K346" s="16"/>
      <c r="L346" s="16"/>
      <c r="M346" s="16"/>
      <c r="N346" s="16"/>
      <c r="O346" s="16"/>
      <c r="P346" s="20"/>
      <c r="Q346" s="17"/>
      <c r="R346" s="17"/>
      <c r="S346" s="35"/>
    </row>
    <row r="347" spans="1:19" ht="20.100000000000001" customHeight="1" x14ac:dyDescent="0.2">
      <c r="A347" s="69" t="str">
        <f t="shared" si="14"/>
        <v/>
      </c>
      <c r="B347" s="15"/>
      <c r="C347" s="19"/>
      <c r="D347" s="44" t="str">
        <f t="shared" si="15"/>
        <v/>
      </c>
      <c r="E347" s="16"/>
      <c r="F347" s="16"/>
      <c r="G347" s="16"/>
      <c r="H347" s="16"/>
      <c r="I347" s="16"/>
      <c r="J347" s="20"/>
      <c r="K347" s="16"/>
      <c r="L347" s="16"/>
      <c r="M347" s="16"/>
      <c r="N347" s="16"/>
      <c r="O347" s="16"/>
      <c r="P347" s="20"/>
      <c r="Q347" s="17"/>
      <c r="R347" s="17"/>
      <c r="S347" s="35"/>
    </row>
    <row r="348" spans="1:19" ht="20.100000000000001" customHeight="1" x14ac:dyDescent="0.2">
      <c r="A348" s="69" t="str">
        <f t="shared" si="14"/>
        <v/>
      </c>
      <c r="B348" s="15"/>
      <c r="C348" s="19"/>
      <c r="D348" s="44" t="str">
        <f t="shared" si="15"/>
        <v/>
      </c>
      <c r="E348" s="16"/>
      <c r="F348" s="16"/>
      <c r="G348" s="16"/>
      <c r="H348" s="16"/>
      <c r="I348" s="16"/>
      <c r="J348" s="20"/>
      <c r="K348" s="16"/>
      <c r="L348" s="16"/>
      <c r="M348" s="16"/>
      <c r="N348" s="16"/>
      <c r="O348" s="16"/>
      <c r="P348" s="20"/>
      <c r="Q348" s="17"/>
      <c r="R348" s="17"/>
      <c r="S348" s="35"/>
    </row>
    <row r="349" spans="1:19" ht="20.100000000000001" customHeight="1" x14ac:dyDescent="0.2">
      <c r="A349" s="69" t="str">
        <f t="shared" si="14"/>
        <v/>
      </c>
      <c r="B349" s="15"/>
      <c r="C349" s="19"/>
      <c r="D349" s="44" t="str">
        <f t="shared" si="15"/>
        <v/>
      </c>
      <c r="E349" s="16"/>
      <c r="F349" s="16"/>
      <c r="G349" s="16"/>
      <c r="H349" s="16"/>
      <c r="I349" s="16"/>
      <c r="J349" s="20"/>
      <c r="K349" s="16"/>
      <c r="L349" s="16"/>
      <c r="M349" s="16"/>
      <c r="N349" s="16"/>
      <c r="O349" s="16"/>
      <c r="P349" s="20"/>
      <c r="Q349" s="17"/>
      <c r="R349" s="17"/>
      <c r="S349" s="35"/>
    </row>
    <row r="350" spans="1:19" ht="20.100000000000001" customHeight="1" x14ac:dyDescent="0.2">
      <c r="A350" s="69" t="str">
        <f t="shared" si="14"/>
        <v/>
      </c>
      <c r="B350" s="15"/>
      <c r="C350" s="19"/>
      <c r="D350" s="44" t="str">
        <f t="shared" si="15"/>
        <v/>
      </c>
      <c r="E350" s="16"/>
      <c r="F350" s="16"/>
      <c r="G350" s="16"/>
      <c r="H350" s="16"/>
      <c r="I350" s="16"/>
      <c r="J350" s="20"/>
      <c r="K350" s="16"/>
      <c r="L350" s="16"/>
      <c r="M350" s="16"/>
      <c r="N350" s="16"/>
      <c r="O350" s="16"/>
      <c r="P350" s="20"/>
      <c r="Q350" s="17"/>
      <c r="R350" s="17"/>
      <c r="S350" s="35"/>
    </row>
    <row r="351" spans="1:19" ht="20.100000000000001" customHeight="1" x14ac:dyDescent="0.2">
      <c r="A351" s="69" t="str">
        <f t="shared" si="14"/>
        <v/>
      </c>
      <c r="B351" s="15"/>
      <c r="C351" s="19"/>
      <c r="D351" s="44" t="str">
        <f t="shared" si="15"/>
        <v/>
      </c>
      <c r="E351" s="16"/>
      <c r="F351" s="16"/>
      <c r="G351" s="16"/>
      <c r="H351" s="16"/>
      <c r="I351" s="16"/>
      <c r="J351" s="20"/>
      <c r="K351" s="16"/>
      <c r="L351" s="16"/>
      <c r="M351" s="16"/>
      <c r="N351" s="16"/>
      <c r="O351" s="16"/>
      <c r="P351" s="20"/>
      <c r="Q351" s="17"/>
      <c r="R351" s="17"/>
      <c r="S351" s="35"/>
    </row>
    <row r="352" spans="1:19" ht="20.100000000000001" customHeight="1" x14ac:dyDescent="0.2">
      <c r="A352" s="69" t="str">
        <f t="shared" si="14"/>
        <v/>
      </c>
      <c r="B352" s="15"/>
      <c r="C352" s="19"/>
      <c r="D352" s="44" t="str">
        <f t="shared" si="15"/>
        <v/>
      </c>
      <c r="E352" s="16"/>
      <c r="F352" s="16"/>
      <c r="G352" s="16"/>
      <c r="H352" s="16"/>
      <c r="I352" s="16"/>
      <c r="J352" s="20"/>
      <c r="K352" s="16"/>
      <c r="L352" s="16"/>
      <c r="M352" s="16"/>
      <c r="N352" s="16"/>
      <c r="O352" s="16"/>
      <c r="P352" s="20"/>
      <c r="Q352" s="17"/>
      <c r="R352" s="17"/>
      <c r="S352" s="35"/>
    </row>
    <row r="353" spans="1:19" ht="20.100000000000001" customHeight="1" x14ac:dyDescent="0.2">
      <c r="A353" s="69" t="str">
        <f t="shared" si="14"/>
        <v/>
      </c>
      <c r="B353" s="15"/>
      <c r="C353" s="19"/>
      <c r="D353" s="44" t="str">
        <f t="shared" si="15"/>
        <v/>
      </c>
      <c r="E353" s="16"/>
      <c r="F353" s="16"/>
      <c r="G353" s="16"/>
      <c r="H353" s="16"/>
      <c r="I353" s="16"/>
      <c r="J353" s="20"/>
      <c r="K353" s="16"/>
      <c r="L353" s="16"/>
      <c r="M353" s="16"/>
      <c r="N353" s="16"/>
      <c r="O353" s="16"/>
      <c r="P353" s="20"/>
      <c r="Q353" s="17"/>
      <c r="R353" s="17"/>
      <c r="S353" s="35"/>
    </row>
    <row r="354" spans="1:19" ht="20.100000000000001" customHeight="1" x14ac:dyDescent="0.2">
      <c r="A354" s="69" t="str">
        <f t="shared" si="14"/>
        <v/>
      </c>
      <c r="B354" s="15"/>
      <c r="C354" s="19"/>
      <c r="D354" s="44" t="str">
        <f t="shared" si="15"/>
        <v/>
      </c>
      <c r="E354" s="16"/>
      <c r="F354" s="16"/>
      <c r="G354" s="16"/>
      <c r="H354" s="16"/>
      <c r="I354" s="16"/>
      <c r="J354" s="20"/>
      <c r="K354" s="16"/>
      <c r="L354" s="16"/>
      <c r="M354" s="16"/>
      <c r="N354" s="16"/>
      <c r="O354" s="16"/>
      <c r="P354" s="20"/>
      <c r="Q354" s="17"/>
      <c r="R354" s="17"/>
      <c r="S354" s="35"/>
    </row>
    <row r="355" spans="1:19" ht="20.100000000000001" customHeight="1" x14ac:dyDescent="0.2">
      <c r="A355" s="69" t="str">
        <f t="shared" si="14"/>
        <v/>
      </c>
      <c r="B355" s="15"/>
      <c r="C355" s="19"/>
      <c r="D355" s="44" t="str">
        <f t="shared" si="15"/>
        <v/>
      </c>
      <c r="E355" s="16"/>
      <c r="F355" s="16"/>
      <c r="G355" s="16"/>
      <c r="H355" s="16"/>
      <c r="I355" s="16"/>
      <c r="J355" s="20"/>
      <c r="K355" s="16"/>
      <c r="L355" s="16"/>
      <c r="M355" s="16"/>
      <c r="N355" s="16"/>
      <c r="O355" s="16"/>
      <c r="P355" s="20"/>
      <c r="Q355" s="17"/>
      <c r="R355" s="17"/>
      <c r="S355" s="35"/>
    </row>
    <row r="356" spans="1:19" ht="20.100000000000001" customHeight="1" x14ac:dyDescent="0.2">
      <c r="A356" s="69" t="str">
        <f t="shared" si="14"/>
        <v/>
      </c>
      <c r="B356" s="15"/>
      <c r="C356" s="19"/>
      <c r="D356" s="44" t="str">
        <f t="shared" si="15"/>
        <v/>
      </c>
      <c r="E356" s="16"/>
      <c r="F356" s="16"/>
      <c r="G356" s="16"/>
      <c r="H356" s="16"/>
      <c r="I356" s="16"/>
      <c r="J356" s="20"/>
      <c r="K356" s="16"/>
      <c r="L356" s="16"/>
      <c r="M356" s="16"/>
      <c r="N356" s="16"/>
      <c r="O356" s="16"/>
      <c r="P356" s="20"/>
      <c r="Q356" s="17"/>
      <c r="R356" s="17"/>
      <c r="S356" s="35"/>
    </row>
    <row r="357" spans="1:19" ht="20.100000000000001" customHeight="1" x14ac:dyDescent="0.2">
      <c r="A357" s="69" t="str">
        <f t="shared" si="14"/>
        <v/>
      </c>
      <c r="B357" s="15"/>
      <c r="C357" s="19"/>
      <c r="D357" s="44" t="str">
        <f t="shared" si="15"/>
        <v/>
      </c>
      <c r="E357" s="16"/>
      <c r="F357" s="16"/>
      <c r="G357" s="16"/>
      <c r="H357" s="16"/>
      <c r="I357" s="16"/>
      <c r="J357" s="20"/>
      <c r="K357" s="16"/>
      <c r="L357" s="16"/>
      <c r="M357" s="16"/>
      <c r="N357" s="16"/>
      <c r="O357" s="16"/>
      <c r="P357" s="20"/>
      <c r="Q357" s="17"/>
      <c r="R357" s="17"/>
      <c r="S357" s="35"/>
    </row>
    <row r="358" spans="1:19" ht="20.100000000000001" customHeight="1" x14ac:dyDescent="0.2">
      <c r="A358" s="69" t="str">
        <f t="shared" si="14"/>
        <v/>
      </c>
      <c r="B358" s="15"/>
      <c r="C358" s="19"/>
      <c r="D358" s="44" t="str">
        <f t="shared" si="15"/>
        <v/>
      </c>
      <c r="E358" s="16"/>
      <c r="F358" s="16"/>
      <c r="G358" s="16"/>
      <c r="H358" s="16"/>
      <c r="I358" s="16"/>
      <c r="J358" s="20"/>
      <c r="K358" s="16"/>
      <c r="L358" s="16"/>
      <c r="M358" s="16"/>
      <c r="N358" s="16"/>
      <c r="O358" s="16"/>
      <c r="P358" s="20"/>
      <c r="Q358" s="17"/>
      <c r="R358" s="17"/>
      <c r="S358" s="35"/>
    </row>
    <row r="359" spans="1:19" ht="20.100000000000001" customHeight="1" x14ac:dyDescent="0.2">
      <c r="A359" s="69" t="str">
        <f t="shared" si="14"/>
        <v/>
      </c>
      <c r="B359" s="15"/>
      <c r="C359" s="19"/>
      <c r="D359" s="44" t="str">
        <f t="shared" si="15"/>
        <v/>
      </c>
      <c r="E359" s="16"/>
      <c r="F359" s="16"/>
      <c r="G359" s="16"/>
      <c r="H359" s="16"/>
      <c r="I359" s="16"/>
      <c r="J359" s="20"/>
      <c r="K359" s="16"/>
      <c r="L359" s="16"/>
      <c r="M359" s="16"/>
      <c r="N359" s="16"/>
      <c r="O359" s="16"/>
      <c r="P359" s="20"/>
      <c r="Q359" s="17"/>
      <c r="R359" s="17"/>
      <c r="S359" s="35"/>
    </row>
    <row r="360" spans="1:19" ht="20.100000000000001" customHeight="1" x14ac:dyDescent="0.2">
      <c r="A360" s="69" t="str">
        <f t="shared" si="14"/>
        <v/>
      </c>
      <c r="B360" s="15"/>
      <c r="C360" s="19"/>
      <c r="D360" s="44" t="str">
        <f t="shared" si="15"/>
        <v/>
      </c>
      <c r="E360" s="16"/>
      <c r="F360" s="16"/>
      <c r="G360" s="16"/>
      <c r="H360" s="16"/>
      <c r="I360" s="16"/>
      <c r="J360" s="20"/>
      <c r="K360" s="16"/>
      <c r="L360" s="16"/>
      <c r="M360" s="16"/>
      <c r="N360" s="16"/>
      <c r="O360" s="16"/>
      <c r="P360" s="20"/>
      <c r="Q360" s="17"/>
      <c r="R360" s="17"/>
      <c r="S360" s="35"/>
    </row>
    <row r="361" spans="1:19" ht="20.100000000000001" customHeight="1" x14ac:dyDescent="0.2">
      <c r="A361" s="69" t="str">
        <f t="shared" si="14"/>
        <v/>
      </c>
      <c r="B361" s="15"/>
      <c r="C361" s="19"/>
      <c r="D361" s="44" t="str">
        <f t="shared" si="15"/>
        <v/>
      </c>
      <c r="E361" s="16"/>
      <c r="F361" s="16"/>
      <c r="G361" s="16"/>
      <c r="H361" s="16"/>
      <c r="I361" s="16"/>
      <c r="J361" s="20"/>
      <c r="K361" s="16"/>
      <c r="L361" s="16"/>
      <c r="M361" s="16"/>
      <c r="N361" s="16"/>
      <c r="O361" s="16"/>
      <c r="P361" s="20"/>
      <c r="Q361" s="17"/>
      <c r="R361" s="17"/>
      <c r="S361" s="35"/>
    </row>
    <row r="362" spans="1:19" ht="20.100000000000001" customHeight="1" x14ac:dyDescent="0.2">
      <c r="A362" s="69" t="str">
        <f t="shared" si="14"/>
        <v/>
      </c>
      <c r="B362" s="15"/>
      <c r="C362" s="19"/>
      <c r="D362" s="44" t="str">
        <f t="shared" si="15"/>
        <v/>
      </c>
      <c r="E362" s="16"/>
      <c r="F362" s="16"/>
      <c r="G362" s="16"/>
      <c r="H362" s="16"/>
      <c r="I362" s="16"/>
      <c r="J362" s="20"/>
      <c r="K362" s="16"/>
      <c r="L362" s="16"/>
      <c r="M362" s="16"/>
      <c r="N362" s="16"/>
      <c r="O362" s="16"/>
      <c r="P362" s="20"/>
      <c r="Q362" s="17"/>
      <c r="R362" s="17"/>
      <c r="S362" s="35"/>
    </row>
    <row r="363" spans="1:19" ht="20.100000000000001" customHeight="1" x14ac:dyDescent="0.2">
      <c r="A363" s="69" t="str">
        <f t="shared" si="14"/>
        <v/>
      </c>
      <c r="B363" s="15"/>
      <c r="C363" s="19"/>
      <c r="D363" s="44" t="str">
        <f t="shared" si="15"/>
        <v/>
      </c>
      <c r="E363" s="16"/>
      <c r="F363" s="16"/>
      <c r="G363" s="16"/>
      <c r="H363" s="16"/>
      <c r="I363" s="16"/>
      <c r="J363" s="20"/>
      <c r="K363" s="16"/>
      <c r="L363" s="16"/>
      <c r="M363" s="16"/>
      <c r="N363" s="16"/>
      <c r="O363" s="16"/>
      <c r="P363" s="20"/>
      <c r="Q363" s="17"/>
      <c r="R363" s="17"/>
      <c r="S363" s="35"/>
    </row>
    <row r="364" spans="1:19" ht="20.100000000000001" customHeight="1" x14ac:dyDescent="0.2">
      <c r="A364" s="69" t="str">
        <f t="shared" si="14"/>
        <v/>
      </c>
      <c r="B364" s="15"/>
      <c r="C364" s="19"/>
      <c r="D364" s="44" t="str">
        <f t="shared" si="15"/>
        <v/>
      </c>
      <c r="E364" s="16"/>
      <c r="F364" s="16"/>
      <c r="G364" s="16"/>
      <c r="H364" s="16"/>
      <c r="I364" s="16"/>
      <c r="J364" s="20"/>
      <c r="K364" s="16"/>
      <c r="L364" s="16"/>
      <c r="M364" s="16"/>
      <c r="N364" s="16"/>
      <c r="O364" s="16"/>
      <c r="P364" s="20"/>
      <c r="Q364" s="17"/>
      <c r="R364" s="17"/>
      <c r="S364" s="35"/>
    </row>
    <row r="365" spans="1:19" ht="20.100000000000001" customHeight="1" x14ac:dyDescent="0.2">
      <c r="A365" s="69" t="str">
        <f t="shared" si="14"/>
        <v/>
      </c>
      <c r="B365" s="15"/>
      <c r="C365" s="19"/>
      <c r="D365" s="44" t="str">
        <f t="shared" si="15"/>
        <v/>
      </c>
      <c r="E365" s="16"/>
      <c r="F365" s="16"/>
      <c r="G365" s="16"/>
      <c r="H365" s="16"/>
      <c r="I365" s="16"/>
      <c r="J365" s="20"/>
      <c r="K365" s="16"/>
      <c r="L365" s="16"/>
      <c r="M365" s="16"/>
      <c r="N365" s="16"/>
      <c r="O365" s="16"/>
      <c r="P365" s="20"/>
      <c r="Q365" s="17"/>
      <c r="R365" s="17"/>
      <c r="S365" s="35"/>
    </row>
    <row r="366" spans="1:19" ht="20.100000000000001" customHeight="1" x14ac:dyDescent="0.2">
      <c r="A366" s="69" t="str">
        <f t="shared" si="14"/>
        <v/>
      </c>
      <c r="B366" s="15"/>
      <c r="C366" s="19"/>
      <c r="D366" s="44" t="str">
        <f t="shared" si="15"/>
        <v/>
      </c>
      <c r="E366" s="16"/>
      <c r="F366" s="16"/>
      <c r="G366" s="16"/>
      <c r="H366" s="16"/>
      <c r="I366" s="16"/>
      <c r="J366" s="20"/>
      <c r="K366" s="16"/>
      <c r="L366" s="16"/>
      <c r="M366" s="16"/>
      <c r="N366" s="16"/>
      <c r="O366" s="16"/>
      <c r="P366" s="20"/>
      <c r="Q366" s="17"/>
      <c r="R366" s="17"/>
      <c r="S366" s="35"/>
    </row>
    <row r="367" spans="1:19" ht="20.100000000000001" customHeight="1" x14ac:dyDescent="0.2">
      <c r="A367" s="69" t="str">
        <f t="shared" si="14"/>
        <v/>
      </c>
      <c r="B367" s="15"/>
      <c r="C367" s="19"/>
      <c r="D367" s="44" t="str">
        <f t="shared" si="15"/>
        <v/>
      </c>
      <c r="E367" s="16"/>
      <c r="F367" s="16"/>
      <c r="G367" s="16"/>
      <c r="H367" s="16"/>
      <c r="I367" s="16"/>
      <c r="J367" s="20"/>
      <c r="K367" s="16"/>
      <c r="L367" s="16"/>
      <c r="M367" s="16"/>
      <c r="N367" s="16"/>
      <c r="O367" s="16"/>
      <c r="P367" s="20"/>
      <c r="Q367" s="17"/>
      <c r="R367" s="17"/>
      <c r="S367" s="35"/>
    </row>
    <row r="368" spans="1:19" ht="20.100000000000001" customHeight="1" x14ac:dyDescent="0.2">
      <c r="A368" s="69" t="str">
        <f t="shared" si="14"/>
        <v/>
      </c>
      <c r="B368" s="15"/>
      <c r="C368" s="19"/>
      <c r="D368" s="44" t="str">
        <f t="shared" si="15"/>
        <v/>
      </c>
      <c r="E368" s="16"/>
      <c r="F368" s="16"/>
      <c r="G368" s="16"/>
      <c r="H368" s="16"/>
      <c r="I368" s="16"/>
      <c r="J368" s="20"/>
      <c r="K368" s="16"/>
      <c r="L368" s="16"/>
      <c r="M368" s="16"/>
      <c r="N368" s="16"/>
      <c r="O368" s="16"/>
      <c r="P368" s="20"/>
      <c r="Q368" s="17"/>
      <c r="R368" s="17"/>
      <c r="S368" s="35"/>
    </row>
    <row r="369" spans="1:19" ht="20.100000000000001" customHeight="1" x14ac:dyDescent="0.2">
      <c r="A369" s="69" t="str">
        <f t="shared" si="14"/>
        <v/>
      </c>
      <c r="B369" s="15"/>
      <c r="C369" s="19"/>
      <c r="D369" s="44" t="str">
        <f t="shared" si="15"/>
        <v/>
      </c>
      <c r="E369" s="16"/>
      <c r="F369" s="16"/>
      <c r="G369" s="16"/>
      <c r="H369" s="16"/>
      <c r="I369" s="16"/>
      <c r="J369" s="20"/>
      <c r="K369" s="16"/>
      <c r="L369" s="16"/>
      <c r="M369" s="16"/>
      <c r="N369" s="16"/>
      <c r="O369" s="16"/>
      <c r="P369" s="20"/>
      <c r="Q369" s="17"/>
      <c r="R369" s="17"/>
      <c r="S369" s="35"/>
    </row>
    <row r="370" spans="1:19" ht="20.100000000000001" customHeight="1" x14ac:dyDescent="0.2">
      <c r="A370" s="69" t="str">
        <f t="shared" si="14"/>
        <v/>
      </c>
      <c r="B370" s="15"/>
      <c r="C370" s="19"/>
      <c r="D370" s="44" t="str">
        <f t="shared" si="15"/>
        <v/>
      </c>
      <c r="E370" s="16"/>
      <c r="F370" s="16"/>
      <c r="G370" s="16"/>
      <c r="H370" s="16"/>
      <c r="I370" s="16"/>
      <c r="J370" s="20"/>
      <c r="K370" s="16"/>
      <c r="L370" s="16"/>
      <c r="M370" s="16"/>
      <c r="N370" s="16"/>
      <c r="O370" s="16"/>
      <c r="P370" s="20"/>
      <c r="Q370" s="17"/>
      <c r="R370" s="17"/>
      <c r="S370" s="35"/>
    </row>
    <row r="371" spans="1:19" ht="20.100000000000001" customHeight="1" x14ac:dyDescent="0.2">
      <c r="A371" s="69" t="str">
        <f t="shared" si="14"/>
        <v/>
      </c>
      <c r="B371" s="15"/>
      <c r="C371" s="19"/>
      <c r="D371" s="44" t="str">
        <f t="shared" si="15"/>
        <v/>
      </c>
      <c r="E371" s="16"/>
      <c r="F371" s="16"/>
      <c r="G371" s="16"/>
      <c r="H371" s="16"/>
      <c r="I371" s="16"/>
      <c r="J371" s="20"/>
      <c r="K371" s="16"/>
      <c r="L371" s="16"/>
      <c r="M371" s="16"/>
      <c r="N371" s="16"/>
      <c r="O371" s="16"/>
      <c r="P371" s="20"/>
      <c r="Q371" s="17"/>
      <c r="R371" s="17"/>
      <c r="S371" s="35"/>
    </row>
    <row r="372" spans="1:19" ht="20.100000000000001" customHeight="1" x14ac:dyDescent="0.2">
      <c r="A372" s="69" t="str">
        <f t="shared" si="14"/>
        <v/>
      </c>
      <c r="B372" s="15"/>
      <c r="C372" s="19"/>
      <c r="D372" s="44" t="str">
        <f t="shared" si="15"/>
        <v/>
      </c>
      <c r="E372" s="16"/>
      <c r="F372" s="16"/>
      <c r="G372" s="16"/>
      <c r="H372" s="16"/>
      <c r="I372" s="16"/>
      <c r="J372" s="20"/>
      <c r="K372" s="16"/>
      <c r="L372" s="16"/>
      <c r="M372" s="16"/>
      <c r="N372" s="16"/>
      <c r="O372" s="16"/>
      <c r="P372" s="20"/>
      <c r="Q372" s="17"/>
      <c r="R372" s="17"/>
      <c r="S372" s="35"/>
    </row>
    <row r="373" spans="1:19" ht="20.100000000000001" customHeight="1" x14ac:dyDescent="0.2">
      <c r="A373" s="69" t="str">
        <f t="shared" si="14"/>
        <v/>
      </c>
      <c r="B373" s="15"/>
      <c r="C373" s="19"/>
      <c r="D373" s="44" t="str">
        <f t="shared" si="15"/>
        <v/>
      </c>
      <c r="E373" s="16"/>
      <c r="F373" s="16"/>
      <c r="G373" s="16"/>
      <c r="H373" s="16"/>
      <c r="I373" s="16"/>
      <c r="J373" s="20"/>
      <c r="K373" s="16"/>
      <c r="L373" s="16"/>
      <c r="M373" s="16"/>
      <c r="N373" s="16"/>
      <c r="O373" s="16"/>
      <c r="P373" s="20"/>
      <c r="Q373" s="17"/>
      <c r="R373" s="17"/>
      <c r="S373" s="35"/>
    </row>
    <row r="374" spans="1:19" ht="20.100000000000001" customHeight="1" x14ac:dyDescent="0.2">
      <c r="A374" s="69" t="str">
        <f t="shared" si="14"/>
        <v/>
      </c>
      <c r="B374" s="15"/>
      <c r="C374" s="19"/>
      <c r="D374" s="44" t="str">
        <f t="shared" si="15"/>
        <v/>
      </c>
      <c r="E374" s="16"/>
      <c r="F374" s="16"/>
      <c r="G374" s="16"/>
      <c r="H374" s="16"/>
      <c r="I374" s="16"/>
      <c r="J374" s="20"/>
      <c r="K374" s="16"/>
      <c r="L374" s="16"/>
      <c r="M374" s="16"/>
      <c r="N374" s="16"/>
      <c r="O374" s="16"/>
      <c r="P374" s="20"/>
      <c r="Q374" s="17"/>
      <c r="R374" s="17"/>
      <c r="S374" s="35"/>
    </row>
    <row r="375" spans="1:19" ht="20.100000000000001" customHeight="1" x14ac:dyDescent="0.2">
      <c r="A375" s="69" t="str">
        <f t="shared" si="14"/>
        <v/>
      </c>
      <c r="B375" s="15"/>
      <c r="C375" s="19"/>
      <c r="D375" s="44" t="str">
        <f t="shared" si="15"/>
        <v/>
      </c>
      <c r="E375" s="16"/>
      <c r="F375" s="16"/>
      <c r="G375" s="16"/>
      <c r="H375" s="16"/>
      <c r="I375" s="16"/>
      <c r="J375" s="20"/>
      <c r="K375" s="16"/>
      <c r="L375" s="16"/>
      <c r="M375" s="16"/>
      <c r="N375" s="16"/>
      <c r="O375" s="16"/>
      <c r="P375" s="20"/>
      <c r="Q375" s="17"/>
      <c r="R375" s="17"/>
      <c r="S375" s="35"/>
    </row>
    <row r="376" spans="1:19" ht="20.100000000000001" customHeight="1" x14ac:dyDescent="0.2">
      <c r="A376" s="69" t="str">
        <f t="shared" si="14"/>
        <v/>
      </c>
      <c r="B376" s="15"/>
      <c r="C376" s="19"/>
      <c r="D376" s="44" t="str">
        <f t="shared" si="15"/>
        <v/>
      </c>
      <c r="E376" s="16"/>
      <c r="F376" s="16"/>
      <c r="G376" s="16"/>
      <c r="H376" s="16"/>
      <c r="I376" s="16"/>
      <c r="J376" s="20"/>
      <c r="K376" s="16"/>
      <c r="L376" s="16"/>
      <c r="M376" s="16"/>
      <c r="N376" s="16"/>
      <c r="O376" s="16"/>
      <c r="P376" s="20"/>
      <c r="Q376" s="17"/>
      <c r="R376" s="17"/>
      <c r="S376" s="35"/>
    </row>
    <row r="377" spans="1:19" ht="20.100000000000001" customHeight="1" x14ac:dyDescent="0.2">
      <c r="A377" s="69" t="str">
        <f t="shared" si="14"/>
        <v/>
      </c>
      <c r="B377" s="15"/>
      <c r="C377" s="19"/>
      <c r="D377" s="44" t="str">
        <f t="shared" si="15"/>
        <v/>
      </c>
      <c r="E377" s="16"/>
      <c r="F377" s="16"/>
      <c r="G377" s="16"/>
      <c r="H377" s="16"/>
      <c r="I377" s="16"/>
      <c r="J377" s="20"/>
      <c r="K377" s="16"/>
      <c r="L377" s="16"/>
      <c r="M377" s="16"/>
      <c r="N377" s="16"/>
      <c r="O377" s="16"/>
      <c r="P377" s="20"/>
      <c r="Q377" s="17"/>
      <c r="R377" s="17"/>
      <c r="S377" s="35"/>
    </row>
    <row r="378" spans="1:19" ht="20.100000000000001" customHeight="1" x14ac:dyDescent="0.2">
      <c r="A378" s="69" t="str">
        <f t="shared" si="14"/>
        <v/>
      </c>
      <c r="B378" s="15"/>
      <c r="C378" s="19"/>
      <c r="D378" s="44" t="str">
        <f t="shared" si="15"/>
        <v/>
      </c>
      <c r="E378" s="16"/>
      <c r="F378" s="16"/>
      <c r="G378" s="16"/>
      <c r="H378" s="16"/>
      <c r="I378" s="16"/>
      <c r="J378" s="20"/>
      <c r="K378" s="16"/>
      <c r="L378" s="16"/>
      <c r="M378" s="16"/>
      <c r="N378" s="16"/>
      <c r="O378" s="16"/>
      <c r="P378" s="20"/>
      <c r="Q378" s="17"/>
      <c r="R378" s="17"/>
      <c r="S378" s="35"/>
    </row>
    <row r="379" spans="1:19" ht="20.100000000000001" customHeight="1" x14ac:dyDescent="0.2">
      <c r="A379" s="69" t="str">
        <f t="shared" si="14"/>
        <v/>
      </c>
      <c r="B379" s="15"/>
      <c r="C379" s="19"/>
      <c r="D379" s="44" t="str">
        <f t="shared" si="15"/>
        <v/>
      </c>
      <c r="E379" s="16"/>
      <c r="F379" s="16"/>
      <c r="G379" s="16"/>
      <c r="H379" s="16"/>
      <c r="I379" s="16"/>
      <c r="J379" s="20"/>
      <c r="K379" s="16"/>
      <c r="L379" s="16"/>
      <c r="M379" s="16"/>
      <c r="N379" s="16"/>
      <c r="O379" s="16"/>
      <c r="P379" s="20"/>
      <c r="Q379" s="17"/>
      <c r="R379" s="17"/>
      <c r="S379" s="35"/>
    </row>
    <row r="380" spans="1:19" ht="20.100000000000001" customHeight="1" x14ac:dyDescent="0.2">
      <c r="A380" s="69" t="str">
        <f t="shared" si="14"/>
        <v/>
      </c>
      <c r="B380" s="15"/>
      <c r="C380" s="19"/>
      <c r="D380" s="44" t="str">
        <f t="shared" si="15"/>
        <v/>
      </c>
      <c r="E380" s="16"/>
      <c r="F380" s="16"/>
      <c r="G380" s="16"/>
      <c r="H380" s="16"/>
      <c r="I380" s="16"/>
      <c r="J380" s="20"/>
      <c r="K380" s="16"/>
      <c r="L380" s="16"/>
      <c r="M380" s="16"/>
      <c r="N380" s="16"/>
      <c r="O380" s="16"/>
      <c r="P380" s="20"/>
      <c r="Q380" s="17"/>
      <c r="R380" s="17"/>
      <c r="S380" s="35"/>
    </row>
    <row r="381" spans="1:19" ht="20.100000000000001" customHeight="1" x14ac:dyDescent="0.2">
      <c r="A381" s="69" t="str">
        <f t="shared" si="14"/>
        <v/>
      </c>
      <c r="B381" s="15"/>
      <c r="C381" s="19"/>
      <c r="D381" s="44" t="str">
        <f t="shared" si="15"/>
        <v/>
      </c>
      <c r="E381" s="16"/>
      <c r="F381" s="16"/>
      <c r="G381" s="16"/>
      <c r="H381" s="16"/>
      <c r="I381" s="16"/>
      <c r="J381" s="20"/>
      <c r="K381" s="16"/>
      <c r="L381" s="16"/>
      <c r="M381" s="16"/>
      <c r="N381" s="16"/>
      <c r="O381" s="16"/>
      <c r="P381" s="20"/>
      <c r="Q381" s="17"/>
      <c r="R381" s="17"/>
      <c r="S381" s="35"/>
    </row>
    <row r="382" spans="1:19" ht="20.100000000000001" customHeight="1" x14ac:dyDescent="0.2">
      <c r="A382" s="69" t="str">
        <f t="shared" si="14"/>
        <v/>
      </c>
      <c r="B382" s="15"/>
      <c r="C382" s="19"/>
      <c r="D382" s="44" t="str">
        <f t="shared" si="15"/>
        <v/>
      </c>
      <c r="E382" s="16"/>
      <c r="F382" s="16"/>
      <c r="G382" s="16"/>
      <c r="H382" s="16"/>
      <c r="I382" s="16"/>
      <c r="J382" s="20"/>
      <c r="K382" s="16"/>
      <c r="L382" s="16"/>
      <c r="M382" s="16"/>
      <c r="N382" s="16"/>
      <c r="O382" s="16"/>
      <c r="P382" s="20"/>
      <c r="Q382" s="17"/>
      <c r="R382" s="17"/>
      <c r="S382" s="35"/>
    </row>
    <row r="383" spans="1:19" ht="20.100000000000001" customHeight="1" x14ac:dyDescent="0.2">
      <c r="A383" s="69" t="str">
        <f t="shared" si="14"/>
        <v/>
      </c>
      <c r="B383" s="15"/>
      <c r="C383" s="19"/>
      <c r="D383" s="44" t="str">
        <f t="shared" si="15"/>
        <v/>
      </c>
      <c r="E383" s="16"/>
      <c r="F383" s="16"/>
      <c r="G383" s="16"/>
      <c r="H383" s="16"/>
      <c r="I383" s="16"/>
      <c r="J383" s="20"/>
      <c r="K383" s="16"/>
      <c r="L383" s="16"/>
      <c r="M383" s="16"/>
      <c r="N383" s="16"/>
      <c r="O383" s="16"/>
      <c r="P383" s="20"/>
      <c r="Q383" s="17"/>
      <c r="R383" s="17"/>
      <c r="S383" s="35"/>
    </row>
    <row r="384" spans="1:19" ht="20.100000000000001" customHeight="1" x14ac:dyDescent="0.2">
      <c r="A384" s="69" t="str">
        <f t="shared" si="14"/>
        <v/>
      </c>
      <c r="B384" s="15"/>
      <c r="C384" s="19"/>
      <c r="D384" s="44" t="str">
        <f t="shared" si="15"/>
        <v/>
      </c>
      <c r="E384" s="16"/>
      <c r="F384" s="16"/>
      <c r="G384" s="16"/>
      <c r="H384" s="16"/>
      <c r="I384" s="16"/>
      <c r="J384" s="20"/>
      <c r="K384" s="16"/>
      <c r="L384" s="16"/>
      <c r="M384" s="16"/>
      <c r="N384" s="16"/>
      <c r="O384" s="16"/>
      <c r="P384" s="20"/>
      <c r="Q384" s="17"/>
      <c r="R384" s="17"/>
      <c r="S384" s="35"/>
    </row>
    <row r="385" spans="1:19" ht="20.100000000000001" customHeight="1" x14ac:dyDescent="0.2">
      <c r="A385" s="69" t="str">
        <f t="shared" si="14"/>
        <v/>
      </c>
      <c r="B385" s="15"/>
      <c r="C385" s="19"/>
      <c r="D385" s="44" t="str">
        <f t="shared" si="15"/>
        <v/>
      </c>
      <c r="E385" s="16"/>
      <c r="F385" s="16"/>
      <c r="G385" s="16"/>
      <c r="H385" s="16"/>
      <c r="I385" s="16"/>
      <c r="J385" s="20"/>
      <c r="K385" s="16"/>
      <c r="L385" s="16"/>
      <c r="M385" s="16"/>
      <c r="N385" s="16"/>
      <c r="O385" s="16"/>
      <c r="P385" s="20"/>
      <c r="Q385" s="17"/>
      <c r="R385" s="17"/>
      <c r="S385" s="35"/>
    </row>
    <row r="386" spans="1:19" ht="20.100000000000001" customHeight="1" x14ac:dyDescent="0.2">
      <c r="A386" s="69" t="str">
        <f t="shared" ref="A386:A449" si="16">IF(COUNTIF(B386:S386,"")&lt;18,"Name of service","")</f>
        <v/>
      </c>
      <c r="B386" s="15"/>
      <c r="C386" s="19"/>
      <c r="D386" s="44" t="str">
        <f t="shared" si="15"/>
        <v/>
      </c>
      <c r="E386" s="16"/>
      <c r="F386" s="16"/>
      <c r="G386" s="16"/>
      <c r="H386" s="16"/>
      <c r="I386" s="16"/>
      <c r="J386" s="20"/>
      <c r="K386" s="16"/>
      <c r="L386" s="16"/>
      <c r="M386" s="16"/>
      <c r="N386" s="16"/>
      <c r="O386" s="16"/>
      <c r="P386" s="20"/>
      <c r="Q386" s="17"/>
      <c r="R386" s="17"/>
      <c r="S386" s="35"/>
    </row>
    <row r="387" spans="1:19" ht="20.100000000000001" customHeight="1" x14ac:dyDescent="0.2">
      <c r="A387" s="69" t="str">
        <f t="shared" si="16"/>
        <v/>
      </c>
      <c r="B387" s="15"/>
      <c r="C387" s="19"/>
      <c r="D387" s="44" t="str">
        <f t="shared" ref="D387:D450" si="17">IF(ISBLANK(C387),"",CHOOSE(MONTH(C387),"janvier","février","mars","avril","mai","juin","juillet","aout","septembre","octobre","novembre","décembre"))</f>
        <v/>
      </c>
      <c r="E387" s="16"/>
      <c r="F387" s="16"/>
      <c r="G387" s="16"/>
      <c r="H387" s="16"/>
      <c r="I387" s="16"/>
      <c r="J387" s="20"/>
      <c r="K387" s="16"/>
      <c r="L387" s="16"/>
      <c r="M387" s="16"/>
      <c r="N387" s="16"/>
      <c r="O387" s="16"/>
      <c r="P387" s="20"/>
      <c r="Q387" s="17"/>
      <c r="R387" s="17"/>
      <c r="S387" s="35"/>
    </row>
    <row r="388" spans="1:19" ht="20.100000000000001" customHeight="1" x14ac:dyDescent="0.2">
      <c r="A388" s="69" t="str">
        <f t="shared" si="16"/>
        <v/>
      </c>
      <c r="B388" s="15"/>
      <c r="C388" s="19"/>
      <c r="D388" s="44" t="str">
        <f t="shared" si="17"/>
        <v/>
      </c>
      <c r="E388" s="16"/>
      <c r="F388" s="16"/>
      <c r="G388" s="16"/>
      <c r="H388" s="16"/>
      <c r="I388" s="16"/>
      <c r="J388" s="20"/>
      <c r="K388" s="16"/>
      <c r="L388" s="16"/>
      <c r="M388" s="16"/>
      <c r="N388" s="16"/>
      <c r="O388" s="16"/>
      <c r="P388" s="20"/>
      <c r="Q388" s="17"/>
      <c r="R388" s="17"/>
      <c r="S388" s="35"/>
    </row>
    <row r="389" spans="1:19" ht="20.100000000000001" customHeight="1" x14ac:dyDescent="0.2">
      <c r="A389" s="69" t="str">
        <f t="shared" si="16"/>
        <v/>
      </c>
      <c r="B389" s="15"/>
      <c r="C389" s="19"/>
      <c r="D389" s="44" t="str">
        <f t="shared" si="17"/>
        <v/>
      </c>
      <c r="E389" s="16"/>
      <c r="F389" s="16"/>
      <c r="G389" s="16"/>
      <c r="H389" s="16"/>
      <c r="I389" s="16"/>
      <c r="J389" s="20"/>
      <c r="K389" s="16"/>
      <c r="L389" s="16"/>
      <c r="M389" s="16"/>
      <c r="N389" s="16"/>
      <c r="O389" s="16"/>
      <c r="P389" s="20"/>
      <c r="Q389" s="17"/>
      <c r="R389" s="17"/>
      <c r="S389" s="35"/>
    </row>
    <row r="390" spans="1:19" ht="20.100000000000001" customHeight="1" x14ac:dyDescent="0.2">
      <c r="A390" s="69" t="str">
        <f t="shared" si="16"/>
        <v/>
      </c>
      <c r="B390" s="15"/>
      <c r="C390" s="19"/>
      <c r="D390" s="44" t="str">
        <f t="shared" si="17"/>
        <v/>
      </c>
      <c r="E390" s="16"/>
      <c r="F390" s="16"/>
      <c r="G390" s="16"/>
      <c r="H390" s="16"/>
      <c r="I390" s="16"/>
      <c r="J390" s="20"/>
      <c r="K390" s="16"/>
      <c r="L390" s="16"/>
      <c r="M390" s="16"/>
      <c r="N390" s="16"/>
      <c r="O390" s="16"/>
      <c r="P390" s="20"/>
      <c r="Q390" s="17"/>
      <c r="R390" s="17"/>
      <c r="S390" s="35"/>
    </row>
    <row r="391" spans="1:19" ht="20.100000000000001" customHeight="1" x14ac:dyDescent="0.2">
      <c r="A391" s="69" t="str">
        <f t="shared" si="16"/>
        <v/>
      </c>
      <c r="B391" s="15"/>
      <c r="C391" s="19"/>
      <c r="D391" s="44" t="str">
        <f t="shared" si="17"/>
        <v/>
      </c>
      <c r="E391" s="16"/>
      <c r="F391" s="16"/>
      <c r="G391" s="16"/>
      <c r="H391" s="16"/>
      <c r="I391" s="16"/>
      <c r="J391" s="20"/>
      <c r="K391" s="16"/>
      <c r="L391" s="16"/>
      <c r="M391" s="16"/>
      <c r="N391" s="16"/>
      <c r="O391" s="16"/>
      <c r="P391" s="20"/>
      <c r="Q391" s="17"/>
      <c r="R391" s="17"/>
      <c r="S391" s="35"/>
    </row>
    <row r="392" spans="1:19" ht="20.100000000000001" customHeight="1" x14ac:dyDescent="0.2">
      <c r="A392" s="69" t="str">
        <f t="shared" si="16"/>
        <v/>
      </c>
      <c r="B392" s="15"/>
      <c r="C392" s="19"/>
      <c r="D392" s="44" t="str">
        <f t="shared" si="17"/>
        <v/>
      </c>
      <c r="E392" s="16"/>
      <c r="F392" s="16"/>
      <c r="G392" s="16"/>
      <c r="H392" s="16"/>
      <c r="I392" s="16"/>
      <c r="J392" s="20"/>
      <c r="K392" s="16"/>
      <c r="L392" s="16"/>
      <c r="M392" s="16"/>
      <c r="N392" s="16"/>
      <c r="O392" s="16"/>
      <c r="P392" s="20"/>
      <c r="Q392" s="17"/>
      <c r="R392" s="17"/>
      <c r="S392" s="35"/>
    </row>
    <row r="393" spans="1:19" ht="20.100000000000001" customHeight="1" x14ac:dyDescent="0.2">
      <c r="A393" s="69" t="str">
        <f t="shared" si="16"/>
        <v/>
      </c>
      <c r="B393" s="15"/>
      <c r="C393" s="19"/>
      <c r="D393" s="44" t="str">
        <f t="shared" si="17"/>
        <v/>
      </c>
      <c r="E393" s="16"/>
      <c r="F393" s="16"/>
      <c r="G393" s="16"/>
      <c r="H393" s="16"/>
      <c r="I393" s="16"/>
      <c r="J393" s="20"/>
      <c r="K393" s="16"/>
      <c r="L393" s="16"/>
      <c r="M393" s="16"/>
      <c r="N393" s="16"/>
      <c r="O393" s="16"/>
      <c r="P393" s="20"/>
      <c r="Q393" s="17"/>
      <c r="R393" s="17"/>
      <c r="S393" s="35"/>
    </row>
    <row r="394" spans="1:19" ht="20.100000000000001" customHeight="1" x14ac:dyDescent="0.2">
      <c r="A394" s="69" t="str">
        <f t="shared" si="16"/>
        <v/>
      </c>
      <c r="B394" s="15"/>
      <c r="C394" s="19"/>
      <c r="D394" s="44" t="str">
        <f t="shared" si="17"/>
        <v/>
      </c>
      <c r="E394" s="16"/>
      <c r="F394" s="16"/>
      <c r="G394" s="16"/>
      <c r="H394" s="16"/>
      <c r="I394" s="16"/>
      <c r="J394" s="20"/>
      <c r="K394" s="16"/>
      <c r="L394" s="16"/>
      <c r="M394" s="16"/>
      <c r="N394" s="16"/>
      <c r="O394" s="16"/>
      <c r="P394" s="20"/>
      <c r="Q394" s="17"/>
      <c r="R394" s="17"/>
      <c r="S394" s="35"/>
    </row>
    <row r="395" spans="1:19" ht="20.100000000000001" customHeight="1" x14ac:dyDescent="0.2">
      <c r="A395" s="69" t="str">
        <f t="shared" si="16"/>
        <v/>
      </c>
      <c r="B395" s="15"/>
      <c r="C395" s="19"/>
      <c r="D395" s="44" t="str">
        <f t="shared" si="17"/>
        <v/>
      </c>
      <c r="E395" s="16"/>
      <c r="F395" s="16"/>
      <c r="G395" s="16"/>
      <c r="H395" s="16"/>
      <c r="I395" s="16"/>
      <c r="J395" s="20"/>
      <c r="K395" s="16"/>
      <c r="L395" s="16"/>
      <c r="M395" s="16"/>
      <c r="N395" s="16"/>
      <c r="O395" s="16"/>
      <c r="P395" s="20"/>
      <c r="Q395" s="17"/>
      <c r="R395" s="17"/>
      <c r="S395" s="35"/>
    </row>
    <row r="396" spans="1:19" ht="20.100000000000001" customHeight="1" x14ac:dyDescent="0.2">
      <c r="A396" s="69" t="str">
        <f t="shared" si="16"/>
        <v/>
      </c>
      <c r="B396" s="15"/>
      <c r="C396" s="19"/>
      <c r="D396" s="44" t="str">
        <f t="shared" si="17"/>
        <v/>
      </c>
      <c r="E396" s="16"/>
      <c r="F396" s="16"/>
      <c r="G396" s="16"/>
      <c r="H396" s="16"/>
      <c r="I396" s="16"/>
      <c r="J396" s="20"/>
      <c r="K396" s="16"/>
      <c r="L396" s="16"/>
      <c r="M396" s="16"/>
      <c r="N396" s="16"/>
      <c r="O396" s="16"/>
      <c r="P396" s="20"/>
      <c r="Q396" s="17"/>
      <c r="R396" s="17"/>
      <c r="S396" s="35"/>
    </row>
    <row r="397" spans="1:19" ht="20.100000000000001" customHeight="1" x14ac:dyDescent="0.2">
      <c r="A397" s="69" t="str">
        <f t="shared" si="16"/>
        <v/>
      </c>
      <c r="B397" s="15"/>
      <c r="C397" s="19"/>
      <c r="D397" s="44" t="str">
        <f t="shared" si="17"/>
        <v/>
      </c>
      <c r="E397" s="16"/>
      <c r="F397" s="16"/>
      <c r="G397" s="16"/>
      <c r="H397" s="16"/>
      <c r="I397" s="16"/>
      <c r="J397" s="20"/>
      <c r="K397" s="16"/>
      <c r="L397" s="16"/>
      <c r="M397" s="16"/>
      <c r="N397" s="16"/>
      <c r="O397" s="16"/>
      <c r="P397" s="20"/>
      <c r="Q397" s="17"/>
      <c r="R397" s="17"/>
      <c r="S397" s="35"/>
    </row>
    <row r="398" spans="1:19" ht="20.100000000000001" customHeight="1" x14ac:dyDescent="0.2">
      <c r="A398" s="69" t="str">
        <f t="shared" si="16"/>
        <v/>
      </c>
      <c r="B398" s="15"/>
      <c r="C398" s="19"/>
      <c r="D398" s="44" t="str">
        <f t="shared" si="17"/>
        <v/>
      </c>
      <c r="E398" s="16"/>
      <c r="F398" s="16"/>
      <c r="G398" s="16"/>
      <c r="H398" s="16"/>
      <c r="I398" s="16"/>
      <c r="J398" s="20"/>
      <c r="K398" s="16"/>
      <c r="L398" s="16"/>
      <c r="M398" s="16"/>
      <c r="N398" s="16"/>
      <c r="O398" s="16"/>
      <c r="P398" s="20"/>
      <c r="Q398" s="17"/>
      <c r="R398" s="17"/>
      <c r="S398" s="35"/>
    </row>
    <row r="399" spans="1:19" ht="20.100000000000001" customHeight="1" x14ac:dyDescent="0.2">
      <c r="A399" s="69" t="str">
        <f t="shared" si="16"/>
        <v/>
      </c>
      <c r="B399" s="15"/>
      <c r="C399" s="19"/>
      <c r="D399" s="44" t="str">
        <f t="shared" si="17"/>
        <v/>
      </c>
      <c r="E399" s="16"/>
      <c r="F399" s="16"/>
      <c r="G399" s="16"/>
      <c r="H399" s="16"/>
      <c r="I399" s="16"/>
      <c r="J399" s="20"/>
      <c r="K399" s="16"/>
      <c r="L399" s="16"/>
      <c r="M399" s="16"/>
      <c r="N399" s="16"/>
      <c r="O399" s="16"/>
      <c r="P399" s="20"/>
      <c r="Q399" s="17"/>
      <c r="R399" s="17"/>
      <c r="S399" s="35"/>
    </row>
    <row r="400" spans="1:19" ht="20.100000000000001" customHeight="1" x14ac:dyDescent="0.2">
      <c r="A400" s="69" t="str">
        <f t="shared" si="16"/>
        <v/>
      </c>
      <c r="B400" s="15"/>
      <c r="C400" s="19"/>
      <c r="D400" s="44" t="str">
        <f t="shared" si="17"/>
        <v/>
      </c>
      <c r="E400" s="16"/>
      <c r="F400" s="16"/>
      <c r="G400" s="16"/>
      <c r="H400" s="16"/>
      <c r="I400" s="16"/>
      <c r="J400" s="20"/>
      <c r="K400" s="16"/>
      <c r="L400" s="16"/>
      <c r="M400" s="16"/>
      <c r="N400" s="16"/>
      <c r="O400" s="16"/>
      <c r="P400" s="20"/>
      <c r="Q400" s="17"/>
      <c r="R400" s="17"/>
      <c r="S400" s="35"/>
    </row>
    <row r="401" spans="1:19" ht="20.100000000000001" customHeight="1" x14ac:dyDescent="0.2">
      <c r="A401" s="69" t="str">
        <f t="shared" si="16"/>
        <v/>
      </c>
      <c r="B401" s="15"/>
      <c r="C401" s="19"/>
      <c r="D401" s="44" t="str">
        <f t="shared" si="17"/>
        <v/>
      </c>
      <c r="E401" s="16"/>
      <c r="F401" s="16"/>
      <c r="G401" s="16"/>
      <c r="H401" s="16"/>
      <c r="I401" s="16"/>
      <c r="J401" s="20"/>
      <c r="K401" s="16"/>
      <c r="L401" s="16"/>
      <c r="M401" s="16"/>
      <c r="N401" s="16"/>
      <c r="O401" s="16"/>
      <c r="P401" s="20"/>
      <c r="Q401" s="17"/>
      <c r="R401" s="17"/>
      <c r="S401" s="35"/>
    </row>
    <row r="402" spans="1:19" ht="20.100000000000001" customHeight="1" x14ac:dyDescent="0.2">
      <c r="A402" s="69" t="str">
        <f t="shared" si="16"/>
        <v/>
      </c>
      <c r="B402" s="15"/>
      <c r="C402" s="19"/>
      <c r="D402" s="44" t="str">
        <f t="shared" si="17"/>
        <v/>
      </c>
      <c r="E402" s="16"/>
      <c r="F402" s="16"/>
      <c r="G402" s="16"/>
      <c r="H402" s="16"/>
      <c r="I402" s="16"/>
      <c r="J402" s="20"/>
      <c r="K402" s="16"/>
      <c r="L402" s="16"/>
      <c r="M402" s="16"/>
      <c r="N402" s="16"/>
      <c r="O402" s="16"/>
      <c r="P402" s="20"/>
      <c r="Q402" s="17"/>
      <c r="R402" s="17"/>
      <c r="S402" s="35"/>
    </row>
    <row r="403" spans="1:19" ht="20.100000000000001" customHeight="1" x14ac:dyDescent="0.2">
      <c r="A403" s="69" t="str">
        <f t="shared" si="16"/>
        <v/>
      </c>
      <c r="B403" s="15"/>
      <c r="C403" s="19"/>
      <c r="D403" s="44" t="str">
        <f t="shared" si="17"/>
        <v/>
      </c>
      <c r="E403" s="16"/>
      <c r="F403" s="16"/>
      <c r="G403" s="16"/>
      <c r="H403" s="16"/>
      <c r="I403" s="16"/>
      <c r="J403" s="20"/>
      <c r="K403" s="16"/>
      <c r="L403" s="16"/>
      <c r="M403" s="16"/>
      <c r="N403" s="16"/>
      <c r="O403" s="16"/>
      <c r="P403" s="20"/>
      <c r="Q403" s="17"/>
      <c r="R403" s="17"/>
      <c r="S403" s="35"/>
    </row>
    <row r="404" spans="1:19" ht="20.100000000000001" customHeight="1" x14ac:dyDescent="0.2">
      <c r="A404" s="69" t="str">
        <f t="shared" si="16"/>
        <v/>
      </c>
      <c r="B404" s="15"/>
      <c r="C404" s="19"/>
      <c r="D404" s="44" t="str">
        <f t="shared" si="17"/>
        <v/>
      </c>
      <c r="E404" s="16"/>
      <c r="F404" s="16"/>
      <c r="G404" s="16"/>
      <c r="H404" s="16"/>
      <c r="I404" s="16"/>
      <c r="J404" s="20"/>
      <c r="K404" s="16"/>
      <c r="L404" s="16"/>
      <c r="M404" s="16"/>
      <c r="N404" s="16"/>
      <c r="O404" s="16"/>
      <c r="P404" s="20"/>
      <c r="Q404" s="17"/>
      <c r="R404" s="17"/>
      <c r="S404" s="35"/>
    </row>
    <row r="405" spans="1:19" ht="20.100000000000001" customHeight="1" x14ac:dyDescent="0.2">
      <c r="A405" s="69" t="str">
        <f t="shared" si="16"/>
        <v/>
      </c>
      <c r="B405" s="15"/>
      <c r="C405" s="19"/>
      <c r="D405" s="44" t="str">
        <f t="shared" si="17"/>
        <v/>
      </c>
      <c r="E405" s="16"/>
      <c r="F405" s="16"/>
      <c r="G405" s="16"/>
      <c r="H405" s="16"/>
      <c r="I405" s="16"/>
      <c r="J405" s="20"/>
      <c r="K405" s="16"/>
      <c r="L405" s="16"/>
      <c r="M405" s="16"/>
      <c r="N405" s="16"/>
      <c r="O405" s="16"/>
      <c r="P405" s="20"/>
      <c r="Q405" s="17"/>
      <c r="R405" s="17"/>
      <c r="S405" s="35"/>
    </row>
    <row r="406" spans="1:19" ht="20.100000000000001" customHeight="1" x14ac:dyDescent="0.2">
      <c r="A406" s="69" t="str">
        <f t="shared" si="16"/>
        <v/>
      </c>
      <c r="B406" s="15"/>
      <c r="C406" s="19"/>
      <c r="D406" s="44" t="str">
        <f t="shared" si="17"/>
        <v/>
      </c>
      <c r="E406" s="16"/>
      <c r="F406" s="16"/>
      <c r="G406" s="16"/>
      <c r="H406" s="16"/>
      <c r="I406" s="16"/>
      <c r="J406" s="20"/>
      <c r="K406" s="16"/>
      <c r="L406" s="16"/>
      <c r="M406" s="16"/>
      <c r="N406" s="16"/>
      <c r="O406" s="16"/>
      <c r="P406" s="20"/>
      <c r="Q406" s="17"/>
      <c r="R406" s="17"/>
      <c r="S406" s="35"/>
    </row>
    <row r="407" spans="1:19" ht="20.100000000000001" customHeight="1" x14ac:dyDescent="0.2">
      <c r="A407" s="69" t="str">
        <f t="shared" si="16"/>
        <v/>
      </c>
      <c r="B407" s="15"/>
      <c r="C407" s="19"/>
      <c r="D407" s="44" t="str">
        <f t="shared" si="17"/>
        <v/>
      </c>
      <c r="E407" s="16"/>
      <c r="F407" s="16"/>
      <c r="G407" s="16"/>
      <c r="H407" s="16"/>
      <c r="I407" s="16"/>
      <c r="J407" s="20"/>
      <c r="K407" s="16"/>
      <c r="L407" s="16"/>
      <c r="M407" s="16"/>
      <c r="N407" s="16"/>
      <c r="O407" s="16"/>
      <c r="P407" s="20"/>
      <c r="Q407" s="17"/>
      <c r="R407" s="17"/>
      <c r="S407" s="35"/>
    </row>
    <row r="408" spans="1:19" ht="20.100000000000001" customHeight="1" x14ac:dyDescent="0.2">
      <c r="A408" s="69" t="str">
        <f t="shared" si="16"/>
        <v/>
      </c>
      <c r="B408" s="15"/>
      <c r="C408" s="19"/>
      <c r="D408" s="44" t="str">
        <f t="shared" si="17"/>
        <v/>
      </c>
      <c r="E408" s="16"/>
      <c r="F408" s="16"/>
      <c r="G408" s="16"/>
      <c r="H408" s="16"/>
      <c r="I408" s="16"/>
      <c r="J408" s="20"/>
      <c r="K408" s="16"/>
      <c r="L408" s="16"/>
      <c r="M408" s="16"/>
      <c r="N408" s="16"/>
      <c r="O408" s="16"/>
      <c r="P408" s="20"/>
      <c r="Q408" s="17"/>
      <c r="R408" s="17"/>
      <c r="S408" s="35"/>
    </row>
    <row r="409" spans="1:19" ht="20.100000000000001" customHeight="1" x14ac:dyDescent="0.2">
      <c r="A409" s="69" t="str">
        <f t="shared" si="16"/>
        <v/>
      </c>
      <c r="B409" s="15"/>
      <c r="C409" s="19"/>
      <c r="D409" s="44" t="str">
        <f t="shared" si="17"/>
        <v/>
      </c>
      <c r="E409" s="16"/>
      <c r="F409" s="16"/>
      <c r="G409" s="16"/>
      <c r="H409" s="16"/>
      <c r="I409" s="16"/>
      <c r="J409" s="20"/>
      <c r="K409" s="16"/>
      <c r="L409" s="16"/>
      <c r="M409" s="16"/>
      <c r="N409" s="16"/>
      <c r="O409" s="16"/>
      <c r="P409" s="20"/>
      <c r="Q409" s="17"/>
      <c r="R409" s="17"/>
      <c r="S409" s="35"/>
    </row>
    <row r="410" spans="1:19" ht="20.100000000000001" customHeight="1" x14ac:dyDescent="0.2">
      <c r="A410" s="69" t="str">
        <f t="shared" si="16"/>
        <v/>
      </c>
      <c r="B410" s="15"/>
      <c r="C410" s="19"/>
      <c r="D410" s="44" t="str">
        <f t="shared" si="17"/>
        <v/>
      </c>
      <c r="E410" s="16"/>
      <c r="F410" s="16"/>
      <c r="G410" s="16"/>
      <c r="H410" s="16"/>
      <c r="I410" s="16"/>
      <c r="J410" s="20"/>
      <c r="K410" s="16"/>
      <c r="L410" s="16"/>
      <c r="M410" s="16"/>
      <c r="N410" s="16"/>
      <c r="O410" s="16"/>
      <c r="P410" s="20"/>
      <c r="Q410" s="17"/>
      <c r="R410" s="17"/>
      <c r="S410" s="35"/>
    </row>
    <row r="411" spans="1:19" ht="20.100000000000001" customHeight="1" x14ac:dyDescent="0.2">
      <c r="A411" s="69" t="str">
        <f t="shared" si="16"/>
        <v/>
      </c>
      <c r="B411" s="15"/>
      <c r="C411" s="19"/>
      <c r="D411" s="44" t="str">
        <f t="shared" si="17"/>
        <v/>
      </c>
      <c r="E411" s="16"/>
      <c r="F411" s="16"/>
      <c r="G411" s="16"/>
      <c r="H411" s="16"/>
      <c r="I411" s="16"/>
      <c r="J411" s="20"/>
      <c r="K411" s="16"/>
      <c r="L411" s="16"/>
      <c r="M411" s="16"/>
      <c r="N411" s="16"/>
      <c r="O411" s="16"/>
      <c r="P411" s="20"/>
      <c r="Q411" s="17"/>
      <c r="R411" s="17"/>
      <c r="S411" s="35"/>
    </row>
    <row r="412" spans="1:19" ht="20.100000000000001" customHeight="1" x14ac:dyDescent="0.2">
      <c r="A412" s="69" t="str">
        <f t="shared" si="16"/>
        <v/>
      </c>
      <c r="B412" s="15"/>
      <c r="C412" s="19"/>
      <c r="D412" s="44" t="str">
        <f t="shared" si="17"/>
        <v/>
      </c>
      <c r="E412" s="16"/>
      <c r="F412" s="16"/>
      <c r="G412" s="16"/>
      <c r="H412" s="16"/>
      <c r="I412" s="16"/>
      <c r="J412" s="20"/>
      <c r="K412" s="16"/>
      <c r="L412" s="16"/>
      <c r="M412" s="16"/>
      <c r="N412" s="16"/>
      <c r="O412" s="16"/>
      <c r="P412" s="20"/>
      <c r="Q412" s="17"/>
      <c r="R412" s="17"/>
      <c r="S412" s="35"/>
    </row>
    <row r="413" spans="1:19" ht="20.100000000000001" customHeight="1" x14ac:dyDescent="0.2">
      <c r="A413" s="69" t="str">
        <f t="shared" si="16"/>
        <v/>
      </c>
      <c r="B413" s="15"/>
      <c r="C413" s="19"/>
      <c r="D413" s="44" t="str">
        <f t="shared" si="17"/>
        <v/>
      </c>
      <c r="E413" s="16"/>
      <c r="F413" s="16"/>
      <c r="G413" s="16"/>
      <c r="H413" s="16"/>
      <c r="I413" s="16"/>
      <c r="J413" s="20"/>
      <c r="K413" s="16"/>
      <c r="L413" s="16"/>
      <c r="M413" s="16"/>
      <c r="N413" s="16"/>
      <c r="O413" s="16"/>
      <c r="P413" s="20"/>
      <c r="Q413" s="17"/>
      <c r="R413" s="17"/>
      <c r="S413" s="35"/>
    </row>
    <row r="414" spans="1:19" ht="20.100000000000001" customHeight="1" x14ac:dyDescent="0.2">
      <c r="A414" s="69" t="str">
        <f t="shared" si="16"/>
        <v/>
      </c>
      <c r="B414" s="15"/>
      <c r="C414" s="19"/>
      <c r="D414" s="44" t="str">
        <f t="shared" si="17"/>
        <v/>
      </c>
      <c r="E414" s="16"/>
      <c r="F414" s="16"/>
      <c r="G414" s="16"/>
      <c r="H414" s="16"/>
      <c r="I414" s="16"/>
      <c r="J414" s="20"/>
      <c r="K414" s="16"/>
      <c r="L414" s="16"/>
      <c r="M414" s="16"/>
      <c r="N414" s="16"/>
      <c r="O414" s="16"/>
      <c r="P414" s="20"/>
      <c r="Q414" s="17"/>
      <c r="R414" s="17"/>
      <c r="S414" s="35"/>
    </row>
    <row r="415" spans="1:19" ht="20.100000000000001" customHeight="1" x14ac:dyDescent="0.2">
      <c r="A415" s="69" t="str">
        <f t="shared" si="16"/>
        <v/>
      </c>
      <c r="B415" s="15"/>
      <c r="C415" s="19"/>
      <c r="D415" s="44" t="str">
        <f t="shared" si="17"/>
        <v/>
      </c>
      <c r="E415" s="16"/>
      <c r="F415" s="16"/>
      <c r="G415" s="16"/>
      <c r="H415" s="16"/>
      <c r="I415" s="16"/>
      <c r="J415" s="20"/>
      <c r="K415" s="16"/>
      <c r="L415" s="16"/>
      <c r="M415" s="16"/>
      <c r="N415" s="16"/>
      <c r="O415" s="16"/>
      <c r="P415" s="20"/>
      <c r="Q415" s="17"/>
      <c r="R415" s="17"/>
      <c r="S415" s="35"/>
    </row>
    <row r="416" spans="1:19" ht="20.100000000000001" customHeight="1" x14ac:dyDescent="0.2">
      <c r="A416" s="69" t="str">
        <f t="shared" si="16"/>
        <v/>
      </c>
      <c r="B416" s="15"/>
      <c r="C416" s="19"/>
      <c r="D416" s="44" t="str">
        <f t="shared" si="17"/>
        <v/>
      </c>
      <c r="E416" s="16"/>
      <c r="F416" s="16"/>
      <c r="G416" s="16"/>
      <c r="H416" s="16"/>
      <c r="I416" s="16"/>
      <c r="J416" s="20"/>
      <c r="K416" s="16"/>
      <c r="L416" s="16"/>
      <c r="M416" s="16"/>
      <c r="N416" s="16"/>
      <c r="O416" s="16"/>
      <c r="P416" s="20"/>
      <c r="Q416" s="17"/>
      <c r="R416" s="17"/>
      <c r="S416" s="35"/>
    </row>
    <row r="417" spans="1:19" ht="20.100000000000001" customHeight="1" x14ac:dyDescent="0.2">
      <c r="A417" s="69" t="str">
        <f t="shared" si="16"/>
        <v/>
      </c>
      <c r="B417" s="15"/>
      <c r="C417" s="19"/>
      <c r="D417" s="44" t="str">
        <f t="shared" si="17"/>
        <v/>
      </c>
      <c r="E417" s="16"/>
      <c r="F417" s="16"/>
      <c r="G417" s="16"/>
      <c r="H417" s="16"/>
      <c r="I417" s="16"/>
      <c r="J417" s="20"/>
      <c r="K417" s="16"/>
      <c r="L417" s="16"/>
      <c r="M417" s="16"/>
      <c r="N417" s="16"/>
      <c r="O417" s="16"/>
      <c r="P417" s="20"/>
      <c r="Q417" s="17"/>
      <c r="R417" s="17"/>
      <c r="S417" s="35"/>
    </row>
    <row r="418" spans="1:19" ht="20.100000000000001" customHeight="1" x14ac:dyDescent="0.2">
      <c r="A418" s="69" t="str">
        <f t="shared" si="16"/>
        <v/>
      </c>
      <c r="B418" s="15"/>
      <c r="C418" s="19"/>
      <c r="D418" s="44" t="str">
        <f t="shared" si="17"/>
        <v/>
      </c>
      <c r="E418" s="16"/>
      <c r="F418" s="16"/>
      <c r="G418" s="16"/>
      <c r="H418" s="16"/>
      <c r="I418" s="16"/>
      <c r="J418" s="20"/>
      <c r="K418" s="16"/>
      <c r="L418" s="16"/>
      <c r="M418" s="16"/>
      <c r="N418" s="16"/>
      <c r="O418" s="16"/>
      <c r="P418" s="20"/>
      <c r="Q418" s="17"/>
      <c r="R418" s="17"/>
      <c r="S418" s="35"/>
    </row>
    <row r="419" spans="1:19" ht="20.100000000000001" customHeight="1" x14ac:dyDescent="0.2">
      <c r="A419" s="69" t="str">
        <f t="shared" si="16"/>
        <v/>
      </c>
      <c r="B419" s="15"/>
      <c r="C419" s="19"/>
      <c r="D419" s="44" t="str">
        <f t="shared" si="17"/>
        <v/>
      </c>
      <c r="E419" s="16"/>
      <c r="F419" s="16"/>
      <c r="G419" s="16"/>
      <c r="H419" s="16"/>
      <c r="I419" s="16"/>
      <c r="J419" s="20"/>
      <c r="K419" s="16"/>
      <c r="L419" s="16"/>
      <c r="M419" s="16"/>
      <c r="N419" s="16"/>
      <c r="O419" s="16"/>
      <c r="P419" s="20"/>
      <c r="Q419" s="17"/>
      <c r="R419" s="17"/>
      <c r="S419" s="35"/>
    </row>
    <row r="420" spans="1:19" ht="20.100000000000001" customHeight="1" x14ac:dyDescent="0.2">
      <c r="A420" s="69" t="str">
        <f t="shared" si="16"/>
        <v/>
      </c>
      <c r="B420" s="15"/>
      <c r="C420" s="19"/>
      <c r="D420" s="44" t="str">
        <f t="shared" si="17"/>
        <v/>
      </c>
      <c r="E420" s="16"/>
      <c r="F420" s="16"/>
      <c r="G420" s="16"/>
      <c r="H420" s="16"/>
      <c r="I420" s="16"/>
      <c r="J420" s="20"/>
      <c r="K420" s="16"/>
      <c r="L420" s="16"/>
      <c r="M420" s="16"/>
      <c r="N420" s="16"/>
      <c r="O420" s="16"/>
      <c r="P420" s="20"/>
      <c r="Q420" s="17"/>
      <c r="R420" s="17"/>
      <c r="S420" s="35"/>
    </row>
    <row r="421" spans="1:19" ht="20.100000000000001" customHeight="1" x14ac:dyDescent="0.2">
      <c r="A421" s="69" t="str">
        <f t="shared" si="16"/>
        <v/>
      </c>
      <c r="B421" s="15"/>
      <c r="C421" s="19"/>
      <c r="D421" s="44" t="str">
        <f t="shared" si="17"/>
        <v/>
      </c>
      <c r="E421" s="16"/>
      <c r="F421" s="16"/>
      <c r="G421" s="16"/>
      <c r="H421" s="16"/>
      <c r="I421" s="16"/>
      <c r="J421" s="20"/>
      <c r="K421" s="16"/>
      <c r="L421" s="16"/>
      <c r="M421" s="16"/>
      <c r="N421" s="16"/>
      <c r="O421" s="16"/>
      <c r="P421" s="20"/>
      <c r="Q421" s="17"/>
      <c r="R421" s="17"/>
      <c r="S421" s="35"/>
    </row>
    <row r="422" spans="1:19" ht="20.100000000000001" customHeight="1" x14ac:dyDescent="0.2">
      <c r="A422" s="69" t="str">
        <f t="shared" si="16"/>
        <v/>
      </c>
      <c r="B422" s="15"/>
      <c r="C422" s="19"/>
      <c r="D422" s="44" t="str">
        <f t="shared" si="17"/>
        <v/>
      </c>
      <c r="E422" s="16"/>
      <c r="F422" s="16"/>
      <c r="G422" s="16"/>
      <c r="H422" s="16"/>
      <c r="I422" s="16"/>
      <c r="J422" s="20"/>
      <c r="K422" s="16"/>
      <c r="L422" s="16"/>
      <c r="M422" s="16"/>
      <c r="N422" s="16"/>
      <c r="O422" s="16"/>
      <c r="P422" s="20"/>
      <c r="Q422" s="17"/>
      <c r="R422" s="17"/>
      <c r="S422" s="35"/>
    </row>
    <row r="423" spans="1:19" ht="20.100000000000001" customHeight="1" x14ac:dyDescent="0.2">
      <c r="A423" s="69" t="str">
        <f t="shared" si="16"/>
        <v/>
      </c>
      <c r="B423" s="15"/>
      <c r="C423" s="19"/>
      <c r="D423" s="44" t="str">
        <f t="shared" si="17"/>
        <v/>
      </c>
      <c r="E423" s="16"/>
      <c r="F423" s="16"/>
      <c r="G423" s="16"/>
      <c r="H423" s="16"/>
      <c r="I423" s="16"/>
      <c r="J423" s="20"/>
      <c r="K423" s="16"/>
      <c r="L423" s="16"/>
      <c r="M423" s="16"/>
      <c r="N423" s="16"/>
      <c r="O423" s="16"/>
      <c r="P423" s="20"/>
      <c r="Q423" s="17"/>
      <c r="R423" s="17"/>
      <c r="S423" s="35"/>
    </row>
    <row r="424" spans="1:19" ht="20.100000000000001" customHeight="1" x14ac:dyDescent="0.2">
      <c r="A424" s="69" t="str">
        <f t="shared" si="16"/>
        <v/>
      </c>
      <c r="B424" s="15"/>
      <c r="C424" s="19"/>
      <c r="D424" s="44" t="str">
        <f t="shared" si="17"/>
        <v/>
      </c>
      <c r="E424" s="16"/>
      <c r="F424" s="16"/>
      <c r="G424" s="16"/>
      <c r="H424" s="16"/>
      <c r="I424" s="16"/>
      <c r="J424" s="20"/>
      <c r="K424" s="16"/>
      <c r="L424" s="16"/>
      <c r="M424" s="16"/>
      <c r="N424" s="16"/>
      <c r="O424" s="16"/>
      <c r="P424" s="20"/>
      <c r="Q424" s="17"/>
      <c r="R424" s="17"/>
      <c r="S424" s="35"/>
    </row>
    <row r="425" spans="1:19" ht="20.100000000000001" customHeight="1" x14ac:dyDescent="0.2">
      <c r="A425" s="69" t="str">
        <f t="shared" si="16"/>
        <v/>
      </c>
      <c r="B425" s="15"/>
      <c r="C425" s="19"/>
      <c r="D425" s="44" t="str">
        <f t="shared" si="17"/>
        <v/>
      </c>
      <c r="E425" s="16"/>
      <c r="F425" s="16"/>
      <c r="G425" s="16"/>
      <c r="H425" s="16"/>
      <c r="I425" s="16"/>
      <c r="J425" s="20"/>
      <c r="K425" s="16"/>
      <c r="L425" s="16"/>
      <c r="M425" s="16"/>
      <c r="N425" s="16"/>
      <c r="O425" s="16"/>
      <c r="P425" s="20"/>
      <c r="Q425" s="17"/>
      <c r="R425" s="17"/>
      <c r="S425" s="35"/>
    </row>
    <row r="426" spans="1:19" ht="20.100000000000001" customHeight="1" x14ac:dyDescent="0.2">
      <c r="A426" s="69" t="str">
        <f t="shared" si="16"/>
        <v/>
      </c>
      <c r="B426" s="15"/>
      <c r="C426" s="19"/>
      <c r="D426" s="44" t="str">
        <f t="shared" si="17"/>
        <v/>
      </c>
      <c r="E426" s="16"/>
      <c r="F426" s="16"/>
      <c r="G426" s="16"/>
      <c r="H426" s="16"/>
      <c r="I426" s="16"/>
      <c r="J426" s="20"/>
      <c r="K426" s="16"/>
      <c r="L426" s="16"/>
      <c r="M426" s="16"/>
      <c r="N426" s="16"/>
      <c r="O426" s="16"/>
      <c r="P426" s="20"/>
      <c r="Q426" s="17"/>
      <c r="R426" s="17"/>
      <c r="S426" s="35"/>
    </row>
    <row r="427" spans="1:19" ht="20.100000000000001" customHeight="1" x14ac:dyDescent="0.2">
      <c r="A427" s="69" t="str">
        <f t="shared" si="16"/>
        <v/>
      </c>
      <c r="B427" s="15"/>
      <c r="C427" s="19"/>
      <c r="D427" s="44" t="str">
        <f t="shared" si="17"/>
        <v/>
      </c>
      <c r="E427" s="16"/>
      <c r="F427" s="16"/>
      <c r="G427" s="16"/>
      <c r="H427" s="16"/>
      <c r="I427" s="16"/>
      <c r="J427" s="20"/>
      <c r="K427" s="16"/>
      <c r="L427" s="16"/>
      <c r="M427" s="16"/>
      <c r="N427" s="16"/>
      <c r="O427" s="16"/>
      <c r="P427" s="20"/>
      <c r="Q427" s="17"/>
      <c r="R427" s="17"/>
      <c r="S427" s="35"/>
    </row>
    <row r="428" spans="1:19" ht="20.100000000000001" customHeight="1" x14ac:dyDescent="0.2">
      <c r="A428" s="69" t="str">
        <f t="shared" si="16"/>
        <v/>
      </c>
      <c r="B428" s="15"/>
      <c r="C428" s="19"/>
      <c r="D428" s="44" t="str">
        <f t="shared" si="17"/>
        <v/>
      </c>
      <c r="E428" s="16"/>
      <c r="F428" s="16"/>
      <c r="G428" s="16"/>
      <c r="H428" s="16"/>
      <c r="I428" s="16"/>
      <c r="J428" s="20"/>
      <c r="K428" s="16"/>
      <c r="L428" s="16"/>
      <c r="M428" s="16"/>
      <c r="N428" s="16"/>
      <c r="O428" s="16"/>
      <c r="P428" s="20"/>
      <c r="Q428" s="17"/>
      <c r="R428" s="17"/>
      <c r="S428" s="35"/>
    </row>
    <row r="429" spans="1:19" ht="20.100000000000001" customHeight="1" x14ac:dyDescent="0.2">
      <c r="A429" s="69" t="str">
        <f t="shared" si="16"/>
        <v/>
      </c>
      <c r="B429" s="15"/>
      <c r="C429" s="19"/>
      <c r="D429" s="44" t="str">
        <f t="shared" si="17"/>
        <v/>
      </c>
      <c r="E429" s="16"/>
      <c r="F429" s="16"/>
      <c r="G429" s="16"/>
      <c r="H429" s="16"/>
      <c r="I429" s="16"/>
      <c r="J429" s="20"/>
      <c r="K429" s="16"/>
      <c r="L429" s="16"/>
      <c r="M429" s="16"/>
      <c r="N429" s="16"/>
      <c r="O429" s="16"/>
      <c r="P429" s="20"/>
      <c r="Q429" s="17"/>
      <c r="R429" s="17"/>
      <c r="S429" s="35"/>
    </row>
    <row r="430" spans="1:19" ht="20.100000000000001" customHeight="1" x14ac:dyDescent="0.2">
      <c r="A430" s="69" t="str">
        <f t="shared" si="16"/>
        <v/>
      </c>
      <c r="B430" s="15"/>
      <c r="C430" s="19"/>
      <c r="D430" s="44" t="str">
        <f t="shared" si="17"/>
        <v/>
      </c>
      <c r="E430" s="16"/>
      <c r="F430" s="16"/>
      <c r="G430" s="16"/>
      <c r="H430" s="16"/>
      <c r="I430" s="16"/>
      <c r="J430" s="20"/>
      <c r="K430" s="16"/>
      <c r="L430" s="16"/>
      <c r="M430" s="16"/>
      <c r="N430" s="16"/>
      <c r="O430" s="16"/>
      <c r="P430" s="20"/>
      <c r="Q430" s="17"/>
      <c r="R430" s="17"/>
      <c r="S430" s="35"/>
    </row>
    <row r="431" spans="1:19" ht="20.100000000000001" customHeight="1" x14ac:dyDescent="0.2">
      <c r="A431" s="69" t="str">
        <f t="shared" si="16"/>
        <v/>
      </c>
      <c r="B431" s="15"/>
      <c r="C431" s="19"/>
      <c r="D431" s="44" t="str">
        <f t="shared" si="17"/>
        <v/>
      </c>
      <c r="E431" s="16"/>
      <c r="F431" s="16"/>
      <c r="G431" s="16"/>
      <c r="H431" s="16"/>
      <c r="I431" s="16"/>
      <c r="J431" s="20"/>
      <c r="K431" s="16"/>
      <c r="L431" s="16"/>
      <c r="M431" s="16"/>
      <c r="N431" s="16"/>
      <c r="O431" s="16"/>
      <c r="P431" s="20"/>
      <c r="Q431" s="17"/>
      <c r="R431" s="17"/>
      <c r="S431" s="35"/>
    </row>
    <row r="432" spans="1:19" ht="20.100000000000001" customHeight="1" x14ac:dyDescent="0.2">
      <c r="A432" s="69" t="str">
        <f t="shared" si="16"/>
        <v/>
      </c>
      <c r="B432" s="15"/>
      <c r="C432" s="19"/>
      <c r="D432" s="44" t="str">
        <f t="shared" si="17"/>
        <v/>
      </c>
      <c r="E432" s="16"/>
      <c r="F432" s="16"/>
      <c r="G432" s="16"/>
      <c r="H432" s="16"/>
      <c r="I432" s="16"/>
      <c r="J432" s="20"/>
      <c r="K432" s="16"/>
      <c r="L432" s="16"/>
      <c r="M432" s="16"/>
      <c r="N432" s="16"/>
      <c r="O432" s="16"/>
      <c r="P432" s="20"/>
      <c r="Q432" s="17"/>
      <c r="R432" s="17"/>
      <c r="S432" s="35"/>
    </row>
    <row r="433" spans="1:19" ht="20.100000000000001" customHeight="1" x14ac:dyDescent="0.2">
      <c r="A433" s="69" t="str">
        <f t="shared" si="16"/>
        <v/>
      </c>
      <c r="B433" s="15"/>
      <c r="C433" s="19"/>
      <c r="D433" s="44" t="str">
        <f t="shared" si="17"/>
        <v/>
      </c>
      <c r="E433" s="16"/>
      <c r="F433" s="16"/>
      <c r="G433" s="16"/>
      <c r="H433" s="16"/>
      <c r="I433" s="16"/>
      <c r="J433" s="20"/>
      <c r="K433" s="16"/>
      <c r="L433" s="16"/>
      <c r="M433" s="16"/>
      <c r="N433" s="16"/>
      <c r="O433" s="16"/>
      <c r="P433" s="20"/>
      <c r="Q433" s="17"/>
      <c r="R433" s="17"/>
      <c r="S433" s="35"/>
    </row>
    <row r="434" spans="1:19" ht="20.100000000000001" customHeight="1" x14ac:dyDescent="0.2">
      <c r="A434" s="69" t="str">
        <f t="shared" si="16"/>
        <v/>
      </c>
      <c r="B434" s="15"/>
      <c r="C434" s="19"/>
      <c r="D434" s="44" t="str">
        <f t="shared" si="17"/>
        <v/>
      </c>
      <c r="E434" s="16"/>
      <c r="F434" s="16"/>
      <c r="G434" s="16"/>
      <c r="H434" s="16"/>
      <c r="I434" s="16"/>
      <c r="J434" s="20"/>
      <c r="K434" s="16"/>
      <c r="L434" s="16"/>
      <c r="M434" s="16"/>
      <c r="N434" s="16"/>
      <c r="O434" s="16"/>
      <c r="P434" s="20"/>
      <c r="Q434" s="17"/>
      <c r="R434" s="17"/>
      <c r="S434" s="35"/>
    </row>
    <row r="435" spans="1:19" ht="20.100000000000001" customHeight="1" x14ac:dyDescent="0.2">
      <c r="A435" s="69" t="str">
        <f t="shared" si="16"/>
        <v/>
      </c>
      <c r="B435" s="15"/>
      <c r="C435" s="19"/>
      <c r="D435" s="44" t="str">
        <f t="shared" si="17"/>
        <v/>
      </c>
      <c r="E435" s="16"/>
      <c r="F435" s="16"/>
      <c r="G435" s="16"/>
      <c r="H435" s="16"/>
      <c r="I435" s="16"/>
      <c r="J435" s="20"/>
      <c r="K435" s="16"/>
      <c r="L435" s="16"/>
      <c r="M435" s="16"/>
      <c r="N435" s="16"/>
      <c r="O435" s="16"/>
      <c r="P435" s="20"/>
      <c r="Q435" s="17"/>
      <c r="R435" s="17"/>
      <c r="S435" s="35"/>
    </row>
    <row r="436" spans="1:19" ht="20.100000000000001" customHeight="1" x14ac:dyDescent="0.2">
      <c r="A436" s="69" t="str">
        <f t="shared" si="16"/>
        <v/>
      </c>
      <c r="B436" s="15"/>
      <c r="C436" s="19"/>
      <c r="D436" s="44" t="str">
        <f t="shared" si="17"/>
        <v/>
      </c>
      <c r="E436" s="16"/>
      <c r="F436" s="16"/>
      <c r="G436" s="16"/>
      <c r="H436" s="16"/>
      <c r="I436" s="16"/>
      <c r="J436" s="20"/>
      <c r="K436" s="16"/>
      <c r="L436" s="16"/>
      <c r="M436" s="16"/>
      <c r="N436" s="16"/>
      <c r="O436" s="16"/>
      <c r="P436" s="20"/>
      <c r="Q436" s="17"/>
      <c r="R436" s="17"/>
      <c r="S436" s="35"/>
    </row>
    <row r="437" spans="1:19" ht="20.100000000000001" customHeight="1" x14ac:dyDescent="0.2">
      <c r="A437" s="69" t="str">
        <f t="shared" si="16"/>
        <v/>
      </c>
      <c r="B437" s="15"/>
      <c r="C437" s="19"/>
      <c r="D437" s="44" t="str">
        <f t="shared" si="17"/>
        <v/>
      </c>
      <c r="E437" s="16"/>
      <c r="F437" s="16"/>
      <c r="G437" s="16"/>
      <c r="H437" s="16"/>
      <c r="I437" s="16"/>
      <c r="J437" s="20"/>
      <c r="K437" s="16"/>
      <c r="L437" s="16"/>
      <c r="M437" s="16"/>
      <c r="N437" s="16"/>
      <c r="O437" s="16"/>
      <c r="P437" s="20"/>
      <c r="Q437" s="17"/>
      <c r="R437" s="17"/>
      <c r="S437" s="35"/>
    </row>
    <row r="438" spans="1:19" ht="20.100000000000001" customHeight="1" x14ac:dyDescent="0.2">
      <c r="A438" s="69" t="str">
        <f t="shared" si="16"/>
        <v/>
      </c>
      <c r="B438" s="15"/>
      <c r="C438" s="19"/>
      <c r="D438" s="44" t="str">
        <f t="shared" si="17"/>
        <v/>
      </c>
      <c r="E438" s="16"/>
      <c r="F438" s="16"/>
      <c r="G438" s="16"/>
      <c r="H438" s="16"/>
      <c r="I438" s="16"/>
      <c r="J438" s="20"/>
      <c r="K438" s="16"/>
      <c r="L438" s="16"/>
      <c r="M438" s="16"/>
      <c r="N438" s="16"/>
      <c r="O438" s="16"/>
      <c r="P438" s="20"/>
      <c r="Q438" s="17"/>
      <c r="R438" s="17"/>
      <c r="S438" s="35"/>
    </row>
    <row r="439" spans="1:19" ht="20.100000000000001" customHeight="1" x14ac:dyDescent="0.2">
      <c r="A439" s="69" t="str">
        <f t="shared" si="16"/>
        <v/>
      </c>
      <c r="B439" s="15"/>
      <c r="C439" s="19"/>
      <c r="D439" s="44" t="str">
        <f t="shared" si="17"/>
        <v/>
      </c>
      <c r="E439" s="16"/>
      <c r="F439" s="16"/>
      <c r="G439" s="16"/>
      <c r="H439" s="16"/>
      <c r="I439" s="16"/>
      <c r="J439" s="20"/>
      <c r="K439" s="16"/>
      <c r="L439" s="16"/>
      <c r="M439" s="16"/>
      <c r="N439" s="16"/>
      <c r="O439" s="16"/>
      <c r="P439" s="20"/>
      <c r="Q439" s="17"/>
      <c r="R439" s="17"/>
      <c r="S439" s="35"/>
    </row>
    <row r="440" spans="1:19" ht="20.100000000000001" customHeight="1" x14ac:dyDescent="0.2">
      <c r="A440" s="69" t="str">
        <f t="shared" si="16"/>
        <v/>
      </c>
      <c r="B440" s="15"/>
      <c r="C440" s="19"/>
      <c r="D440" s="44" t="str">
        <f t="shared" si="17"/>
        <v/>
      </c>
      <c r="E440" s="16"/>
      <c r="F440" s="16"/>
      <c r="G440" s="16"/>
      <c r="H440" s="16"/>
      <c r="I440" s="16"/>
      <c r="J440" s="20"/>
      <c r="K440" s="16"/>
      <c r="L440" s="16"/>
      <c r="M440" s="16"/>
      <c r="N440" s="16"/>
      <c r="O440" s="16"/>
      <c r="P440" s="20"/>
      <c r="Q440" s="17"/>
      <c r="R440" s="17"/>
      <c r="S440" s="35"/>
    </row>
    <row r="441" spans="1:19" ht="20.100000000000001" customHeight="1" x14ac:dyDescent="0.2">
      <c r="A441" s="69" t="str">
        <f t="shared" si="16"/>
        <v/>
      </c>
      <c r="B441" s="15"/>
      <c r="C441" s="19"/>
      <c r="D441" s="44" t="str">
        <f t="shared" si="17"/>
        <v/>
      </c>
      <c r="E441" s="16"/>
      <c r="F441" s="16"/>
      <c r="G441" s="16"/>
      <c r="H441" s="16"/>
      <c r="I441" s="16"/>
      <c r="J441" s="20"/>
      <c r="K441" s="16"/>
      <c r="L441" s="16"/>
      <c r="M441" s="16"/>
      <c r="N441" s="16"/>
      <c r="O441" s="16"/>
      <c r="P441" s="20"/>
      <c r="Q441" s="17"/>
      <c r="R441" s="17"/>
      <c r="S441" s="35"/>
    </row>
    <row r="442" spans="1:19" ht="20.100000000000001" customHeight="1" x14ac:dyDescent="0.2">
      <c r="A442" s="69" t="str">
        <f t="shared" si="16"/>
        <v/>
      </c>
      <c r="B442" s="15"/>
      <c r="C442" s="19"/>
      <c r="D442" s="44" t="str">
        <f t="shared" si="17"/>
        <v/>
      </c>
      <c r="E442" s="16"/>
      <c r="F442" s="16"/>
      <c r="G442" s="16"/>
      <c r="H442" s="16"/>
      <c r="I442" s="16"/>
      <c r="J442" s="20"/>
      <c r="K442" s="16"/>
      <c r="L442" s="16"/>
      <c r="M442" s="16"/>
      <c r="N442" s="16"/>
      <c r="O442" s="16"/>
      <c r="P442" s="20"/>
      <c r="Q442" s="17"/>
      <c r="R442" s="17"/>
      <c r="S442" s="35"/>
    </row>
    <row r="443" spans="1:19" ht="20.100000000000001" customHeight="1" x14ac:dyDescent="0.2">
      <c r="A443" s="69" t="str">
        <f t="shared" si="16"/>
        <v/>
      </c>
      <c r="B443" s="15"/>
      <c r="C443" s="19"/>
      <c r="D443" s="44" t="str">
        <f t="shared" si="17"/>
        <v/>
      </c>
      <c r="E443" s="16"/>
      <c r="F443" s="16"/>
      <c r="G443" s="16"/>
      <c r="H443" s="16"/>
      <c r="I443" s="16"/>
      <c r="J443" s="20"/>
      <c r="K443" s="16"/>
      <c r="L443" s="16"/>
      <c r="M443" s="16"/>
      <c r="N443" s="16"/>
      <c r="O443" s="16"/>
      <c r="P443" s="20"/>
      <c r="Q443" s="17"/>
      <c r="R443" s="17"/>
      <c r="S443" s="35"/>
    </row>
    <row r="444" spans="1:19" ht="20.100000000000001" customHeight="1" x14ac:dyDescent="0.2">
      <c r="A444" s="69" t="str">
        <f t="shared" si="16"/>
        <v/>
      </c>
      <c r="B444" s="15"/>
      <c r="C444" s="19"/>
      <c r="D444" s="44" t="str">
        <f t="shared" si="17"/>
        <v/>
      </c>
      <c r="E444" s="16"/>
      <c r="F444" s="16"/>
      <c r="G444" s="16"/>
      <c r="H444" s="16"/>
      <c r="I444" s="16"/>
      <c r="J444" s="20"/>
      <c r="K444" s="16"/>
      <c r="L444" s="16"/>
      <c r="M444" s="16"/>
      <c r="N444" s="16"/>
      <c r="O444" s="16"/>
      <c r="P444" s="20"/>
      <c r="Q444" s="17"/>
      <c r="R444" s="17"/>
      <c r="S444" s="35"/>
    </row>
    <row r="445" spans="1:19" ht="20.100000000000001" customHeight="1" x14ac:dyDescent="0.2">
      <c r="A445" s="69" t="str">
        <f t="shared" si="16"/>
        <v/>
      </c>
      <c r="B445" s="15"/>
      <c r="C445" s="19"/>
      <c r="D445" s="44" t="str">
        <f t="shared" si="17"/>
        <v/>
      </c>
      <c r="E445" s="16"/>
      <c r="F445" s="16"/>
      <c r="G445" s="16"/>
      <c r="H445" s="16"/>
      <c r="I445" s="16"/>
      <c r="J445" s="20"/>
      <c r="K445" s="16"/>
      <c r="L445" s="16"/>
      <c r="M445" s="16"/>
      <c r="N445" s="16"/>
      <c r="O445" s="16"/>
      <c r="P445" s="20"/>
      <c r="Q445" s="17"/>
      <c r="R445" s="17"/>
      <c r="S445" s="35"/>
    </row>
    <row r="446" spans="1:19" ht="20.100000000000001" customHeight="1" x14ac:dyDescent="0.2">
      <c r="A446" s="69" t="str">
        <f t="shared" si="16"/>
        <v/>
      </c>
      <c r="B446" s="15"/>
      <c r="C446" s="19"/>
      <c r="D446" s="44" t="str">
        <f t="shared" si="17"/>
        <v/>
      </c>
      <c r="E446" s="16"/>
      <c r="F446" s="16"/>
      <c r="G446" s="16"/>
      <c r="H446" s="16"/>
      <c r="I446" s="16"/>
      <c r="J446" s="20"/>
      <c r="K446" s="16"/>
      <c r="L446" s="16"/>
      <c r="M446" s="16"/>
      <c r="N446" s="16"/>
      <c r="O446" s="16"/>
      <c r="P446" s="20"/>
      <c r="Q446" s="17"/>
      <c r="R446" s="17"/>
      <c r="S446" s="35"/>
    </row>
    <row r="447" spans="1:19" ht="20.100000000000001" customHeight="1" x14ac:dyDescent="0.2">
      <c r="A447" s="69" t="str">
        <f t="shared" si="16"/>
        <v/>
      </c>
      <c r="B447" s="15"/>
      <c r="C447" s="19"/>
      <c r="D447" s="44" t="str">
        <f t="shared" si="17"/>
        <v/>
      </c>
      <c r="E447" s="16"/>
      <c r="F447" s="16"/>
      <c r="G447" s="16"/>
      <c r="H447" s="16"/>
      <c r="I447" s="16"/>
      <c r="J447" s="20"/>
      <c r="K447" s="16"/>
      <c r="L447" s="16"/>
      <c r="M447" s="16"/>
      <c r="N447" s="16"/>
      <c r="O447" s="16"/>
      <c r="P447" s="20"/>
      <c r="Q447" s="17"/>
      <c r="R447" s="17"/>
      <c r="S447" s="35"/>
    </row>
    <row r="448" spans="1:19" ht="20.100000000000001" customHeight="1" x14ac:dyDescent="0.2">
      <c r="A448" s="69" t="str">
        <f t="shared" si="16"/>
        <v/>
      </c>
      <c r="B448" s="15"/>
      <c r="C448" s="19"/>
      <c r="D448" s="44" t="str">
        <f t="shared" si="17"/>
        <v/>
      </c>
      <c r="E448" s="16"/>
      <c r="F448" s="16"/>
      <c r="G448" s="16"/>
      <c r="H448" s="16"/>
      <c r="I448" s="16"/>
      <c r="J448" s="20"/>
      <c r="K448" s="16"/>
      <c r="L448" s="16"/>
      <c r="M448" s="16"/>
      <c r="N448" s="16"/>
      <c r="O448" s="16"/>
      <c r="P448" s="20"/>
      <c r="Q448" s="17"/>
      <c r="R448" s="17"/>
      <c r="S448" s="35"/>
    </row>
    <row r="449" spans="1:19" ht="20.100000000000001" customHeight="1" x14ac:dyDescent="0.2">
      <c r="A449" s="69" t="str">
        <f t="shared" si="16"/>
        <v/>
      </c>
      <c r="B449" s="15"/>
      <c r="C449" s="19"/>
      <c r="D449" s="44" t="str">
        <f t="shared" si="17"/>
        <v/>
      </c>
      <c r="E449" s="16"/>
      <c r="F449" s="16"/>
      <c r="G449" s="16"/>
      <c r="H449" s="16"/>
      <c r="I449" s="16"/>
      <c r="J449" s="20"/>
      <c r="K449" s="16"/>
      <c r="L449" s="16"/>
      <c r="M449" s="16"/>
      <c r="N449" s="16"/>
      <c r="O449" s="16"/>
      <c r="P449" s="20"/>
      <c r="Q449" s="17"/>
      <c r="R449" s="17"/>
      <c r="S449" s="35"/>
    </row>
    <row r="450" spans="1:19" ht="20.100000000000001" customHeight="1" x14ac:dyDescent="0.2">
      <c r="A450" s="69" t="str">
        <f t="shared" ref="A450:A501" si="18">IF(COUNTIF(B450:S450,"")&lt;18,"Name of service","")</f>
        <v/>
      </c>
      <c r="B450" s="15"/>
      <c r="C450" s="19"/>
      <c r="D450" s="44" t="str">
        <f t="shared" si="17"/>
        <v/>
      </c>
      <c r="E450" s="16"/>
      <c r="F450" s="16"/>
      <c r="G450" s="16"/>
      <c r="H450" s="16"/>
      <c r="I450" s="16"/>
      <c r="J450" s="20"/>
      <c r="K450" s="16"/>
      <c r="L450" s="16"/>
      <c r="M450" s="16"/>
      <c r="N450" s="16"/>
      <c r="O450" s="16"/>
      <c r="P450" s="20"/>
      <c r="Q450" s="17"/>
      <c r="R450" s="17"/>
      <c r="S450" s="35"/>
    </row>
    <row r="451" spans="1:19" ht="20.100000000000001" customHeight="1" x14ac:dyDescent="0.2">
      <c r="A451" s="69" t="str">
        <f t="shared" si="18"/>
        <v/>
      </c>
      <c r="B451" s="15"/>
      <c r="C451" s="19"/>
      <c r="D451" s="44" t="str">
        <f t="shared" ref="D451:D501" si="19">IF(ISBLANK(C451),"",CHOOSE(MONTH(C451),"janvier","février","mars","avril","mai","juin","juillet","aout","septembre","octobre","novembre","décembre"))</f>
        <v/>
      </c>
      <c r="E451" s="16"/>
      <c r="F451" s="16"/>
      <c r="G451" s="16"/>
      <c r="H451" s="16"/>
      <c r="I451" s="16"/>
      <c r="J451" s="20"/>
      <c r="K451" s="16"/>
      <c r="L451" s="16"/>
      <c r="M451" s="16"/>
      <c r="N451" s="16"/>
      <c r="O451" s="16"/>
      <c r="P451" s="20"/>
      <c r="Q451" s="17"/>
      <c r="R451" s="17"/>
      <c r="S451" s="35"/>
    </row>
    <row r="452" spans="1:19" ht="20.100000000000001" customHeight="1" x14ac:dyDescent="0.2">
      <c r="A452" s="69" t="str">
        <f t="shared" si="18"/>
        <v/>
      </c>
      <c r="B452" s="15"/>
      <c r="C452" s="19"/>
      <c r="D452" s="44" t="str">
        <f t="shared" si="19"/>
        <v/>
      </c>
      <c r="E452" s="16"/>
      <c r="F452" s="16"/>
      <c r="G452" s="16"/>
      <c r="H452" s="16"/>
      <c r="I452" s="16"/>
      <c r="J452" s="20"/>
      <c r="K452" s="16"/>
      <c r="L452" s="16"/>
      <c r="M452" s="16"/>
      <c r="N452" s="16"/>
      <c r="O452" s="16"/>
      <c r="P452" s="20"/>
      <c r="Q452" s="17"/>
      <c r="R452" s="17"/>
      <c r="S452" s="35"/>
    </row>
    <row r="453" spans="1:19" ht="20.100000000000001" customHeight="1" x14ac:dyDescent="0.2">
      <c r="A453" s="69" t="str">
        <f t="shared" si="18"/>
        <v/>
      </c>
      <c r="B453" s="15"/>
      <c r="C453" s="19"/>
      <c r="D453" s="44" t="str">
        <f t="shared" si="19"/>
        <v/>
      </c>
      <c r="E453" s="16"/>
      <c r="F453" s="16"/>
      <c r="G453" s="16"/>
      <c r="H453" s="16"/>
      <c r="I453" s="16"/>
      <c r="J453" s="20"/>
      <c r="K453" s="16"/>
      <c r="L453" s="16"/>
      <c r="M453" s="16"/>
      <c r="N453" s="16"/>
      <c r="O453" s="16"/>
      <c r="P453" s="20"/>
      <c r="Q453" s="17"/>
      <c r="R453" s="17"/>
      <c r="S453" s="35"/>
    </row>
    <row r="454" spans="1:19" ht="20.100000000000001" customHeight="1" x14ac:dyDescent="0.2">
      <c r="A454" s="69" t="str">
        <f t="shared" si="18"/>
        <v/>
      </c>
      <c r="B454" s="15"/>
      <c r="C454" s="19"/>
      <c r="D454" s="44" t="str">
        <f t="shared" si="19"/>
        <v/>
      </c>
      <c r="E454" s="16"/>
      <c r="F454" s="16"/>
      <c r="G454" s="16"/>
      <c r="H454" s="16"/>
      <c r="I454" s="16"/>
      <c r="J454" s="20"/>
      <c r="K454" s="16"/>
      <c r="L454" s="16"/>
      <c r="M454" s="16"/>
      <c r="N454" s="16"/>
      <c r="O454" s="16"/>
      <c r="P454" s="20"/>
      <c r="Q454" s="17"/>
      <c r="R454" s="17"/>
      <c r="S454" s="35"/>
    </row>
    <row r="455" spans="1:19" ht="20.100000000000001" customHeight="1" x14ac:dyDescent="0.2">
      <c r="A455" s="69" t="str">
        <f t="shared" si="18"/>
        <v/>
      </c>
      <c r="B455" s="15"/>
      <c r="C455" s="19"/>
      <c r="D455" s="44" t="str">
        <f t="shared" si="19"/>
        <v/>
      </c>
      <c r="E455" s="16"/>
      <c r="F455" s="16"/>
      <c r="G455" s="16"/>
      <c r="H455" s="16"/>
      <c r="I455" s="16"/>
      <c r="J455" s="20"/>
      <c r="K455" s="16"/>
      <c r="L455" s="16"/>
      <c r="M455" s="16"/>
      <c r="N455" s="16"/>
      <c r="O455" s="16"/>
      <c r="P455" s="20"/>
      <c r="Q455" s="17"/>
      <c r="R455" s="17"/>
      <c r="S455" s="35"/>
    </row>
    <row r="456" spans="1:19" ht="20.100000000000001" customHeight="1" x14ac:dyDescent="0.2">
      <c r="A456" s="69" t="str">
        <f t="shared" si="18"/>
        <v/>
      </c>
      <c r="B456" s="15"/>
      <c r="C456" s="19"/>
      <c r="D456" s="44" t="str">
        <f t="shared" si="19"/>
        <v/>
      </c>
      <c r="E456" s="16"/>
      <c r="F456" s="16"/>
      <c r="G456" s="16"/>
      <c r="H456" s="16"/>
      <c r="I456" s="16"/>
      <c r="J456" s="20"/>
      <c r="K456" s="16"/>
      <c r="L456" s="16"/>
      <c r="M456" s="16"/>
      <c r="N456" s="16"/>
      <c r="O456" s="16"/>
      <c r="P456" s="20"/>
      <c r="Q456" s="17"/>
      <c r="R456" s="17"/>
      <c r="S456" s="35"/>
    </row>
    <row r="457" spans="1:19" ht="20.100000000000001" customHeight="1" x14ac:dyDescent="0.2">
      <c r="A457" s="69" t="str">
        <f t="shared" si="18"/>
        <v/>
      </c>
      <c r="B457" s="15"/>
      <c r="C457" s="19"/>
      <c r="D457" s="44" t="str">
        <f t="shared" si="19"/>
        <v/>
      </c>
      <c r="E457" s="16"/>
      <c r="F457" s="16"/>
      <c r="G457" s="16"/>
      <c r="H457" s="16"/>
      <c r="I457" s="16"/>
      <c r="J457" s="20"/>
      <c r="K457" s="16"/>
      <c r="L457" s="16"/>
      <c r="M457" s="16"/>
      <c r="N457" s="16"/>
      <c r="O457" s="16"/>
      <c r="P457" s="20"/>
      <c r="Q457" s="17"/>
      <c r="R457" s="17"/>
      <c r="S457" s="35"/>
    </row>
    <row r="458" spans="1:19" ht="20.100000000000001" customHeight="1" x14ac:dyDescent="0.2">
      <c r="A458" s="69" t="str">
        <f t="shared" si="18"/>
        <v/>
      </c>
      <c r="B458" s="15"/>
      <c r="C458" s="19"/>
      <c r="D458" s="44" t="str">
        <f t="shared" si="19"/>
        <v/>
      </c>
      <c r="E458" s="16"/>
      <c r="F458" s="16"/>
      <c r="G458" s="16"/>
      <c r="H458" s="16"/>
      <c r="I458" s="16"/>
      <c r="J458" s="20"/>
      <c r="K458" s="16"/>
      <c r="L458" s="16"/>
      <c r="M458" s="16"/>
      <c r="N458" s="16"/>
      <c r="O458" s="16"/>
      <c r="P458" s="20"/>
      <c r="Q458" s="17"/>
      <c r="R458" s="17"/>
      <c r="S458" s="35"/>
    </row>
    <row r="459" spans="1:19" ht="20.100000000000001" customHeight="1" x14ac:dyDescent="0.2">
      <c r="A459" s="69" t="str">
        <f t="shared" si="18"/>
        <v/>
      </c>
      <c r="B459" s="15"/>
      <c r="C459" s="19"/>
      <c r="D459" s="44" t="str">
        <f t="shared" si="19"/>
        <v/>
      </c>
      <c r="E459" s="16"/>
      <c r="F459" s="16"/>
      <c r="G459" s="16"/>
      <c r="H459" s="16"/>
      <c r="I459" s="16"/>
      <c r="J459" s="20"/>
      <c r="K459" s="16"/>
      <c r="L459" s="16"/>
      <c r="M459" s="16"/>
      <c r="N459" s="16"/>
      <c r="O459" s="16"/>
      <c r="P459" s="20"/>
      <c r="Q459" s="17"/>
      <c r="R459" s="17"/>
      <c r="S459" s="35"/>
    </row>
    <row r="460" spans="1:19" ht="20.100000000000001" customHeight="1" x14ac:dyDescent="0.2">
      <c r="A460" s="69" t="str">
        <f t="shared" si="18"/>
        <v/>
      </c>
      <c r="B460" s="15"/>
      <c r="C460" s="19"/>
      <c r="D460" s="44" t="str">
        <f t="shared" si="19"/>
        <v/>
      </c>
      <c r="E460" s="16"/>
      <c r="F460" s="16"/>
      <c r="G460" s="16"/>
      <c r="H460" s="16"/>
      <c r="I460" s="16"/>
      <c r="J460" s="20"/>
      <c r="K460" s="16"/>
      <c r="L460" s="16"/>
      <c r="M460" s="16"/>
      <c r="N460" s="16"/>
      <c r="O460" s="16"/>
      <c r="P460" s="20"/>
      <c r="Q460" s="17"/>
      <c r="R460" s="17"/>
      <c r="S460" s="35"/>
    </row>
    <row r="461" spans="1:19" ht="20.100000000000001" customHeight="1" x14ac:dyDescent="0.2">
      <c r="A461" s="69" t="str">
        <f t="shared" si="18"/>
        <v/>
      </c>
      <c r="B461" s="15"/>
      <c r="C461" s="19"/>
      <c r="D461" s="44" t="str">
        <f t="shared" si="19"/>
        <v/>
      </c>
      <c r="E461" s="16"/>
      <c r="F461" s="16"/>
      <c r="G461" s="16"/>
      <c r="H461" s="16"/>
      <c r="I461" s="16"/>
      <c r="J461" s="20"/>
      <c r="K461" s="16"/>
      <c r="L461" s="16"/>
      <c r="M461" s="16"/>
      <c r="N461" s="16"/>
      <c r="O461" s="16"/>
      <c r="P461" s="20"/>
      <c r="Q461" s="17"/>
      <c r="R461" s="17"/>
      <c r="S461" s="35"/>
    </row>
    <row r="462" spans="1:19" ht="20.100000000000001" customHeight="1" x14ac:dyDescent="0.2">
      <c r="A462" s="69" t="str">
        <f t="shared" si="18"/>
        <v/>
      </c>
      <c r="B462" s="15"/>
      <c r="C462" s="19"/>
      <c r="D462" s="44" t="str">
        <f t="shared" si="19"/>
        <v/>
      </c>
      <c r="E462" s="16"/>
      <c r="F462" s="16"/>
      <c r="G462" s="16"/>
      <c r="H462" s="16"/>
      <c r="I462" s="16"/>
      <c r="J462" s="20"/>
      <c r="K462" s="16"/>
      <c r="L462" s="16"/>
      <c r="M462" s="16"/>
      <c r="N462" s="16"/>
      <c r="O462" s="16"/>
      <c r="P462" s="20"/>
      <c r="Q462" s="17"/>
      <c r="R462" s="17"/>
      <c r="S462" s="35"/>
    </row>
    <row r="463" spans="1:19" ht="20.100000000000001" customHeight="1" x14ac:dyDescent="0.2">
      <c r="A463" s="69" t="str">
        <f t="shared" si="18"/>
        <v/>
      </c>
      <c r="B463" s="15"/>
      <c r="C463" s="19"/>
      <c r="D463" s="44" t="str">
        <f t="shared" si="19"/>
        <v/>
      </c>
      <c r="E463" s="16"/>
      <c r="F463" s="16"/>
      <c r="G463" s="16"/>
      <c r="H463" s="16"/>
      <c r="I463" s="16"/>
      <c r="J463" s="20"/>
      <c r="K463" s="16"/>
      <c r="L463" s="16"/>
      <c r="M463" s="16"/>
      <c r="N463" s="16"/>
      <c r="O463" s="16"/>
      <c r="P463" s="20"/>
      <c r="Q463" s="17"/>
      <c r="R463" s="17"/>
      <c r="S463" s="35"/>
    </row>
    <row r="464" spans="1:19" ht="20.100000000000001" customHeight="1" x14ac:dyDescent="0.2">
      <c r="A464" s="69" t="str">
        <f t="shared" si="18"/>
        <v/>
      </c>
      <c r="B464" s="15"/>
      <c r="C464" s="19"/>
      <c r="D464" s="44" t="str">
        <f t="shared" si="19"/>
        <v/>
      </c>
      <c r="E464" s="16"/>
      <c r="F464" s="16"/>
      <c r="G464" s="16"/>
      <c r="H464" s="16"/>
      <c r="I464" s="16"/>
      <c r="J464" s="20"/>
      <c r="K464" s="16"/>
      <c r="L464" s="16"/>
      <c r="M464" s="16"/>
      <c r="N464" s="16"/>
      <c r="O464" s="16"/>
      <c r="P464" s="20"/>
      <c r="Q464" s="17"/>
      <c r="R464" s="17"/>
      <c r="S464" s="35"/>
    </row>
    <row r="465" spans="1:19" ht="20.100000000000001" customHeight="1" x14ac:dyDescent="0.2">
      <c r="A465" s="69" t="str">
        <f t="shared" si="18"/>
        <v/>
      </c>
      <c r="B465" s="15"/>
      <c r="C465" s="19"/>
      <c r="D465" s="44" t="str">
        <f t="shared" si="19"/>
        <v/>
      </c>
      <c r="E465" s="16"/>
      <c r="F465" s="16"/>
      <c r="G465" s="16"/>
      <c r="H465" s="16"/>
      <c r="I465" s="16"/>
      <c r="J465" s="20"/>
      <c r="K465" s="16"/>
      <c r="L465" s="16"/>
      <c r="M465" s="16"/>
      <c r="N465" s="16"/>
      <c r="O465" s="16"/>
      <c r="P465" s="20"/>
      <c r="Q465" s="17"/>
      <c r="R465" s="17"/>
      <c r="S465" s="35"/>
    </row>
    <row r="466" spans="1:19" ht="20.100000000000001" customHeight="1" x14ac:dyDescent="0.2">
      <c r="A466" s="69" t="str">
        <f t="shared" si="18"/>
        <v/>
      </c>
      <c r="B466" s="15"/>
      <c r="C466" s="19"/>
      <c r="D466" s="44" t="str">
        <f t="shared" si="19"/>
        <v/>
      </c>
      <c r="E466" s="16"/>
      <c r="F466" s="16"/>
      <c r="G466" s="16"/>
      <c r="H466" s="16"/>
      <c r="I466" s="16"/>
      <c r="J466" s="20"/>
      <c r="K466" s="16"/>
      <c r="L466" s="16"/>
      <c r="M466" s="16"/>
      <c r="N466" s="16"/>
      <c r="O466" s="16"/>
      <c r="P466" s="20"/>
      <c r="Q466" s="17"/>
      <c r="R466" s="17"/>
      <c r="S466" s="35"/>
    </row>
    <row r="467" spans="1:19" ht="20.100000000000001" customHeight="1" x14ac:dyDescent="0.2">
      <c r="A467" s="69" t="str">
        <f t="shared" si="18"/>
        <v/>
      </c>
      <c r="B467" s="15"/>
      <c r="C467" s="19"/>
      <c r="D467" s="44" t="str">
        <f t="shared" si="19"/>
        <v/>
      </c>
      <c r="E467" s="16"/>
      <c r="F467" s="16"/>
      <c r="G467" s="16"/>
      <c r="H467" s="16"/>
      <c r="I467" s="16"/>
      <c r="J467" s="20"/>
      <c r="K467" s="16"/>
      <c r="L467" s="16"/>
      <c r="M467" s="16"/>
      <c r="N467" s="16"/>
      <c r="O467" s="16"/>
      <c r="P467" s="20"/>
      <c r="Q467" s="17"/>
      <c r="R467" s="17"/>
      <c r="S467" s="35"/>
    </row>
    <row r="468" spans="1:19" ht="20.100000000000001" customHeight="1" x14ac:dyDescent="0.2">
      <c r="A468" s="69" t="str">
        <f t="shared" si="18"/>
        <v/>
      </c>
      <c r="B468" s="15"/>
      <c r="C468" s="19"/>
      <c r="D468" s="44" t="str">
        <f t="shared" si="19"/>
        <v/>
      </c>
      <c r="E468" s="16"/>
      <c r="F468" s="16"/>
      <c r="G468" s="16"/>
      <c r="H468" s="16"/>
      <c r="I468" s="16"/>
      <c r="J468" s="20"/>
      <c r="K468" s="16"/>
      <c r="L468" s="16"/>
      <c r="M468" s="16"/>
      <c r="N468" s="16"/>
      <c r="O468" s="16"/>
      <c r="P468" s="20"/>
      <c r="Q468" s="17"/>
      <c r="R468" s="17"/>
      <c r="S468" s="35"/>
    </row>
    <row r="469" spans="1:19" ht="20.100000000000001" customHeight="1" x14ac:dyDescent="0.2">
      <c r="A469" s="69" t="str">
        <f t="shared" si="18"/>
        <v/>
      </c>
      <c r="B469" s="15"/>
      <c r="C469" s="19"/>
      <c r="D469" s="44" t="str">
        <f t="shared" si="19"/>
        <v/>
      </c>
      <c r="E469" s="16"/>
      <c r="F469" s="16"/>
      <c r="G469" s="16"/>
      <c r="H469" s="16"/>
      <c r="I469" s="16"/>
      <c r="J469" s="20"/>
      <c r="K469" s="16"/>
      <c r="L469" s="16"/>
      <c r="M469" s="16"/>
      <c r="N469" s="16"/>
      <c r="O469" s="16"/>
      <c r="P469" s="20"/>
      <c r="Q469" s="17"/>
      <c r="R469" s="17"/>
      <c r="S469" s="35"/>
    </row>
    <row r="470" spans="1:19" ht="20.100000000000001" customHeight="1" x14ac:dyDescent="0.2">
      <c r="A470" s="69" t="str">
        <f t="shared" si="18"/>
        <v/>
      </c>
      <c r="B470" s="15"/>
      <c r="C470" s="19"/>
      <c r="D470" s="44" t="str">
        <f t="shared" si="19"/>
        <v/>
      </c>
      <c r="E470" s="16"/>
      <c r="F470" s="16"/>
      <c r="G470" s="16"/>
      <c r="H470" s="16"/>
      <c r="I470" s="16"/>
      <c r="J470" s="20"/>
      <c r="K470" s="16"/>
      <c r="L470" s="16"/>
      <c r="M470" s="16"/>
      <c r="N470" s="16"/>
      <c r="O470" s="16"/>
      <c r="P470" s="20"/>
      <c r="Q470" s="17"/>
      <c r="R470" s="17"/>
      <c r="S470" s="35"/>
    </row>
    <row r="471" spans="1:19" ht="20.100000000000001" customHeight="1" x14ac:dyDescent="0.2">
      <c r="A471" s="69" t="str">
        <f t="shared" si="18"/>
        <v/>
      </c>
      <c r="B471" s="15"/>
      <c r="C471" s="19"/>
      <c r="D471" s="44" t="str">
        <f t="shared" si="19"/>
        <v/>
      </c>
      <c r="E471" s="16"/>
      <c r="F471" s="16"/>
      <c r="G471" s="16"/>
      <c r="H471" s="16"/>
      <c r="I471" s="16"/>
      <c r="J471" s="20"/>
      <c r="K471" s="16"/>
      <c r="L471" s="16"/>
      <c r="M471" s="16"/>
      <c r="N471" s="16"/>
      <c r="O471" s="16"/>
      <c r="P471" s="20"/>
      <c r="Q471" s="17"/>
      <c r="R471" s="17"/>
      <c r="S471" s="35"/>
    </row>
    <row r="472" spans="1:19" ht="20.100000000000001" customHeight="1" x14ac:dyDescent="0.2">
      <c r="A472" s="69" t="str">
        <f t="shared" si="18"/>
        <v/>
      </c>
      <c r="B472" s="15"/>
      <c r="C472" s="19"/>
      <c r="D472" s="44" t="str">
        <f t="shared" si="19"/>
        <v/>
      </c>
      <c r="E472" s="16"/>
      <c r="F472" s="16"/>
      <c r="G472" s="16"/>
      <c r="H472" s="16"/>
      <c r="I472" s="16"/>
      <c r="J472" s="20"/>
      <c r="K472" s="16"/>
      <c r="L472" s="16"/>
      <c r="M472" s="16"/>
      <c r="N472" s="16"/>
      <c r="O472" s="16"/>
      <c r="P472" s="20"/>
      <c r="Q472" s="17"/>
      <c r="R472" s="17"/>
      <c r="S472" s="35"/>
    </row>
    <row r="473" spans="1:19" ht="20.100000000000001" customHeight="1" x14ac:dyDescent="0.2">
      <c r="A473" s="69" t="str">
        <f t="shared" si="18"/>
        <v/>
      </c>
      <c r="B473" s="15"/>
      <c r="C473" s="19"/>
      <c r="D473" s="44" t="str">
        <f t="shared" si="19"/>
        <v/>
      </c>
      <c r="E473" s="16"/>
      <c r="F473" s="16"/>
      <c r="G473" s="16"/>
      <c r="H473" s="16"/>
      <c r="I473" s="16"/>
      <c r="J473" s="20"/>
      <c r="K473" s="16"/>
      <c r="L473" s="16"/>
      <c r="M473" s="16"/>
      <c r="N473" s="16"/>
      <c r="O473" s="16"/>
      <c r="P473" s="20"/>
      <c r="Q473" s="17"/>
      <c r="R473" s="17"/>
      <c r="S473" s="35"/>
    </row>
    <row r="474" spans="1:19" ht="20.100000000000001" customHeight="1" x14ac:dyDescent="0.2">
      <c r="A474" s="69" t="str">
        <f t="shared" si="18"/>
        <v/>
      </c>
      <c r="B474" s="15"/>
      <c r="C474" s="19"/>
      <c r="D474" s="44" t="str">
        <f t="shared" si="19"/>
        <v/>
      </c>
      <c r="E474" s="16"/>
      <c r="F474" s="16"/>
      <c r="G474" s="16"/>
      <c r="H474" s="16"/>
      <c r="I474" s="16"/>
      <c r="J474" s="20"/>
      <c r="K474" s="16"/>
      <c r="L474" s="16"/>
      <c r="M474" s="16"/>
      <c r="N474" s="16"/>
      <c r="O474" s="16"/>
      <c r="P474" s="20"/>
      <c r="Q474" s="17"/>
      <c r="R474" s="17"/>
      <c r="S474" s="35"/>
    </row>
    <row r="475" spans="1:19" ht="20.100000000000001" customHeight="1" x14ac:dyDescent="0.2">
      <c r="A475" s="69" t="str">
        <f t="shared" si="18"/>
        <v/>
      </c>
      <c r="B475" s="15"/>
      <c r="C475" s="19"/>
      <c r="D475" s="44" t="str">
        <f t="shared" si="19"/>
        <v/>
      </c>
      <c r="E475" s="16"/>
      <c r="F475" s="16"/>
      <c r="G475" s="16"/>
      <c r="H475" s="16"/>
      <c r="I475" s="16"/>
      <c r="J475" s="20"/>
      <c r="K475" s="16"/>
      <c r="L475" s="16"/>
      <c r="M475" s="16"/>
      <c r="N475" s="16"/>
      <c r="O475" s="16"/>
      <c r="P475" s="20"/>
      <c r="Q475" s="17"/>
      <c r="R475" s="17"/>
      <c r="S475" s="35"/>
    </row>
    <row r="476" spans="1:19" ht="20.100000000000001" customHeight="1" x14ac:dyDescent="0.2">
      <c r="A476" s="69" t="str">
        <f t="shared" si="18"/>
        <v/>
      </c>
      <c r="B476" s="15"/>
      <c r="C476" s="19"/>
      <c r="D476" s="44" t="str">
        <f t="shared" si="19"/>
        <v/>
      </c>
      <c r="E476" s="16"/>
      <c r="F476" s="16"/>
      <c r="G476" s="16"/>
      <c r="H476" s="16"/>
      <c r="I476" s="16"/>
      <c r="J476" s="20"/>
      <c r="K476" s="16"/>
      <c r="L476" s="16"/>
      <c r="M476" s="16"/>
      <c r="N476" s="16"/>
      <c r="O476" s="16"/>
      <c r="P476" s="20"/>
      <c r="Q476" s="17"/>
      <c r="R476" s="17"/>
      <c r="S476" s="35"/>
    </row>
    <row r="477" spans="1:19" ht="20.100000000000001" customHeight="1" x14ac:dyDescent="0.2">
      <c r="A477" s="69" t="str">
        <f t="shared" si="18"/>
        <v/>
      </c>
      <c r="B477" s="15"/>
      <c r="C477" s="19"/>
      <c r="D477" s="44" t="str">
        <f t="shared" si="19"/>
        <v/>
      </c>
      <c r="E477" s="16"/>
      <c r="F477" s="16"/>
      <c r="G477" s="16"/>
      <c r="H477" s="16"/>
      <c r="I477" s="16"/>
      <c r="J477" s="20"/>
      <c r="K477" s="16"/>
      <c r="L477" s="16"/>
      <c r="M477" s="16"/>
      <c r="N477" s="16"/>
      <c r="O477" s="16"/>
      <c r="P477" s="20"/>
      <c r="Q477" s="17"/>
      <c r="R477" s="17"/>
      <c r="S477" s="35"/>
    </row>
    <row r="478" spans="1:19" ht="20.100000000000001" customHeight="1" x14ac:dyDescent="0.2">
      <c r="A478" s="69" t="str">
        <f t="shared" si="18"/>
        <v/>
      </c>
      <c r="B478" s="15"/>
      <c r="C478" s="19"/>
      <c r="D478" s="44" t="str">
        <f t="shared" si="19"/>
        <v/>
      </c>
      <c r="E478" s="16"/>
      <c r="F478" s="16"/>
      <c r="G478" s="16"/>
      <c r="H478" s="16"/>
      <c r="I478" s="16"/>
      <c r="J478" s="20"/>
      <c r="K478" s="16"/>
      <c r="L478" s="16"/>
      <c r="M478" s="16"/>
      <c r="N478" s="16"/>
      <c r="O478" s="16"/>
      <c r="P478" s="20"/>
      <c r="Q478" s="17"/>
      <c r="R478" s="17"/>
      <c r="S478" s="35"/>
    </row>
    <row r="479" spans="1:19" ht="20.100000000000001" customHeight="1" x14ac:dyDescent="0.2">
      <c r="A479" s="69" t="str">
        <f t="shared" si="18"/>
        <v/>
      </c>
      <c r="B479" s="15"/>
      <c r="C479" s="19"/>
      <c r="D479" s="44" t="str">
        <f t="shared" si="19"/>
        <v/>
      </c>
      <c r="E479" s="16"/>
      <c r="F479" s="16"/>
      <c r="G479" s="16"/>
      <c r="H479" s="16"/>
      <c r="I479" s="16"/>
      <c r="J479" s="20"/>
      <c r="K479" s="16"/>
      <c r="L479" s="16"/>
      <c r="M479" s="16"/>
      <c r="N479" s="16"/>
      <c r="O479" s="16"/>
      <c r="P479" s="20"/>
      <c r="Q479" s="17"/>
      <c r="R479" s="17"/>
      <c r="S479" s="35"/>
    </row>
    <row r="480" spans="1:19" ht="20.100000000000001" customHeight="1" x14ac:dyDescent="0.2">
      <c r="A480" s="69" t="str">
        <f t="shared" si="18"/>
        <v/>
      </c>
      <c r="B480" s="15"/>
      <c r="C480" s="19"/>
      <c r="D480" s="44" t="str">
        <f t="shared" si="19"/>
        <v/>
      </c>
      <c r="E480" s="16"/>
      <c r="F480" s="16"/>
      <c r="G480" s="16"/>
      <c r="H480" s="16"/>
      <c r="I480" s="16"/>
      <c r="J480" s="20"/>
      <c r="K480" s="16"/>
      <c r="L480" s="16"/>
      <c r="M480" s="16"/>
      <c r="N480" s="16"/>
      <c r="O480" s="16"/>
      <c r="P480" s="20"/>
      <c r="Q480" s="17"/>
      <c r="R480" s="17"/>
      <c r="S480" s="35"/>
    </row>
    <row r="481" spans="1:19" ht="20.100000000000001" customHeight="1" x14ac:dyDescent="0.2">
      <c r="A481" s="69" t="str">
        <f t="shared" si="18"/>
        <v/>
      </c>
      <c r="B481" s="15"/>
      <c r="C481" s="19"/>
      <c r="D481" s="44" t="str">
        <f t="shared" si="19"/>
        <v/>
      </c>
      <c r="E481" s="16"/>
      <c r="F481" s="16"/>
      <c r="G481" s="16"/>
      <c r="H481" s="16"/>
      <c r="I481" s="16"/>
      <c r="J481" s="20"/>
      <c r="K481" s="16"/>
      <c r="L481" s="16"/>
      <c r="M481" s="16"/>
      <c r="N481" s="16"/>
      <c r="O481" s="16"/>
      <c r="P481" s="20"/>
      <c r="Q481" s="17"/>
      <c r="R481" s="17"/>
      <c r="S481" s="35"/>
    </row>
    <row r="482" spans="1:19" ht="20.100000000000001" customHeight="1" x14ac:dyDescent="0.2">
      <c r="A482" s="69" t="str">
        <f t="shared" si="18"/>
        <v/>
      </c>
      <c r="B482" s="15"/>
      <c r="C482" s="19"/>
      <c r="D482" s="44" t="str">
        <f t="shared" si="19"/>
        <v/>
      </c>
      <c r="E482" s="16"/>
      <c r="F482" s="16"/>
      <c r="G482" s="16"/>
      <c r="H482" s="16"/>
      <c r="I482" s="16"/>
      <c r="J482" s="20"/>
      <c r="K482" s="16"/>
      <c r="L482" s="16"/>
      <c r="M482" s="16"/>
      <c r="N482" s="16"/>
      <c r="O482" s="16"/>
      <c r="P482" s="20"/>
      <c r="Q482" s="17"/>
      <c r="R482" s="17"/>
      <c r="S482" s="35"/>
    </row>
    <row r="483" spans="1:19" ht="20.100000000000001" customHeight="1" x14ac:dyDescent="0.2">
      <c r="A483" s="69" t="str">
        <f t="shared" si="18"/>
        <v/>
      </c>
      <c r="B483" s="15"/>
      <c r="C483" s="19"/>
      <c r="D483" s="44" t="str">
        <f t="shared" si="19"/>
        <v/>
      </c>
      <c r="E483" s="16"/>
      <c r="F483" s="16"/>
      <c r="G483" s="16"/>
      <c r="H483" s="16"/>
      <c r="I483" s="16"/>
      <c r="J483" s="20"/>
      <c r="K483" s="16"/>
      <c r="L483" s="16"/>
      <c r="M483" s="16"/>
      <c r="N483" s="16"/>
      <c r="O483" s="16"/>
      <c r="P483" s="20"/>
      <c r="Q483" s="17"/>
      <c r="R483" s="17"/>
      <c r="S483" s="35"/>
    </row>
    <row r="484" spans="1:19" ht="20.100000000000001" customHeight="1" x14ac:dyDescent="0.2">
      <c r="A484" s="69" t="str">
        <f t="shared" si="18"/>
        <v/>
      </c>
      <c r="B484" s="15"/>
      <c r="C484" s="19"/>
      <c r="D484" s="44" t="str">
        <f t="shared" si="19"/>
        <v/>
      </c>
      <c r="E484" s="16"/>
      <c r="F484" s="16"/>
      <c r="G484" s="16"/>
      <c r="H484" s="16"/>
      <c r="I484" s="16"/>
      <c r="J484" s="20"/>
      <c r="K484" s="16"/>
      <c r="L484" s="16"/>
      <c r="M484" s="16"/>
      <c r="N484" s="16"/>
      <c r="O484" s="16"/>
      <c r="P484" s="20"/>
      <c r="Q484" s="17"/>
      <c r="R484" s="17"/>
      <c r="S484" s="35"/>
    </row>
    <row r="485" spans="1:19" ht="20.100000000000001" customHeight="1" x14ac:dyDescent="0.2">
      <c r="A485" s="69" t="str">
        <f t="shared" si="18"/>
        <v/>
      </c>
      <c r="B485" s="15"/>
      <c r="C485" s="19"/>
      <c r="D485" s="44" t="str">
        <f t="shared" si="19"/>
        <v/>
      </c>
      <c r="E485" s="16"/>
      <c r="F485" s="16"/>
      <c r="G485" s="16"/>
      <c r="H485" s="16"/>
      <c r="I485" s="16"/>
      <c r="J485" s="20"/>
      <c r="K485" s="16"/>
      <c r="L485" s="16"/>
      <c r="M485" s="16"/>
      <c r="N485" s="16"/>
      <c r="O485" s="16"/>
      <c r="P485" s="20"/>
      <c r="Q485" s="17"/>
      <c r="R485" s="17"/>
      <c r="S485" s="35"/>
    </row>
    <row r="486" spans="1:19" ht="20.100000000000001" customHeight="1" x14ac:dyDescent="0.2">
      <c r="A486" s="69" t="str">
        <f t="shared" si="18"/>
        <v/>
      </c>
      <c r="B486" s="15"/>
      <c r="C486" s="19"/>
      <c r="D486" s="44" t="str">
        <f t="shared" si="19"/>
        <v/>
      </c>
      <c r="E486" s="16"/>
      <c r="F486" s="16"/>
      <c r="G486" s="16"/>
      <c r="H486" s="16"/>
      <c r="I486" s="16"/>
      <c r="J486" s="20"/>
      <c r="K486" s="16"/>
      <c r="L486" s="16"/>
      <c r="M486" s="16"/>
      <c r="N486" s="16"/>
      <c r="O486" s="16"/>
      <c r="P486" s="20"/>
      <c r="Q486" s="17"/>
      <c r="R486" s="17"/>
      <c r="S486" s="35"/>
    </row>
    <row r="487" spans="1:19" ht="20.100000000000001" customHeight="1" x14ac:dyDescent="0.2">
      <c r="A487" s="69" t="str">
        <f t="shared" si="18"/>
        <v/>
      </c>
      <c r="B487" s="15"/>
      <c r="C487" s="19"/>
      <c r="D487" s="44" t="str">
        <f t="shared" si="19"/>
        <v/>
      </c>
      <c r="E487" s="16"/>
      <c r="F487" s="16"/>
      <c r="G487" s="16"/>
      <c r="H487" s="16"/>
      <c r="I487" s="16"/>
      <c r="J487" s="20"/>
      <c r="K487" s="16"/>
      <c r="L487" s="16"/>
      <c r="M487" s="16"/>
      <c r="N487" s="16"/>
      <c r="O487" s="16"/>
      <c r="P487" s="20"/>
      <c r="Q487" s="17"/>
      <c r="R487" s="17"/>
      <c r="S487" s="35"/>
    </row>
    <row r="488" spans="1:19" ht="20.100000000000001" customHeight="1" x14ac:dyDescent="0.2">
      <c r="A488" s="69" t="str">
        <f t="shared" si="18"/>
        <v/>
      </c>
      <c r="B488" s="15"/>
      <c r="C488" s="19"/>
      <c r="D488" s="44" t="str">
        <f t="shared" si="19"/>
        <v/>
      </c>
      <c r="E488" s="16"/>
      <c r="F488" s="16"/>
      <c r="G488" s="16"/>
      <c r="H488" s="16"/>
      <c r="I488" s="16"/>
      <c r="J488" s="20"/>
      <c r="K488" s="16"/>
      <c r="L488" s="16"/>
      <c r="M488" s="16"/>
      <c r="N488" s="16"/>
      <c r="O488" s="16"/>
      <c r="P488" s="20"/>
      <c r="Q488" s="17"/>
      <c r="R488" s="17"/>
      <c r="S488" s="35"/>
    </row>
    <row r="489" spans="1:19" ht="20.100000000000001" customHeight="1" x14ac:dyDescent="0.2">
      <c r="A489" s="69" t="str">
        <f t="shared" si="18"/>
        <v/>
      </c>
      <c r="B489" s="15"/>
      <c r="C489" s="19"/>
      <c r="D489" s="44" t="str">
        <f t="shared" si="19"/>
        <v/>
      </c>
      <c r="E489" s="16"/>
      <c r="F489" s="16"/>
      <c r="G489" s="16"/>
      <c r="H489" s="16"/>
      <c r="I489" s="16"/>
      <c r="J489" s="20"/>
      <c r="K489" s="16"/>
      <c r="L489" s="16"/>
      <c r="M489" s="16"/>
      <c r="N489" s="16"/>
      <c r="O489" s="16"/>
      <c r="P489" s="20"/>
      <c r="Q489" s="17"/>
      <c r="R489" s="17"/>
      <c r="S489" s="35"/>
    </row>
    <row r="490" spans="1:19" ht="20.100000000000001" customHeight="1" x14ac:dyDescent="0.2">
      <c r="A490" s="69" t="str">
        <f t="shared" si="18"/>
        <v/>
      </c>
      <c r="B490" s="15"/>
      <c r="C490" s="19"/>
      <c r="D490" s="44" t="str">
        <f t="shared" si="19"/>
        <v/>
      </c>
      <c r="E490" s="16"/>
      <c r="F490" s="16"/>
      <c r="G490" s="16"/>
      <c r="H490" s="16"/>
      <c r="I490" s="16"/>
      <c r="J490" s="20"/>
      <c r="K490" s="16"/>
      <c r="L490" s="16"/>
      <c r="M490" s="16"/>
      <c r="N490" s="16"/>
      <c r="O490" s="16"/>
      <c r="P490" s="20"/>
      <c r="Q490" s="17"/>
      <c r="R490" s="17"/>
      <c r="S490" s="35"/>
    </row>
    <row r="491" spans="1:19" ht="20.100000000000001" customHeight="1" x14ac:dyDescent="0.2">
      <c r="A491" s="69" t="str">
        <f t="shared" si="18"/>
        <v/>
      </c>
      <c r="B491" s="15"/>
      <c r="C491" s="19"/>
      <c r="D491" s="44" t="str">
        <f t="shared" si="19"/>
        <v/>
      </c>
      <c r="E491" s="16"/>
      <c r="F491" s="16"/>
      <c r="G491" s="16"/>
      <c r="H491" s="16"/>
      <c r="I491" s="16"/>
      <c r="J491" s="20"/>
      <c r="K491" s="16"/>
      <c r="L491" s="16"/>
      <c r="M491" s="16"/>
      <c r="N491" s="16"/>
      <c r="O491" s="16"/>
      <c r="P491" s="20"/>
      <c r="Q491" s="17"/>
      <c r="R491" s="17"/>
      <c r="S491" s="35"/>
    </row>
    <row r="492" spans="1:19" ht="20.100000000000001" customHeight="1" x14ac:dyDescent="0.2">
      <c r="A492" s="69" t="str">
        <f t="shared" si="18"/>
        <v/>
      </c>
      <c r="B492" s="15"/>
      <c r="C492" s="19"/>
      <c r="D492" s="44" t="str">
        <f t="shared" si="19"/>
        <v/>
      </c>
      <c r="E492" s="16"/>
      <c r="F492" s="16"/>
      <c r="G492" s="16"/>
      <c r="H492" s="16"/>
      <c r="I492" s="16"/>
      <c r="J492" s="20"/>
      <c r="K492" s="16"/>
      <c r="L492" s="16"/>
      <c r="M492" s="16"/>
      <c r="N492" s="16"/>
      <c r="O492" s="16"/>
      <c r="P492" s="20"/>
      <c r="Q492" s="17"/>
      <c r="R492" s="17"/>
      <c r="S492" s="35"/>
    </row>
    <row r="493" spans="1:19" ht="20.100000000000001" customHeight="1" x14ac:dyDescent="0.2">
      <c r="A493" s="69" t="str">
        <f t="shared" si="18"/>
        <v/>
      </c>
      <c r="B493" s="15"/>
      <c r="C493" s="19"/>
      <c r="D493" s="44" t="str">
        <f t="shared" si="19"/>
        <v/>
      </c>
      <c r="E493" s="16"/>
      <c r="F493" s="16"/>
      <c r="G493" s="16"/>
      <c r="H493" s="16"/>
      <c r="I493" s="16"/>
      <c r="J493" s="20"/>
      <c r="K493" s="16"/>
      <c r="L493" s="16"/>
      <c r="M493" s="16"/>
      <c r="N493" s="16"/>
      <c r="O493" s="16"/>
      <c r="P493" s="20"/>
      <c r="Q493" s="17"/>
      <c r="R493" s="17"/>
      <c r="S493" s="35"/>
    </row>
    <row r="494" spans="1:19" ht="20.100000000000001" customHeight="1" x14ac:dyDescent="0.2">
      <c r="A494" s="69" t="str">
        <f t="shared" si="18"/>
        <v/>
      </c>
      <c r="B494" s="15"/>
      <c r="C494" s="19"/>
      <c r="D494" s="44" t="str">
        <f t="shared" si="19"/>
        <v/>
      </c>
      <c r="E494" s="16"/>
      <c r="F494" s="16"/>
      <c r="G494" s="16"/>
      <c r="H494" s="16"/>
      <c r="I494" s="16"/>
      <c r="J494" s="20"/>
      <c r="K494" s="16"/>
      <c r="L494" s="16"/>
      <c r="M494" s="16"/>
      <c r="N494" s="16"/>
      <c r="O494" s="16"/>
      <c r="P494" s="20"/>
      <c r="Q494" s="17"/>
      <c r="R494" s="17"/>
      <c r="S494" s="35"/>
    </row>
    <row r="495" spans="1:19" ht="20.100000000000001" customHeight="1" x14ac:dyDescent="0.2">
      <c r="A495" s="69" t="str">
        <f t="shared" si="18"/>
        <v/>
      </c>
      <c r="B495" s="15"/>
      <c r="C495" s="19"/>
      <c r="D495" s="44" t="str">
        <f t="shared" si="19"/>
        <v/>
      </c>
      <c r="E495" s="16"/>
      <c r="F495" s="16"/>
      <c r="G495" s="16"/>
      <c r="H495" s="16"/>
      <c r="I495" s="16"/>
      <c r="J495" s="20"/>
      <c r="K495" s="16"/>
      <c r="L495" s="16"/>
      <c r="M495" s="16"/>
      <c r="N495" s="16"/>
      <c r="O495" s="16"/>
      <c r="P495" s="20"/>
      <c r="Q495" s="17"/>
      <c r="R495" s="17"/>
      <c r="S495" s="35"/>
    </row>
    <row r="496" spans="1:19" ht="20.100000000000001" customHeight="1" x14ac:dyDescent="0.2">
      <c r="A496" s="69" t="str">
        <f t="shared" si="18"/>
        <v/>
      </c>
      <c r="B496" s="15"/>
      <c r="C496" s="19"/>
      <c r="D496" s="44" t="str">
        <f t="shared" si="19"/>
        <v/>
      </c>
      <c r="E496" s="16"/>
      <c r="F496" s="16"/>
      <c r="G496" s="16"/>
      <c r="H496" s="16"/>
      <c r="I496" s="16"/>
      <c r="J496" s="20"/>
      <c r="K496" s="16"/>
      <c r="L496" s="16"/>
      <c r="M496" s="16"/>
      <c r="N496" s="16"/>
      <c r="O496" s="16"/>
      <c r="P496" s="20"/>
      <c r="Q496" s="17"/>
      <c r="R496" s="17"/>
      <c r="S496" s="35"/>
    </row>
    <row r="497" spans="1:19" ht="20.100000000000001" customHeight="1" x14ac:dyDescent="0.2">
      <c r="A497" s="69" t="str">
        <f t="shared" si="18"/>
        <v/>
      </c>
      <c r="B497" s="15"/>
      <c r="C497" s="19"/>
      <c r="D497" s="44" t="str">
        <f t="shared" si="19"/>
        <v/>
      </c>
      <c r="E497" s="16"/>
      <c r="F497" s="16"/>
      <c r="G497" s="16"/>
      <c r="H497" s="16"/>
      <c r="I497" s="16"/>
      <c r="J497" s="20"/>
      <c r="K497" s="16"/>
      <c r="L497" s="16"/>
      <c r="M497" s="16"/>
      <c r="N497" s="16"/>
      <c r="O497" s="16"/>
      <c r="P497" s="20"/>
      <c r="Q497" s="17"/>
      <c r="R497" s="17"/>
      <c r="S497" s="35"/>
    </row>
    <row r="498" spans="1:19" ht="20.100000000000001" customHeight="1" x14ac:dyDescent="0.2">
      <c r="A498" s="69" t="str">
        <f t="shared" si="18"/>
        <v/>
      </c>
      <c r="B498" s="15"/>
      <c r="C498" s="19"/>
      <c r="D498" s="44" t="str">
        <f t="shared" si="19"/>
        <v/>
      </c>
      <c r="E498" s="16"/>
      <c r="F498" s="16"/>
      <c r="G498" s="16"/>
      <c r="H498" s="16"/>
      <c r="I498" s="16"/>
      <c r="J498" s="20"/>
      <c r="K498" s="16"/>
      <c r="L498" s="16"/>
      <c r="M498" s="16"/>
      <c r="N498" s="16"/>
      <c r="O498" s="16"/>
      <c r="P498" s="20"/>
      <c r="Q498" s="17"/>
      <c r="R498" s="17"/>
      <c r="S498" s="35"/>
    </row>
    <row r="499" spans="1:19" ht="20.100000000000001" customHeight="1" x14ac:dyDescent="0.2">
      <c r="A499" s="69" t="str">
        <f t="shared" si="18"/>
        <v/>
      </c>
      <c r="B499" s="15"/>
      <c r="C499" s="19"/>
      <c r="D499" s="44" t="str">
        <f t="shared" si="19"/>
        <v/>
      </c>
      <c r="E499" s="16"/>
      <c r="F499" s="16"/>
      <c r="G499" s="16"/>
      <c r="H499" s="16"/>
      <c r="I499" s="16"/>
      <c r="J499" s="20"/>
      <c r="K499" s="16"/>
      <c r="L499" s="16"/>
      <c r="M499" s="16"/>
      <c r="N499" s="16"/>
      <c r="O499" s="16"/>
      <c r="P499" s="20"/>
      <c r="Q499" s="17"/>
      <c r="R499" s="17"/>
      <c r="S499" s="35"/>
    </row>
    <row r="500" spans="1:19" ht="20.100000000000001" customHeight="1" x14ac:dyDescent="0.2">
      <c r="A500" s="69" t="str">
        <f t="shared" si="18"/>
        <v/>
      </c>
      <c r="B500" s="15"/>
      <c r="C500" s="19"/>
      <c r="D500" s="44" t="str">
        <f t="shared" si="19"/>
        <v/>
      </c>
      <c r="E500" s="16"/>
      <c r="F500" s="16"/>
      <c r="G500" s="16"/>
      <c r="H500" s="16"/>
      <c r="I500" s="16"/>
      <c r="J500" s="20"/>
      <c r="K500" s="16"/>
      <c r="L500" s="16"/>
      <c r="M500" s="16"/>
      <c r="N500" s="16"/>
      <c r="O500" s="16"/>
      <c r="P500" s="20"/>
      <c r="Q500" s="17"/>
      <c r="R500" s="17"/>
      <c r="S500" s="35"/>
    </row>
    <row r="501" spans="1:19" ht="20.100000000000001" customHeight="1" thickBot="1" x14ac:dyDescent="0.25">
      <c r="A501" s="70" t="str">
        <f t="shared" si="18"/>
        <v/>
      </c>
      <c r="B501" s="36"/>
      <c r="C501" s="37"/>
      <c r="D501" s="45" t="str">
        <f t="shared" si="19"/>
        <v/>
      </c>
      <c r="E501" s="38"/>
      <c r="F501" s="38"/>
      <c r="G501" s="38"/>
      <c r="H501" s="38"/>
      <c r="I501" s="38"/>
      <c r="J501" s="38"/>
      <c r="K501" s="38"/>
      <c r="L501" s="38"/>
      <c r="M501" s="38"/>
      <c r="N501" s="38"/>
      <c r="O501" s="38"/>
      <c r="P501" s="38"/>
      <c r="Q501" s="39"/>
      <c r="R501" s="39"/>
      <c r="S501" s="40"/>
    </row>
  </sheetData>
  <autoFilter ref="B1:Q156"/>
  <dataValidations count="16">
    <dataValidation type="list" allowBlank="1" showInputMessage="1" showErrorMessage="1" promptTitle="Drop-down list" prompt="Fed by AG/AA [Tab &quot;Lists&quot; ; Column J] " sqref="E2:E501">
      <formula1>OFFSET(THEME,0,0,COUNTA(THEME)-COUNTIF(THEME,""))</formula1>
    </dataValidation>
    <dataValidation type="list" allowBlank="1" showInputMessage="1" showErrorMessage="1" promptTitle="Drop-down list" prompt="Fed by CSC/SCC" sqref="F2:F501">
      <formula1>OFFSET(GRCIBLES,0,0,COUNTA(GRCIBLES)-COUNTIF(GRCIBLES,""))</formula1>
    </dataValidation>
    <dataValidation type="list" allowBlank="1" showInputMessage="1" showErrorMessage="1" promptTitle="Drop-down list" prompt="Fed by AG/AA [Tab &quot;Lists&quot; ; Column M]" sqref="G2:G501">
      <formula1>OFFSET(SSGRCIBLES,0,0,COUNTA(SSGRCIBLES)-COUNTIF(SSGRCIBLES,""))</formula1>
    </dataValidation>
    <dataValidation type="list" allowBlank="1" showInputMessage="1" showErrorMessage="1" promptTitle="Drop-down list" prompt="Fed by CSC/SCC" sqref="B2:B501">
      <formula1>OFFSET(OBJECTIFS,0,0,COUNTA(OBJECTIFS)-COUNTIF(OBJECTIFS,""))</formula1>
    </dataValidation>
    <dataValidation allowBlank="1" showInputMessage="1" showErrorMessage="1" promptTitle="Open field" prompt="Description of the communication initative" sqref="H2:H501"/>
    <dataValidation allowBlank="1" showInputMessage="1" showErrorMessage="1" promptTitle="Open field" prompt="Sum up the message you want to deliver" sqref="I2:I501"/>
    <dataValidation allowBlank="1" showInputMessage="1" showErrorMessage="1" promptTitle="Open field" prompt="Indicate the person or service responsible for the message delivery" sqref="K2:K501"/>
    <dataValidation allowBlank="1" showInputMessage="1" showErrorMessage="1" promptTitle="Open field" prompt="Indicate who is the sponsor" sqref="L2:L501"/>
    <dataValidation allowBlank="1" showInputMessage="1" showErrorMessage="1" promptTitle="Open field" prompt="Indicate logistical aspects (place, length, ...)" sqref="M2:M501"/>
    <dataValidation allowBlank="1" showInputMessage="1" showErrorMessage="1" promptTitle="Open field" prompt="Indicate your remarks" sqref="N2:N501"/>
    <dataValidation allowBlank="1" showInputMessage="1" showErrorMessage="1" promptTitle="Open field" prompt="Yet to be defined" sqref="Q2:Q501"/>
    <dataValidation allowBlank="1" showInputMessage="1" showErrorMessage="1" promptTitle="Open field" prompt="Indicate the contact person" sqref="R2:R501"/>
    <dataValidation allowBlank="1" showInputMessage="1" showErrorMessage="1" promptTitle="Date - Datum" prompt="YYYY-MM-DD_x000a_YYYY-MM" sqref="C2:C501"/>
    <dataValidation type="list" allowBlank="1" showInputMessage="1" showErrorMessage="1" promptTitle="Drop-down list" prompt="Fed by SCC/CSC" sqref="J2:J501">
      <formula1>OFFSET(PLATEFORME,0,0,COUNTA(PLATEFORME)-COUNTIF(PLATEFORME,""))</formula1>
    </dataValidation>
    <dataValidation type="list" allowBlank="1" showInputMessage="1" showErrorMessage="1" sqref="O502:O1048576">
      <formula1>#REF!</formula1>
    </dataValidation>
    <dataValidation type="list" allowBlank="1" showInputMessage="1" showErrorMessage="1" promptTitle="Drop-down list" prompt="Fed by AG/AA [Tab &quot;Lists&quot; ; Column Q]" sqref="S2:S501">
      <formula1>OFFSET(PLATEFORME,0,0,COUNTA(PLATEFORME)-COUNTIF(PLATEFORME,""))</formula1>
    </dataValidation>
  </dataValidations>
  <pageMargins left="0.51181102362204722" right="7.874015748031496E-2" top="0.78740157480314965" bottom="0.78740157480314965" header="0.51181102362204722" footer="0.51181102362204722"/>
  <pageSetup paperSize="8" scale="42" fitToHeight="0" orientation="landscape" horizontalDpi="1200" verticalDpi="1200" r:id="rId1"/>
  <headerFooter alignWithMargins="0">
    <oddFooter>&amp;R&amp;P/&amp;N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[1]lists!#REF!</xm:f>
          </x14:formula1>
          <xm:sqref>O1</xm:sqref>
        </x14:dataValidation>
        <x14:dataValidation type="list" allowBlank="1" showInputMessage="1" showErrorMessage="1" promptTitle="Drop-down list" prompt="Fixed drop-down list">
          <x14:formula1>
            <xm:f>Lists!$P$3:$P$6</xm:f>
          </x14:formula1>
          <xm:sqref>O2:O501</xm:sqref>
        </x14:dataValidation>
        <x14:dataValidation type="list" allowBlank="1" showInputMessage="1" showErrorMessage="1" promptTitle="Drop-down list" prompt="Fixed drop-down list">
          <x14:formula1>
            <xm:f>Lists!$P$7</xm:f>
          </x14:formula1>
          <xm:sqref>P2:P501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1"/>
  <sheetViews>
    <sheetView tabSelected="1" workbookViewId="0">
      <selection activeCell="L21" sqref="L21"/>
    </sheetView>
  </sheetViews>
  <sheetFormatPr baseColWidth="10" defaultRowHeight="12.75" x14ac:dyDescent="0.2"/>
  <cols>
    <col min="1" max="1" width="28.140625" customWidth="1"/>
    <col min="2" max="2" width="24" customWidth="1"/>
    <col min="3" max="3" width="13.28515625" bestFit="1" customWidth="1"/>
    <col min="4" max="4" width="7.85546875" bestFit="1" customWidth="1"/>
    <col min="5" max="5" width="9.85546875" bestFit="1" customWidth="1"/>
    <col min="6" max="6" width="8.7109375" bestFit="1" customWidth="1"/>
    <col min="7" max="7" width="5.7109375" bestFit="1" customWidth="1"/>
  </cols>
  <sheetData>
    <row r="1" spans="1:9" ht="13.5" thickBot="1" x14ac:dyDescent="0.25">
      <c r="C1" s="83" t="s">
        <v>3</v>
      </c>
      <c r="D1" s="71"/>
      <c r="E1" s="71"/>
      <c r="F1" s="71"/>
      <c r="G1" s="71"/>
      <c r="H1" s="96" t="s">
        <v>81</v>
      </c>
      <c r="I1" s="72"/>
    </row>
    <row r="2" spans="1:9" x14ac:dyDescent="0.2">
      <c r="A2" s="56"/>
      <c r="B2" s="48"/>
      <c r="C2" s="57" t="str">
        <f>Lists!P3</f>
        <v>Not yet started</v>
      </c>
      <c r="D2" s="57" t="str">
        <f>Lists!P4</f>
        <v>Ongoing</v>
      </c>
      <c r="E2" s="57" t="str">
        <f>Lists!P5</f>
        <v>Completed</v>
      </c>
      <c r="F2" s="58" t="str">
        <f>Lists!P6</f>
        <v>Canceled</v>
      </c>
      <c r="G2" s="89" t="s">
        <v>4</v>
      </c>
      <c r="H2" s="97" t="s">
        <v>75</v>
      </c>
      <c r="I2" s="59" t="str">
        <f>Lists!P7</f>
        <v>Postponed</v>
      </c>
    </row>
    <row r="3" spans="1:9" x14ac:dyDescent="0.2">
      <c r="A3" s="73" t="s">
        <v>73</v>
      </c>
      <c r="B3" s="74"/>
      <c r="C3" s="63">
        <f>COUNTIF(Calendar!$O$2:$O$501,Lists!P3)</f>
        <v>52</v>
      </c>
      <c r="D3" s="63">
        <f>COUNTIF(Calendar!$O$2:$O$501,Lists!P4)</f>
        <v>46</v>
      </c>
      <c r="E3" s="63">
        <f>COUNTIF(Calendar!$O$2:$O$501,Lists!P5)</f>
        <v>33</v>
      </c>
      <c r="F3" s="64">
        <f>COUNTIF(Calendar!$O$2:$O$501,Lists!P6)</f>
        <v>19</v>
      </c>
      <c r="G3" s="90">
        <f>COUNTIF(Calendar!$A$2:$A$501,"&gt;&lt;"&amp;"")</f>
        <v>150</v>
      </c>
      <c r="H3" s="98">
        <f>G3-I3</f>
        <v>105</v>
      </c>
      <c r="I3" s="65">
        <f>COUNTIF(Calendar!$P$2:$P$501,Lists!P7)</f>
        <v>45</v>
      </c>
    </row>
    <row r="4" spans="1:9" ht="13.5" thickBot="1" x14ac:dyDescent="0.25">
      <c r="A4" s="75"/>
      <c r="B4" s="76"/>
      <c r="C4" s="66">
        <f>IF(NOT(ISBLANK($G$3)),C3/$G$3,"")</f>
        <v>0.34666666666666668</v>
      </c>
      <c r="D4" s="66">
        <f t="shared" ref="D4:G4" si="0">IF(NOT(ISBLANK($G$3)),D3/$G$3,"")</f>
        <v>0.30666666666666664</v>
      </c>
      <c r="E4" s="66">
        <f t="shared" si="0"/>
        <v>0.22</v>
      </c>
      <c r="F4" s="67">
        <f>IF(NOT(ISBLANK($G$3)),F3/$G$3,"")</f>
        <v>0.12666666666666668</v>
      </c>
      <c r="G4" s="91">
        <f t="shared" si="0"/>
        <v>1</v>
      </c>
      <c r="H4" s="99">
        <f>G4-I4</f>
        <v>0.7</v>
      </c>
      <c r="I4" s="68">
        <f>IF(NOT(ISBLANK($G$3)),I3/$G$3,"")</f>
        <v>0.3</v>
      </c>
    </row>
    <row r="5" spans="1:9" x14ac:dyDescent="0.2">
      <c r="A5" s="77" t="s">
        <v>79</v>
      </c>
      <c r="B5" s="60" t="str">
        <f>Lists!F3</f>
        <v>Externe - Autorité publique</v>
      </c>
      <c r="C5" s="48">
        <f>COUNTIFS(Calendar!$F$2:$F$501,Dashboard!$B5,Calendar!$O$2:$O$501,Dashboard!C$2)</f>
        <v>7</v>
      </c>
      <c r="D5" s="48">
        <f>COUNTIFS(Calendar!$F$2:$F$501,Dashboard!$B5,Calendar!$O$2:$O$501,Dashboard!D$2)</f>
        <v>7</v>
      </c>
      <c r="E5" s="48">
        <f>COUNTIFS(Calendar!$F$2:$F$501,Dashboard!$B5,Calendar!$O$2:$O$501,Dashboard!E$2)</f>
        <v>6</v>
      </c>
      <c r="F5" s="53">
        <f>COUNTIFS(Calendar!$F$2:$F$501,Dashboard!$B5,Calendar!$O$2:$O$501,Dashboard!F$2)</f>
        <v>0</v>
      </c>
      <c r="G5" s="92">
        <f>COUNTIF(Calendar!$F$2:$F$501,Dashboard!$B5)</f>
        <v>20</v>
      </c>
      <c r="H5" s="100">
        <f>G5-I5</f>
        <v>13</v>
      </c>
      <c r="I5" s="49">
        <f>COUNTIFS(Calendar!$F$2:$F$501,Dashboard!$B5,Calendar!$P$2:$P$501,Dashboard!I$2)</f>
        <v>7</v>
      </c>
    </row>
    <row r="6" spans="1:9" x14ac:dyDescent="0.2">
      <c r="A6" s="78"/>
      <c r="B6" s="61" t="str">
        <f>Lists!F4</f>
        <v>Externe - Entreprises</v>
      </c>
      <c r="C6" s="7">
        <f>COUNTIFS(Calendar!$F$2:$F$501,Dashboard!$B6,Calendar!$O$2:$O$501,Dashboard!C$2)</f>
        <v>0</v>
      </c>
      <c r="D6" s="7">
        <f>COUNTIFS(Calendar!$F$2:$F$501,Dashboard!$B6,Calendar!$O$2:$O$501,Dashboard!D$2)</f>
        <v>0</v>
      </c>
      <c r="E6" s="7">
        <f>COUNTIFS(Calendar!$F$2:$F$501,Dashboard!$B6,Calendar!$O$2:$O$501,Dashboard!E$2)</f>
        <v>7</v>
      </c>
      <c r="F6" s="54">
        <f>COUNTIFS(Calendar!$F$2:$F$501,Dashboard!$B6,Calendar!$O$2:$O$501,Dashboard!F$2)</f>
        <v>6</v>
      </c>
      <c r="G6" s="93">
        <f>COUNTIF(Calendar!$F$2:$F$501,Dashboard!$B6)</f>
        <v>13</v>
      </c>
      <c r="H6" s="101">
        <f t="shared" ref="H6:H31" si="1">G6-I6</f>
        <v>13</v>
      </c>
      <c r="I6" s="50">
        <f>COUNTIFS(Calendar!$F$2:$F$501,Dashboard!$B6,Calendar!$P$2:$P$501,Dashboard!I$2)</f>
        <v>0</v>
      </c>
    </row>
    <row r="7" spans="1:9" x14ac:dyDescent="0.2">
      <c r="A7" s="78"/>
      <c r="B7" s="61" t="str">
        <f>Lists!F5</f>
        <v>Externe - Particuliers</v>
      </c>
      <c r="C7" s="7">
        <f>COUNTIFS(Calendar!$F$2:$F$501,Dashboard!$B7,Calendar!$O$2:$O$501,Dashboard!C$2)</f>
        <v>14</v>
      </c>
      <c r="D7" s="7">
        <f>COUNTIFS(Calendar!$F$2:$F$501,Dashboard!$B7,Calendar!$O$2:$O$501,Dashboard!D$2)</f>
        <v>0</v>
      </c>
      <c r="E7" s="7">
        <f>COUNTIFS(Calendar!$F$2:$F$501,Dashboard!$B7,Calendar!$O$2:$O$501,Dashboard!E$2)</f>
        <v>0</v>
      </c>
      <c r="F7" s="54">
        <f>COUNTIFS(Calendar!$F$2:$F$501,Dashboard!$B7,Calendar!$O$2:$O$501,Dashboard!F$2)</f>
        <v>0</v>
      </c>
      <c r="G7" s="93">
        <f>COUNTIF(Calendar!$F$2:$F$501,Dashboard!$B7)</f>
        <v>14</v>
      </c>
      <c r="H7" s="101">
        <f t="shared" si="1"/>
        <v>14</v>
      </c>
      <c r="I7" s="50">
        <f>COUNTIFS(Calendar!$F$2:$F$501,Dashboard!$B7,Calendar!$P$2:$P$501,Dashboard!I$2)</f>
        <v>0</v>
      </c>
    </row>
    <row r="8" spans="1:9" x14ac:dyDescent="0.2">
      <c r="A8" s="78"/>
      <c r="B8" s="61" t="str">
        <f>Lists!F6</f>
        <v>Externe - Stakeholders</v>
      </c>
      <c r="C8" s="7">
        <f>COUNTIFS(Calendar!$F$2:$F$501,Dashboard!$B8,Calendar!$O$2:$O$501,Dashboard!C$2)</f>
        <v>18</v>
      </c>
      <c r="D8" s="7">
        <f>COUNTIFS(Calendar!$F$2:$F$501,Dashboard!$B8,Calendar!$O$2:$O$501,Dashboard!D$2)</f>
        <v>0</v>
      </c>
      <c r="E8" s="7">
        <f>COUNTIFS(Calendar!$F$2:$F$501,Dashboard!$B8,Calendar!$O$2:$O$501,Dashboard!E$2)</f>
        <v>0</v>
      </c>
      <c r="F8" s="54">
        <f>COUNTIFS(Calendar!$F$2:$F$501,Dashboard!$B8,Calendar!$O$2:$O$501,Dashboard!F$2)</f>
        <v>0</v>
      </c>
      <c r="G8" s="93">
        <f>COUNTIF(Calendar!$F$2:$F$501,Dashboard!$B8)</f>
        <v>18</v>
      </c>
      <c r="H8" s="101">
        <f t="shared" si="1"/>
        <v>12</v>
      </c>
      <c r="I8" s="50">
        <f>COUNTIFS(Calendar!$F$2:$F$501,Dashboard!$B8,Calendar!$P$2:$P$501,Dashboard!I$2)</f>
        <v>6</v>
      </c>
    </row>
    <row r="9" spans="1:9" x14ac:dyDescent="0.2">
      <c r="A9" s="78"/>
      <c r="B9" s="61" t="str">
        <f>Lists!F7</f>
        <v>Interne - AG/SE</v>
      </c>
      <c r="C9" s="7">
        <f>COUNTIFS(Calendar!$F$2:$F$501,Dashboard!$B9,Calendar!$O$2:$O$501,Dashboard!C$2)</f>
        <v>0</v>
      </c>
      <c r="D9" s="7">
        <f>COUNTIFS(Calendar!$F$2:$F$501,Dashboard!$B9,Calendar!$O$2:$O$501,Dashboard!D$2)</f>
        <v>7</v>
      </c>
      <c r="E9" s="7">
        <f>COUNTIFS(Calendar!$F$2:$F$501,Dashboard!$B9,Calendar!$O$2:$O$501,Dashboard!E$2)</f>
        <v>6</v>
      </c>
      <c r="F9" s="54">
        <f>COUNTIFS(Calendar!$F$2:$F$501,Dashboard!$B9,Calendar!$O$2:$O$501,Dashboard!F$2)</f>
        <v>0</v>
      </c>
      <c r="G9" s="93">
        <f>COUNTIF(Calendar!$F$2:$F$501,Dashboard!$B9)</f>
        <v>13</v>
      </c>
      <c r="H9" s="101">
        <f t="shared" si="1"/>
        <v>6</v>
      </c>
      <c r="I9" s="50">
        <f>COUNTIFS(Calendar!$F$2:$F$501,Dashboard!$B9,Calendar!$P$2:$P$501,Dashboard!I$2)</f>
        <v>7</v>
      </c>
    </row>
    <row r="10" spans="1:9" x14ac:dyDescent="0.2">
      <c r="A10" s="78"/>
      <c r="B10" s="61" t="str">
        <f>Lists!F8</f>
        <v>Interne - Groupe spécifique</v>
      </c>
      <c r="C10" s="7">
        <f>COUNTIFS(Calendar!$F$2:$F$501,Dashboard!$B10,Calendar!$O$2:$O$501,Dashboard!C$2)</f>
        <v>6</v>
      </c>
      <c r="D10" s="7">
        <f>COUNTIFS(Calendar!$F$2:$F$501,Dashboard!$B10,Calendar!$O$2:$O$501,Dashboard!D$2)</f>
        <v>7</v>
      </c>
      <c r="E10" s="7">
        <f>COUNTIFS(Calendar!$F$2:$F$501,Dashboard!$B10,Calendar!$O$2:$O$501,Dashboard!E$2)</f>
        <v>7</v>
      </c>
      <c r="F10" s="54">
        <f>COUNTIFS(Calendar!$F$2:$F$501,Dashboard!$B10,Calendar!$O$2:$O$501,Dashboard!F$2)</f>
        <v>0</v>
      </c>
      <c r="G10" s="93">
        <f>COUNTIF(Calendar!$F$2:$F$501,Dashboard!$B10)</f>
        <v>20</v>
      </c>
      <c r="H10" s="101">
        <f t="shared" si="1"/>
        <v>20</v>
      </c>
      <c r="I10" s="50">
        <f>COUNTIFS(Calendar!$F$2:$F$501,Dashboard!$B10,Calendar!$P$2:$P$501,Dashboard!I$2)</f>
        <v>0</v>
      </c>
    </row>
    <row r="11" spans="1:9" x14ac:dyDescent="0.2">
      <c r="A11" s="78"/>
      <c r="B11" s="61" t="str">
        <f>Lists!F9</f>
        <v>Interne - Middle management</v>
      </c>
      <c r="C11" s="7">
        <f>COUNTIFS(Calendar!$F$2:$F$501,Dashboard!$B11,Calendar!$O$2:$O$501,Dashboard!C$2)</f>
        <v>7</v>
      </c>
      <c r="D11" s="7">
        <f>COUNTIFS(Calendar!$F$2:$F$501,Dashboard!$B11,Calendar!$O$2:$O$501,Dashboard!D$2)</f>
        <v>12</v>
      </c>
      <c r="E11" s="7">
        <f>COUNTIFS(Calendar!$F$2:$F$501,Dashboard!$B11,Calendar!$O$2:$O$501,Dashboard!E$2)</f>
        <v>7</v>
      </c>
      <c r="F11" s="54">
        <f>COUNTIFS(Calendar!$F$2:$F$501,Dashboard!$B11,Calendar!$O$2:$O$501,Dashboard!F$2)</f>
        <v>7</v>
      </c>
      <c r="G11" s="93">
        <f>COUNTIF(Calendar!$F$2:$F$501,Dashboard!$B11)</f>
        <v>33</v>
      </c>
      <c r="H11" s="101">
        <f t="shared" si="1"/>
        <v>21</v>
      </c>
      <c r="I11" s="50">
        <f>COUNTIFS(Calendar!$F$2:$F$501,Dashboard!$B11,Calendar!$P$2:$P$501,Dashboard!I$2)</f>
        <v>12</v>
      </c>
    </row>
    <row r="12" spans="1:9" ht="13.5" thickBot="1" x14ac:dyDescent="0.25">
      <c r="A12" s="79"/>
      <c r="B12" s="62" t="str">
        <f>Lists!F10</f>
        <v>Interne - SPF</v>
      </c>
      <c r="C12" s="51">
        <f>COUNTIFS(Calendar!$F$2:$F$501,Dashboard!$B12,Calendar!$O$2:$O$501,Dashboard!C$2)</f>
        <v>0</v>
      </c>
      <c r="D12" s="51">
        <f>COUNTIFS(Calendar!$F$2:$F$501,Dashboard!$B12,Calendar!$O$2:$O$501,Dashboard!D$2)</f>
        <v>13</v>
      </c>
      <c r="E12" s="51">
        <f>COUNTIFS(Calendar!$F$2:$F$501,Dashboard!$B12,Calendar!$O$2:$O$501,Dashboard!E$2)</f>
        <v>0</v>
      </c>
      <c r="F12" s="55">
        <f>COUNTIFS(Calendar!$F$2:$F$501,Dashboard!$B12,Calendar!$O$2:$O$501,Dashboard!F$2)</f>
        <v>6</v>
      </c>
      <c r="G12" s="94">
        <f>COUNTIF(Calendar!$F$2:$F$501,Dashboard!$B12)</f>
        <v>19</v>
      </c>
      <c r="H12" s="102">
        <f t="shared" si="1"/>
        <v>6</v>
      </c>
      <c r="I12" s="52">
        <f>COUNTIFS(Calendar!$F$2:$F$501,Dashboard!$B12,Calendar!$P$2:$P$501,Dashboard!I$2)</f>
        <v>13</v>
      </c>
    </row>
    <row r="13" spans="1:9" x14ac:dyDescent="0.2">
      <c r="A13" s="77" t="s">
        <v>74</v>
      </c>
      <c r="B13" s="60" t="str">
        <f>Lists!I3</f>
        <v>Affiches</v>
      </c>
      <c r="C13" s="48">
        <f>COUNTIFS(Calendar!$J$2:$J$501,Dashboard!$B13,Calendar!$O$2:$O$501,Dashboard!C$2)</f>
        <v>7</v>
      </c>
      <c r="D13" s="48">
        <f>COUNTIFS(Calendar!$J$2:$J$501,Dashboard!$B13,Calendar!$O$2:$O$501,Dashboard!D$2)</f>
        <v>13</v>
      </c>
      <c r="E13" s="48">
        <f>COUNTIFS(Calendar!$J$2:$J$501,Dashboard!$B13,Calendar!$O$2:$O$501,Dashboard!E$2)</f>
        <v>0</v>
      </c>
      <c r="F13" s="53">
        <f>COUNTIFS(Calendar!$J$2:$J$501,Dashboard!$B13,Calendar!$O$2:$O$501,Dashboard!F$2)</f>
        <v>0</v>
      </c>
      <c r="G13" s="92">
        <f>COUNTIF(Calendar!$J$2:$J$501,Dashboard!$B13)</f>
        <v>20</v>
      </c>
      <c r="H13" s="100">
        <f t="shared" si="1"/>
        <v>7</v>
      </c>
      <c r="I13" s="49">
        <f>COUNTIFS(Calendar!$J$2:$J$501,Dashboard!$B13,Calendar!$P$2:$P$501,Dashboard!I$2)</f>
        <v>13</v>
      </c>
    </row>
    <row r="14" spans="1:9" x14ac:dyDescent="0.2">
      <c r="A14" s="78"/>
      <c r="B14" s="61" t="str">
        <f>Lists!I4</f>
        <v>Brochure/folder</v>
      </c>
      <c r="C14" s="7">
        <f>COUNTIFS(Calendar!$J$2:$J$501,Dashboard!$B14,Calendar!$O$2:$O$501,Dashboard!C$2)</f>
        <v>6</v>
      </c>
      <c r="D14" s="7">
        <f>COUNTIFS(Calendar!$J$2:$J$501,Dashboard!$B14,Calendar!$O$2:$O$501,Dashboard!D$2)</f>
        <v>0</v>
      </c>
      <c r="E14" s="7">
        <f>COUNTIFS(Calendar!$J$2:$J$501,Dashboard!$B14,Calendar!$O$2:$O$501,Dashboard!E$2)</f>
        <v>7</v>
      </c>
      <c r="F14" s="54">
        <f>COUNTIFS(Calendar!$J$2:$J$501,Dashboard!$B14,Calendar!$O$2:$O$501,Dashboard!F$2)</f>
        <v>0</v>
      </c>
      <c r="G14" s="93">
        <f>COUNTIF(Calendar!$J$2:$J$501,Dashboard!$B14)</f>
        <v>13</v>
      </c>
      <c r="H14" s="101">
        <f t="shared" si="1"/>
        <v>13</v>
      </c>
      <c r="I14" s="50">
        <f>COUNTIFS(Calendar!$J$2:$J$501,Dashboard!$B14,Calendar!$P$2:$P$501,Dashboard!I$2)</f>
        <v>0</v>
      </c>
    </row>
    <row r="15" spans="1:9" x14ac:dyDescent="0.2">
      <c r="A15" s="78"/>
      <c r="B15" s="61" t="str">
        <f>Lists!I5</f>
        <v>Communiqué de presse</v>
      </c>
      <c r="C15" s="7">
        <f>COUNTIFS(Calendar!$J$2:$J$501,Dashboard!$B15,Calendar!$O$2:$O$501,Dashboard!C$2)</f>
        <v>0</v>
      </c>
      <c r="D15" s="7">
        <f>COUNTIFS(Calendar!$J$2:$J$501,Dashboard!$B15,Calendar!$O$2:$O$501,Dashboard!D$2)</f>
        <v>0</v>
      </c>
      <c r="E15" s="7">
        <f>COUNTIFS(Calendar!$J$2:$J$501,Dashboard!$B15,Calendar!$O$2:$O$501,Dashboard!E$2)</f>
        <v>0</v>
      </c>
      <c r="F15" s="54">
        <f>COUNTIFS(Calendar!$J$2:$J$501,Dashboard!$B15,Calendar!$O$2:$O$501,Dashboard!F$2)</f>
        <v>6</v>
      </c>
      <c r="G15" s="93">
        <f>COUNTIF(Calendar!$J$2:$J$501,Dashboard!$B15)</f>
        <v>6</v>
      </c>
      <c r="H15" s="101">
        <f t="shared" si="1"/>
        <v>6</v>
      </c>
      <c r="I15" s="50">
        <f>COUNTIFS(Calendar!$J$2:$J$501,Dashboard!$B15,Calendar!$P$2:$P$501,Dashboard!I$2)</f>
        <v>0</v>
      </c>
    </row>
    <row r="16" spans="1:9" x14ac:dyDescent="0.2">
      <c r="A16" s="78"/>
      <c r="B16" s="61" t="str">
        <f>Lists!I6</f>
        <v>Conférence de presse</v>
      </c>
      <c r="C16" s="7">
        <f>COUNTIFS(Calendar!$J$2:$J$501,Dashboard!$B16,Calendar!$O$2:$O$501,Dashboard!C$2)</f>
        <v>0</v>
      </c>
      <c r="D16" s="7">
        <f>COUNTIFS(Calendar!$J$2:$J$501,Dashboard!$B16,Calendar!$O$2:$O$501,Dashboard!D$2)</f>
        <v>7</v>
      </c>
      <c r="E16" s="7">
        <f>COUNTIFS(Calendar!$J$2:$J$501,Dashboard!$B16,Calendar!$O$2:$O$501,Dashboard!E$2)</f>
        <v>6</v>
      </c>
      <c r="F16" s="54">
        <f>COUNTIFS(Calendar!$J$2:$J$501,Dashboard!$B16,Calendar!$O$2:$O$501,Dashboard!F$2)</f>
        <v>0</v>
      </c>
      <c r="G16" s="93">
        <f>COUNTIF(Calendar!$J$2:$J$501,Dashboard!$B16)</f>
        <v>13</v>
      </c>
      <c r="H16" s="101">
        <f t="shared" si="1"/>
        <v>6</v>
      </c>
      <c r="I16" s="50">
        <f>COUNTIFS(Calendar!$J$2:$J$501,Dashboard!$B16,Calendar!$P$2:$P$501,Dashboard!I$2)</f>
        <v>7</v>
      </c>
    </row>
    <row r="17" spans="1:9" x14ac:dyDescent="0.2">
      <c r="A17" s="78"/>
      <c r="B17" s="61" t="str">
        <f>Lists!I7</f>
        <v>Ecrans</v>
      </c>
      <c r="C17" s="7">
        <f>COUNTIFS(Calendar!$J$2:$J$501,Dashboard!$B17,Calendar!$O$2:$O$501,Dashboard!C$2)</f>
        <v>7</v>
      </c>
      <c r="D17" s="7">
        <f>COUNTIFS(Calendar!$J$2:$J$501,Dashboard!$B17,Calendar!$O$2:$O$501,Dashboard!D$2)</f>
        <v>13</v>
      </c>
      <c r="E17" s="7">
        <f>COUNTIFS(Calendar!$J$2:$J$501,Dashboard!$B17,Calendar!$O$2:$O$501,Dashboard!E$2)</f>
        <v>0</v>
      </c>
      <c r="F17" s="54">
        <f>COUNTIFS(Calendar!$J$2:$J$501,Dashboard!$B17,Calendar!$O$2:$O$501,Dashboard!F$2)</f>
        <v>0</v>
      </c>
      <c r="G17" s="93">
        <f>COUNTIF(Calendar!$J$2:$J$501,Dashboard!$B17)</f>
        <v>20</v>
      </c>
      <c r="H17" s="101">
        <f t="shared" si="1"/>
        <v>7</v>
      </c>
      <c r="I17" s="50">
        <f>COUNTIFS(Calendar!$J$2:$J$501,Dashboard!$B17,Calendar!$P$2:$P$501,Dashboard!I$2)</f>
        <v>13</v>
      </c>
    </row>
    <row r="18" spans="1:9" x14ac:dyDescent="0.2">
      <c r="A18" s="78"/>
      <c r="B18" s="61" t="str">
        <f>Lists!I8</f>
        <v>eFininfo</v>
      </c>
      <c r="C18" s="7">
        <f>COUNTIFS(Calendar!$J$2:$J$501,Dashboard!$B18,Calendar!$O$2:$O$501,Dashboard!C$2)</f>
        <v>6</v>
      </c>
      <c r="D18" s="7">
        <f>COUNTIFS(Calendar!$J$2:$J$501,Dashboard!$B18,Calendar!$O$2:$O$501,Dashboard!D$2)</f>
        <v>0</v>
      </c>
      <c r="E18" s="7">
        <f>COUNTIFS(Calendar!$J$2:$J$501,Dashboard!$B18,Calendar!$O$2:$O$501,Dashboard!E$2)</f>
        <v>0</v>
      </c>
      <c r="F18" s="54">
        <f>COUNTIFS(Calendar!$J$2:$J$501,Dashboard!$B18,Calendar!$O$2:$O$501,Dashboard!F$2)</f>
        <v>0</v>
      </c>
      <c r="G18" s="93">
        <f>COUNTIF(Calendar!$J$2:$J$501,Dashboard!$B18)</f>
        <v>6</v>
      </c>
      <c r="H18" s="101">
        <f t="shared" si="1"/>
        <v>6</v>
      </c>
      <c r="I18" s="50">
        <f>COUNTIFS(Calendar!$J$2:$J$501,Dashboard!$B18,Calendar!$P$2:$P$501,Dashboard!I$2)</f>
        <v>0</v>
      </c>
    </row>
    <row r="19" spans="1:9" x14ac:dyDescent="0.2">
      <c r="A19" s="78"/>
      <c r="B19" s="61" t="str">
        <f>Lists!I9</f>
        <v>Evènements/F2F</v>
      </c>
      <c r="C19" s="7">
        <f>COUNTIFS(Calendar!$J$2:$J$501,Dashboard!$B19,Calendar!$O$2:$O$501,Dashboard!C$2)</f>
        <v>6</v>
      </c>
      <c r="D19" s="7">
        <f>COUNTIFS(Calendar!$J$2:$J$501,Dashboard!$B19,Calendar!$O$2:$O$501,Dashboard!D$2)</f>
        <v>7</v>
      </c>
      <c r="E19" s="7">
        <f>COUNTIFS(Calendar!$J$2:$J$501,Dashboard!$B19,Calendar!$O$2:$O$501,Dashboard!E$2)</f>
        <v>0</v>
      </c>
      <c r="F19" s="54">
        <f>COUNTIFS(Calendar!$J$2:$J$501,Dashboard!$B19,Calendar!$O$2:$O$501,Dashboard!F$2)</f>
        <v>0</v>
      </c>
      <c r="G19" s="93">
        <f>COUNTIF(Calendar!$J$2:$J$501,Dashboard!$B19)</f>
        <v>13</v>
      </c>
      <c r="H19" s="101">
        <f t="shared" si="1"/>
        <v>13</v>
      </c>
      <c r="I19" s="50">
        <f>COUNTIFS(Calendar!$J$2:$J$501,Dashboard!$B19,Calendar!$P$2:$P$501,Dashboard!I$2)</f>
        <v>0</v>
      </c>
    </row>
    <row r="20" spans="1:9" x14ac:dyDescent="0.2">
      <c r="A20" s="78"/>
      <c r="B20" s="61" t="str">
        <f>Lists!I10</f>
        <v>Fininfo</v>
      </c>
      <c r="C20" s="7">
        <f>COUNTIFS(Calendar!$J$2:$J$501,Dashboard!$B20,Calendar!$O$2:$O$501,Dashboard!C$2)</f>
        <v>0</v>
      </c>
      <c r="D20" s="7">
        <f>COUNTIFS(Calendar!$J$2:$J$501,Dashboard!$B20,Calendar!$O$2:$O$501,Dashboard!D$2)</f>
        <v>0</v>
      </c>
      <c r="E20" s="7">
        <f>COUNTIFS(Calendar!$J$2:$J$501,Dashboard!$B20,Calendar!$O$2:$O$501,Dashboard!E$2)</f>
        <v>6</v>
      </c>
      <c r="F20" s="54">
        <f>COUNTIFS(Calendar!$J$2:$J$501,Dashboard!$B20,Calendar!$O$2:$O$501,Dashboard!F$2)</f>
        <v>0</v>
      </c>
      <c r="G20" s="93">
        <f>COUNTIF(Calendar!$J$2:$J$501,Dashboard!$B20)</f>
        <v>6</v>
      </c>
      <c r="H20" s="101">
        <f t="shared" si="1"/>
        <v>6</v>
      </c>
      <c r="I20" s="50">
        <f>COUNTIFS(Calendar!$J$2:$J$501,Dashboard!$B20,Calendar!$P$2:$P$501,Dashboard!I$2)</f>
        <v>0</v>
      </c>
    </row>
    <row r="21" spans="1:9" x14ac:dyDescent="0.2">
      <c r="A21" s="78"/>
      <c r="B21" s="61" t="str">
        <f>Lists!I11</f>
        <v>Finmail</v>
      </c>
      <c r="C21" s="7">
        <f>COUNTIFS(Calendar!$J$2:$J$501,Dashboard!$B21,Calendar!$O$2:$O$501,Dashboard!C$2)</f>
        <v>0</v>
      </c>
      <c r="D21" s="7">
        <f>COUNTIFS(Calendar!$J$2:$J$501,Dashboard!$B21,Calendar!$O$2:$O$501,Dashboard!D$2)</f>
        <v>6</v>
      </c>
      <c r="E21" s="7">
        <f>COUNTIFS(Calendar!$J$2:$J$501,Dashboard!$B21,Calendar!$O$2:$O$501,Dashboard!E$2)</f>
        <v>0</v>
      </c>
      <c r="F21" s="54">
        <f>COUNTIFS(Calendar!$J$2:$J$501,Dashboard!$B21,Calendar!$O$2:$O$501,Dashboard!F$2)</f>
        <v>6</v>
      </c>
      <c r="G21" s="93">
        <f>COUNTIF(Calendar!$J$2:$J$501,Dashboard!$B21)</f>
        <v>12</v>
      </c>
      <c r="H21" s="101">
        <f t="shared" si="1"/>
        <v>6</v>
      </c>
      <c r="I21" s="50">
        <f>COUNTIFS(Calendar!$J$2:$J$501,Dashboard!$B21,Calendar!$P$2:$P$501,Dashboard!I$2)</f>
        <v>6</v>
      </c>
    </row>
    <row r="22" spans="1:9" x14ac:dyDescent="0.2">
      <c r="A22" s="78"/>
      <c r="B22" s="61" t="str">
        <f>Lists!I12</f>
        <v>Internet</v>
      </c>
      <c r="C22" s="7">
        <f>COUNTIFS(Calendar!$J$2:$J$501,Dashboard!$B22,Calendar!$O$2:$O$501,Dashboard!C$2)</f>
        <v>6</v>
      </c>
      <c r="D22" s="7">
        <f>COUNTIFS(Calendar!$J$2:$J$501,Dashboard!$B22,Calendar!$O$2:$O$501,Dashboard!D$2)</f>
        <v>0</v>
      </c>
      <c r="E22" s="7">
        <f>COUNTIFS(Calendar!$J$2:$J$501,Dashboard!$B22,Calendar!$O$2:$O$501,Dashboard!E$2)</f>
        <v>0</v>
      </c>
      <c r="F22" s="54">
        <f>COUNTIFS(Calendar!$J$2:$J$501,Dashboard!$B22,Calendar!$O$2:$O$501,Dashboard!F$2)</f>
        <v>0</v>
      </c>
      <c r="G22" s="93">
        <f>COUNTIF(Calendar!$J$2:$J$501,Dashboard!$B22)</f>
        <v>6</v>
      </c>
      <c r="H22" s="101">
        <f t="shared" si="1"/>
        <v>0</v>
      </c>
      <c r="I22" s="50">
        <f>COUNTIFS(Calendar!$J$2:$J$501,Dashboard!$B22,Calendar!$P$2:$P$501,Dashboard!I$2)</f>
        <v>6</v>
      </c>
    </row>
    <row r="23" spans="1:9" x14ac:dyDescent="0.2">
      <c r="A23" s="78"/>
      <c r="B23" s="61" t="str">
        <f>Lists!I13</f>
        <v>Intranet</v>
      </c>
      <c r="C23" s="7">
        <f>COUNTIFS(Calendar!$J$2:$J$501,Dashboard!$B23,Calendar!$O$2:$O$501,Dashboard!C$2)</f>
        <v>8</v>
      </c>
      <c r="D23" s="7">
        <f>COUNTIFS(Calendar!$J$2:$J$501,Dashboard!$B23,Calendar!$O$2:$O$501,Dashboard!D$2)</f>
        <v>0</v>
      </c>
      <c r="E23" s="7">
        <f>COUNTIFS(Calendar!$J$2:$J$501,Dashboard!$B23,Calendar!$O$2:$O$501,Dashboard!E$2)</f>
        <v>7</v>
      </c>
      <c r="F23" s="54">
        <f>COUNTIFS(Calendar!$J$2:$J$501,Dashboard!$B23,Calendar!$O$2:$O$501,Dashboard!F$2)</f>
        <v>0</v>
      </c>
      <c r="G23" s="93">
        <f>COUNTIF(Calendar!$J$2:$J$501,Dashboard!$B23)</f>
        <v>15</v>
      </c>
      <c r="H23" s="101">
        <f t="shared" si="1"/>
        <v>15</v>
      </c>
      <c r="I23" s="50">
        <f>COUNTIFS(Calendar!$J$2:$J$501,Dashboard!$B23,Calendar!$P$2:$P$501,Dashboard!I$2)</f>
        <v>0</v>
      </c>
    </row>
    <row r="24" spans="1:9" x14ac:dyDescent="0.2">
      <c r="A24" s="78"/>
      <c r="B24" s="61" t="str">
        <f>Lists!I14</f>
        <v>Management Newsletter</v>
      </c>
      <c r="C24" s="7">
        <f>COUNTIFS(Calendar!$J$2:$J$501,Dashboard!$B24,Calendar!$O$2:$O$501,Dashboard!C$2)</f>
        <v>0</v>
      </c>
      <c r="D24" s="7">
        <f>COUNTIFS(Calendar!$J$2:$J$501,Dashboard!$B24,Calendar!$O$2:$O$501,Dashboard!D$2)</f>
        <v>0</v>
      </c>
      <c r="E24" s="7">
        <f>COUNTIFS(Calendar!$J$2:$J$501,Dashboard!$B24,Calendar!$O$2:$O$501,Dashboard!E$2)</f>
        <v>7</v>
      </c>
      <c r="F24" s="54">
        <f>COUNTIFS(Calendar!$J$2:$J$501,Dashboard!$B24,Calendar!$O$2:$O$501,Dashboard!F$2)</f>
        <v>0</v>
      </c>
      <c r="G24" s="93">
        <f>COUNTIF(Calendar!$J$2:$J$501,Dashboard!$B24)</f>
        <v>7</v>
      </c>
      <c r="H24" s="101">
        <f t="shared" si="1"/>
        <v>7</v>
      </c>
      <c r="I24" s="50">
        <f>COUNTIFS(Calendar!$J$2:$J$501,Dashboard!$B24,Calendar!$P$2:$P$501,Dashboard!I$2)</f>
        <v>0</v>
      </c>
    </row>
    <row r="25" spans="1:9" ht="13.5" thickBot="1" x14ac:dyDescent="0.25">
      <c r="A25" s="79"/>
      <c r="B25" s="62" t="str">
        <f>Lists!I15</f>
        <v>Médias sociaux</v>
      </c>
      <c r="C25" s="51">
        <f>COUNTIFS(Calendar!$J$2:$J$501,Dashboard!$B25,Calendar!$O$2:$O$501,Dashboard!C$2)</f>
        <v>6</v>
      </c>
      <c r="D25" s="51">
        <f>COUNTIFS(Calendar!$J$2:$J$501,Dashboard!$B25,Calendar!$O$2:$O$501,Dashboard!D$2)</f>
        <v>0</v>
      </c>
      <c r="E25" s="51">
        <f>COUNTIFS(Calendar!$J$2:$J$501,Dashboard!$B25,Calendar!$O$2:$O$501,Dashboard!E$2)</f>
        <v>0</v>
      </c>
      <c r="F25" s="55">
        <f>COUNTIFS(Calendar!$J$2:$J$501,Dashboard!$B25,Calendar!$O$2:$O$501,Dashboard!F$2)</f>
        <v>7</v>
      </c>
      <c r="G25" s="95">
        <f>COUNTIF(Calendar!$J$2:$J$501,Dashboard!$B25)</f>
        <v>13</v>
      </c>
      <c r="H25" s="103">
        <f t="shared" si="1"/>
        <v>13</v>
      </c>
      <c r="I25" s="88">
        <f>COUNTIFS(Calendar!$J$2:$J$501,Dashboard!$B25,Calendar!$P$2:$P$501,Dashboard!I$2)</f>
        <v>0</v>
      </c>
    </row>
    <row r="26" spans="1:9" x14ac:dyDescent="0.2">
      <c r="A26" s="80" t="s">
        <v>80</v>
      </c>
      <c r="B26" s="60" t="str">
        <f>Lists!C3</f>
        <v>Basculement/Kanteling</v>
      </c>
      <c r="C26" s="48">
        <f>COUNTIFS(Calendar!$B$2:$B$501,Dashboard!$B26,Calendar!$O$2:$O$501,Dashboard!C$2)</f>
        <v>6</v>
      </c>
      <c r="D26" s="48">
        <f>COUNTIFS(Calendar!$B$2:$B$501,Dashboard!$B26,Calendar!$O$2:$O$501,Dashboard!D$2)</f>
        <v>13</v>
      </c>
      <c r="E26" s="48">
        <f>COUNTIFS(Calendar!$B$2:$B$501,Dashboard!$B26,Calendar!$O$2:$O$501,Dashboard!E$2)</f>
        <v>7</v>
      </c>
      <c r="F26" s="53">
        <f>COUNTIFS(Calendar!$B$2:$B$501,Dashboard!$B26,Calendar!$O$2:$O$501,Dashboard!F$2)</f>
        <v>0</v>
      </c>
      <c r="G26" s="92">
        <f>COUNTIF(Calendar!$B$2:$B$501,Dashboard!$B26)</f>
        <v>26</v>
      </c>
      <c r="H26" s="100">
        <f t="shared" si="1"/>
        <v>13</v>
      </c>
      <c r="I26" s="49">
        <f>COUNTIFS(Calendar!$B$2:$B$501,Dashboard!$B26,Calendar!$P$2:$P$501,Dashboard!I$2)</f>
        <v>13</v>
      </c>
    </row>
    <row r="27" spans="1:9" x14ac:dyDescent="0.2">
      <c r="A27" s="81"/>
      <c r="B27" s="61" t="str">
        <f>Lists!C4</f>
        <v>Change</v>
      </c>
      <c r="C27" s="7">
        <f>COUNTIFS(Calendar!$B$2:$B$501,Dashboard!$B27,Calendar!$O$2:$O$501,Dashboard!C$2)</f>
        <v>13</v>
      </c>
      <c r="D27" s="7">
        <f>COUNTIFS(Calendar!$B$2:$B$501,Dashboard!$B27,Calendar!$O$2:$O$501,Dashboard!D$2)</f>
        <v>7</v>
      </c>
      <c r="E27" s="7">
        <f>COUNTIFS(Calendar!$B$2:$B$501,Dashboard!$B27,Calendar!$O$2:$O$501,Dashboard!E$2)</f>
        <v>0</v>
      </c>
      <c r="F27" s="54">
        <f>COUNTIFS(Calendar!$B$2:$B$501,Dashboard!$B27,Calendar!$O$2:$O$501,Dashboard!F$2)</f>
        <v>7</v>
      </c>
      <c r="G27" s="93">
        <f>COUNTIF(Calendar!$B$2:$B$501,Dashboard!$B27)</f>
        <v>27</v>
      </c>
      <c r="H27" s="101">
        <f t="shared" si="1"/>
        <v>27</v>
      </c>
      <c r="I27" s="50">
        <f>COUNTIFS(Calendar!$B$2:$B$501,Dashboard!$B27,Calendar!$P$2:$P$501,Dashboard!I$2)</f>
        <v>0</v>
      </c>
    </row>
    <row r="28" spans="1:9" x14ac:dyDescent="0.2">
      <c r="A28" s="81"/>
      <c r="B28" s="61" t="str">
        <f>Lists!C5</f>
        <v>Compliance</v>
      </c>
      <c r="C28" s="7">
        <f>COUNTIFS(Calendar!$B$2:$B$501,Dashboard!$B28,Calendar!$O$2:$O$501,Dashboard!C$2)</f>
        <v>20</v>
      </c>
      <c r="D28" s="7">
        <f>COUNTIFS(Calendar!$B$2:$B$501,Dashboard!$B28,Calendar!$O$2:$O$501,Dashboard!D$2)</f>
        <v>0</v>
      </c>
      <c r="E28" s="7">
        <f>COUNTIFS(Calendar!$B$2:$B$501,Dashboard!$B28,Calendar!$O$2:$O$501,Dashboard!E$2)</f>
        <v>14</v>
      </c>
      <c r="F28" s="54">
        <f>COUNTIFS(Calendar!$B$2:$B$501,Dashboard!$B28,Calendar!$O$2:$O$501,Dashboard!F$2)</f>
        <v>0</v>
      </c>
      <c r="G28" s="93">
        <f>COUNTIF(Calendar!$B$2:$B$501,Dashboard!$B28)</f>
        <v>34</v>
      </c>
      <c r="H28" s="101">
        <f t="shared" si="1"/>
        <v>28</v>
      </c>
      <c r="I28" s="50">
        <f>COUNTIFS(Calendar!$B$2:$B$501,Dashboard!$B28,Calendar!$P$2:$P$501,Dashboard!I$2)</f>
        <v>6</v>
      </c>
    </row>
    <row r="29" spans="1:9" x14ac:dyDescent="0.2">
      <c r="A29" s="81"/>
      <c r="B29" s="61" t="str">
        <f>Lists!C6</f>
        <v>Partnership</v>
      </c>
      <c r="C29" s="7">
        <f>COUNTIFS(Calendar!$B$2:$B$501,Dashboard!$B29,Calendar!$O$2:$O$501,Dashboard!C$2)</f>
        <v>0</v>
      </c>
      <c r="D29" s="7">
        <f>COUNTIFS(Calendar!$B$2:$B$501,Dashboard!$B29,Calendar!$O$2:$O$501,Dashboard!D$2)</f>
        <v>6</v>
      </c>
      <c r="E29" s="7">
        <f>COUNTIFS(Calendar!$B$2:$B$501,Dashboard!$B29,Calendar!$O$2:$O$501,Dashboard!E$2)</f>
        <v>6</v>
      </c>
      <c r="F29" s="54">
        <f>COUNTIFS(Calendar!$B$2:$B$501,Dashboard!$B29,Calendar!$O$2:$O$501,Dashboard!F$2)</f>
        <v>6</v>
      </c>
      <c r="G29" s="93">
        <f>COUNTIF(Calendar!$B$2:$B$501,Dashboard!$B29)</f>
        <v>18</v>
      </c>
      <c r="H29" s="101">
        <f t="shared" si="1"/>
        <v>12</v>
      </c>
      <c r="I29" s="50">
        <f>COUNTIFS(Calendar!$B$2:$B$501,Dashboard!$B29,Calendar!$P$2:$P$501,Dashboard!I$2)</f>
        <v>6</v>
      </c>
    </row>
    <row r="30" spans="1:9" x14ac:dyDescent="0.2">
      <c r="A30" s="81"/>
      <c r="B30" s="61" t="str">
        <f>Lists!C7</f>
        <v>Prestation de service/Dienstverlening</v>
      </c>
      <c r="C30" s="7">
        <f>COUNTIFS(Calendar!$B$2:$B$501,Dashboard!$B30,Calendar!$O$2:$O$501,Dashboard!C$2)</f>
        <v>0</v>
      </c>
      <c r="D30" s="7">
        <f>COUNTIFS(Calendar!$B$2:$B$501,Dashboard!$B30,Calendar!$O$2:$O$501,Dashboard!D$2)</f>
        <v>13</v>
      </c>
      <c r="E30" s="7">
        <f>COUNTIFS(Calendar!$B$2:$B$501,Dashboard!$B30,Calendar!$O$2:$O$501,Dashboard!E$2)</f>
        <v>0</v>
      </c>
      <c r="F30" s="54">
        <f>COUNTIFS(Calendar!$B$2:$B$501,Dashboard!$B30,Calendar!$O$2:$O$501,Dashboard!F$2)</f>
        <v>6</v>
      </c>
      <c r="G30" s="93">
        <f>COUNTIF(Calendar!$B$2:$B$501,Dashboard!$B30)</f>
        <v>19</v>
      </c>
      <c r="H30" s="101">
        <f t="shared" si="1"/>
        <v>6</v>
      </c>
      <c r="I30" s="50">
        <f>COUNTIFS(Calendar!$B$2:$B$501,Dashboard!$B30,Calendar!$P$2:$P$501,Dashboard!I$2)</f>
        <v>13</v>
      </c>
    </row>
    <row r="31" spans="1:9" ht="13.5" thickBot="1" x14ac:dyDescent="0.25">
      <c r="A31" s="82"/>
      <c r="B31" s="62" t="str">
        <f>Lists!C8</f>
        <v>Rôle de dirigeant/Rol leidinggevende</v>
      </c>
      <c r="C31" s="51">
        <f>COUNTIFS(Calendar!$B$2:$B$501,Dashboard!$B31,Calendar!$O$2:$O$501,Dashboard!C$2)</f>
        <v>13</v>
      </c>
      <c r="D31" s="51">
        <f>COUNTIFS(Calendar!$B$2:$B$501,Dashboard!$B31,Calendar!$O$2:$O$501,Dashboard!D$2)</f>
        <v>7</v>
      </c>
      <c r="E31" s="51">
        <f>COUNTIFS(Calendar!$B$2:$B$501,Dashboard!$B31,Calendar!$O$2:$O$501,Dashboard!E$2)</f>
        <v>6</v>
      </c>
      <c r="F31" s="55">
        <f>COUNTIFS(Calendar!$B$2:$B$501,Dashboard!$B31,Calendar!$O$2:$O$501,Dashboard!F$2)</f>
        <v>0</v>
      </c>
      <c r="G31" s="94">
        <f>COUNTIF(Calendar!$B$2:$B$501,Dashboard!$B31)</f>
        <v>26</v>
      </c>
      <c r="H31" s="102">
        <f t="shared" si="1"/>
        <v>19</v>
      </c>
      <c r="I31" s="52">
        <f>COUNTIFS(Calendar!$B$2:$B$501,Dashboard!$B31,Calendar!$P$2:$P$501,Dashboard!I$2)</f>
        <v>7</v>
      </c>
    </row>
  </sheetData>
  <mergeCells count="6">
    <mergeCell ref="H1:I1"/>
    <mergeCell ref="A3:B4"/>
    <mergeCell ref="A5:A12"/>
    <mergeCell ref="A13:A25"/>
    <mergeCell ref="A26:A31"/>
    <mergeCell ref="C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rgb="FFFFFF00"/>
  </sheetPr>
  <dimension ref="A1:B732"/>
  <sheetViews>
    <sheetView topLeftCell="A687" workbookViewId="0">
      <selection activeCell="B1" sqref="B1:B731"/>
    </sheetView>
  </sheetViews>
  <sheetFormatPr baseColWidth="10" defaultColWidth="9.140625" defaultRowHeight="12.75" x14ac:dyDescent="0.2"/>
  <cols>
    <col min="1" max="1" width="10.140625" bestFit="1" customWidth="1"/>
  </cols>
  <sheetData>
    <row r="1" spans="1:2" x14ac:dyDescent="0.2">
      <c r="A1" t="s">
        <v>2</v>
      </c>
      <c r="B1" t="s">
        <v>2</v>
      </c>
    </row>
    <row r="2" spans="1:2" x14ac:dyDescent="0.2">
      <c r="A2" s="6">
        <v>41640</v>
      </c>
      <c r="B2" t="s">
        <v>14</v>
      </c>
    </row>
    <row r="3" spans="1:2" x14ac:dyDescent="0.2">
      <c r="A3" s="6">
        <v>41641</v>
      </c>
      <c r="B3" t="s">
        <v>14</v>
      </c>
    </row>
    <row r="4" spans="1:2" x14ac:dyDescent="0.2">
      <c r="A4" s="6">
        <v>41642</v>
      </c>
      <c r="B4" t="s">
        <v>14</v>
      </c>
    </row>
    <row r="5" spans="1:2" x14ac:dyDescent="0.2">
      <c r="A5" s="6">
        <v>41643</v>
      </c>
      <c r="B5" t="s">
        <v>14</v>
      </c>
    </row>
    <row r="6" spans="1:2" x14ac:dyDescent="0.2">
      <c r="A6" s="6">
        <v>41644</v>
      </c>
      <c r="B6" t="s">
        <v>14</v>
      </c>
    </row>
    <row r="7" spans="1:2" x14ac:dyDescent="0.2">
      <c r="A7" s="6">
        <v>41645</v>
      </c>
      <c r="B7" t="s">
        <v>14</v>
      </c>
    </row>
    <row r="8" spans="1:2" x14ac:dyDescent="0.2">
      <c r="A8" s="6">
        <v>41646</v>
      </c>
      <c r="B8" t="s">
        <v>14</v>
      </c>
    </row>
    <row r="9" spans="1:2" x14ac:dyDescent="0.2">
      <c r="A9" s="6">
        <v>41647</v>
      </c>
      <c r="B9" t="s">
        <v>14</v>
      </c>
    </row>
    <row r="10" spans="1:2" x14ac:dyDescent="0.2">
      <c r="A10" s="6">
        <v>41648</v>
      </c>
      <c r="B10" t="s">
        <v>14</v>
      </c>
    </row>
    <row r="11" spans="1:2" x14ac:dyDescent="0.2">
      <c r="A11" s="6">
        <v>41649</v>
      </c>
      <c r="B11" t="s">
        <v>14</v>
      </c>
    </row>
    <row r="12" spans="1:2" x14ac:dyDescent="0.2">
      <c r="A12" s="6">
        <v>41650</v>
      </c>
      <c r="B12" t="s">
        <v>14</v>
      </c>
    </row>
    <row r="13" spans="1:2" x14ac:dyDescent="0.2">
      <c r="A13" s="6">
        <v>41651</v>
      </c>
      <c r="B13" t="s">
        <v>14</v>
      </c>
    </row>
    <row r="14" spans="1:2" x14ac:dyDescent="0.2">
      <c r="A14" s="6">
        <v>41652</v>
      </c>
      <c r="B14" t="s">
        <v>14</v>
      </c>
    </row>
    <row r="15" spans="1:2" x14ac:dyDescent="0.2">
      <c r="A15" s="6">
        <v>41653</v>
      </c>
      <c r="B15" t="s">
        <v>14</v>
      </c>
    </row>
    <row r="16" spans="1:2" x14ac:dyDescent="0.2">
      <c r="A16" s="6">
        <v>41654</v>
      </c>
      <c r="B16" t="s">
        <v>14</v>
      </c>
    </row>
    <row r="17" spans="1:2" x14ac:dyDescent="0.2">
      <c r="A17" s="6">
        <v>41655</v>
      </c>
      <c r="B17" t="s">
        <v>14</v>
      </c>
    </row>
    <row r="18" spans="1:2" x14ac:dyDescent="0.2">
      <c r="A18" s="6">
        <v>41656</v>
      </c>
      <c r="B18" t="s">
        <v>14</v>
      </c>
    </row>
    <row r="19" spans="1:2" x14ac:dyDescent="0.2">
      <c r="A19" s="6">
        <v>41657</v>
      </c>
      <c r="B19" t="s">
        <v>14</v>
      </c>
    </row>
    <row r="20" spans="1:2" x14ac:dyDescent="0.2">
      <c r="A20" s="6">
        <v>41658</v>
      </c>
      <c r="B20" t="s">
        <v>14</v>
      </c>
    </row>
    <row r="21" spans="1:2" x14ac:dyDescent="0.2">
      <c r="A21" s="6">
        <v>41659</v>
      </c>
      <c r="B21" t="s">
        <v>14</v>
      </c>
    </row>
    <row r="22" spans="1:2" x14ac:dyDescent="0.2">
      <c r="A22" s="6">
        <v>41660</v>
      </c>
      <c r="B22" t="s">
        <v>14</v>
      </c>
    </row>
    <row r="23" spans="1:2" x14ac:dyDescent="0.2">
      <c r="A23" s="6">
        <v>41661</v>
      </c>
      <c r="B23" t="s">
        <v>14</v>
      </c>
    </row>
    <row r="24" spans="1:2" x14ac:dyDescent="0.2">
      <c r="A24" s="6">
        <v>41662</v>
      </c>
      <c r="B24" t="s">
        <v>14</v>
      </c>
    </row>
    <row r="25" spans="1:2" x14ac:dyDescent="0.2">
      <c r="A25" s="6">
        <v>41663</v>
      </c>
      <c r="B25" t="s">
        <v>14</v>
      </c>
    </row>
    <row r="26" spans="1:2" x14ac:dyDescent="0.2">
      <c r="A26" s="6">
        <v>41664</v>
      </c>
      <c r="B26" t="s">
        <v>14</v>
      </c>
    </row>
    <row r="27" spans="1:2" x14ac:dyDescent="0.2">
      <c r="A27" s="6">
        <v>41665</v>
      </c>
      <c r="B27" t="s">
        <v>14</v>
      </c>
    </row>
    <row r="28" spans="1:2" x14ac:dyDescent="0.2">
      <c r="A28" s="6">
        <v>41666</v>
      </c>
      <c r="B28" t="s">
        <v>14</v>
      </c>
    </row>
    <row r="29" spans="1:2" x14ac:dyDescent="0.2">
      <c r="A29" s="6">
        <v>41667</v>
      </c>
      <c r="B29" t="s">
        <v>14</v>
      </c>
    </row>
    <row r="30" spans="1:2" x14ac:dyDescent="0.2">
      <c r="A30" s="6">
        <v>41668</v>
      </c>
      <c r="B30" t="s">
        <v>14</v>
      </c>
    </row>
    <row r="31" spans="1:2" x14ac:dyDescent="0.2">
      <c r="A31" s="6">
        <v>41669</v>
      </c>
      <c r="B31" t="s">
        <v>14</v>
      </c>
    </row>
    <row r="32" spans="1:2" x14ac:dyDescent="0.2">
      <c r="A32" s="6">
        <v>41670</v>
      </c>
      <c r="B32" t="s">
        <v>14</v>
      </c>
    </row>
    <row r="33" spans="1:2" x14ac:dyDescent="0.2">
      <c r="A33" s="6">
        <v>41671</v>
      </c>
      <c r="B33" t="s">
        <v>19</v>
      </c>
    </row>
    <row r="34" spans="1:2" x14ac:dyDescent="0.2">
      <c r="A34" s="6">
        <v>41672</v>
      </c>
      <c r="B34" t="s">
        <v>19</v>
      </c>
    </row>
    <row r="35" spans="1:2" x14ac:dyDescent="0.2">
      <c r="A35" s="6">
        <v>41673</v>
      </c>
      <c r="B35" t="s">
        <v>19</v>
      </c>
    </row>
    <row r="36" spans="1:2" x14ac:dyDescent="0.2">
      <c r="A36" s="6">
        <v>41674</v>
      </c>
      <c r="B36" t="s">
        <v>19</v>
      </c>
    </row>
    <row r="37" spans="1:2" x14ac:dyDescent="0.2">
      <c r="A37" s="6">
        <v>41675</v>
      </c>
      <c r="B37" t="s">
        <v>19</v>
      </c>
    </row>
    <row r="38" spans="1:2" x14ac:dyDescent="0.2">
      <c r="A38" s="6">
        <v>41676</v>
      </c>
      <c r="B38" t="s">
        <v>19</v>
      </c>
    </row>
    <row r="39" spans="1:2" x14ac:dyDescent="0.2">
      <c r="A39" s="6">
        <v>41677</v>
      </c>
      <c r="B39" t="s">
        <v>19</v>
      </c>
    </row>
    <row r="40" spans="1:2" x14ac:dyDescent="0.2">
      <c r="A40" s="6">
        <v>41678</v>
      </c>
      <c r="B40" t="s">
        <v>19</v>
      </c>
    </row>
    <row r="41" spans="1:2" x14ac:dyDescent="0.2">
      <c r="A41" s="6">
        <v>41679</v>
      </c>
      <c r="B41" t="s">
        <v>19</v>
      </c>
    </row>
    <row r="42" spans="1:2" x14ac:dyDescent="0.2">
      <c r="A42" s="6">
        <v>41680</v>
      </c>
      <c r="B42" t="s">
        <v>19</v>
      </c>
    </row>
    <row r="43" spans="1:2" x14ac:dyDescent="0.2">
      <c r="A43" s="6">
        <v>41681</v>
      </c>
      <c r="B43" t="s">
        <v>19</v>
      </c>
    </row>
    <row r="44" spans="1:2" x14ac:dyDescent="0.2">
      <c r="A44" s="6">
        <v>41682</v>
      </c>
      <c r="B44" t="s">
        <v>19</v>
      </c>
    </row>
    <row r="45" spans="1:2" x14ac:dyDescent="0.2">
      <c r="A45" s="6">
        <v>41683</v>
      </c>
      <c r="B45" t="s">
        <v>19</v>
      </c>
    </row>
    <row r="46" spans="1:2" x14ac:dyDescent="0.2">
      <c r="A46" s="6">
        <v>41684</v>
      </c>
      <c r="B46" t="s">
        <v>19</v>
      </c>
    </row>
    <row r="47" spans="1:2" x14ac:dyDescent="0.2">
      <c r="A47" s="6">
        <v>41685</v>
      </c>
      <c r="B47" t="s">
        <v>19</v>
      </c>
    </row>
    <row r="48" spans="1:2" x14ac:dyDescent="0.2">
      <c r="A48" s="6">
        <v>41686</v>
      </c>
      <c r="B48" t="s">
        <v>19</v>
      </c>
    </row>
    <row r="49" spans="1:2" x14ac:dyDescent="0.2">
      <c r="A49" s="6">
        <v>41687</v>
      </c>
      <c r="B49" t="s">
        <v>19</v>
      </c>
    </row>
    <row r="50" spans="1:2" x14ac:dyDescent="0.2">
      <c r="A50" s="6">
        <v>41688</v>
      </c>
      <c r="B50" t="s">
        <v>19</v>
      </c>
    </row>
    <row r="51" spans="1:2" x14ac:dyDescent="0.2">
      <c r="A51" s="6">
        <v>41689</v>
      </c>
      <c r="B51" t="s">
        <v>19</v>
      </c>
    </row>
    <row r="52" spans="1:2" x14ac:dyDescent="0.2">
      <c r="A52" s="6">
        <v>41690</v>
      </c>
      <c r="B52" t="s">
        <v>19</v>
      </c>
    </row>
    <row r="53" spans="1:2" x14ac:dyDescent="0.2">
      <c r="A53" s="6">
        <v>41691</v>
      </c>
      <c r="B53" t="s">
        <v>19</v>
      </c>
    </row>
    <row r="54" spans="1:2" x14ac:dyDescent="0.2">
      <c r="A54" s="6">
        <v>41692</v>
      </c>
      <c r="B54" t="s">
        <v>19</v>
      </c>
    </row>
    <row r="55" spans="1:2" x14ac:dyDescent="0.2">
      <c r="A55" s="6">
        <v>41693</v>
      </c>
      <c r="B55" t="s">
        <v>19</v>
      </c>
    </row>
    <row r="56" spans="1:2" x14ac:dyDescent="0.2">
      <c r="A56" s="6">
        <v>41694</v>
      </c>
      <c r="B56" t="s">
        <v>19</v>
      </c>
    </row>
    <row r="57" spans="1:2" x14ac:dyDescent="0.2">
      <c r="A57" s="6">
        <v>41695</v>
      </c>
      <c r="B57" t="s">
        <v>19</v>
      </c>
    </row>
    <row r="58" spans="1:2" x14ac:dyDescent="0.2">
      <c r="A58" s="6">
        <v>41696</v>
      </c>
      <c r="B58" t="s">
        <v>19</v>
      </c>
    </row>
    <row r="59" spans="1:2" x14ac:dyDescent="0.2">
      <c r="A59" s="6">
        <v>41697</v>
      </c>
      <c r="B59" t="s">
        <v>19</v>
      </c>
    </row>
    <row r="60" spans="1:2" x14ac:dyDescent="0.2">
      <c r="A60" s="6">
        <v>41698</v>
      </c>
      <c r="B60" t="s">
        <v>19</v>
      </c>
    </row>
    <row r="61" spans="1:2" x14ac:dyDescent="0.2">
      <c r="A61" s="6">
        <v>41699</v>
      </c>
      <c r="B61" t="s">
        <v>20</v>
      </c>
    </row>
    <row r="62" spans="1:2" x14ac:dyDescent="0.2">
      <c r="A62" s="6">
        <v>41700</v>
      </c>
      <c r="B62" t="s">
        <v>20</v>
      </c>
    </row>
    <row r="63" spans="1:2" x14ac:dyDescent="0.2">
      <c r="A63" s="6">
        <v>41701</v>
      </c>
      <c r="B63" t="s">
        <v>20</v>
      </c>
    </row>
    <row r="64" spans="1:2" x14ac:dyDescent="0.2">
      <c r="A64" s="6">
        <v>41702</v>
      </c>
      <c r="B64" t="s">
        <v>20</v>
      </c>
    </row>
    <row r="65" spans="1:2" x14ac:dyDescent="0.2">
      <c r="A65" s="6">
        <v>41703</v>
      </c>
      <c r="B65" t="s">
        <v>20</v>
      </c>
    </row>
    <row r="66" spans="1:2" x14ac:dyDescent="0.2">
      <c r="A66" s="6">
        <v>41704</v>
      </c>
      <c r="B66" t="s">
        <v>20</v>
      </c>
    </row>
    <row r="67" spans="1:2" x14ac:dyDescent="0.2">
      <c r="A67" s="6">
        <v>41705</v>
      </c>
      <c r="B67" t="s">
        <v>20</v>
      </c>
    </row>
    <row r="68" spans="1:2" x14ac:dyDescent="0.2">
      <c r="A68" s="6">
        <v>41706</v>
      </c>
      <c r="B68" t="s">
        <v>20</v>
      </c>
    </row>
    <row r="69" spans="1:2" x14ac:dyDescent="0.2">
      <c r="A69" s="6">
        <v>41707</v>
      </c>
      <c r="B69" t="s">
        <v>20</v>
      </c>
    </row>
    <row r="70" spans="1:2" x14ac:dyDescent="0.2">
      <c r="A70" s="6">
        <v>41708</v>
      </c>
      <c r="B70" t="s">
        <v>20</v>
      </c>
    </row>
    <row r="71" spans="1:2" x14ac:dyDescent="0.2">
      <c r="A71" s="6">
        <v>41709</v>
      </c>
      <c r="B71" t="s">
        <v>20</v>
      </c>
    </row>
    <row r="72" spans="1:2" x14ac:dyDescent="0.2">
      <c r="A72" s="6">
        <v>41710</v>
      </c>
      <c r="B72" t="s">
        <v>20</v>
      </c>
    </row>
    <row r="73" spans="1:2" x14ac:dyDescent="0.2">
      <c r="A73" s="6">
        <v>41711</v>
      </c>
      <c r="B73" t="s">
        <v>20</v>
      </c>
    </row>
    <row r="74" spans="1:2" x14ac:dyDescent="0.2">
      <c r="A74" s="6">
        <v>41712</v>
      </c>
      <c r="B74" t="s">
        <v>20</v>
      </c>
    </row>
    <row r="75" spans="1:2" x14ac:dyDescent="0.2">
      <c r="A75" s="6">
        <v>41713</v>
      </c>
      <c r="B75" t="s">
        <v>20</v>
      </c>
    </row>
    <row r="76" spans="1:2" x14ac:dyDescent="0.2">
      <c r="A76" s="6">
        <v>41714</v>
      </c>
      <c r="B76" t="s">
        <v>20</v>
      </c>
    </row>
    <row r="77" spans="1:2" x14ac:dyDescent="0.2">
      <c r="A77" s="6">
        <v>41715</v>
      </c>
      <c r="B77" t="s">
        <v>20</v>
      </c>
    </row>
    <row r="78" spans="1:2" x14ac:dyDescent="0.2">
      <c r="A78" s="6">
        <v>41716</v>
      </c>
      <c r="B78" t="s">
        <v>20</v>
      </c>
    </row>
    <row r="79" spans="1:2" x14ac:dyDescent="0.2">
      <c r="A79" s="6">
        <v>41717</v>
      </c>
      <c r="B79" t="s">
        <v>20</v>
      </c>
    </row>
    <row r="80" spans="1:2" x14ac:dyDescent="0.2">
      <c r="A80" s="6">
        <v>41718</v>
      </c>
      <c r="B80" t="s">
        <v>20</v>
      </c>
    </row>
    <row r="81" spans="1:2" x14ac:dyDescent="0.2">
      <c r="A81" s="6">
        <v>41719</v>
      </c>
      <c r="B81" t="s">
        <v>20</v>
      </c>
    </row>
    <row r="82" spans="1:2" x14ac:dyDescent="0.2">
      <c r="A82" s="6">
        <v>41720</v>
      </c>
      <c r="B82" t="s">
        <v>20</v>
      </c>
    </row>
    <row r="83" spans="1:2" x14ac:dyDescent="0.2">
      <c r="A83" s="6">
        <v>41721</v>
      </c>
      <c r="B83" t="s">
        <v>20</v>
      </c>
    </row>
    <row r="84" spans="1:2" x14ac:dyDescent="0.2">
      <c r="A84" s="6">
        <v>41722</v>
      </c>
      <c r="B84" t="s">
        <v>20</v>
      </c>
    </row>
    <row r="85" spans="1:2" x14ac:dyDescent="0.2">
      <c r="A85" s="6">
        <v>41723</v>
      </c>
      <c r="B85" t="s">
        <v>20</v>
      </c>
    </row>
    <row r="86" spans="1:2" x14ac:dyDescent="0.2">
      <c r="A86" s="6">
        <v>41724</v>
      </c>
      <c r="B86" t="s">
        <v>20</v>
      </c>
    </row>
    <row r="87" spans="1:2" x14ac:dyDescent="0.2">
      <c r="A87" s="6">
        <v>41725</v>
      </c>
      <c r="B87" t="s">
        <v>20</v>
      </c>
    </row>
    <row r="88" spans="1:2" x14ac:dyDescent="0.2">
      <c r="A88" s="6">
        <v>41726</v>
      </c>
      <c r="B88" t="s">
        <v>20</v>
      </c>
    </row>
    <row r="89" spans="1:2" x14ac:dyDescent="0.2">
      <c r="A89" s="6">
        <v>41727</v>
      </c>
      <c r="B89" t="s">
        <v>20</v>
      </c>
    </row>
    <row r="90" spans="1:2" x14ac:dyDescent="0.2">
      <c r="A90" s="6">
        <v>41728</v>
      </c>
      <c r="B90" t="s">
        <v>20</v>
      </c>
    </row>
    <row r="91" spans="1:2" x14ac:dyDescent="0.2">
      <c r="A91" s="6">
        <v>41729</v>
      </c>
      <c r="B91" t="s">
        <v>20</v>
      </c>
    </row>
    <row r="92" spans="1:2" x14ac:dyDescent="0.2">
      <c r="A92" s="6">
        <v>41730</v>
      </c>
      <c r="B92" t="s">
        <v>21</v>
      </c>
    </row>
    <row r="93" spans="1:2" x14ac:dyDescent="0.2">
      <c r="A93" s="6">
        <v>41731</v>
      </c>
      <c r="B93" t="s">
        <v>21</v>
      </c>
    </row>
    <row r="94" spans="1:2" x14ac:dyDescent="0.2">
      <c r="A94" s="6">
        <v>41732</v>
      </c>
      <c r="B94" t="s">
        <v>21</v>
      </c>
    </row>
    <row r="95" spans="1:2" x14ac:dyDescent="0.2">
      <c r="A95" s="6">
        <v>41733</v>
      </c>
      <c r="B95" t="s">
        <v>21</v>
      </c>
    </row>
    <row r="96" spans="1:2" x14ac:dyDescent="0.2">
      <c r="A96" s="6">
        <v>41734</v>
      </c>
      <c r="B96" t="s">
        <v>21</v>
      </c>
    </row>
    <row r="97" spans="1:2" x14ac:dyDescent="0.2">
      <c r="A97" s="6">
        <v>41735</v>
      </c>
      <c r="B97" t="s">
        <v>21</v>
      </c>
    </row>
    <row r="98" spans="1:2" x14ac:dyDescent="0.2">
      <c r="A98" s="6">
        <v>41736</v>
      </c>
      <c r="B98" t="s">
        <v>21</v>
      </c>
    </row>
    <row r="99" spans="1:2" x14ac:dyDescent="0.2">
      <c r="A99" s="6">
        <v>41737</v>
      </c>
      <c r="B99" t="s">
        <v>21</v>
      </c>
    </row>
    <row r="100" spans="1:2" x14ac:dyDescent="0.2">
      <c r="A100" s="6">
        <v>41738</v>
      </c>
      <c r="B100" t="s">
        <v>21</v>
      </c>
    </row>
    <row r="101" spans="1:2" x14ac:dyDescent="0.2">
      <c r="A101" s="6">
        <v>41739</v>
      </c>
      <c r="B101" t="s">
        <v>21</v>
      </c>
    </row>
    <row r="102" spans="1:2" x14ac:dyDescent="0.2">
      <c r="A102" s="6">
        <v>41740</v>
      </c>
      <c r="B102" t="s">
        <v>21</v>
      </c>
    </row>
    <row r="103" spans="1:2" x14ac:dyDescent="0.2">
      <c r="A103" s="6">
        <v>41741</v>
      </c>
      <c r="B103" t="s">
        <v>21</v>
      </c>
    </row>
    <row r="104" spans="1:2" x14ac:dyDescent="0.2">
      <c r="A104" s="6">
        <v>41742</v>
      </c>
      <c r="B104" t="s">
        <v>21</v>
      </c>
    </row>
    <row r="105" spans="1:2" x14ac:dyDescent="0.2">
      <c r="A105" s="6">
        <v>41743</v>
      </c>
      <c r="B105" t="s">
        <v>21</v>
      </c>
    </row>
    <row r="106" spans="1:2" x14ac:dyDescent="0.2">
      <c r="A106" s="6">
        <v>41744</v>
      </c>
      <c r="B106" t="s">
        <v>21</v>
      </c>
    </row>
    <row r="107" spans="1:2" x14ac:dyDescent="0.2">
      <c r="A107" s="6">
        <v>41745</v>
      </c>
      <c r="B107" t="s">
        <v>21</v>
      </c>
    </row>
    <row r="108" spans="1:2" x14ac:dyDescent="0.2">
      <c r="A108" s="6">
        <v>41746</v>
      </c>
      <c r="B108" t="s">
        <v>21</v>
      </c>
    </row>
    <row r="109" spans="1:2" x14ac:dyDescent="0.2">
      <c r="A109" s="6">
        <v>41747</v>
      </c>
      <c r="B109" t="s">
        <v>21</v>
      </c>
    </row>
    <row r="110" spans="1:2" x14ac:dyDescent="0.2">
      <c r="A110" s="6">
        <v>41748</v>
      </c>
      <c r="B110" t="s">
        <v>21</v>
      </c>
    </row>
    <row r="111" spans="1:2" x14ac:dyDescent="0.2">
      <c r="A111" s="6">
        <v>41749</v>
      </c>
      <c r="B111" t="s">
        <v>21</v>
      </c>
    </row>
    <row r="112" spans="1:2" x14ac:dyDescent="0.2">
      <c r="A112" s="6">
        <v>41750</v>
      </c>
      <c r="B112" t="s">
        <v>21</v>
      </c>
    </row>
    <row r="113" spans="1:2" x14ac:dyDescent="0.2">
      <c r="A113" s="6">
        <v>41751</v>
      </c>
      <c r="B113" t="s">
        <v>21</v>
      </c>
    </row>
    <row r="114" spans="1:2" x14ac:dyDescent="0.2">
      <c r="A114" s="6">
        <v>41752</v>
      </c>
      <c r="B114" t="s">
        <v>21</v>
      </c>
    </row>
    <row r="115" spans="1:2" x14ac:dyDescent="0.2">
      <c r="A115" s="6">
        <v>41753</v>
      </c>
      <c r="B115" t="s">
        <v>21</v>
      </c>
    </row>
    <row r="116" spans="1:2" x14ac:dyDescent="0.2">
      <c r="A116" s="6">
        <v>41754</v>
      </c>
      <c r="B116" t="s">
        <v>21</v>
      </c>
    </row>
    <row r="117" spans="1:2" x14ac:dyDescent="0.2">
      <c r="A117" s="6">
        <v>41755</v>
      </c>
      <c r="B117" t="s">
        <v>21</v>
      </c>
    </row>
    <row r="118" spans="1:2" x14ac:dyDescent="0.2">
      <c r="A118" s="6">
        <v>41756</v>
      </c>
      <c r="B118" t="s">
        <v>21</v>
      </c>
    </row>
    <row r="119" spans="1:2" x14ac:dyDescent="0.2">
      <c r="A119" s="6">
        <v>41757</v>
      </c>
      <c r="B119" t="s">
        <v>21</v>
      </c>
    </row>
    <row r="120" spans="1:2" x14ac:dyDescent="0.2">
      <c r="A120" s="6">
        <v>41758</v>
      </c>
      <c r="B120" t="s">
        <v>21</v>
      </c>
    </row>
    <row r="121" spans="1:2" x14ac:dyDescent="0.2">
      <c r="A121" s="6">
        <v>41759</v>
      </c>
      <c r="B121" t="s">
        <v>21</v>
      </c>
    </row>
    <row r="122" spans="1:2" x14ac:dyDescent="0.2">
      <c r="A122" s="6">
        <v>41760</v>
      </c>
      <c r="B122" t="s">
        <v>22</v>
      </c>
    </row>
    <row r="123" spans="1:2" x14ac:dyDescent="0.2">
      <c r="A123" s="6">
        <v>41761</v>
      </c>
      <c r="B123" t="s">
        <v>22</v>
      </c>
    </row>
    <row r="124" spans="1:2" x14ac:dyDescent="0.2">
      <c r="A124" s="6">
        <v>41762</v>
      </c>
      <c r="B124" t="s">
        <v>22</v>
      </c>
    </row>
    <row r="125" spans="1:2" x14ac:dyDescent="0.2">
      <c r="A125" s="6">
        <v>41763</v>
      </c>
      <c r="B125" t="s">
        <v>22</v>
      </c>
    </row>
    <row r="126" spans="1:2" x14ac:dyDescent="0.2">
      <c r="A126" s="6">
        <v>41764</v>
      </c>
      <c r="B126" t="s">
        <v>22</v>
      </c>
    </row>
    <row r="127" spans="1:2" x14ac:dyDescent="0.2">
      <c r="A127" s="6">
        <v>41765</v>
      </c>
      <c r="B127" t="s">
        <v>22</v>
      </c>
    </row>
    <row r="128" spans="1:2" x14ac:dyDescent="0.2">
      <c r="A128" s="6">
        <v>41766</v>
      </c>
      <c r="B128" t="s">
        <v>22</v>
      </c>
    </row>
    <row r="129" spans="1:2" x14ac:dyDescent="0.2">
      <c r="A129" s="6">
        <v>41767</v>
      </c>
      <c r="B129" t="s">
        <v>22</v>
      </c>
    </row>
    <row r="130" spans="1:2" x14ac:dyDescent="0.2">
      <c r="A130" s="6">
        <v>41768</v>
      </c>
      <c r="B130" t="s">
        <v>22</v>
      </c>
    </row>
    <row r="131" spans="1:2" x14ac:dyDescent="0.2">
      <c r="A131" s="6">
        <v>41769</v>
      </c>
      <c r="B131" t="s">
        <v>22</v>
      </c>
    </row>
    <row r="132" spans="1:2" x14ac:dyDescent="0.2">
      <c r="A132" s="6">
        <v>41770</v>
      </c>
      <c r="B132" t="s">
        <v>22</v>
      </c>
    </row>
    <row r="133" spans="1:2" x14ac:dyDescent="0.2">
      <c r="A133" s="6">
        <v>41771</v>
      </c>
      <c r="B133" t="s">
        <v>22</v>
      </c>
    </row>
    <row r="134" spans="1:2" x14ac:dyDescent="0.2">
      <c r="A134" s="6">
        <v>41772</v>
      </c>
      <c r="B134" t="s">
        <v>22</v>
      </c>
    </row>
    <row r="135" spans="1:2" x14ac:dyDescent="0.2">
      <c r="A135" s="6">
        <v>41773</v>
      </c>
      <c r="B135" t="s">
        <v>22</v>
      </c>
    </row>
    <row r="136" spans="1:2" x14ac:dyDescent="0.2">
      <c r="A136" s="6">
        <v>41774</v>
      </c>
      <c r="B136" t="s">
        <v>22</v>
      </c>
    </row>
    <row r="137" spans="1:2" x14ac:dyDescent="0.2">
      <c r="A137" s="6">
        <v>41775</v>
      </c>
      <c r="B137" t="s">
        <v>22</v>
      </c>
    </row>
    <row r="138" spans="1:2" x14ac:dyDescent="0.2">
      <c r="A138" s="6">
        <v>41776</v>
      </c>
      <c r="B138" t="s">
        <v>22</v>
      </c>
    </row>
    <row r="139" spans="1:2" x14ac:dyDescent="0.2">
      <c r="A139" s="6">
        <v>41777</v>
      </c>
      <c r="B139" t="s">
        <v>22</v>
      </c>
    </row>
    <row r="140" spans="1:2" x14ac:dyDescent="0.2">
      <c r="A140" s="6">
        <v>41778</v>
      </c>
      <c r="B140" t="s">
        <v>22</v>
      </c>
    </row>
    <row r="141" spans="1:2" x14ac:dyDescent="0.2">
      <c r="A141" s="6">
        <v>41779</v>
      </c>
      <c r="B141" t="s">
        <v>22</v>
      </c>
    </row>
    <row r="142" spans="1:2" x14ac:dyDescent="0.2">
      <c r="A142" s="6">
        <v>41780</v>
      </c>
      <c r="B142" t="s">
        <v>22</v>
      </c>
    </row>
    <row r="143" spans="1:2" x14ac:dyDescent="0.2">
      <c r="A143" s="6">
        <v>41781</v>
      </c>
      <c r="B143" t="s">
        <v>22</v>
      </c>
    </row>
    <row r="144" spans="1:2" x14ac:dyDescent="0.2">
      <c r="A144" s="6">
        <v>41782</v>
      </c>
      <c r="B144" t="s">
        <v>22</v>
      </c>
    </row>
    <row r="145" spans="1:2" x14ac:dyDescent="0.2">
      <c r="A145" s="6">
        <v>41783</v>
      </c>
      <c r="B145" t="s">
        <v>22</v>
      </c>
    </row>
    <row r="146" spans="1:2" x14ac:dyDescent="0.2">
      <c r="A146" s="6">
        <v>41784</v>
      </c>
      <c r="B146" t="s">
        <v>22</v>
      </c>
    </row>
    <row r="147" spans="1:2" x14ac:dyDescent="0.2">
      <c r="A147" s="6">
        <v>41785</v>
      </c>
      <c r="B147" t="s">
        <v>22</v>
      </c>
    </row>
    <row r="148" spans="1:2" x14ac:dyDescent="0.2">
      <c r="A148" s="6">
        <v>41786</v>
      </c>
      <c r="B148" t="s">
        <v>22</v>
      </c>
    </row>
    <row r="149" spans="1:2" x14ac:dyDescent="0.2">
      <c r="A149" s="6">
        <v>41787</v>
      </c>
      <c r="B149" t="s">
        <v>22</v>
      </c>
    </row>
    <row r="150" spans="1:2" x14ac:dyDescent="0.2">
      <c r="A150" s="6">
        <v>41788</v>
      </c>
      <c r="B150" t="s">
        <v>22</v>
      </c>
    </row>
    <row r="151" spans="1:2" x14ac:dyDescent="0.2">
      <c r="A151" s="6">
        <v>41789</v>
      </c>
      <c r="B151" t="s">
        <v>22</v>
      </c>
    </row>
    <row r="152" spans="1:2" x14ac:dyDescent="0.2">
      <c r="A152" s="6">
        <v>41790</v>
      </c>
      <c r="B152" t="s">
        <v>22</v>
      </c>
    </row>
    <row r="153" spans="1:2" x14ac:dyDescent="0.2">
      <c r="A153" s="6">
        <v>41791</v>
      </c>
      <c r="B153" t="s">
        <v>23</v>
      </c>
    </row>
    <row r="154" spans="1:2" x14ac:dyDescent="0.2">
      <c r="A154" s="6">
        <v>41792</v>
      </c>
      <c r="B154" t="s">
        <v>23</v>
      </c>
    </row>
    <row r="155" spans="1:2" x14ac:dyDescent="0.2">
      <c r="A155" s="6">
        <v>41793</v>
      </c>
      <c r="B155" t="s">
        <v>23</v>
      </c>
    </row>
    <row r="156" spans="1:2" x14ac:dyDescent="0.2">
      <c r="A156" s="6">
        <v>41794</v>
      </c>
      <c r="B156" t="s">
        <v>23</v>
      </c>
    </row>
    <row r="157" spans="1:2" x14ac:dyDescent="0.2">
      <c r="A157" s="6">
        <v>41795</v>
      </c>
      <c r="B157" t="s">
        <v>23</v>
      </c>
    </row>
    <row r="158" spans="1:2" x14ac:dyDescent="0.2">
      <c r="A158" s="6">
        <v>41796</v>
      </c>
      <c r="B158" t="s">
        <v>23</v>
      </c>
    </row>
    <row r="159" spans="1:2" x14ac:dyDescent="0.2">
      <c r="A159" s="6">
        <v>41797</v>
      </c>
      <c r="B159" t="s">
        <v>23</v>
      </c>
    </row>
    <row r="160" spans="1:2" x14ac:dyDescent="0.2">
      <c r="A160" s="6">
        <v>41798</v>
      </c>
      <c r="B160" t="s">
        <v>23</v>
      </c>
    </row>
    <row r="161" spans="1:2" x14ac:dyDescent="0.2">
      <c r="A161" s="6">
        <v>41799</v>
      </c>
      <c r="B161" t="s">
        <v>23</v>
      </c>
    </row>
    <row r="162" spans="1:2" x14ac:dyDescent="0.2">
      <c r="A162" s="6">
        <v>41800</v>
      </c>
      <c r="B162" t="s">
        <v>23</v>
      </c>
    </row>
    <row r="163" spans="1:2" x14ac:dyDescent="0.2">
      <c r="A163" s="6">
        <v>41801</v>
      </c>
      <c r="B163" t="s">
        <v>23</v>
      </c>
    </row>
    <row r="164" spans="1:2" x14ac:dyDescent="0.2">
      <c r="A164" s="6">
        <v>41802</v>
      </c>
      <c r="B164" t="s">
        <v>23</v>
      </c>
    </row>
    <row r="165" spans="1:2" x14ac:dyDescent="0.2">
      <c r="A165" s="6">
        <v>41803</v>
      </c>
      <c r="B165" t="s">
        <v>23</v>
      </c>
    </row>
    <row r="166" spans="1:2" x14ac:dyDescent="0.2">
      <c r="A166" s="6">
        <v>41804</v>
      </c>
      <c r="B166" t="s">
        <v>23</v>
      </c>
    </row>
    <row r="167" spans="1:2" x14ac:dyDescent="0.2">
      <c r="A167" s="6">
        <v>41805</v>
      </c>
      <c r="B167" t="s">
        <v>23</v>
      </c>
    </row>
    <row r="168" spans="1:2" x14ac:dyDescent="0.2">
      <c r="A168" s="6">
        <v>41806</v>
      </c>
      <c r="B168" t="s">
        <v>23</v>
      </c>
    </row>
    <row r="169" spans="1:2" x14ac:dyDescent="0.2">
      <c r="A169" s="6">
        <v>41807</v>
      </c>
      <c r="B169" t="s">
        <v>23</v>
      </c>
    </row>
    <row r="170" spans="1:2" x14ac:dyDescent="0.2">
      <c r="A170" s="6">
        <v>41808</v>
      </c>
      <c r="B170" t="s">
        <v>23</v>
      </c>
    </row>
    <row r="171" spans="1:2" x14ac:dyDescent="0.2">
      <c r="A171" s="6">
        <v>41809</v>
      </c>
      <c r="B171" t="s">
        <v>23</v>
      </c>
    </row>
    <row r="172" spans="1:2" x14ac:dyDescent="0.2">
      <c r="A172" s="6">
        <v>41810</v>
      </c>
      <c r="B172" t="s">
        <v>23</v>
      </c>
    </row>
    <row r="173" spans="1:2" x14ac:dyDescent="0.2">
      <c r="A173" s="6">
        <v>41811</v>
      </c>
      <c r="B173" t="s">
        <v>23</v>
      </c>
    </row>
    <row r="174" spans="1:2" x14ac:dyDescent="0.2">
      <c r="A174" s="6">
        <v>41812</v>
      </c>
      <c r="B174" t="s">
        <v>23</v>
      </c>
    </row>
    <row r="175" spans="1:2" x14ac:dyDescent="0.2">
      <c r="A175" s="6">
        <v>41813</v>
      </c>
      <c r="B175" t="s">
        <v>23</v>
      </c>
    </row>
    <row r="176" spans="1:2" x14ac:dyDescent="0.2">
      <c r="A176" s="6">
        <v>41814</v>
      </c>
      <c r="B176" t="s">
        <v>23</v>
      </c>
    </row>
    <row r="177" spans="1:2" x14ac:dyDescent="0.2">
      <c r="A177" s="6">
        <v>41815</v>
      </c>
      <c r="B177" t="s">
        <v>23</v>
      </c>
    </row>
    <row r="178" spans="1:2" x14ac:dyDescent="0.2">
      <c r="A178" s="6">
        <v>41816</v>
      </c>
      <c r="B178" t="s">
        <v>23</v>
      </c>
    </row>
    <row r="179" spans="1:2" x14ac:dyDescent="0.2">
      <c r="A179" s="6">
        <v>41817</v>
      </c>
      <c r="B179" t="s">
        <v>23</v>
      </c>
    </row>
    <row r="180" spans="1:2" x14ac:dyDescent="0.2">
      <c r="A180" s="6">
        <v>41818</v>
      </c>
      <c r="B180" t="s">
        <v>23</v>
      </c>
    </row>
    <row r="181" spans="1:2" x14ac:dyDescent="0.2">
      <c r="A181" s="6">
        <v>41819</v>
      </c>
      <c r="B181" t="s">
        <v>23</v>
      </c>
    </row>
    <row r="182" spans="1:2" x14ac:dyDescent="0.2">
      <c r="A182" s="6">
        <v>41820</v>
      </c>
      <c r="B182" t="s">
        <v>23</v>
      </c>
    </row>
    <row r="183" spans="1:2" x14ac:dyDescent="0.2">
      <c r="A183" s="6">
        <v>41821</v>
      </c>
      <c r="B183" t="s">
        <v>24</v>
      </c>
    </row>
    <row r="184" spans="1:2" x14ac:dyDescent="0.2">
      <c r="A184" s="6">
        <v>41822</v>
      </c>
      <c r="B184" t="s">
        <v>24</v>
      </c>
    </row>
    <row r="185" spans="1:2" x14ac:dyDescent="0.2">
      <c r="A185" s="6">
        <v>41823</v>
      </c>
      <c r="B185" t="s">
        <v>24</v>
      </c>
    </row>
    <row r="186" spans="1:2" x14ac:dyDescent="0.2">
      <c r="A186" s="6">
        <v>41824</v>
      </c>
      <c r="B186" t="s">
        <v>24</v>
      </c>
    </row>
    <row r="187" spans="1:2" x14ac:dyDescent="0.2">
      <c r="A187" s="6">
        <v>41825</v>
      </c>
      <c r="B187" t="s">
        <v>24</v>
      </c>
    </row>
    <row r="188" spans="1:2" x14ac:dyDescent="0.2">
      <c r="A188" s="6">
        <v>41826</v>
      </c>
      <c r="B188" t="s">
        <v>24</v>
      </c>
    </row>
    <row r="189" spans="1:2" x14ac:dyDescent="0.2">
      <c r="A189" s="6">
        <v>41827</v>
      </c>
      <c r="B189" t="s">
        <v>24</v>
      </c>
    </row>
    <row r="190" spans="1:2" x14ac:dyDescent="0.2">
      <c r="A190" s="6">
        <v>41828</v>
      </c>
      <c r="B190" t="s">
        <v>24</v>
      </c>
    </row>
    <row r="191" spans="1:2" x14ac:dyDescent="0.2">
      <c r="A191" s="6">
        <v>41829</v>
      </c>
      <c r="B191" t="s">
        <v>24</v>
      </c>
    </row>
    <row r="192" spans="1:2" x14ac:dyDescent="0.2">
      <c r="A192" s="6">
        <v>41830</v>
      </c>
      <c r="B192" t="s">
        <v>24</v>
      </c>
    </row>
    <row r="193" spans="1:2" x14ac:dyDescent="0.2">
      <c r="A193" s="6">
        <v>41831</v>
      </c>
      <c r="B193" t="s">
        <v>24</v>
      </c>
    </row>
    <row r="194" spans="1:2" x14ac:dyDescent="0.2">
      <c r="A194" s="6">
        <v>41832</v>
      </c>
      <c r="B194" t="s">
        <v>24</v>
      </c>
    </row>
    <row r="195" spans="1:2" x14ac:dyDescent="0.2">
      <c r="A195" s="6">
        <v>41833</v>
      </c>
      <c r="B195" t="s">
        <v>24</v>
      </c>
    </row>
    <row r="196" spans="1:2" x14ac:dyDescent="0.2">
      <c r="A196" s="6">
        <v>41834</v>
      </c>
      <c r="B196" t="s">
        <v>24</v>
      </c>
    </row>
    <row r="197" spans="1:2" x14ac:dyDescent="0.2">
      <c r="A197" s="6">
        <v>41835</v>
      </c>
      <c r="B197" t="s">
        <v>24</v>
      </c>
    </row>
    <row r="198" spans="1:2" x14ac:dyDescent="0.2">
      <c r="A198" s="6">
        <v>41836</v>
      </c>
      <c r="B198" t="s">
        <v>24</v>
      </c>
    </row>
    <row r="199" spans="1:2" x14ac:dyDescent="0.2">
      <c r="A199" s="6">
        <v>41837</v>
      </c>
      <c r="B199" t="s">
        <v>24</v>
      </c>
    </row>
    <row r="200" spans="1:2" x14ac:dyDescent="0.2">
      <c r="A200" s="6">
        <v>41838</v>
      </c>
      <c r="B200" t="s">
        <v>24</v>
      </c>
    </row>
    <row r="201" spans="1:2" x14ac:dyDescent="0.2">
      <c r="A201" s="6">
        <v>41839</v>
      </c>
      <c r="B201" t="s">
        <v>24</v>
      </c>
    </row>
    <row r="202" spans="1:2" x14ac:dyDescent="0.2">
      <c r="A202" s="6">
        <v>41840</v>
      </c>
      <c r="B202" t="s">
        <v>24</v>
      </c>
    </row>
    <row r="203" spans="1:2" x14ac:dyDescent="0.2">
      <c r="A203" s="6">
        <v>41841</v>
      </c>
      <c r="B203" t="s">
        <v>24</v>
      </c>
    </row>
    <row r="204" spans="1:2" x14ac:dyDescent="0.2">
      <c r="A204" s="6">
        <v>41842</v>
      </c>
      <c r="B204" t="s">
        <v>24</v>
      </c>
    </row>
    <row r="205" spans="1:2" x14ac:dyDescent="0.2">
      <c r="A205" s="6">
        <v>41843</v>
      </c>
      <c r="B205" t="s">
        <v>24</v>
      </c>
    </row>
    <row r="206" spans="1:2" x14ac:dyDescent="0.2">
      <c r="A206" s="6">
        <v>41844</v>
      </c>
      <c r="B206" t="s">
        <v>24</v>
      </c>
    </row>
    <row r="207" spans="1:2" x14ac:dyDescent="0.2">
      <c r="A207" s="6">
        <v>41845</v>
      </c>
      <c r="B207" t="s">
        <v>24</v>
      </c>
    </row>
    <row r="208" spans="1:2" x14ac:dyDescent="0.2">
      <c r="A208" s="6">
        <v>41846</v>
      </c>
      <c r="B208" t="s">
        <v>24</v>
      </c>
    </row>
    <row r="209" spans="1:2" x14ac:dyDescent="0.2">
      <c r="A209" s="6">
        <v>41847</v>
      </c>
      <c r="B209" t="s">
        <v>24</v>
      </c>
    </row>
    <row r="210" spans="1:2" x14ac:dyDescent="0.2">
      <c r="A210" s="6">
        <v>41848</v>
      </c>
      <c r="B210" t="s">
        <v>24</v>
      </c>
    </row>
    <row r="211" spans="1:2" x14ac:dyDescent="0.2">
      <c r="A211" s="6">
        <v>41849</v>
      </c>
      <c r="B211" t="s">
        <v>24</v>
      </c>
    </row>
    <row r="212" spans="1:2" x14ac:dyDescent="0.2">
      <c r="A212" s="6">
        <v>41850</v>
      </c>
      <c r="B212" t="s">
        <v>24</v>
      </c>
    </row>
    <row r="213" spans="1:2" x14ac:dyDescent="0.2">
      <c r="A213" s="6">
        <v>41851</v>
      </c>
      <c r="B213" t="s">
        <v>24</v>
      </c>
    </row>
    <row r="214" spans="1:2" x14ac:dyDescent="0.2">
      <c r="A214" s="6">
        <v>41852</v>
      </c>
      <c r="B214" t="s">
        <v>25</v>
      </c>
    </row>
    <row r="215" spans="1:2" x14ac:dyDescent="0.2">
      <c r="A215" s="6">
        <v>41853</v>
      </c>
      <c r="B215" t="s">
        <v>25</v>
      </c>
    </row>
    <row r="216" spans="1:2" x14ac:dyDescent="0.2">
      <c r="A216" s="6">
        <v>41854</v>
      </c>
      <c r="B216" t="s">
        <v>25</v>
      </c>
    </row>
    <row r="217" spans="1:2" x14ac:dyDescent="0.2">
      <c r="A217" s="6">
        <v>41855</v>
      </c>
      <c r="B217" t="s">
        <v>25</v>
      </c>
    </row>
    <row r="218" spans="1:2" x14ac:dyDescent="0.2">
      <c r="A218" s="6">
        <v>41856</v>
      </c>
      <c r="B218" t="s">
        <v>25</v>
      </c>
    </row>
    <row r="219" spans="1:2" x14ac:dyDescent="0.2">
      <c r="A219" s="6">
        <v>41857</v>
      </c>
      <c r="B219" t="s">
        <v>25</v>
      </c>
    </row>
    <row r="220" spans="1:2" x14ac:dyDescent="0.2">
      <c r="A220" s="6">
        <v>41858</v>
      </c>
      <c r="B220" t="s">
        <v>25</v>
      </c>
    </row>
    <row r="221" spans="1:2" x14ac:dyDescent="0.2">
      <c r="A221" s="6">
        <v>41859</v>
      </c>
      <c r="B221" t="s">
        <v>25</v>
      </c>
    </row>
    <row r="222" spans="1:2" x14ac:dyDescent="0.2">
      <c r="A222" s="6">
        <v>41860</v>
      </c>
      <c r="B222" t="s">
        <v>25</v>
      </c>
    </row>
    <row r="223" spans="1:2" x14ac:dyDescent="0.2">
      <c r="A223" s="6">
        <v>41861</v>
      </c>
      <c r="B223" t="s">
        <v>25</v>
      </c>
    </row>
    <row r="224" spans="1:2" x14ac:dyDescent="0.2">
      <c r="A224" s="6">
        <v>41862</v>
      </c>
      <c r="B224" t="s">
        <v>25</v>
      </c>
    </row>
    <row r="225" spans="1:2" x14ac:dyDescent="0.2">
      <c r="A225" s="6">
        <v>41863</v>
      </c>
      <c r="B225" t="s">
        <v>25</v>
      </c>
    </row>
    <row r="226" spans="1:2" x14ac:dyDescent="0.2">
      <c r="A226" s="6">
        <v>41864</v>
      </c>
      <c r="B226" t="s">
        <v>25</v>
      </c>
    </row>
    <row r="227" spans="1:2" x14ac:dyDescent="0.2">
      <c r="A227" s="6">
        <v>41865</v>
      </c>
      <c r="B227" t="s">
        <v>25</v>
      </c>
    </row>
    <row r="228" spans="1:2" x14ac:dyDescent="0.2">
      <c r="A228" s="6">
        <v>41866</v>
      </c>
      <c r="B228" t="s">
        <v>25</v>
      </c>
    </row>
    <row r="229" spans="1:2" x14ac:dyDescent="0.2">
      <c r="A229" s="6">
        <v>41867</v>
      </c>
      <c r="B229" t="s">
        <v>25</v>
      </c>
    </row>
    <row r="230" spans="1:2" x14ac:dyDescent="0.2">
      <c r="A230" s="6">
        <v>41868</v>
      </c>
      <c r="B230" t="s">
        <v>25</v>
      </c>
    </row>
    <row r="231" spans="1:2" x14ac:dyDescent="0.2">
      <c r="A231" s="6">
        <v>41869</v>
      </c>
      <c r="B231" t="s">
        <v>25</v>
      </c>
    </row>
    <row r="232" spans="1:2" x14ac:dyDescent="0.2">
      <c r="A232" s="6">
        <v>41870</v>
      </c>
      <c r="B232" t="s">
        <v>25</v>
      </c>
    </row>
    <row r="233" spans="1:2" x14ac:dyDescent="0.2">
      <c r="A233" s="6">
        <v>41871</v>
      </c>
      <c r="B233" t="s">
        <v>25</v>
      </c>
    </row>
    <row r="234" spans="1:2" x14ac:dyDescent="0.2">
      <c r="A234" s="6">
        <v>41872</v>
      </c>
      <c r="B234" t="s">
        <v>25</v>
      </c>
    </row>
    <row r="235" spans="1:2" x14ac:dyDescent="0.2">
      <c r="A235" s="6">
        <v>41873</v>
      </c>
      <c r="B235" t="s">
        <v>25</v>
      </c>
    </row>
    <row r="236" spans="1:2" x14ac:dyDescent="0.2">
      <c r="A236" s="6">
        <v>41874</v>
      </c>
      <c r="B236" t="s">
        <v>25</v>
      </c>
    </row>
    <row r="237" spans="1:2" x14ac:dyDescent="0.2">
      <c r="A237" s="6">
        <v>41875</v>
      </c>
      <c r="B237" t="s">
        <v>25</v>
      </c>
    </row>
    <row r="238" spans="1:2" x14ac:dyDescent="0.2">
      <c r="A238" s="6">
        <v>41876</v>
      </c>
      <c r="B238" t="s">
        <v>25</v>
      </c>
    </row>
    <row r="239" spans="1:2" x14ac:dyDescent="0.2">
      <c r="A239" s="6">
        <v>41877</v>
      </c>
      <c r="B239" t="s">
        <v>25</v>
      </c>
    </row>
    <row r="240" spans="1:2" x14ac:dyDescent="0.2">
      <c r="A240" s="6">
        <v>41878</v>
      </c>
      <c r="B240" t="s">
        <v>25</v>
      </c>
    </row>
    <row r="241" spans="1:2" x14ac:dyDescent="0.2">
      <c r="A241" s="6">
        <v>41879</v>
      </c>
      <c r="B241" t="s">
        <v>25</v>
      </c>
    </row>
    <row r="242" spans="1:2" x14ac:dyDescent="0.2">
      <c r="A242" s="6">
        <v>41880</v>
      </c>
      <c r="B242" t="s">
        <v>25</v>
      </c>
    </row>
    <row r="243" spans="1:2" x14ac:dyDescent="0.2">
      <c r="A243" s="6">
        <v>41881</v>
      </c>
      <c r="B243" t="s">
        <v>25</v>
      </c>
    </row>
    <row r="244" spans="1:2" x14ac:dyDescent="0.2">
      <c r="A244" s="6">
        <v>41882</v>
      </c>
      <c r="B244" t="s">
        <v>25</v>
      </c>
    </row>
    <row r="245" spans="1:2" x14ac:dyDescent="0.2">
      <c r="A245" s="6">
        <v>41883</v>
      </c>
      <c r="B245" t="s">
        <v>26</v>
      </c>
    </row>
    <row r="246" spans="1:2" x14ac:dyDescent="0.2">
      <c r="A246" s="6">
        <v>41884</v>
      </c>
      <c r="B246" t="s">
        <v>26</v>
      </c>
    </row>
    <row r="247" spans="1:2" x14ac:dyDescent="0.2">
      <c r="A247" s="6">
        <v>41885</v>
      </c>
      <c r="B247" t="s">
        <v>26</v>
      </c>
    </row>
    <row r="248" spans="1:2" x14ac:dyDescent="0.2">
      <c r="A248" s="6">
        <v>41886</v>
      </c>
      <c r="B248" t="s">
        <v>26</v>
      </c>
    </row>
    <row r="249" spans="1:2" x14ac:dyDescent="0.2">
      <c r="A249" s="6">
        <v>41887</v>
      </c>
      <c r="B249" t="s">
        <v>26</v>
      </c>
    </row>
    <row r="250" spans="1:2" x14ac:dyDescent="0.2">
      <c r="A250" s="6">
        <v>41888</v>
      </c>
      <c r="B250" t="s">
        <v>26</v>
      </c>
    </row>
    <row r="251" spans="1:2" x14ac:dyDescent="0.2">
      <c r="A251" s="6">
        <v>41889</v>
      </c>
      <c r="B251" t="s">
        <v>26</v>
      </c>
    </row>
    <row r="252" spans="1:2" x14ac:dyDescent="0.2">
      <c r="A252" s="6">
        <v>41890</v>
      </c>
      <c r="B252" t="s">
        <v>26</v>
      </c>
    </row>
    <row r="253" spans="1:2" x14ac:dyDescent="0.2">
      <c r="A253" s="6">
        <v>41891</v>
      </c>
      <c r="B253" t="s">
        <v>26</v>
      </c>
    </row>
    <row r="254" spans="1:2" x14ac:dyDescent="0.2">
      <c r="A254" s="6">
        <v>41892</v>
      </c>
      <c r="B254" t="s">
        <v>26</v>
      </c>
    </row>
    <row r="255" spans="1:2" x14ac:dyDescent="0.2">
      <c r="A255" s="6">
        <v>41893</v>
      </c>
      <c r="B255" t="s">
        <v>26</v>
      </c>
    </row>
    <row r="256" spans="1:2" x14ac:dyDescent="0.2">
      <c r="A256" s="6">
        <v>41894</v>
      </c>
      <c r="B256" t="s">
        <v>26</v>
      </c>
    </row>
    <row r="257" spans="1:2" x14ac:dyDescent="0.2">
      <c r="A257" s="6">
        <v>41895</v>
      </c>
      <c r="B257" t="s">
        <v>26</v>
      </c>
    </row>
    <row r="258" spans="1:2" x14ac:dyDescent="0.2">
      <c r="A258" s="6">
        <v>41896</v>
      </c>
      <c r="B258" t="s">
        <v>26</v>
      </c>
    </row>
    <row r="259" spans="1:2" x14ac:dyDescent="0.2">
      <c r="A259" s="6">
        <v>41897</v>
      </c>
      <c r="B259" t="s">
        <v>26</v>
      </c>
    </row>
    <row r="260" spans="1:2" x14ac:dyDescent="0.2">
      <c r="A260" s="6">
        <v>41898</v>
      </c>
      <c r="B260" t="s">
        <v>26</v>
      </c>
    </row>
    <row r="261" spans="1:2" x14ac:dyDescent="0.2">
      <c r="A261" s="6">
        <v>41899</v>
      </c>
      <c r="B261" t="s">
        <v>26</v>
      </c>
    </row>
    <row r="262" spans="1:2" x14ac:dyDescent="0.2">
      <c r="A262" s="6">
        <v>41900</v>
      </c>
      <c r="B262" t="s">
        <v>26</v>
      </c>
    </row>
    <row r="263" spans="1:2" x14ac:dyDescent="0.2">
      <c r="A263" s="6">
        <v>41901</v>
      </c>
      <c r="B263" t="s">
        <v>26</v>
      </c>
    </row>
    <row r="264" spans="1:2" x14ac:dyDescent="0.2">
      <c r="A264" s="6">
        <v>41902</v>
      </c>
      <c r="B264" t="s">
        <v>26</v>
      </c>
    </row>
    <row r="265" spans="1:2" x14ac:dyDescent="0.2">
      <c r="A265" s="6">
        <v>41903</v>
      </c>
      <c r="B265" t="s">
        <v>26</v>
      </c>
    </row>
    <row r="266" spans="1:2" x14ac:dyDescent="0.2">
      <c r="A266" s="6">
        <v>41904</v>
      </c>
      <c r="B266" t="s">
        <v>26</v>
      </c>
    </row>
    <row r="267" spans="1:2" x14ac:dyDescent="0.2">
      <c r="A267" s="6">
        <v>41905</v>
      </c>
      <c r="B267" t="s">
        <v>26</v>
      </c>
    </row>
    <row r="268" spans="1:2" x14ac:dyDescent="0.2">
      <c r="A268" s="6">
        <v>41906</v>
      </c>
      <c r="B268" t="s">
        <v>26</v>
      </c>
    </row>
    <row r="269" spans="1:2" x14ac:dyDescent="0.2">
      <c r="A269" s="6">
        <v>41907</v>
      </c>
      <c r="B269" t="s">
        <v>26</v>
      </c>
    </row>
    <row r="270" spans="1:2" x14ac:dyDescent="0.2">
      <c r="A270" s="6">
        <v>41908</v>
      </c>
      <c r="B270" t="s">
        <v>26</v>
      </c>
    </row>
    <row r="271" spans="1:2" x14ac:dyDescent="0.2">
      <c r="A271" s="6">
        <v>41909</v>
      </c>
      <c r="B271" t="s">
        <v>26</v>
      </c>
    </row>
    <row r="272" spans="1:2" x14ac:dyDescent="0.2">
      <c r="A272" s="6">
        <v>41910</v>
      </c>
      <c r="B272" t="s">
        <v>26</v>
      </c>
    </row>
    <row r="273" spans="1:2" x14ac:dyDescent="0.2">
      <c r="A273" s="6">
        <v>41911</v>
      </c>
      <c r="B273" t="s">
        <v>26</v>
      </c>
    </row>
    <row r="274" spans="1:2" x14ac:dyDescent="0.2">
      <c r="A274" s="6">
        <v>41912</v>
      </c>
      <c r="B274" t="s">
        <v>26</v>
      </c>
    </row>
    <row r="275" spans="1:2" x14ac:dyDescent="0.2">
      <c r="A275" s="6">
        <v>41913</v>
      </c>
      <c r="B275" t="s">
        <v>27</v>
      </c>
    </row>
    <row r="276" spans="1:2" x14ac:dyDescent="0.2">
      <c r="A276" s="6">
        <v>41914</v>
      </c>
      <c r="B276" t="s">
        <v>27</v>
      </c>
    </row>
    <row r="277" spans="1:2" x14ac:dyDescent="0.2">
      <c r="A277" s="6">
        <v>41915</v>
      </c>
      <c r="B277" t="s">
        <v>27</v>
      </c>
    </row>
    <row r="278" spans="1:2" x14ac:dyDescent="0.2">
      <c r="A278" s="6">
        <v>41916</v>
      </c>
      <c r="B278" t="s">
        <v>27</v>
      </c>
    </row>
    <row r="279" spans="1:2" x14ac:dyDescent="0.2">
      <c r="A279" s="6">
        <v>41917</v>
      </c>
      <c r="B279" t="s">
        <v>27</v>
      </c>
    </row>
    <row r="280" spans="1:2" x14ac:dyDescent="0.2">
      <c r="A280" s="6">
        <v>41918</v>
      </c>
      <c r="B280" t="s">
        <v>27</v>
      </c>
    </row>
    <row r="281" spans="1:2" x14ac:dyDescent="0.2">
      <c r="A281" s="6">
        <v>41919</v>
      </c>
      <c r="B281" t="s">
        <v>27</v>
      </c>
    </row>
    <row r="282" spans="1:2" x14ac:dyDescent="0.2">
      <c r="A282" s="6">
        <v>41920</v>
      </c>
      <c r="B282" t="s">
        <v>27</v>
      </c>
    </row>
    <row r="283" spans="1:2" x14ac:dyDescent="0.2">
      <c r="A283" s="6">
        <v>41921</v>
      </c>
      <c r="B283" t="s">
        <v>27</v>
      </c>
    </row>
    <row r="284" spans="1:2" x14ac:dyDescent="0.2">
      <c r="A284" s="6">
        <v>41922</v>
      </c>
      <c r="B284" t="s">
        <v>27</v>
      </c>
    </row>
    <row r="285" spans="1:2" x14ac:dyDescent="0.2">
      <c r="A285" s="6">
        <v>41923</v>
      </c>
      <c r="B285" t="s">
        <v>27</v>
      </c>
    </row>
    <row r="286" spans="1:2" x14ac:dyDescent="0.2">
      <c r="A286" s="6">
        <v>41924</v>
      </c>
      <c r="B286" t="s">
        <v>27</v>
      </c>
    </row>
    <row r="287" spans="1:2" x14ac:dyDescent="0.2">
      <c r="A287" s="6">
        <v>41925</v>
      </c>
      <c r="B287" t="s">
        <v>27</v>
      </c>
    </row>
    <row r="288" spans="1:2" x14ac:dyDescent="0.2">
      <c r="A288" s="6">
        <v>41926</v>
      </c>
      <c r="B288" t="s">
        <v>27</v>
      </c>
    </row>
    <row r="289" spans="1:2" x14ac:dyDescent="0.2">
      <c r="A289" s="6">
        <v>41927</v>
      </c>
      <c r="B289" t="s">
        <v>27</v>
      </c>
    </row>
    <row r="290" spans="1:2" x14ac:dyDescent="0.2">
      <c r="A290" s="6">
        <v>41928</v>
      </c>
      <c r="B290" t="s">
        <v>27</v>
      </c>
    </row>
    <row r="291" spans="1:2" x14ac:dyDescent="0.2">
      <c r="A291" s="6">
        <v>41929</v>
      </c>
      <c r="B291" t="s">
        <v>27</v>
      </c>
    </row>
    <row r="292" spans="1:2" x14ac:dyDescent="0.2">
      <c r="A292" s="6">
        <v>41930</v>
      </c>
      <c r="B292" t="s">
        <v>27</v>
      </c>
    </row>
    <row r="293" spans="1:2" x14ac:dyDescent="0.2">
      <c r="A293" s="6">
        <v>41931</v>
      </c>
      <c r="B293" t="s">
        <v>27</v>
      </c>
    </row>
    <row r="294" spans="1:2" x14ac:dyDescent="0.2">
      <c r="A294" s="6">
        <v>41932</v>
      </c>
      <c r="B294" t="s">
        <v>27</v>
      </c>
    </row>
    <row r="295" spans="1:2" x14ac:dyDescent="0.2">
      <c r="A295" s="6">
        <v>41933</v>
      </c>
      <c r="B295" t="s">
        <v>27</v>
      </c>
    </row>
    <row r="296" spans="1:2" x14ac:dyDescent="0.2">
      <c r="A296" s="6">
        <v>41934</v>
      </c>
      <c r="B296" t="s">
        <v>27</v>
      </c>
    </row>
    <row r="297" spans="1:2" x14ac:dyDescent="0.2">
      <c r="A297" s="6">
        <v>41935</v>
      </c>
      <c r="B297" t="s">
        <v>27</v>
      </c>
    </row>
    <row r="298" spans="1:2" x14ac:dyDescent="0.2">
      <c r="A298" s="6">
        <v>41936</v>
      </c>
      <c r="B298" t="s">
        <v>27</v>
      </c>
    </row>
    <row r="299" spans="1:2" x14ac:dyDescent="0.2">
      <c r="A299" s="6">
        <v>41937</v>
      </c>
      <c r="B299" t="s">
        <v>27</v>
      </c>
    </row>
    <row r="300" spans="1:2" x14ac:dyDescent="0.2">
      <c r="A300" s="6">
        <v>41938</v>
      </c>
      <c r="B300" t="s">
        <v>27</v>
      </c>
    </row>
    <row r="301" spans="1:2" x14ac:dyDescent="0.2">
      <c r="A301" s="6">
        <v>41939</v>
      </c>
      <c r="B301" t="s">
        <v>27</v>
      </c>
    </row>
    <row r="302" spans="1:2" x14ac:dyDescent="0.2">
      <c r="A302" s="6">
        <v>41940</v>
      </c>
      <c r="B302" t="s">
        <v>27</v>
      </c>
    </row>
    <row r="303" spans="1:2" x14ac:dyDescent="0.2">
      <c r="A303" s="6">
        <v>41941</v>
      </c>
      <c r="B303" t="s">
        <v>27</v>
      </c>
    </row>
    <row r="304" spans="1:2" x14ac:dyDescent="0.2">
      <c r="A304" s="6">
        <v>41942</v>
      </c>
      <c r="B304" t="s">
        <v>27</v>
      </c>
    </row>
    <row r="305" spans="1:2" x14ac:dyDescent="0.2">
      <c r="A305" s="6">
        <v>41943</v>
      </c>
      <c r="B305" t="s">
        <v>27</v>
      </c>
    </row>
    <row r="306" spans="1:2" x14ac:dyDescent="0.2">
      <c r="A306" s="6">
        <v>41944</v>
      </c>
      <c r="B306" t="s">
        <v>28</v>
      </c>
    </row>
    <row r="307" spans="1:2" x14ac:dyDescent="0.2">
      <c r="A307" s="6">
        <v>41945</v>
      </c>
      <c r="B307" t="s">
        <v>28</v>
      </c>
    </row>
    <row r="308" spans="1:2" x14ac:dyDescent="0.2">
      <c r="A308" s="6">
        <v>41946</v>
      </c>
      <c r="B308" t="s">
        <v>28</v>
      </c>
    </row>
    <row r="309" spans="1:2" x14ac:dyDescent="0.2">
      <c r="A309" s="6">
        <v>41947</v>
      </c>
      <c r="B309" t="s">
        <v>28</v>
      </c>
    </row>
    <row r="310" spans="1:2" x14ac:dyDescent="0.2">
      <c r="A310" s="6">
        <v>41948</v>
      </c>
      <c r="B310" t="s">
        <v>28</v>
      </c>
    </row>
    <row r="311" spans="1:2" x14ac:dyDescent="0.2">
      <c r="A311" s="6">
        <v>41949</v>
      </c>
      <c r="B311" t="s">
        <v>28</v>
      </c>
    </row>
    <row r="312" spans="1:2" x14ac:dyDescent="0.2">
      <c r="A312" s="6">
        <v>41950</v>
      </c>
      <c r="B312" t="s">
        <v>28</v>
      </c>
    </row>
    <row r="313" spans="1:2" x14ac:dyDescent="0.2">
      <c r="A313" s="6">
        <v>41951</v>
      </c>
      <c r="B313" t="s">
        <v>28</v>
      </c>
    </row>
    <row r="314" spans="1:2" x14ac:dyDescent="0.2">
      <c r="A314" s="6">
        <v>41952</v>
      </c>
      <c r="B314" t="s">
        <v>28</v>
      </c>
    </row>
    <row r="315" spans="1:2" x14ac:dyDescent="0.2">
      <c r="A315" s="6">
        <v>41953</v>
      </c>
      <c r="B315" t="s">
        <v>28</v>
      </c>
    </row>
    <row r="316" spans="1:2" x14ac:dyDescent="0.2">
      <c r="A316" s="6">
        <v>41954</v>
      </c>
      <c r="B316" t="s">
        <v>28</v>
      </c>
    </row>
    <row r="317" spans="1:2" x14ac:dyDescent="0.2">
      <c r="A317" s="6">
        <v>41955</v>
      </c>
      <c r="B317" t="s">
        <v>28</v>
      </c>
    </row>
    <row r="318" spans="1:2" x14ac:dyDescent="0.2">
      <c r="A318" s="6">
        <v>41956</v>
      </c>
      <c r="B318" t="s">
        <v>28</v>
      </c>
    </row>
    <row r="319" spans="1:2" x14ac:dyDescent="0.2">
      <c r="A319" s="6">
        <v>41957</v>
      </c>
      <c r="B319" t="s">
        <v>28</v>
      </c>
    </row>
    <row r="320" spans="1:2" x14ac:dyDescent="0.2">
      <c r="A320" s="6">
        <v>41958</v>
      </c>
      <c r="B320" t="s">
        <v>28</v>
      </c>
    </row>
    <row r="321" spans="1:2" x14ac:dyDescent="0.2">
      <c r="A321" s="6">
        <v>41959</v>
      </c>
      <c r="B321" t="s">
        <v>28</v>
      </c>
    </row>
    <row r="322" spans="1:2" x14ac:dyDescent="0.2">
      <c r="A322" s="6">
        <v>41960</v>
      </c>
      <c r="B322" t="s">
        <v>28</v>
      </c>
    </row>
    <row r="323" spans="1:2" x14ac:dyDescent="0.2">
      <c r="A323" s="6">
        <v>41961</v>
      </c>
      <c r="B323" t="s">
        <v>28</v>
      </c>
    </row>
    <row r="324" spans="1:2" x14ac:dyDescent="0.2">
      <c r="A324" s="6">
        <v>41962</v>
      </c>
      <c r="B324" t="s">
        <v>28</v>
      </c>
    </row>
    <row r="325" spans="1:2" x14ac:dyDescent="0.2">
      <c r="A325" s="6">
        <v>41963</v>
      </c>
      <c r="B325" t="s">
        <v>28</v>
      </c>
    </row>
    <row r="326" spans="1:2" x14ac:dyDescent="0.2">
      <c r="A326" s="6">
        <v>41964</v>
      </c>
      <c r="B326" t="s">
        <v>28</v>
      </c>
    </row>
    <row r="327" spans="1:2" x14ac:dyDescent="0.2">
      <c r="A327" s="6">
        <v>41965</v>
      </c>
      <c r="B327" t="s">
        <v>28</v>
      </c>
    </row>
    <row r="328" spans="1:2" x14ac:dyDescent="0.2">
      <c r="A328" s="6">
        <v>41966</v>
      </c>
      <c r="B328" t="s">
        <v>28</v>
      </c>
    </row>
    <row r="329" spans="1:2" x14ac:dyDescent="0.2">
      <c r="A329" s="6">
        <v>41967</v>
      </c>
      <c r="B329" t="s">
        <v>28</v>
      </c>
    </row>
    <row r="330" spans="1:2" x14ac:dyDescent="0.2">
      <c r="A330" s="6">
        <v>41968</v>
      </c>
      <c r="B330" t="s">
        <v>28</v>
      </c>
    </row>
    <row r="331" spans="1:2" x14ac:dyDescent="0.2">
      <c r="A331" s="6">
        <v>41969</v>
      </c>
      <c r="B331" t="s">
        <v>28</v>
      </c>
    </row>
    <row r="332" spans="1:2" x14ac:dyDescent="0.2">
      <c r="A332" s="6">
        <v>41970</v>
      </c>
      <c r="B332" t="s">
        <v>28</v>
      </c>
    </row>
    <row r="333" spans="1:2" x14ac:dyDescent="0.2">
      <c r="A333" s="6">
        <v>41971</v>
      </c>
      <c r="B333" t="s">
        <v>28</v>
      </c>
    </row>
    <row r="334" spans="1:2" x14ac:dyDescent="0.2">
      <c r="A334" s="6">
        <v>41972</v>
      </c>
      <c r="B334" t="s">
        <v>28</v>
      </c>
    </row>
    <row r="335" spans="1:2" x14ac:dyDescent="0.2">
      <c r="A335" s="6">
        <v>41973</v>
      </c>
      <c r="B335" t="s">
        <v>28</v>
      </c>
    </row>
    <row r="336" spans="1:2" x14ac:dyDescent="0.2">
      <c r="A336" s="6">
        <v>41974</v>
      </c>
      <c r="B336" t="s">
        <v>29</v>
      </c>
    </row>
    <row r="337" spans="1:2" x14ac:dyDescent="0.2">
      <c r="A337" s="6">
        <v>41975</v>
      </c>
      <c r="B337" t="s">
        <v>29</v>
      </c>
    </row>
    <row r="338" spans="1:2" x14ac:dyDescent="0.2">
      <c r="A338" s="6">
        <v>41976</v>
      </c>
      <c r="B338" t="s">
        <v>29</v>
      </c>
    </row>
    <row r="339" spans="1:2" x14ac:dyDescent="0.2">
      <c r="A339" s="6">
        <v>41977</v>
      </c>
      <c r="B339" t="s">
        <v>29</v>
      </c>
    </row>
    <row r="340" spans="1:2" x14ac:dyDescent="0.2">
      <c r="A340" s="6">
        <v>41978</v>
      </c>
      <c r="B340" t="s">
        <v>29</v>
      </c>
    </row>
    <row r="341" spans="1:2" x14ac:dyDescent="0.2">
      <c r="A341" s="6">
        <v>41979</v>
      </c>
      <c r="B341" t="s">
        <v>29</v>
      </c>
    </row>
    <row r="342" spans="1:2" x14ac:dyDescent="0.2">
      <c r="A342" s="6">
        <v>41980</v>
      </c>
      <c r="B342" t="s">
        <v>29</v>
      </c>
    </row>
    <row r="343" spans="1:2" x14ac:dyDescent="0.2">
      <c r="A343" s="6">
        <v>41981</v>
      </c>
      <c r="B343" t="s">
        <v>29</v>
      </c>
    </row>
    <row r="344" spans="1:2" x14ac:dyDescent="0.2">
      <c r="A344" s="6">
        <v>41982</v>
      </c>
      <c r="B344" t="s">
        <v>29</v>
      </c>
    </row>
    <row r="345" spans="1:2" x14ac:dyDescent="0.2">
      <c r="A345" s="6">
        <v>41983</v>
      </c>
      <c r="B345" t="s">
        <v>29</v>
      </c>
    </row>
    <row r="346" spans="1:2" x14ac:dyDescent="0.2">
      <c r="A346" s="6">
        <v>41984</v>
      </c>
      <c r="B346" t="s">
        <v>29</v>
      </c>
    </row>
    <row r="347" spans="1:2" x14ac:dyDescent="0.2">
      <c r="A347" s="6">
        <v>41985</v>
      </c>
      <c r="B347" t="s">
        <v>29</v>
      </c>
    </row>
    <row r="348" spans="1:2" x14ac:dyDescent="0.2">
      <c r="A348" s="6">
        <v>41986</v>
      </c>
      <c r="B348" t="s">
        <v>29</v>
      </c>
    </row>
    <row r="349" spans="1:2" x14ac:dyDescent="0.2">
      <c r="A349" s="6">
        <v>41987</v>
      </c>
      <c r="B349" t="s">
        <v>29</v>
      </c>
    </row>
    <row r="350" spans="1:2" x14ac:dyDescent="0.2">
      <c r="A350" s="6">
        <v>41988</v>
      </c>
      <c r="B350" t="s">
        <v>29</v>
      </c>
    </row>
    <row r="351" spans="1:2" x14ac:dyDescent="0.2">
      <c r="A351" s="6">
        <v>41989</v>
      </c>
      <c r="B351" t="s">
        <v>29</v>
      </c>
    </row>
    <row r="352" spans="1:2" x14ac:dyDescent="0.2">
      <c r="A352" s="6">
        <v>41990</v>
      </c>
      <c r="B352" t="s">
        <v>29</v>
      </c>
    </row>
    <row r="353" spans="1:2" x14ac:dyDescent="0.2">
      <c r="A353" s="6">
        <v>41991</v>
      </c>
      <c r="B353" t="s">
        <v>29</v>
      </c>
    </row>
    <row r="354" spans="1:2" x14ac:dyDescent="0.2">
      <c r="A354" s="6">
        <v>41992</v>
      </c>
      <c r="B354" t="s">
        <v>29</v>
      </c>
    </row>
    <row r="355" spans="1:2" x14ac:dyDescent="0.2">
      <c r="A355" s="6">
        <v>41993</v>
      </c>
      <c r="B355" t="s">
        <v>29</v>
      </c>
    </row>
    <row r="356" spans="1:2" x14ac:dyDescent="0.2">
      <c r="A356" s="6">
        <v>41994</v>
      </c>
      <c r="B356" t="s">
        <v>29</v>
      </c>
    </row>
    <row r="357" spans="1:2" x14ac:dyDescent="0.2">
      <c r="A357" s="6">
        <v>41995</v>
      </c>
      <c r="B357" t="s">
        <v>29</v>
      </c>
    </row>
    <row r="358" spans="1:2" x14ac:dyDescent="0.2">
      <c r="A358" s="6">
        <v>41996</v>
      </c>
      <c r="B358" t="s">
        <v>29</v>
      </c>
    </row>
    <row r="359" spans="1:2" x14ac:dyDescent="0.2">
      <c r="A359" s="6">
        <v>41997</v>
      </c>
      <c r="B359" t="s">
        <v>29</v>
      </c>
    </row>
    <row r="360" spans="1:2" x14ac:dyDescent="0.2">
      <c r="A360" s="6">
        <v>41998</v>
      </c>
      <c r="B360" t="s">
        <v>29</v>
      </c>
    </row>
    <row r="361" spans="1:2" x14ac:dyDescent="0.2">
      <c r="A361" s="6">
        <v>41999</v>
      </c>
      <c r="B361" t="s">
        <v>29</v>
      </c>
    </row>
    <row r="362" spans="1:2" x14ac:dyDescent="0.2">
      <c r="A362" s="6">
        <v>42000</v>
      </c>
      <c r="B362" t="s">
        <v>29</v>
      </c>
    </row>
    <row r="363" spans="1:2" x14ac:dyDescent="0.2">
      <c r="A363" s="6">
        <v>42001</v>
      </c>
      <c r="B363" t="s">
        <v>29</v>
      </c>
    </row>
    <row r="364" spans="1:2" x14ac:dyDescent="0.2">
      <c r="A364" s="6">
        <v>42002</v>
      </c>
      <c r="B364" t="s">
        <v>29</v>
      </c>
    </row>
    <row r="365" spans="1:2" x14ac:dyDescent="0.2">
      <c r="A365" s="6">
        <v>42003</v>
      </c>
      <c r="B365" t="s">
        <v>29</v>
      </c>
    </row>
    <row r="366" spans="1:2" x14ac:dyDescent="0.2">
      <c r="A366" s="6">
        <v>42004</v>
      </c>
      <c r="B366" t="s">
        <v>29</v>
      </c>
    </row>
    <row r="367" spans="1:2" x14ac:dyDescent="0.2">
      <c r="A367" s="6">
        <v>42005</v>
      </c>
      <c r="B367" t="s">
        <v>30</v>
      </c>
    </row>
    <row r="368" spans="1:2" x14ac:dyDescent="0.2">
      <c r="A368" s="6">
        <v>42006</v>
      </c>
      <c r="B368" t="s">
        <v>30</v>
      </c>
    </row>
    <row r="369" spans="1:2" x14ac:dyDescent="0.2">
      <c r="A369" s="6">
        <v>42007</v>
      </c>
      <c r="B369" t="s">
        <v>30</v>
      </c>
    </row>
    <row r="370" spans="1:2" x14ac:dyDescent="0.2">
      <c r="A370" s="6">
        <v>42008</v>
      </c>
      <c r="B370" t="s">
        <v>30</v>
      </c>
    </row>
    <row r="371" spans="1:2" x14ac:dyDescent="0.2">
      <c r="A371" s="6">
        <v>42009</v>
      </c>
      <c r="B371" t="s">
        <v>30</v>
      </c>
    </row>
    <row r="372" spans="1:2" x14ac:dyDescent="0.2">
      <c r="A372" s="6">
        <v>42010</v>
      </c>
      <c r="B372" t="s">
        <v>30</v>
      </c>
    </row>
    <row r="373" spans="1:2" x14ac:dyDescent="0.2">
      <c r="A373" s="6">
        <v>42011</v>
      </c>
      <c r="B373" t="s">
        <v>30</v>
      </c>
    </row>
    <row r="374" spans="1:2" x14ac:dyDescent="0.2">
      <c r="A374" s="6">
        <v>42012</v>
      </c>
      <c r="B374" t="s">
        <v>30</v>
      </c>
    </row>
    <row r="375" spans="1:2" x14ac:dyDescent="0.2">
      <c r="A375" s="6">
        <v>42013</v>
      </c>
      <c r="B375" t="s">
        <v>30</v>
      </c>
    </row>
    <row r="376" spans="1:2" x14ac:dyDescent="0.2">
      <c r="A376" s="6">
        <v>42014</v>
      </c>
      <c r="B376" t="s">
        <v>30</v>
      </c>
    </row>
    <row r="377" spans="1:2" x14ac:dyDescent="0.2">
      <c r="A377" s="6">
        <v>42015</v>
      </c>
      <c r="B377" t="s">
        <v>30</v>
      </c>
    </row>
    <row r="378" spans="1:2" x14ac:dyDescent="0.2">
      <c r="A378" s="6">
        <v>42016</v>
      </c>
      <c r="B378" t="s">
        <v>30</v>
      </c>
    </row>
    <row r="379" spans="1:2" x14ac:dyDescent="0.2">
      <c r="A379" s="6">
        <v>42017</v>
      </c>
      <c r="B379" t="s">
        <v>30</v>
      </c>
    </row>
    <row r="380" spans="1:2" x14ac:dyDescent="0.2">
      <c r="A380" s="6">
        <v>42018</v>
      </c>
      <c r="B380" t="s">
        <v>30</v>
      </c>
    </row>
    <row r="381" spans="1:2" x14ac:dyDescent="0.2">
      <c r="A381" s="6">
        <v>42019</v>
      </c>
      <c r="B381" t="s">
        <v>30</v>
      </c>
    </row>
    <row r="382" spans="1:2" x14ac:dyDescent="0.2">
      <c r="A382" s="6">
        <v>42020</v>
      </c>
      <c r="B382" t="s">
        <v>30</v>
      </c>
    </row>
    <row r="383" spans="1:2" x14ac:dyDescent="0.2">
      <c r="A383" s="6">
        <v>42021</v>
      </c>
      <c r="B383" t="s">
        <v>30</v>
      </c>
    </row>
    <row r="384" spans="1:2" x14ac:dyDescent="0.2">
      <c r="A384" s="6">
        <v>42022</v>
      </c>
      <c r="B384" t="s">
        <v>30</v>
      </c>
    </row>
    <row r="385" spans="1:2" x14ac:dyDescent="0.2">
      <c r="A385" s="6">
        <v>42023</v>
      </c>
      <c r="B385" t="s">
        <v>30</v>
      </c>
    </row>
    <row r="386" spans="1:2" x14ac:dyDescent="0.2">
      <c r="A386" s="6">
        <v>42024</v>
      </c>
      <c r="B386" t="s">
        <v>30</v>
      </c>
    </row>
    <row r="387" spans="1:2" x14ac:dyDescent="0.2">
      <c r="A387" s="6">
        <v>42025</v>
      </c>
      <c r="B387" t="s">
        <v>30</v>
      </c>
    </row>
    <row r="388" spans="1:2" x14ac:dyDescent="0.2">
      <c r="A388" s="6">
        <v>42026</v>
      </c>
      <c r="B388" t="s">
        <v>30</v>
      </c>
    </row>
    <row r="389" spans="1:2" x14ac:dyDescent="0.2">
      <c r="A389" s="6">
        <v>42027</v>
      </c>
      <c r="B389" t="s">
        <v>30</v>
      </c>
    </row>
    <row r="390" spans="1:2" x14ac:dyDescent="0.2">
      <c r="A390" s="6">
        <v>42028</v>
      </c>
      <c r="B390" t="s">
        <v>30</v>
      </c>
    </row>
    <row r="391" spans="1:2" x14ac:dyDescent="0.2">
      <c r="A391" s="6">
        <v>42029</v>
      </c>
      <c r="B391" t="s">
        <v>30</v>
      </c>
    </row>
    <row r="392" spans="1:2" x14ac:dyDescent="0.2">
      <c r="A392" s="6">
        <v>42030</v>
      </c>
      <c r="B392" t="s">
        <v>30</v>
      </c>
    </row>
    <row r="393" spans="1:2" x14ac:dyDescent="0.2">
      <c r="A393" s="6">
        <v>42031</v>
      </c>
      <c r="B393" t="s">
        <v>30</v>
      </c>
    </row>
    <row r="394" spans="1:2" x14ac:dyDescent="0.2">
      <c r="A394" s="6">
        <v>42032</v>
      </c>
      <c r="B394" t="s">
        <v>30</v>
      </c>
    </row>
    <row r="395" spans="1:2" x14ac:dyDescent="0.2">
      <c r="A395" s="6">
        <v>42033</v>
      </c>
      <c r="B395" t="s">
        <v>30</v>
      </c>
    </row>
    <row r="396" spans="1:2" x14ac:dyDescent="0.2">
      <c r="A396" s="6">
        <v>42034</v>
      </c>
      <c r="B396" t="s">
        <v>30</v>
      </c>
    </row>
    <row r="397" spans="1:2" x14ac:dyDescent="0.2">
      <c r="A397" s="6">
        <v>42035</v>
      </c>
      <c r="B397" t="s">
        <v>30</v>
      </c>
    </row>
    <row r="398" spans="1:2" x14ac:dyDescent="0.2">
      <c r="A398" s="6">
        <v>42036</v>
      </c>
      <c r="B398" t="s">
        <v>31</v>
      </c>
    </row>
    <row r="399" spans="1:2" x14ac:dyDescent="0.2">
      <c r="A399" s="6">
        <v>42037</v>
      </c>
      <c r="B399" t="s">
        <v>31</v>
      </c>
    </row>
    <row r="400" spans="1:2" x14ac:dyDescent="0.2">
      <c r="A400" s="6">
        <v>42038</v>
      </c>
      <c r="B400" t="s">
        <v>31</v>
      </c>
    </row>
    <row r="401" spans="1:2" x14ac:dyDescent="0.2">
      <c r="A401" s="6">
        <v>42039</v>
      </c>
      <c r="B401" t="s">
        <v>31</v>
      </c>
    </row>
    <row r="402" spans="1:2" x14ac:dyDescent="0.2">
      <c r="A402" s="6">
        <v>42040</v>
      </c>
      <c r="B402" t="s">
        <v>31</v>
      </c>
    </row>
    <row r="403" spans="1:2" x14ac:dyDescent="0.2">
      <c r="A403" s="6">
        <v>42041</v>
      </c>
      <c r="B403" t="s">
        <v>31</v>
      </c>
    </row>
    <row r="404" spans="1:2" x14ac:dyDescent="0.2">
      <c r="A404" s="6">
        <v>42042</v>
      </c>
      <c r="B404" t="s">
        <v>31</v>
      </c>
    </row>
    <row r="405" spans="1:2" x14ac:dyDescent="0.2">
      <c r="A405" s="6">
        <v>42043</v>
      </c>
      <c r="B405" t="s">
        <v>31</v>
      </c>
    </row>
    <row r="406" spans="1:2" x14ac:dyDescent="0.2">
      <c r="A406" s="6">
        <v>42044</v>
      </c>
      <c r="B406" t="s">
        <v>31</v>
      </c>
    </row>
    <row r="407" spans="1:2" x14ac:dyDescent="0.2">
      <c r="A407" s="6">
        <v>42045</v>
      </c>
      <c r="B407" t="s">
        <v>31</v>
      </c>
    </row>
    <row r="408" spans="1:2" x14ac:dyDescent="0.2">
      <c r="A408" s="6">
        <v>42046</v>
      </c>
      <c r="B408" t="s">
        <v>31</v>
      </c>
    </row>
    <row r="409" spans="1:2" x14ac:dyDescent="0.2">
      <c r="A409" s="6">
        <v>42047</v>
      </c>
      <c r="B409" t="s">
        <v>31</v>
      </c>
    </row>
    <row r="410" spans="1:2" x14ac:dyDescent="0.2">
      <c r="A410" s="6">
        <v>42048</v>
      </c>
      <c r="B410" t="s">
        <v>31</v>
      </c>
    </row>
    <row r="411" spans="1:2" x14ac:dyDescent="0.2">
      <c r="A411" s="6">
        <v>42049</v>
      </c>
      <c r="B411" t="s">
        <v>31</v>
      </c>
    </row>
    <row r="412" spans="1:2" x14ac:dyDescent="0.2">
      <c r="A412" s="6">
        <v>42050</v>
      </c>
      <c r="B412" t="s">
        <v>31</v>
      </c>
    </row>
    <row r="413" spans="1:2" x14ac:dyDescent="0.2">
      <c r="A413" s="6">
        <v>42051</v>
      </c>
      <c r="B413" t="s">
        <v>31</v>
      </c>
    </row>
    <row r="414" spans="1:2" x14ac:dyDescent="0.2">
      <c r="A414" s="6">
        <v>42052</v>
      </c>
      <c r="B414" t="s">
        <v>31</v>
      </c>
    </row>
    <row r="415" spans="1:2" x14ac:dyDescent="0.2">
      <c r="A415" s="6">
        <v>42053</v>
      </c>
      <c r="B415" t="s">
        <v>31</v>
      </c>
    </row>
    <row r="416" spans="1:2" x14ac:dyDescent="0.2">
      <c r="A416" s="6">
        <v>42054</v>
      </c>
      <c r="B416" t="s">
        <v>31</v>
      </c>
    </row>
    <row r="417" spans="1:2" x14ac:dyDescent="0.2">
      <c r="A417" s="6">
        <v>42055</v>
      </c>
      <c r="B417" t="s">
        <v>31</v>
      </c>
    </row>
    <row r="418" spans="1:2" x14ac:dyDescent="0.2">
      <c r="A418" s="6">
        <v>42056</v>
      </c>
      <c r="B418" t="s">
        <v>31</v>
      </c>
    </row>
    <row r="419" spans="1:2" x14ac:dyDescent="0.2">
      <c r="A419" s="6">
        <v>42057</v>
      </c>
      <c r="B419" t="s">
        <v>31</v>
      </c>
    </row>
    <row r="420" spans="1:2" x14ac:dyDescent="0.2">
      <c r="A420" s="6">
        <v>42058</v>
      </c>
      <c r="B420" t="s">
        <v>31</v>
      </c>
    </row>
    <row r="421" spans="1:2" x14ac:dyDescent="0.2">
      <c r="A421" s="6">
        <v>42059</v>
      </c>
      <c r="B421" t="s">
        <v>31</v>
      </c>
    </row>
    <row r="422" spans="1:2" x14ac:dyDescent="0.2">
      <c r="A422" s="6">
        <v>42060</v>
      </c>
      <c r="B422" t="s">
        <v>31</v>
      </c>
    </row>
    <row r="423" spans="1:2" x14ac:dyDescent="0.2">
      <c r="A423" s="6">
        <v>42061</v>
      </c>
      <c r="B423" t="s">
        <v>31</v>
      </c>
    </row>
    <row r="424" spans="1:2" x14ac:dyDescent="0.2">
      <c r="A424" s="6">
        <v>42062</v>
      </c>
      <c r="B424" t="s">
        <v>31</v>
      </c>
    </row>
    <row r="425" spans="1:2" x14ac:dyDescent="0.2">
      <c r="A425" s="6">
        <v>42063</v>
      </c>
      <c r="B425" t="s">
        <v>31</v>
      </c>
    </row>
    <row r="426" spans="1:2" x14ac:dyDescent="0.2">
      <c r="A426" s="6">
        <v>42064</v>
      </c>
      <c r="B426" t="s">
        <v>38</v>
      </c>
    </row>
    <row r="427" spans="1:2" x14ac:dyDescent="0.2">
      <c r="A427" s="6">
        <v>42065</v>
      </c>
      <c r="B427" t="s">
        <v>38</v>
      </c>
    </row>
    <row r="428" spans="1:2" x14ac:dyDescent="0.2">
      <c r="A428" s="6">
        <v>42066</v>
      </c>
      <c r="B428" t="s">
        <v>38</v>
      </c>
    </row>
    <row r="429" spans="1:2" x14ac:dyDescent="0.2">
      <c r="A429" s="6">
        <v>42067</v>
      </c>
      <c r="B429" t="s">
        <v>38</v>
      </c>
    </row>
    <row r="430" spans="1:2" x14ac:dyDescent="0.2">
      <c r="A430" s="6">
        <v>42068</v>
      </c>
      <c r="B430" t="s">
        <v>38</v>
      </c>
    </row>
    <row r="431" spans="1:2" x14ac:dyDescent="0.2">
      <c r="A431" s="6">
        <v>42069</v>
      </c>
      <c r="B431" t="s">
        <v>38</v>
      </c>
    </row>
    <row r="432" spans="1:2" x14ac:dyDescent="0.2">
      <c r="A432" s="6">
        <v>42070</v>
      </c>
      <c r="B432" t="s">
        <v>38</v>
      </c>
    </row>
    <row r="433" spans="1:2" x14ac:dyDescent="0.2">
      <c r="A433" s="6">
        <v>42071</v>
      </c>
      <c r="B433" t="s">
        <v>38</v>
      </c>
    </row>
    <row r="434" spans="1:2" x14ac:dyDescent="0.2">
      <c r="A434" s="6">
        <v>42072</v>
      </c>
      <c r="B434" t="s">
        <v>38</v>
      </c>
    </row>
    <row r="435" spans="1:2" x14ac:dyDescent="0.2">
      <c r="A435" s="6">
        <v>42073</v>
      </c>
      <c r="B435" t="s">
        <v>38</v>
      </c>
    </row>
    <row r="436" spans="1:2" x14ac:dyDescent="0.2">
      <c r="A436" s="6">
        <v>42074</v>
      </c>
      <c r="B436" t="s">
        <v>38</v>
      </c>
    </row>
    <row r="437" spans="1:2" x14ac:dyDescent="0.2">
      <c r="A437" s="6">
        <v>42075</v>
      </c>
      <c r="B437" t="s">
        <v>38</v>
      </c>
    </row>
    <row r="438" spans="1:2" x14ac:dyDescent="0.2">
      <c r="A438" s="6">
        <v>42076</v>
      </c>
      <c r="B438" t="s">
        <v>38</v>
      </c>
    </row>
    <row r="439" spans="1:2" x14ac:dyDescent="0.2">
      <c r="A439" s="6">
        <v>42077</v>
      </c>
      <c r="B439" t="s">
        <v>38</v>
      </c>
    </row>
    <row r="440" spans="1:2" x14ac:dyDescent="0.2">
      <c r="A440" s="6">
        <v>42078</v>
      </c>
      <c r="B440" t="s">
        <v>38</v>
      </c>
    </row>
    <row r="441" spans="1:2" x14ac:dyDescent="0.2">
      <c r="A441" s="6">
        <v>42079</v>
      </c>
      <c r="B441" t="s">
        <v>38</v>
      </c>
    </row>
    <row r="442" spans="1:2" x14ac:dyDescent="0.2">
      <c r="A442" s="6">
        <v>42080</v>
      </c>
      <c r="B442" t="s">
        <v>38</v>
      </c>
    </row>
    <row r="443" spans="1:2" x14ac:dyDescent="0.2">
      <c r="A443" s="6">
        <v>42081</v>
      </c>
      <c r="B443" t="s">
        <v>38</v>
      </c>
    </row>
    <row r="444" spans="1:2" x14ac:dyDescent="0.2">
      <c r="A444" s="6">
        <v>42082</v>
      </c>
      <c r="B444" t="s">
        <v>38</v>
      </c>
    </row>
    <row r="445" spans="1:2" x14ac:dyDescent="0.2">
      <c r="A445" s="6">
        <v>42083</v>
      </c>
      <c r="B445" t="s">
        <v>38</v>
      </c>
    </row>
    <row r="446" spans="1:2" x14ac:dyDescent="0.2">
      <c r="A446" s="6">
        <v>42084</v>
      </c>
      <c r="B446" t="s">
        <v>38</v>
      </c>
    </row>
    <row r="447" spans="1:2" x14ac:dyDescent="0.2">
      <c r="A447" s="6">
        <v>42085</v>
      </c>
      <c r="B447" t="s">
        <v>38</v>
      </c>
    </row>
    <row r="448" spans="1:2" x14ac:dyDescent="0.2">
      <c r="A448" s="6">
        <v>42086</v>
      </c>
      <c r="B448" t="s">
        <v>38</v>
      </c>
    </row>
    <row r="449" spans="1:2" x14ac:dyDescent="0.2">
      <c r="A449" s="6">
        <v>42087</v>
      </c>
      <c r="B449" t="s">
        <v>38</v>
      </c>
    </row>
    <row r="450" spans="1:2" x14ac:dyDescent="0.2">
      <c r="A450" s="6">
        <v>42088</v>
      </c>
      <c r="B450" t="s">
        <v>38</v>
      </c>
    </row>
    <row r="451" spans="1:2" x14ac:dyDescent="0.2">
      <c r="A451" s="6">
        <v>42089</v>
      </c>
      <c r="B451" t="s">
        <v>38</v>
      </c>
    </row>
    <row r="452" spans="1:2" x14ac:dyDescent="0.2">
      <c r="A452" s="6">
        <v>42090</v>
      </c>
      <c r="B452" t="s">
        <v>38</v>
      </c>
    </row>
    <row r="453" spans="1:2" x14ac:dyDescent="0.2">
      <c r="A453" s="6">
        <v>42091</v>
      </c>
      <c r="B453" t="s">
        <v>38</v>
      </c>
    </row>
    <row r="454" spans="1:2" x14ac:dyDescent="0.2">
      <c r="A454" s="6">
        <v>42092</v>
      </c>
      <c r="B454" t="s">
        <v>38</v>
      </c>
    </row>
    <row r="455" spans="1:2" x14ac:dyDescent="0.2">
      <c r="A455" s="6">
        <v>42093</v>
      </c>
      <c r="B455" t="s">
        <v>38</v>
      </c>
    </row>
    <row r="456" spans="1:2" x14ac:dyDescent="0.2">
      <c r="A456" s="6">
        <v>42094</v>
      </c>
      <c r="B456" t="s">
        <v>38</v>
      </c>
    </row>
    <row r="457" spans="1:2" x14ac:dyDescent="0.2">
      <c r="A457" s="6">
        <v>42095</v>
      </c>
      <c r="B457" t="s">
        <v>37</v>
      </c>
    </row>
    <row r="458" spans="1:2" x14ac:dyDescent="0.2">
      <c r="A458" s="6">
        <v>42096</v>
      </c>
      <c r="B458" t="s">
        <v>37</v>
      </c>
    </row>
    <row r="459" spans="1:2" x14ac:dyDescent="0.2">
      <c r="A459" s="6">
        <v>42097</v>
      </c>
      <c r="B459" t="s">
        <v>37</v>
      </c>
    </row>
    <row r="460" spans="1:2" x14ac:dyDescent="0.2">
      <c r="A460" s="6">
        <v>42098</v>
      </c>
      <c r="B460" t="s">
        <v>37</v>
      </c>
    </row>
    <row r="461" spans="1:2" x14ac:dyDescent="0.2">
      <c r="A461" s="6">
        <v>42099</v>
      </c>
      <c r="B461" t="s">
        <v>37</v>
      </c>
    </row>
    <row r="462" spans="1:2" x14ac:dyDescent="0.2">
      <c r="A462" s="6">
        <v>42100</v>
      </c>
      <c r="B462" t="s">
        <v>37</v>
      </c>
    </row>
    <row r="463" spans="1:2" x14ac:dyDescent="0.2">
      <c r="A463" s="6">
        <v>42101</v>
      </c>
      <c r="B463" t="s">
        <v>37</v>
      </c>
    </row>
    <row r="464" spans="1:2" x14ac:dyDescent="0.2">
      <c r="A464" s="6">
        <v>42102</v>
      </c>
      <c r="B464" t="s">
        <v>37</v>
      </c>
    </row>
    <row r="465" spans="1:2" x14ac:dyDescent="0.2">
      <c r="A465" s="6">
        <v>42103</v>
      </c>
      <c r="B465" t="s">
        <v>37</v>
      </c>
    </row>
    <row r="466" spans="1:2" x14ac:dyDescent="0.2">
      <c r="A466" s="6">
        <v>42104</v>
      </c>
      <c r="B466" t="s">
        <v>37</v>
      </c>
    </row>
    <row r="467" spans="1:2" x14ac:dyDescent="0.2">
      <c r="A467" s="6">
        <v>42105</v>
      </c>
      <c r="B467" t="s">
        <v>37</v>
      </c>
    </row>
    <row r="468" spans="1:2" x14ac:dyDescent="0.2">
      <c r="A468" s="6">
        <v>42106</v>
      </c>
      <c r="B468" t="s">
        <v>37</v>
      </c>
    </row>
    <row r="469" spans="1:2" x14ac:dyDescent="0.2">
      <c r="A469" s="6">
        <v>42107</v>
      </c>
      <c r="B469" t="s">
        <v>37</v>
      </c>
    </row>
    <row r="470" spans="1:2" x14ac:dyDescent="0.2">
      <c r="A470" s="6">
        <v>42108</v>
      </c>
      <c r="B470" t="s">
        <v>37</v>
      </c>
    </row>
    <row r="471" spans="1:2" x14ac:dyDescent="0.2">
      <c r="A471" s="6">
        <v>42109</v>
      </c>
      <c r="B471" t="s">
        <v>37</v>
      </c>
    </row>
    <row r="472" spans="1:2" x14ac:dyDescent="0.2">
      <c r="A472" s="6">
        <v>42110</v>
      </c>
      <c r="B472" t="s">
        <v>37</v>
      </c>
    </row>
    <row r="473" spans="1:2" x14ac:dyDescent="0.2">
      <c r="A473" s="6">
        <v>42111</v>
      </c>
      <c r="B473" t="s">
        <v>37</v>
      </c>
    </row>
    <row r="474" spans="1:2" x14ac:dyDescent="0.2">
      <c r="A474" s="6">
        <v>42112</v>
      </c>
      <c r="B474" t="s">
        <v>37</v>
      </c>
    </row>
    <row r="475" spans="1:2" x14ac:dyDescent="0.2">
      <c r="A475" s="6">
        <v>42113</v>
      </c>
      <c r="B475" t="s">
        <v>37</v>
      </c>
    </row>
    <row r="476" spans="1:2" x14ac:dyDescent="0.2">
      <c r="A476" s="6">
        <v>42114</v>
      </c>
      <c r="B476" t="s">
        <v>37</v>
      </c>
    </row>
    <row r="477" spans="1:2" x14ac:dyDescent="0.2">
      <c r="A477" s="6">
        <v>42115</v>
      </c>
      <c r="B477" t="s">
        <v>37</v>
      </c>
    </row>
    <row r="478" spans="1:2" x14ac:dyDescent="0.2">
      <c r="A478" s="6">
        <v>42116</v>
      </c>
      <c r="B478" t="s">
        <v>37</v>
      </c>
    </row>
    <row r="479" spans="1:2" x14ac:dyDescent="0.2">
      <c r="A479" s="6">
        <v>42117</v>
      </c>
      <c r="B479" t="s">
        <v>37</v>
      </c>
    </row>
    <row r="480" spans="1:2" x14ac:dyDescent="0.2">
      <c r="A480" s="6">
        <v>42118</v>
      </c>
      <c r="B480" t="s">
        <v>37</v>
      </c>
    </row>
    <row r="481" spans="1:2" x14ac:dyDescent="0.2">
      <c r="A481" s="6">
        <v>42119</v>
      </c>
      <c r="B481" t="s">
        <v>37</v>
      </c>
    </row>
    <row r="482" spans="1:2" x14ac:dyDescent="0.2">
      <c r="A482" s="6">
        <v>42120</v>
      </c>
      <c r="B482" t="s">
        <v>37</v>
      </c>
    </row>
    <row r="483" spans="1:2" x14ac:dyDescent="0.2">
      <c r="A483" s="6">
        <v>42121</v>
      </c>
      <c r="B483" t="s">
        <v>37</v>
      </c>
    </row>
    <row r="484" spans="1:2" x14ac:dyDescent="0.2">
      <c r="A484" s="6">
        <v>42122</v>
      </c>
      <c r="B484" t="s">
        <v>37</v>
      </c>
    </row>
    <row r="485" spans="1:2" x14ac:dyDescent="0.2">
      <c r="A485" s="6">
        <v>42123</v>
      </c>
      <c r="B485" t="s">
        <v>37</v>
      </c>
    </row>
    <row r="486" spans="1:2" x14ac:dyDescent="0.2">
      <c r="A486" s="6">
        <v>42124</v>
      </c>
      <c r="B486" t="s">
        <v>37</v>
      </c>
    </row>
    <row r="487" spans="1:2" x14ac:dyDescent="0.2">
      <c r="A487" s="6">
        <v>42125</v>
      </c>
      <c r="B487" t="s">
        <v>36</v>
      </c>
    </row>
    <row r="488" spans="1:2" x14ac:dyDescent="0.2">
      <c r="A488" s="6">
        <v>42126</v>
      </c>
      <c r="B488" t="s">
        <v>36</v>
      </c>
    </row>
    <row r="489" spans="1:2" x14ac:dyDescent="0.2">
      <c r="A489" s="6">
        <v>42127</v>
      </c>
      <c r="B489" t="s">
        <v>36</v>
      </c>
    </row>
    <row r="490" spans="1:2" x14ac:dyDescent="0.2">
      <c r="A490" s="6">
        <v>42128</v>
      </c>
      <c r="B490" t="s">
        <v>36</v>
      </c>
    </row>
    <row r="491" spans="1:2" x14ac:dyDescent="0.2">
      <c r="A491" s="6">
        <v>42129</v>
      </c>
      <c r="B491" t="s">
        <v>36</v>
      </c>
    </row>
    <row r="492" spans="1:2" x14ac:dyDescent="0.2">
      <c r="A492" s="6">
        <v>42130</v>
      </c>
      <c r="B492" t="s">
        <v>36</v>
      </c>
    </row>
    <row r="493" spans="1:2" x14ac:dyDescent="0.2">
      <c r="A493" s="6">
        <v>42131</v>
      </c>
      <c r="B493" t="s">
        <v>36</v>
      </c>
    </row>
    <row r="494" spans="1:2" x14ac:dyDescent="0.2">
      <c r="A494" s="6">
        <v>42132</v>
      </c>
      <c r="B494" t="s">
        <v>36</v>
      </c>
    </row>
    <row r="495" spans="1:2" x14ac:dyDescent="0.2">
      <c r="A495" s="6">
        <v>42133</v>
      </c>
      <c r="B495" t="s">
        <v>36</v>
      </c>
    </row>
    <row r="496" spans="1:2" x14ac:dyDescent="0.2">
      <c r="A496" s="6">
        <v>42134</v>
      </c>
      <c r="B496" t="s">
        <v>36</v>
      </c>
    </row>
    <row r="497" spans="1:2" x14ac:dyDescent="0.2">
      <c r="A497" s="6">
        <v>42135</v>
      </c>
      <c r="B497" t="s">
        <v>36</v>
      </c>
    </row>
    <row r="498" spans="1:2" x14ac:dyDescent="0.2">
      <c r="A498" s="6">
        <v>42136</v>
      </c>
      <c r="B498" t="s">
        <v>36</v>
      </c>
    </row>
    <row r="499" spans="1:2" x14ac:dyDescent="0.2">
      <c r="A499" s="6">
        <v>42137</v>
      </c>
      <c r="B499" t="s">
        <v>36</v>
      </c>
    </row>
    <row r="500" spans="1:2" x14ac:dyDescent="0.2">
      <c r="A500" s="6">
        <v>42138</v>
      </c>
      <c r="B500" t="s">
        <v>36</v>
      </c>
    </row>
    <row r="501" spans="1:2" x14ac:dyDescent="0.2">
      <c r="A501" s="6">
        <v>42139</v>
      </c>
      <c r="B501" t="s">
        <v>36</v>
      </c>
    </row>
    <row r="502" spans="1:2" x14ac:dyDescent="0.2">
      <c r="A502" s="6">
        <v>42140</v>
      </c>
      <c r="B502" t="s">
        <v>36</v>
      </c>
    </row>
    <row r="503" spans="1:2" x14ac:dyDescent="0.2">
      <c r="A503" s="6">
        <v>42141</v>
      </c>
      <c r="B503" t="s">
        <v>36</v>
      </c>
    </row>
    <row r="504" spans="1:2" x14ac:dyDescent="0.2">
      <c r="A504" s="6">
        <v>42142</v>
      </c>
      <c r="B504" t="s">
        <v>36</v>
      </c>
    </row>
    <row r="505" spans="1:2" x14ac:dyDescent="0.2">
      <c r="A505" s="6">
        <v>42143</v>
      </c>
      <c r="B505" t="s">
        <v>36</v>
      </c>
    </row>
    <row r="506" spans="1:2" x14ac:dyDescent="0.2">
      <c r="A506" s="6">
        <v>42144</v>
      </c>
      <c r="B506" t="s">
        <v>36</v>
      </c>
    </row>
    <row r="507" spans="1:2" x14ac:dyDescent="0.2">
      <c r="A507" s="6">
        <v>42145</v>
      </c>
      <c r="B507" t="s">
        <v>36</v>
      </c>
    </row>
    <row r="508" spans="1:2" x14ac:dyDescent="0.2">
      <c r="A508" s="6">
        <v>42146</v>
      </c>
      <c r="B508" t="s">
        <v>36</v>
      </c>
    </row>
    <row r="509" spans="1:2" x14ac:dyDescent="0.2">
      <c r="A509" s="6">
        <v>42147</v>
      </c>
      <c r="B509" t="s">
        <v>36</v>
      </c>
    </row>
    <row r="510" spans="1:2" x14ac:dyDescent="0.2">
      <c r="A510" s="6">
        <v>42148</v>
      </c>
      <c r="B510" t="s">
        <v>36</v>
      </c>
    </row>
    <row r="511" spans="1:2" x14ac:dyDescent="0.2">
      <c r="A511" s="6">
        <v>42149</v>
      </c>
      <c r="B511" t="s">
        <v>36</v>
      </c>
    </row>
    <row r="512" spans="1:2" x14ac:dyDescent="0.2">
      <c r="A512" s="6">
        <v>42150</v>
      </c>
      <c r="B512" t="s">
        <v>36</v>
      </c>
    </row>
    <row r="513" spans="1:2" x14ac:dyDescent="0.2">
      <c r="A513" s="6">
        <v>42151</v>
      </c>
      <c r="B513" t="s">
        <v>36</v>
      </c>
    </row>
    <row r="514" spans="1:2" x14ac:dyDescent="0.2">
      <c r="A514" s="6">
        <v>42152</v>
      </c>
      <c r="B514" t="s">
        <v>36</v>
      </c>
    </row>
    <row r="515" spans="1:2" x14ac:dyDescent="0.2">
      <c r="A515" s="6">
        <v>42153</v>
      </c>
      <c r="B515" t="s">
        <v>36</v>
      </c>
    </row>
    <row r="516" spans="1:2" x14ac:dyDescent="0.2">
      <c r="A516" s="6">
        <v>42154</v>
      </c>
      <c r="B516" t="s">
        <v>36</v>
      </c>
    </row>
    <row r="517" spans="1:2" x14ac:dyDescent="0.2">
      <c r="A517" s="6">
        <v>42155</v>
      </c>
      <c r="B517" t="s">
        <v>36</v>
      </c>
    </row>
    <row r="518" spans="1:2" x14ac:dyDescent="0.2">
      <c r="A518" s="6">
        <v>42156</v>
      </c>
      <c r="B518" t="s">
        <v>35</v>
      </c>
    </row>
    <row r="519" spans="1:2" x14ac:dyDescent="0.2">
      <c r="A519" s="6">
        <v>42157</v>
      </c>
      <c r="B519" t="s">
        <v>35</v>
      </c>
    </row>
    <row r="520" spans="1:2" x14ac:dyDescent="0.2">
      <c r="A520" s="6">
        <v>42158</v>
      </c>
      <c r="B520" t="s">
        <v>35</v>
      </c>
    </row>
    <row r="521" spans="1:2" x14ac:dyDescent="0.2">
      <c r="A521" s="6">
        <v>42159</v>
      </c>
      <c r="B521" t="s">
        <v>35</v>
      </c>
    </row>
    <row r="522" spans="1:2" x14ac:dyDescent="0.2">
      <c r="A522" s="6">
        <v>42160</v>
      </c>
      <c r="B522" t="s">
        <v>35</v>
      </c>
    </row>
    <row r="523" spans="1:2" x14ac:dyDescent="0.2">
      <c r="A523" s="6">
        <v>42161</v>
      </c>
      <c r="B523" t="s">
        <v>35</v>
      </c>
    </row>
    <row r="524" spans="1:2" x14ac:dyDescent="0.2">
      <c r="A524" s="6">
        <v>42162</v>
      </c>
      <c r="B524" t="s">
        <v>35</v>
      </c>
    </row>
    <row r="525" spans="1:2" x14ac:dyDescent="0.2">
      <c r="A525" s="6">
        <v>42163</v>
      </c>
      <c r="B525" t="s">
        <v>35</v>
      </c>
    </row>
    <row r="526" spans="1:2" x14ac:dyDescent="0.2">
      <c r="A526" s="6">
        <v>42164</v>
      </c>
      <c r="B526" t="s">
        <v>35</v>
      </c>
    </row>
    <row r="527" spans="1:2" x14ac:dyDescent="0.2">
      <c r="A527" s="6">
        <v>42165</v>
      </c>
      <c r="B527" t="s">
        <v>35</v>
      </c>
    </row>
    <row r="528" spans="1:2" x14ac:dyDescent="0.2">
      <c r="A528" s="6">
        <v>42166</v>
      </c>
      <c r="B528" t="s">
        <v>35</v>
      </c>
    </row>
    <row r="529" spans="1:2" x14ac:dyDescent="0.2">
      <c r="A529" s="6">
        <v>42167</v>
      </c>
      <c r="B529" t="s">
        <v>35</v>
      </c>
    </row>
    <row r="530" spans="1:2" x14ac:dyDescent="0.2">
      <c r="A530" s="6">
        <v>42168</v>
      </c>
      <c r="B530" t="s">
        <v>35</v>
      </c>
    </row>
    <row r="531" spans="1:2" x14ac:dyDescent="0.2">
      <c r="A531" s="6">
        <v>42169</v>
      </c>
      <c r="B531" t="s">
        <v>35</v>
      </c>
    </row>
    <row r="532" spans="1:2" x14ac:dyDescent="0.2">
      <c r="A532" s="6">
        <v>42170</v>
      </c>
      <c r="B532" t="s">
        <v>35</v>
      </c>
    </row>
    <row r="533" spans="1:2" x14ac:dyDescent="0.2">
      <c r="A533" s="6">
        <v>42171</v>
      </c>
      <c r="B533" t="s">
        <v>35</v>
      </c>
    </row>
    <row r="534" spans="1:2" x14ac:dyDescent="0.2">
      <c r="A534" s="6">
        <v>42172</v>
      </c>
      <c r="B534" t="s">
        <v>35</v>
      </c>
    </row>
    <row r="535" spans="1:2" x14ac:dyDescent="0.2">
      <c r="A535" s="6">
        <v>42173</v>
      </c>
      <c r="B535" t="s">
        <v>35</v>
      </c>
    </row>
    <row r="536" spans="1:2" x14ac:dyDescent="0.2">
      <c r="A536" s="6">
        <v>42174</v>
      </c>
      <c r="B536" t="s">
        <v>35</v>
      </c>
    </row>
    <row r="537" spans="1:2" x14ac:dyDescent="0.2">
      <c r="A537" s="6">
        <v>42175</v>
      </c>
      <c r="B537" t="s">
        <v>35</v>
      </c>
    </row>
    <row r="538" spans="1:2" x14ac:dyDescent="0.2">
      <c r="A538" s="6">
        <v>42176</v>
      </c>
      <c r="B538" t="s">
        <v>35</v>
      </c>
    </row>
    <row r="539" spans="1:2" x14ac:dyDescent="0.2">
      <c r="A539" s="6">
        <v>42177</v>
      </c>
      <c r="B539" t="s">
        <v>35</v>
      </c>
    </row>
    <row r="540" spans="1:2" x14ac:dyDescent="0.2">
      <c r="A540" s="6">
        <v>42178</v>
      </c>
      <c r="B540" t="s">
        <v>35</v>
      </c>
    </row>
    <row r="541" spans="1:2" x14ac:dyDescent="0.2">
      <c r="A541" s="6">
        <v>42179</v>
      </c>
      <c r="B541" t="s">
        <v>35</v>
      </c>
    </row>
    <row r="542" spans="1:2" x14ac:dyDescent="0.2">
      <c r="A542" s="6">
        <v>42180</v>
      </c>
      <c r="B542" t="s">
        <v>35</v>
      </c>
    </row>
    <row r="543" spans="1:2" x14ac:dyDescent="0.2">
      <c r="A543" s="6">
        <v>42181</v>
      </c>
      <c r="B543" t="s">
        <v>35</v>
      </c>
    </row>
    <row r="544" spans="1:2" x14ac:dyDescent="0.2">
      <c r="A544" s="6">
        <v>42182</v>
      </c>
      <c r="B544" t="s">
        <v>35</v>
      </c>
    </row>
    <row r="545" spans="1:2" x14ac:dyDescent="0.2">
      <c r="A545" s="6">
        <v>42183</v>
      </c>
      <c r="B545" t="s">
        <v>35</v>
      </c>
    </row>
    <row r="546" spans="1:2" x14ac:dyDescent="0.2">
      <c r="A546" s="6">
        <v>42184</v>
      </c>
      <c r="B546" t="s">
        <v>35</v>
      </c>
    </row>
    <row r="547" spans="1:2" x14ac:dyDescent="0.2">
      <c r="A547" s="6">
        <v>42185</v>
      </c>
      <c r="B547" t="s">
        <v>35</v>
      </c>
    </row>
    <row r="548" spans="1:2" x14ac:dyDescent="0.2">
      <c r="A548" s="6">
        <v>42186</v>
      </c>
      <c r="B548" t="s">
        <v>34</v>
      </c>
    </row>
    <row r="549" spans="1:2" x14ac:dyDescent="0.2">
      <c r="A549" s="6">
        <v>42187</v>
      </c>
      <c r="B549" t="s">
        <v>34</v>
      </c>
    </row>
    <row r="550" spans="1:2" x14ac:dyDescent="0.2">
      <c r="A550" s="6">
        <v>42188</v>
      </c>
      <c r="B550" t="s">
        <v>34</v>
      </c>
    </row>
    <row r="551" spans="1:2" x14ac:dyDescent="0.2">
      <c r="A551" s="6">
        <v>42189</v>
      </c>
      <c r="B551" t="s">
        <v>34</v>
      </c>
    </row>
    <row r="552" spans="1:2" x14ac:dyDescent="0.2">
      <c r="A552" s="6">
        <v>42190</v>
      </c>
      <c r="B552" t="s">
        <v>34</v>
      </c>
    </row>
    <row r="553" spans="1:2" x14ac:dyDescent="0.2">
      <c r="A553" s="6">
        <v>42191</v>
      </c>
      <c r="B553" t="s">
        <v>34</v>
      </c>
    </row>
    <row r="554" spans="1:2" x14ac:dyDescent="0.2">
      <c r="A554" s="6">
        <v>42192</v>
      </c>
      <c r="B554" t="s">
        <v>34</v>
      </c>
    </row>
    <row r="555" spans="1:2" x14ac:dyDescent="0.2">
      <c r="A555" s="6">
        <v>42193</v>
      </c>
      <c r="B555" t="s">
        <v>34</v>
      </c>
    </row>
    <row r="556" spans="1:2" x14ac:dyDescent="0.2">
      <c r="A556" s="6">
        <v>42194</v>
      </c>
      <c r="B556" t="s">
        <v>34</v>
      </c>
    </row>
    <row r="557" spans="1:2" x14ac:dyDescent="0.2">
      <c r="A557" s="6">
        <v>42195</v>
      </c>
      <c r="B557" t="s">
        <v>34</v>
      </c>
    </row>
    <row r="558" spans="1:2" x14ac:dyDescent="0.2">
      <c r="A558" s="6">
        <v>42196</v>
      </c>
      <c r="B558" t="s">
        <v>34</v>
      </c>
    </row>
    <row r="559" spans="1:2" x14ac:dyDescent="0.2">
      <c r="A559" s="6">
        <v>42197</v>
      </c>
      <c r="B559" t="s">
        <v>34</v>
      </c>
    </row>
    <row r="560" spans="1:2" x14ac:dyDescent="0.2">
      <c r="A560" s="6">
        <v>42198</v>
      </c>
      <c r="B560" t="s">
        <v>34</v>
      </c>
    </row>
    <row r="561" spans="1:2" x14ac:dyDescent="0.2">
      <c r="A561" s="6">
        <v>42199</v>
      </c>
      <c r="B561" t="s">
        <v>34</v>
      </c>
    </row>
    <row r="562" spans="1:2" x14ac:dyDescent="0.2">
      <c r="A562" s="6">
        <v>42200</v>
      </c>
      <c r="B562" t="s">
        <v>34</v>
      </c>
    </row>
    <row r="563" spans="1:2" x14ac:dyDescent="0.2">
      <c r="A563" s="6">
        <v>42201</v>
      </c>
      <c r="B563" t="s">
        <v>34</v>
      </c>
    </row>
    <row r="564" spans="1:2" x14ac:dyDescent="0.2">
      <c r="A564" s="6">
        <v>42202</v>
      </c>
      <c r="B564" t="s">
        <v>34</v>
      </c>
    </row>
    <row r="565" spans="1:2" x14ac:dyDescent="0.2">
      <c r="A565" s="6">
        <v>42203</v>
      </c>
      <c r="B565" t="s">
        <v>34</v>
      </c>
    </row>
    <row r="566" spans="1:2" x14ac:dyDescent="0.2">
      <c r="A566" s="6">
        <v>42204</v>
      </c>
      <c r="B566" t="s">
        <v>34</v>
      </c>
    </row>
    <row r="567" spans="1:2" x14ac:dyDescent="0.2">
      <c r="A567" s="6">
        <v>42205</v>
      </c>
      <c r="B567" t="s">
        <v>34</v>
      </c>
    </row>
    <row r="568" spans="1:2" x14ac:dyDescent="0.2">
      <c r="A568" s="6">
        <v>42206</v>
      </c>
      <c r="B568" t="s">
        <v>34</v>
      </c>
    </row>
    <row r="569" spans="1:2" x14ac:dyDescent="0.2">
      <c r="A569" s="6">
        <v>42207</v>
      </c>
      <c r="B569" t="s">
        <v>34</v>
      </c>
    </row>
    <row r="570" spans="1:2" x14ac:dyDescent="0.2">
      <c r="A570" s="6">
        <v>42208</v>
      </c>
      <c r="B570" t="s">
        <v>34</v>
      </c>
    </row>
    <row r="571" spans="1:2" x14ac:dyDescent="0.2">
      <c r="A571" s="6">
        <v>42209</v>
      </c>
      <c r="B571" t="s">
        <v>34</v>
      </c>
    </row>
    <row r="572" spans="1:2" x14ac:dyDescent="0.2">
      <c r="A572" s="6">
        <v>42210</v>
      </c>
      <c r="B572" t="s">
        <v>34</v>
      </c>
    </row>
    <row r="573" spans="1:2" x14ac:dyDescent="0.2">
      <c r="A573" s="6">
        <v>42211</v>
      </c>
      <c r="B573" t="s">
        <v>34</v>
      </c>
    </row>
    <row r="574" spans="1:2" x14ac:dyDescent="0.2">
      <c r="A574" s="6">
        <v>42212</v>
      </c>
      <c r="B574" t="s">
        <v>34</v>
      </c>
    </row>
    <row r="575" spans="1:2" x14ac:dyDescent="0.2">
      <c r="A575" s="6">
        <v>42213</v>
      </c>
      <c r="B575" t="s">
        <v>34</v>
      </c>
    </row>
    <row r="576" spans="1:2" x14ac:dyDescent="0.2">
      <c r="A576" s="6">
        <v>42214</v>
      </c>
      <c r="B576" t="s">
        <v>34</v>
      </c>
    </row>
    <row r="577" spans="1:2" x14ac:dyDescent="0.2">
      <c r="A577" s="6">
        <v>42215</v>
      </c>
      <c r="B577" t="s">
        <v>34</v>
      </c>
    </row>
    <row r="578" spans="1:2" x14ac:dyDescent="0.2">
      <c r="A578" s="6">
        <v>42216</v>
      </c>
      <c r="B578" t="s">
        <v>34</v>
      </c>
    </row>
    <row r="579" spans="1:2" x14ac:dyDescent="0.2">
      <c r="A579" s="6">
        <v>42217</v>
      </c>
      <c r="B579" t="s">
        <v>33</v>
      </c>
    </row>
    <row r="580" spans="1:2" x14ac:dyDescent="0.2">
      <c r="A580" s="6">
        <v>42218</v>
      </c>
      <c r="B580" t="s">
        <v>33</v>
      </c>
    </row>
    <row r="581" spans="1:2" x14ac:dyDescent="0.2">
      <c r="A581" s="6">
        <v>42219</v>
      </c>
      <c r="B581" t="s">
        <v>33</v>
      </c>
    </row>
    <row r="582" spans="1:2" x14ac:dyDescent="0.2">
      <c r="A582" s="6">
        <v>42220</v>
      </c>
      <c r="B582" t="s">
        <v>33</v>
      </c>
    </row>
    <row r="583" spans="1:2" x14ac:dyDescent="0.2">
      <c r="A583" s="6">
        <v>42221</v>
      </c>
      <c r="B583" t="s">
        <v>33</v>
      </c>
    </row>
    <row r="584" spans="1:2" x14ac:dyDescent="0.2">
      <c r="A584" s="6">
        <v>42222</v>
      </c>
      <c r="B584" t="s">
        <v>33</v>
      </c>
    </row>
    <row r="585" spans="1:2" x14ac:dyDescent="0.2">
      <c r="A585" s="6">
        <v>42223</v>
      </c>
      <c r="B585" t="s">
        <v>33</v>
      </c>
    </row>
    <row r="586" spans="1:2" x14ac:dyDescent="0.2">
      <c r="A586" s="6">
        <v>42224</v>
      </c>
      <c r="B586" t="s">
        <v>33</v>
      </c>
    </row>
    <row r="587" spans="1:2" x14ac:dyDescent="0.2">
      <c r="A587" s="6">
        <v>42225</v>
      </c>
      <c r="B587" t="s">
        <v>33</v>
      </c>
    </row>
    <row r="588" spans="1:2" x14ac:dyDescent="0.2">
      <c r="A588" s="6">
        <v>42226</v>
      </c>
      <c r="B588" t="s">
        <v>33</v>
      </c>
    </row>
    <row r="589" spans="1:2" x14ac:dyDescent="0.2">
      <c r="A589" s="6">
        <v>42227</v>
      </c>
      <c r="B589" t="s">
        <v>33</v>
      </c>
    </row>
    <row r="590" spans="1:2" x14ac:dyDescent="0.2">
      <c r="A590" s="6">
        <v>42228</v>
      </c>
      <c r="B590" t="s">
        <v>33</v>
      </c>
    </row>
    <row r="591" spans="1:2" x14ac:dyDescent="0.2">
      <c r="A591" s="6">
        <v>42229</v>
      </c>
      <c r="B591" t="s">
        <v>33</v>
      </c>
    </row>
    <row r="592" spans="1:2" x14ac:dyDescent="0.2">
      <c r="A592" s="6">
        <v>42230</v>
      </c>
      <c r="B592" t="s">
        <v>33</v>
      </c>
    </row>
    <row r="593" spans="1:2" x14ac:dyDescent="0.2">
      <c r="A593" s="6">
        <v>42231</v>
      </c>
      <c r="B593" t="s">
        <v>33</v>
      </c>
    </row>
    <row r="594" spans="1:2" x14ac:dyDescent="0.2">
      <c r="A594" s="6">
        <v>42232</v>
      </c>
      <c r="B594" t="s">
        <v>33</v>
      </c>
    </row>
    <row r="595" spans="1:2" x14ac:dyDescent="0.2">
      <c r="A595" s="6">
        <v>42233</v>
      </c>
      <c r="B595" t="s">
        <v>33</v>
      </c>
    </row>
    <row r="596" spans="1:2" x14ac:dyDescent="0.2">
      <c r="A596" s="6">
        <v>42234</v>
      </c>
      <c r="B596" t="s">
        <v>33</v>
      </c>
    </row>
    <row r="597" spans="1:2" x14ac:dyDescent="0.2">
      <c r="A597" s="6">
        <v>42235</v>
      </c>
      <c r="B597" t="s">
        <v>33</v>
      </c>
    </row>
    <row r="598" spans="1:2" x14ac:dyDescent="0.2">
      <c r="A598" s="6">
        <v>42236</v>
      </c>
      <c r="B598" t="s">
        <v>33</v>
      </c>
    </row>
    <row r="599" spans="1:2" x14ac:dyDescent="0.2">
      <c r="A599" s="6">
        <v>42237</v>
      </c>
      <c r="B599" t="s">
        <v>33</v>
      </c>
    </row>
    <row r="600" spans="1:2" x14ac:dyDescent="0.2">
      <c r="A600" s="6">
        <v>42238</v>
      </c>
      <c r="B600" t="s">
        <v>33</v>
      </c>
    </row>
    <row r="601" spans="1:2" x14ac:dyDescent="0.2">
      <c r="A601" s="6">
        <v>42239</v>
      </c>
      <c r="B601" t="s">
        <v>33</v>
      </c>
    </row>
    <row r="602" spans="1:2" x14ac:dyDescent="0.2">
      <c r="A602" s="6">
        <v>42240</v>
      </c>
      <c r="B602" t="s">
        <v>33</v>
      </c>
    </row>
    <row r="603" spans="1:2" x14ac:dyDescent="0.2">
      <c r="A603" s="6">
        <v>42241</v>
      </c>
      <c r="B603" t="s">
        <v>33</v>
      </c>
    </row>
    <row r="604" spans="1:2" x14ac:dyDescent="0.2">
      <c r="A604" s="6">
        <v>42242</v>
      </c>
      <c r="B604" t="s">
        <v>33</v>
      </c>
    </row>
    <row r="605" spans="1:2" x14ac:dyDescent="0.2">
      <c r="A605" s="6">
        <v>42243</v>
      </c>
      <c r="B605" t="s">
        <v>33</v>
      </c>
    </row>
    <row r="606" spans="1:2" x14ac:dyDescent="0.2">
      <c r="A606" s="6">
        <v>42244</v>
      </c>
      <c r="B606" t="s">
        <v>33</v>
      </c>
    </row>
    <row r="607" spans="1:2" x14ac:dyDescent="0.2">
      <c r="A607" s="6">
        <v>42245</v>
      </c>
      <c r="B607" t="s">
        <v>33</v>
      </c>
    </row>
    <row r="608" spans="1:2" x14ac:dyDescent="0.2">
      <c r="A608" s="6">
        <v>42246</v>
      </c>
      <c r="B608" t="s">
        <v>33</v>
      </c>
    </row>
    <row r="609" spans="1:2" x14ac:dyDescent="0.2">
      <c r="A609" s="6">
        <v>42247</v>
      </c>
      <c r="B609" t="s">
        <v>33</v>
      </c>
    </row>
    <row r="610" spans="1:2" x14ac:dyDescent="0.2">
      <c r="A610" s="6">
        <v>42248</v>
      </c>
      <c r="B610" t="s">
        <v>32</v>
      </c>
    </row>
    <row r="611" spans="1:2" x14ac:dyDescent="0.2">
      <c r="A611" s="6">
        <v>42249</v>
      </c>
      <c r="B611" t="s">
        <v>32</v>
      </c>
    </row>
    <row r="612" spans="1:2" x14ac:dyDescent="0.2">
      <c r="A612" s="6">
        <v>42250</v>
      </c>
      <c r="B612" t="s">
        <v>32</v>
      </c>
    </row>
    <row r="613" spans="1:2" x14ac:dyDescent="0.2">
      <c r="A613" s="6">
        <v>42251</v>
      </c>
      <c r="B613" t="s">
        <v>32</v>
      </c>
    </row>
    <row r="614" spans="1:2" x14ac:dyDescent="0.2">
      <c r="A614" s="6">
        <v>42252</v>
      </c>
      <c r="B614" t="s">
        <v>32</v>
      </c>
    </row>
    <row r="615" spans="1:2" x14ac:dyDescent="0.2">
      <c r="A615" s="6">
        <v>42253</v>
      </c>
      <c r="B615" t="s">
        <v>32</v>
      </c>
    </row>
    <row r="616" spans="1:2" x14ac:dyDescent="0.2">
      <c r="A616" s="6">
        <v>42254</v>
      </c>
      <c r="B616" t="s">
        <v>32</v>
      </c>
    </row>
    <row r="617" spans="1:2" x14ac:dyDescent="0.2">
      <c r="A617" s="6">
        <v>42255</v>
      </c>
      <c r="B617" t="s">
        <v>32</v>
      </c>
    </row>
    <row r="618" spans="1:2" x14ac:dyDescent="0.2">
      <c r="A618" s="6">
        <v>42256</v>
      </c>
      <c r="B618" t="s">
        <v>32</v>
      </c>
    </row>
    <row r="619" spans="1:2" x14ac:dyDescent="0.2">
      <c r="A619" s="6">
        <v>42257</v>
      </c>
      <c r="B619" t="s">
        <v>32</v>
      </c>
    </row>
    <row r="620" spans="1:2" x14ac:dyDescent="0.2">
      <c r="A620" s="6">
        <v>42258</v>
      </c>
      <c r="B620" t="s">
        <v>32</v>
      </c>
    </row>
    <row r="621" spans="1:2" x14ac:dyDescent="0.2">
      <c r="A621" s="6">
        <v>42259</v>
      </c>
      <c r="B621" t="s">
        <v>32</v>
      </c>
    </row>
    <row r="622" spans="1:2" x14ac:dyDescent="0.2">
      <c r="A622" s="6">
        <v>42260</v>
      </c>
      <c r="B622" t="s">
        <v>32</v>
      </c>
    </row>
    <row r="623" spans="1:2" x14ac:dyDescent="0.2">
      <c r="A623" s="6">
        <v>42261</v>
      </c>
      <c r="B623" t="s">
        <v>32</v>
      </c>
    </row>
    <row r="624" spans="1:2" x14ac:dyDescent="0.2">
      <c r="A624" s="6">
        <v>42262</v>
      </c>
      <c r="B624" t="s">
        <v>32</v>
      </c>
    </row>
    <row r="625" spans="1:2" x14ac:dyDescent="0.2">
      <c r="A625" s="6">
        <v>42263</v>
      </c>
      <c r="B625" t="s">
        <v>32</v>
      </c>
    </row>
    <row r="626" spans="1:2" x14ac:dyDescent="0.2">
      <c r="A626" s="6">
        <v>42264</v>
      </c>
      <c r="B626" t="s">
        <v>32</v>
      </c>
    </row>
    <row r="627" spans="1:2" x14ac:dyDescent="0.2">
      <c r="A627" s="6">
        <v>42265</v>
      </c>
      <c r="B627" t="s">
        <v>32</v>
      </c>
    </row>
    <row r="628" spans="1:2" x14ac:dyDescent="0.2">
      <c r="A628" s="6">
        <v>42266</v>
      </c>
      <c r="B628" t="s">
        <v>32</v>
      </c>
    </row>
    <row r="629" spans="1:2" x14ac:dyDescent="0.2">
      <c r="A629" s="6">
        <v>42267</v>
      </c>
      <c r="B629" t="s">
        <v>32</v>
      </c>
    </row>
    <row r="630" spans="1:2" x14ac:dyDescent="0.2">
      <c r="A630" s="6">
        <v>42268</v>
      </c>
      <c r="B630" t="s">
        <v>32</v>
      </c>
    </row>
    <row r="631" spans="1:2" x14ac:dyDescent="0.2">
      <c r="A631" s="6">
        <v>42269</v>
      </c>
      <c r="B631" t="s">
        <v>32</v>
      </c>
    </row>
    <row r="632" spans="1:2" x14ac:dyDescent="0.2">
      <c r="A632" s="6">
        <v>42270</v>
      </c>
      <c r="B632" t="s">
        <v>32</v>
      </c>
    </row>
    <row r="633" spans="1:2" x14ac:dyDescent="0.2">
      <c r="A633" s="6">
        <v>42271</v>
      </c>
      <c r="B633" t="s">
        <v>32</v>
      </c>
    </row>
    <row r="634" spans="1:2" x14ac:dyDescent="0.2">
      <c r="A634" s="6">
        <v>42272</v>
      </c>
      <c r="B634" t="s">
        <v>32</v>
      </c>
    </row>
    <row r="635" spans="1:2" x14ac:dyDescent="0.2">
      <c r="A635" s="6">
        <v>42273</v>
      </c>
      <c r="B635" t="s">
        <v>32</v>
      </c>
    </row>
    <row r="636" spans="1:2" x14ac:dyDescent="0.2">
      <c r="A636" s="6">
        <v>42274</v>
      </c>
      <c r="B636" t="s">
        <v>32</v>
      </c>
    </row>
    <row r="637" spans="1:2" x14ac:dyDescent="0.2">
      <c r="A637" s="6">
        <v>42275</v>
      </c>
      <c r="B637" t="s">
        <v>32</v>
      </c>
    </row>
    <row r="638" spans="1:2" x14ac:dyDescent="0.2">
      <c r="A638" s="6">
        <v>42276</v>
      </c>
      <c r="B638" t="s">
        <v>32</v>
      </c>
    </row>
    <row r="639" spans="1:2" x14ac:dyDescent="0.2">
      <c r="A639" s="6">
        <v>42277</v>
      </c>
      <c r="B639" t="s">
        <v>32</v>
      </c>
    </row>
    <row r="640" spans="1:2" x14ac:dyDescent="0.2">
      <c r="A640" s="6">
        <v>42278</v>
      </c>
      <c r="B640" t="s">
        <v>18</v>
      </c>
    </row>
    <row r="641" spans="1:2" x14ac:dyDescent="0.2">
      <c r="A641" s="6">
        <v>42279</v>
      </c>
      <c r="B641" t="s">
        <v>18</v>
      </c>
    </row>
    <row r="642" spans="1:2" x14ac:dyDescent="0.2">
      <c r="A642" s="6">
        <v>42280</v>
      </c>
      <c r="B642" t="s">
        <v>18</v>
      </c>
    </row>
    <row r="643" spans="1:2" x14ac:dyDescent="0.2">
      <c r="A643" s="6">
        <v>42281</v>
      </c>
      <c r="B643" t="s">
        <v>18</v>
      </c>
    </row>
    <row r="644" spans="1:2" x14ac:dyDescent="0.2">
      <c r="A644" s="6">
        <v>42282</v>
      </c>
      <c r="B644" t="s">
        <v>18</v>
      </c>
    </row>
    <row r="645" spans="1:2" x14ac:dyDescent="0.2">
      <c r="A645" s="6">
        <v>42283</v>
      </c>
      <c r="B645" t="s">
        <v>18</v>
      </c>
    </row>
    <row r="646" spans="1:2" x14ac:dyDescent="0.2">
      <c r="A646" s="6">
        <v>42284</v>
      </c>
      <c r="B646" t="s">
        <v>18</v>
      </c>
    </row>
    <row r="647" spans="1:2" x14ac:dyDescent="0.2">
      <c r="A647" s="6">
        <v>42285</v>
      </c>
      <c r="B647" t="s">
        <v>18</v>
      </c>
    </row>
    <row r="648" spans="1:2" x14ac:dyDescent="0.2">
      <c r="A648" s="6">
        <v>42286</v>
      </c>
      <c r="B648" t="s">
        <v>18</v>
      </c>
    </row>
    <row r="649" spans="1:2" x14ac:dyDescent="0.2">
      <c r="A649" s="6">
        <v>42287</v>
      </c>
      <c r="B649" t="s">
        <v>18</v>
      </c>
    </row>
    <row r="650" spans="1:2" x14ac:dyDescent="0.2">
      <c r="A650" s="6">
        <v>42288</v>
      </c>
      <c r="B650" t="s">
        <v>18</v>
      </c>
    </row>
    <row r="651" spans="1:2" x14ac:dyDescent="0.2">
      <c r="A651" s="6">
        <v>42289</v>
      </c>
      <c r="B651" t="s">
        <v>18</v>
      </c>
    </row>
    <row r="652" spans="1:2" x14ac:dyDescent="0.2">
      <c r="A652" s="6">
        <v>42290</v>
      </c>
      <c r="B652" t="s">
        <v>18</v>
      </c>
    </row>
    <row r="653" spans="1:2" x14ac:dyDescent="0.2">
      <c r="A653" s="6">
        <v>42291</v>
      </c>
      <c r="B653" t="s">
        <v>18</v>
      </c>
    </row>
    <row r="654" spans="1:2" x14ac:dyDescent="0.2">
      <c r="A654" s="6">
        <v>42292</v>
      </c>
      <c r="B654" t="s">
        <v>18</v>
      </c>
    </row>
    <row r="655" spans="1:2" x14ac:dyDescent="0.2">
      <c r="A655" s="6">
        <v>42293</v>
      </c>
      <c r="B655" t="s">
        <v>18</v>
      </c>
    </row>
    <row r="656" spans="1:2" x14ac:dyDescent="0.2">
      <c r="A656" s="6">
        <v>42294</v>
      </c>
      <c r="B656" t="s">
        <v>18</v>
      </c>
    </row>
    <row r="657" spans="1:2" x14ac:dyDescent="0.2">
      <c r="A657" s="6">
        <v>42295</v>
      </c>
      <c r="B657" t="s">
        <v>18</v>
      </c>
    </row>
    <row r="658" spans="1:2" x14ac:dyDescent="0.2">
      <c r="A658" s="6">
        <v>42296</v>
      </c>
      <c r="B658" t="s">
        <v>18</v>
      </c>
    </row>
    <row r="659" spans="1:2" x14ac:dyDescent="0.2">
      <c r="A659" s="6">
        <v>42297</v>
      </c>
      <c r="B659" t="s">
        <v>18</v>
      </c>
    </row>
    <row r="660" spans="1:2" x14ac:dyDescent="0.2">
      <c r="A660" s="6">
        <v>42298</v>
      </c>
      <c r="B660" t="s">
        <v>18</v>
      </c>
    </row>
    <row r="661" spans="1:2" x14ac:dyDescent="0.2">
      <c r="A661" s="6">
        <v>42299</v>
      </c>
      <c r="B661" t="s">
        <v>18</v>
      </c>
    </row>
    <row r="662" spans="1:2" x14ac:dyDescent="0.2">
      <c r="A662" s="6">
        <v>42300</v>
      </c>
      <c r="B662" t="s">
        <v>18</v>
      </c>
    </row>
    <row r="663" spans="1:2" x14ac:dyDescent="0.2">
      <c r="A663" s="6">
        <v>42301</v>
      </c>
      <c r="B663" t="s">
        <v>18</v>
      </c>
    </row>
    <row r="664" spans="1:2" x14ac:dyDescent="0.2">
      <c r="A664" s="6">
        <v>42302</v>
      </c>
      <c r="B664" t="s">
        <v>18</v>
      </c>
    </row>
    <row r="665" spans="1:2" x14ac:dyDescent="0.2">
      <c r="A665" s="6">
        <v>42303</v>
      </c>
      <c r="B665" t="s">
        <v>18</v>
      </c>
    </row>
    <row r="666" spans="1:2" x14ac:dyDescent="0.2">
      <c r="A666" s="6">
        <v>42304</v>
      </c>
      <c r="B666" t="s">
        <v>18</v>
      </c>
    </row>
    <row r="667" spans="1:2" x14ac:dyDescent="0.2">
      <c r="A667" s="6">
        <v>42305</v>
      </c>
      <c r="B667" t="s">
        <v>18</v>
      </c>
    </row>
    <row r="668" spans="1:2" x14ac:dyDescent="0.2">
      <c r="A668" s="6">
        <v>42306</v>
      </c>
      <c r="B668" t="s">
        <v>18</v>
      </c>
    </row>
    <row r="669" spans="1:2" x14ac:dyDescent="0.2">
      <c r="A669" s="6">
        <v>42307</v>
      </c>
      <c r="B669" t="s">
        <v>18</v>
      </c>
    </row>
    <row r="670" spans="1:2" x14ac:dyDescent="0.2">
      <c r="A670" s="6">
        <v>42308</v>
      </c>
      <c r="B670" t="s">
        <v>18</v>
      </c>
    </row>
    <row r="671" spans="1:2" x14ac:dyDescent="0.2">
      <c r="A671" s="6">
        <v>42309</v>
      </c>
      <c r="B671" t="s">
        <v>17</v>
      </c>
    </row>
    <row r="672" spans="1:2" x14ac:dyDescent="0.2">
      <c r="A672" s="6">
        <v>42310</v>
      </c>
      <c r="B672" t="s">
        <v>17</v>
      </c>
    </row>
    <row r="673" spans="1:2" x14ac:dyDescent="0.2">
      <c r="A673" s="6">
        <v>42311</v>
      </c>
      <c r="B673" t="s">
        <v>17</v>
      </c>
    </row>
    <row r="674" spans="1:2" x14ac:dyDescent="0.2">
      <c r="A674" s="6">
        <v>42312</v>
      </c>
      <c r="B674" t="s">
        <v>17</v>
      </c>
    </row>
    <row r="675" spans="1:2" x14ac:dyDescent="0.2">
      <c r="A675" s="6">
        <v>42313</v>
      </c>
      <c r="B675" t="s">
        <v>17</v>
      </c>
    </row>
    <row r="676" spans="1:2" x14ac:dyDescent="0.2">
      <c r="A676" s="6">
        <v>42314</v>
      </c>
      <c r="B676" t="s">
        <v>17</v>
      </c>
    </row>
    <row r="677" spans="1:2" x14ac:dyDescent="0.2">
      <c r="A677" s="6">
        <v>42315</v>
      </c>
      <c r="B677" t="s">
        <v>17</v>
      </c>
    </row>
    <row r="678" spans="1:2" x14ac:dyDescent="0.2">
      <c r="A678" s="6">
        <v>42316</v>
      </c>
      <c r="B678" t="s">
        <v>17</v>
      </c>
    </row>
    <row r="679" spans="1:2" x14ac:dyDescent="0.2">
      <c r="A679" s="6">
        <v>42317</v>
      </c>
      <c r="B679" t="s">
        <v>17</v>
      </c>
    </row>
    <row r="680" spans="1:2" x14ac:dyDescent="0.2">
      <c r="A680" s="6">
        <v>42318</v>
      </c>
      <c r="B680" t="s">
        <v>17</v>
      </c>
    </row>
    <row r="681" spans="1:2" x14ac:dyDescent="0.2">
      <c r="A681" s="6">
        <v>42319</v>
      </c>
      <c r="B681" t="s">
        <v>17</v>
      </c>
    </row>
    <row r="682" spans="1:2" x14ac:dyDescent="0.2">
      <c r="A682" s="6">
        <v>42320</v>
      </c>
      <c r="B682" t="s">
        <v>17</v>
      </c>
    </row>
    <row r="683" spans="1:2" x14ac:dyDescent="0.2">
      <c r="A683" s="6">
        <v>42321</v>
      </c>
      <c r="B683" t="s">
        <v>17</v>
      </c>
    </row>
    <row r="684" spans="1:2" x14ac:dyDescent="0.2">
      <c r="A684" s="6">
        <v>42322</v>
      </c>
      <c r="B684" t="s">
        <v>17</v>
      </c>
    </row>
    <row r="685" spans="1:2" x14ac:dyDescent="0.2">
      <c r="A685" s="6">
        <v>42323</v>
      </c>
      <c r="B685" t="s">
        <v>17</v>
      </c>
    </row>
    <row r="686" spans="1:2" x14ac:dyDescent="0.2">
      <c r="A686" s="6">
        <v>42324</v>
      </c>
      <c r="B686" t="s">
        <v>17</v>
      </c>
    </row>
    <row r="687" spans="1:2" x14ac:dyDescent="0.2">
      <c r="A687" s="6">
        <v>42325</v>
      </c>
      <c r="B687" t="s">
        <v>17</v>
      </c>
    </row>
    <row r="688" spans="1:2" x14ac:dyDescent="0.2">
      <c r="A688" s="6">
        <v>42326</v>
      </c>
      <c r="B688" t="s">
        <v>17</v>
      </c>
    </row>
    <row r="689" spans="1:2" x14ac:dyDescent="0.2">
      <c r="A689" s="6">
        <v>42327</v>
      </c>
      <c r="B689" t="s">
        <v>17</v>
      </c>
    </row>
    <row r="690" spans="1:2" x14ac:dyDescent="0.2">
      <c r="A690" s="6">
        <v>42328</v>
      </c>
      <c r="B690" t="s">
        <v>17</v>
      </c>
    </row>
    <row r="691" spans="1:2" x14ac:dyDescent="0.2">
      <c r="A691" s="6">
        <v>42329</v>
      </c>
      <c r="B691" t="s">
        <v>17</v>
      </c>
    </row>
    <row r="692" spans="1:2" x14ac:dyDescent="0.2">
      <c r="A692" s="6">
        <v>42330</v>
      </c>
      <c r="B692" t="s">
        <v>17</v>
      </c>
    </row>
    <row r="693" spans="1:2" x14ac:dyDescent="0.2">
      <c r="A693" s="6">
        <v>42331</v>
      </c>
      <c r="B693" t="s">
        <v>17</v>
      </c>
    </row>
    <row r="694" spans="1:2" x14ac:dyDescent="0.2">
      <c r="A694" s="6">
        <v>42332</v>
      </c>
      <c r="B694" t="s">
        <v>17</v>
      </c>
    </row>
    <row r="695" spans="1:2" x14ac:dyDescent="0.2">
      <c r="A695" s="6">
        <v>42333</v>
      </c>
      <c r="B695" t="s">
        <v>17</v>
      </c>
    </row>
    <row r="696" spans="1:2" x14ac:dyDescent="0.2">
      <c r="A696" s="6">
        <v>42334</v>
      </c>
      <c r="B696" t="s">
        <v>17</v>
      </c>
    </row>
    <row r="697" spans="1:2" x14ac:dyDescent="0.2">
      <c r="A697" s="6">
        <v>42335</v>
      </c>
      <c r="B697" t="s">
        <v>17</v>
      </c>
    </row>
    <row r="698" spans="1:2" x14ac:dyDescent="0.2">
      <c r="A698" s="6">
        <v>42336</v>
      </c>
      <c r="B698" t="s">
        <v>17</v>
      </c>
    </row>
    <row r="699" spans="1:2" x14ac:dyDescent="0.2">
      <c r="A699" s="6">
        <v>42337</v>
      </c>
      <c r="B699" t="s">
        <v>17</v>
      </c>
    </row>
    <row r="700" spans="1:2" x14ac:dyDescent="0.2">
      <c r="A700" s="6">
        <v>42338</v>
      </c>
      <c r="B700" t="s">
        <v>17</v>
      </c>
    </row>
    <row r="701" spans="1:2" x14ac:dyDescent="0.2">
      <c r="A701" s="6">
        <v>42339</v>
      </c>
      <c r="B701" t="s">
        <v>16</v>
      </c>
    </row>
    <row r="702" spans="1:2" x14ac:dyDescent="0.2">
      <c r="A702" s="6">
        <v>42340</v>
      </c>
      <c r="B702" t="s">
        <v>16</v>
      </c>
    </row>
    <row r="703" spans="1:2" x14ac:dyDescent="0.2">
      <c r="A703" s="6">
        <v>42341</v>
      </c>
      <c r="B703" t="s">
        <v>16</v>
      </c>
    </row>
    <row r="704" spans="1:2" x14ac:dyDescent="0.2">
      <c r="A704" s="6">
        <v>42342</v>
      </c>
      <c r="B704" t="s">
        <v>16</v>
      </c>
    </row>
    <row r="705" spans="1:2" x14ac:dyDescent="0.2">
      <c r="A705" s="6">
        <v>42343</v>
      </c>
      <c r="B705" t="s">
        <v>16</v>
      </c>
    </row>
    <row r="706" spans="1:2" x14ac:dyDescent="0.2">
      <c r="A706" s="6">
        <v>42344</v>
      </c>
      <c r="B706" t="s">
        <v>16</v>
      </c>
    </row>
    <row r="707" spans="1:2" x14ac:dyDescent="0.2">
      <c r="A707" s="6">
        <v>42345</v>
      </c>
      <c r="B707" t="s">
        <v>16</v>
      </c>
    </row>
    <row r="708" spans="1:2" x14ac:dyDescent="0.2">
      <c r="A708" s="6">
        <v>42346</v>
      </c>
      <c r="B708" t="s">
        <v>16</v>
      </c>
    </row>
    <row r="709" spans="1:2" x14ac:dyDescent="0.2">
      <c r="A709" s="6">
        <v>42347</v>
      </c>
      <c r="B709" t="s">
        <v>16</v>
      </c>
    </row>
    <row r="710" spans="1:2" x14ac:dyDescent="0.2">
      <c r="A710" s="6">
        <v>42348</v>
      </c>
      <c r="B710" t="s">
        <v>16</v>
      </c>
    </row>
    <row r="711" spans="1:2" x14ac:dyDescent="0.2">
      <c r="A711" s="6">
        <v>42349</v>
      </c>
      <c r="B711" t="s">
        <v>16</v>
      </c>
    </row>
    <row r="712" spans="1:2" x14ac:dyDescent="0.2">
      <c r="A712" s="6">
        <v>42350</v>
      </c>
      <c r="B712" t="s">
        <v>16</v>
      </c>
    </row>
    <row r="713" spans="1:2" x14ac:dyDescent="0.2">
      <c r="A713" s="6">
        <v>42351</v>
      </c>
      <c r="B713" t="s">
        <v>16</v>
      </c>
    </row>
    <row r="714" spans="1:2" x14ac:dyDescent="0.2">
      <c r="A714" s="6">
        <v>42352</v>
      </c>
      <c r="B714" t="s">
        <v>16</v>
      </c>
    </row>
    <row r="715" spans="1:2" x14ac:dyDescent="0.2">
      <c r="A715" s="6">
        <v>42353</v>
      </c>
      <c r="B715" t="s">
        <v>16</v>
      </c>
    </row>
    <row r="716" spans="1:2" x14ac:dyDescent="0.2">
      <c r="A716" s="6">
        <v>42354</v>
      </c>
      <c r="B716" t="s">
        <v>16</v>
      </c>
    </row>
    <row r="717" spans="1:2" x14ac:dyDescent="0.2">
      <c r="A717" s="6">
        <v>42355</v>
      </c>
      <c r="B717" t="s">
        <v>16</v>
      </c>
    </row>
    <row r="718" spans="1:2" x14ac:dyDescent="0.2">
      <c r="A718" s="6">
        <v>42356</v>
      </c>
      <c r="B718" t="s">
        <v>16</v>
      </c>
    </row>
    <row r="719" spans="1:2" x14ac:dyDescent="0.2">
      <c r="A719" s="6">
        <v>42357</v>
      </c>
      <c r="B719" t="s">
        <v>16</v>
      </c>
    </row>
    <row r="720" spans="1:2" x14ac:dyDescent="0.2">
      <c r="A720" s="6">
        <v>42358</v>
      </c>
      <c r="B720" t="s">
        <v>16</v>
      </c>
    </row>
    <row r="721" spans="1:2" x14ac:dyDescent="0.2">
      <c r="A721" s="6">
        <v>42359</v>
      </c>
      <c r="B721" t="s">
        <v>16</v>
      </c>
    </row>
    <row r="722" spans="1:2" x14ac:dyDescent="0.2">
      <c r="A722" s="6">
        <v>42360</v>
      </c>
      <c r="B722" t="s">
        <v>16</v>
      </c>
    </row>
    <row r="723" spans="1:2" x14ac:dyDescent="0.2">
      <c r="A723" s="6">
        <v>42361</v>
      </c>
      <c r="B723" t="s">
        <v>16</v>
      </c>
    </row>
    <row r="724" spans="1:2" x14ac:dyDescent="0.2">
      <c r="A724" s="6">
        <v>42362</v>
      </c>
      <c r="B724" t="s">
        <v>16</v>
      </c>
    </row>
    <row r="725" spans="1:2" x14ac:dyDescent="0.2">
      <c r="A725" s="6">
        <v>42363</v>
      </c>
      <c r="B725" t="s">
        <v>16</v>
      </c>
    </row>
    <row r="726" spans="1:2" x14ac:dyDescent="0.2">
      <c r="A726" s="6">
        <v>42364</v>
      </c>
      <c r="B726" t="s">
        <v>16</v>
      </c>
    </row>
    <row r="727" spans="1:2" x14ac:dyDescent="0.2">
      <c r="A727" s="6">
        <v>42365</v>
      </c>
      <c r="B727" t="s">
        <v>16</v>
      </c>
    </row>
    <row r="728" spans="1:2" x14ac:dyDescent="0.2">
      <c r="A728" s="6">
        <v>42366</v>
      </c>
      <c r="B728" t="s">
        <v>16</v>
      </c>
    </row>
    <row r="729" spans="1:2" x14ac:dyDescent="0.2">
      <c r="A729" s="6">
        <v>42367</v>
      </c>
      <c r="B729" t="s">
        <v>16</v>
      </c>
    </row>
    <row r="730" spans="1:2" x14ac:dyDescent="0.2">
      <c r="A730" s="6">
        <v>42368</v>
      </c>
      <c r="B730" t="s">
        <v>16</v>
      </c>
    </row>
    <row r="731" spans="1:2" x14ac:dyDescent="0.2">
      <c r="A731" s="6">
        <v>42369</v>
      </c>
      <c r="B731" t="s">
        <v>16</v>
      </c>
    </row>
    <row r="732" spans="1:2" x14ac:dyDescent="0.2">
      <c r="A732" s="6">
        <v>42370</v>
      </c>
      <c r="B732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52"/>
  <sheetViews>
    <sheetView topLeftCell="C3" workbookViewId="0">
      <selection activeCell="M9" sqref="M9"/>
    </sheetView>
  </sheetViews>
  <sheetFormatPr baseColWidth="10" defaultRowHeight="12.75" x14ac:dyDescent="0.2"/>
  <cols>
    <col min="1" max="2" width="0" style="27" hidden="1" customWidth="1"/>
    <col min="3" max="3" width="36.85546875" style="27" bestFit="1" customWidth="1"/>
    <col min="4" max="5" width="0" style="27" hidden="1" customWidth="1"/>
    <col min="6" max="6" width="30.28515625" style="27" customWidth="1"/>
    <col min="7" max="7" width="0" style="27" hidden="1" customWidth="1"/>
    <col min="8" max="8" width="0.7109375" style="27" hidden="1" customWidth="1"/>
    <col min="9" max="9" width="24.140625" style="27" bestFit="1" customWidth="1"/>
    <col min="10" max="10" width="17" style="27" customWidth="1"/>
    <col min="11" max="12" width="0" style="27" hidden="1" customWidth="1"/>
    <col min="13" max="13" width="35" style="27" customWidth="1"/>
    <col min="14" max="15" width="11.42578125" style="27" hidden="1" customWidth="1"/>
    <col min="16" max="16" width="18" style="27" bestFit="1" customWidth="1"/>
    <col min="17" max="17" width="26.85546875" style="27" customWidth="1"/>
    <col min="18" max="19" width="0" style="27" hidden="1" customWidth="1"/>
    <col min="20" max="16384" width="11.42578125" style="27"/>
  </cols>
  <sheetData>
    <row r="1" spans="1:19" ht="31.5" customHeight="1" x14ac:dyDescent="0.2">
      <c r="A1" s="85" t="s">
        <v>41</v>
      </c>
      <c r="B1" s="87"/>
      <c r="C1" s="87"/>
      <c r="D1" s="87"/>
      <c r="E1" s="87"/>
      <c r="F1" s="87"/>
      <c r="G1" s="87"/>
      <c r="H1" s="87"/>
      <c r="I1" s="87"/>
      <c r="J1" s="85" t="s">
        <v>42</v>
      </c>
      <c r="K1" s="85"/>
      <c r="L1" s="85"/>
      <c r="M1" s="85"/>
      <c r="N1" s="85"/>
      <c r="O1" s="85"/>
      <c r="P1" s="85"/>
      <c r="Q1" s="85"/>
      <c r="R1" s="85"/>
      <c r="S1" s="85"/>
    </row>
    <row r="2" spans="1:19" ht="15" x14ac:dyDescent="0.2">
      <c r="A2" s="86" t="s">
        <v>43</v>
      </c>
      <c r="B2" s="86"/>
      <c r="C2" s="86"/>
      <c r="D2" s="86" t="s">
        <v>44</v>
      </c>
      <c r="E2" s="86"/>
      <c r="F2" s="86"/>
      <c r="G2" s="86" t="s">
        <v>45</v>
      </c>
      <c r="H2" s="86"/>
      <c r="I2" s="86"/>
      <c r="J2" s="84" t="s">
        <v>46</v>
      </c>
      <c r="K2" s="84"/>
      <c r="L2" s="84"/>
      <c r="M2" s="29" t="s">
        <v>47</v>
      </c>
      <c r="N2" s="30"/>
      <c r="O2" s="30"/>
      <c r="P2" s="29" t="s">
        <v>48</v>
      </c>
      <c r="Q2" s="84" t="s">
        <v>49</v>
      </c>
      <c r="R2" s="84"/>
      <c r="S2" s="84"/>
    </row>
    <row r="3" spans="1:19" x14ac:dyDescent="0.2">
      <c r="A3" s="10" t="str">
        <f>IF(ISBLANK([2]Feuil1!$A3),"",[2]Feuil1!$A3)</f>
        <v>Compliance</v>
      </c>
      <c r="B3" s="9">
        <f>IF(A3="","",SUMPRODUCT((A$3:A$52&lt;=A3)-(ISBLANK(A$3:A$52))))</f>
        <v>47</v>
      </c>
      <c r="C3" s="31" t="str">
        <f>IF(ISNA(MATCH(MIN(B$3:B$52)+ROW()-ROW(C$3),B$3:B$52,0)),"",INDEX(A$3:A$52,MATCH(MIN(B$3:B$52)+ROW()-ROW(C$3),B$3:B$52,0)))</f>
        <v>Basculement/Kanteling</v>
      </c>
      <c r="D3" s="32" t="str">
        <f>IF(ISBLANK([2]Feuil1!$B3),"",[2]Feuil1!$B3)</f>
        <v>Interne - SPF</v>
      </c>
      <c r="E3" s="31">
        <f>IF(D3="","",SUMPRODUCT((D$3:D$52&lt;=D3)-(ISBLANK(D$3:D$52))))</f>
        <v>50</v>
      </c>
      <c r="F3" s="31" t="str">
        <f>IF(ISNA(MATCH(MIN(E$3:E$52)+ROW()-ROW(F$3),E$3:E$52,0)),"",INDEX(D$3:D$52,MATCH(MIN(E$3:E$52)+ROW()-ROW(F$3),E$3:E$52,0)))</f>
        <v>Externe - Autorité publique</v>
      </c>
      <c r="G3" s="32" t="str">
        <f>IF(ISBLANK([2]Feuil1!$C3),"",[2]Feuil1!$C3)</f>
        <v>Intranet</v>
      </c>
      <c r="H3" s="31">
        <f>IF(G3="","",SUMPRODUCT((G$3:G$52&lt;=G3)-(ISBLANK(G$3:G$52))))</f>
        <v>48</v>
      </c>
      <c r="I3" s="31" t="str">
        <f>IF(ISNA(MATCH(MIN(H$3:H$52)+ROW()-ROW(I$3),H$3:H$52,0)),"",INDEX(G$3:G$52,MATCH(MIN(H$3:H$52)+ROW()-ROW(I$3),H$3:H$52,0)))</f>
        <v>Affiches</v>
      </c>
      <c r="J3" s="25" t="s">
        <v>82</v>
      </c>
      <c r="K3" s="25">
        <f>IF(J3="","",SUMPRODUCT((J$3:J$52&lt;=J3)-(ISBLANK(J$3:J$52))))</f>
        <v>1</v>
      </c>
      <c r="L3" s="26" t="str">
        <f>IF(ISNA(MATCH(MIN(K$3:K$52)+ROW()-ROW(L$3),K$3:K$52,0)),"",INDEX(J$3:J$52,MATCH(MIN(K$3:K$52)+ROW()-ROW(L$3),K$3:K$52,0)))</f>
        <v>Theme 1</v>
      </c>
      <c r="M3" s="25" t="s">
        <v>87</v>
      </c>
      <c r="N3" s="10">
        <f>IF(M3="","",SUMPRODUCT((M$3:M$52&lt;=M3)-(ISBLANK(M$3:M$52))))</f>
        <v>1</v>
      </c>
      <c r="O3" s="9" t="str">
        <f>IF(ISNA(MATCH(MIN(N$3:N$52)+ROW()-ROW(O$3),N$3:N$52,0)),"",INDEX(M$3:M$52,MATCH(MIN(N$3:N$52)+ROW()-ROW(O$3),N$3:N$52,0)))</f>
        <v>Subtarget 1</v>
      </c>
      <c r="P3" s="33" t="s">
        <v>66</v>
      </c>
      <c r="Q3" s="25" t="s">
        <v>6</v>
      </c>
      <c r="R3" s="10">
        <f>IF(Q3="","",SUMPRODUCT((Q$3:Q$52&lt;=Q3)-(ISBLANK(Q$3:Q$52))))</f>
        <v>7</v>
      </c>
      <c r="S3" s="9" t="str">
        <f>IF(ISNA(MATCH(MIN(R$3:R$52)+ROW()-ROW(S$3),R$3:R$52,0)),"",INDEX(Q$3:Q$52,MATCH(MIN(R$3:R$52)+ROW()-ROW(S$3),R$3:R$52,0)))</f>
        <v>Ad hoc</v>
      </c>
    </row>
    <row r="4" spans="1:19" x14ac:dyDescent="0.2">
      <c r="A4" s="10" t="str">
        <f>IF(ISBLANK([2]Feuil1!$A4),"",[2]Feuil1!$A4)</f>
        <v>Change</v>
      </c>
      <c r="B4" s="9">
        <f t="shared" ref="B4:B52" si="0">IF(A4="","",SUMPRODUCT((A$3:A$52&lt;=A4)-(ISBLANK(A$3:A$52))))</f>
        <v>46</v>
      </c>
      <c r="C4" s="31" t="str">
        <f t="shared" ref="C4:C52" si="1">IF(ISNA(MATCH(MIN(B$3:B$52)+ROW()-ROW(C$3),B$3:B$52,0)),"",INDEX(A$3:A$52,MATCH(MIN(B$3:B$52)+ROW()-ROW(C$3),B$3:B$52,0)))</f>
        <v>Change</v>
      </c>
      <c r="D4" s="32" t="str">
        <f>IF(ISBLANK([2]Feuil1!$B4),"",[2]Feuil1!$B4)</f>
        <v>Interne - AG/SE</v>
      </c>
      <c r="E4" s="31">
        <f t="shared" ref="E4:E52" si="2">IF(D4="","",SUMPRODUCT((D$3:D$52&lt;=D4)-(ISBLANK(D$3:D$52))))</f>
        <v>47</v>
      </c>
      <c r="F4" s="31" t="str">
        <f t="shared" ref="F4:F52" si="3">IF(ISNA(MATCH(MIN(E$3:E$52)+ROW()-ROW(F$3),E$3:E$52,0)),"",INDEX(D$3:D$52,MATCH(MIN(E$3:E$52)+ROW()-ROW(F$3),E$3:E$52,0)))</f>
        <v>Externe - Entreprises</v>
      </c>
      <c r="G4" s="32" t="str">
        <f>IF(ISBLANK([2]Feuil1!$C4),"",[2]Feuil1!$C4)</f>
        <v>Internet</v>
      </c>
      <c r="H4" s="31">
        <f t="shared" ref="H4:H52" si="4">IF(G4="","",SUMPRODUCT((G$3:G$52&lt;=G4)-(ISBLANK(G$3:G$52))))</f>
        <v>47</v>
      </c>
      <c r="I4" s="31" t="str">
        <f t="shared" ref="I4:I52" si="5">IF(ISNA(MATCH(MIN(H$3:H$52)+ROW()-ROW(I$3),H$3:H$52,0)),"",INDEX(G$3:G$52,MATCH(MIN(H$3:H$52)+ROW()-ROW(I$3),H$3:H$52,0)))</f>
        <v>Brochure/folder</v>
      </c>
      <c r="J4" s="25" t="s">
        <v>83</v>
      </c>
      <c r="K4" s="25">
        <f t="shared" ref="K4:K52" si="6">IF(J4="","",SUMPRODUCT((J$3:J$52&lt;=J4)-(ISBLANK(J$3:J$52))))</f>
        <v>2</v>
      </c>
      <c r="L4" s="26" t="str">
        <f t="shared" ref="L4:L52" si="7">IF(ISNA(MATCH(MIN(K$3:K$52)+ROW()-ROW(L$3),K$3:K$52,0)),"",INDEX(J$3:J$52,MATCH(MIN(K$3:K$52)+ROW()-ROW(L$3),K$3:K$52,0)))</f>
        <v>Theme 2</v>
      </c>
      <c r="M4" s="25" t="s">
        <v>88</v>
      </c>
      <c r="N4" s="10">
        <f t="shared" ref="N4:N52" si="8">IF(M4="","",SUMPRODUCT((M$3:M$52&lt;=M4)-(ISBLANK(M$3:M$52))))</f>
        <v>2</v>
      </c>
      <c r="O4" s="9" t="str">
        <f t="shared" ref="O4:O52" si="9">IF(ISNA(MATCH(MIN(N$3:N$52)+ROW()-ROW(O$3),N$3:N$52,0)),"",INDEX(M$3:M$52,MATCH(MIN(N$3:N$52)+ROW()-ROW(O$3),N$3:N$52,0)))</f>
        <v>Subtarget 2</v>
      </c>
      <c r="P4" s="34" t="s">
        <v>67</v>
      </c>
      <c r="Q4" s="25" t="s">
        <v>9</v>
      </c>
      <c r="R4" s="10">
        <f t="shared" ref="R4:R52" si="10">IF(Q4="","",SUMPRODUCT((Q$3:Q$52&lt;=Q4)-(ISBLANK(Q$3:Q$52))))</f>
        <v>4</v>
      </c>
      <c r="S4" s="9" t="str">
        <f t="shared" ref="S4:S52" si="11">IF(ISNA(MATCH(MIN(R$3:R$52)+ROW()-ROW(S$3),R$3:R$52,0)),"",INDEX(Q$3:Q$52,MATCH(MIN(R$3:R$52)+ROW()-ROW(S$3),R$3:R$52,0)))</f>
        <v>CCO</v>
      </c>
    </row>
    <row r="5" spans="1:19" x14ac:dyDescent="0.2">
      <c r="A5" s="10" t="str">
        <f>IF(ISBLANK([2]Feuil1!$A5),"",[2]Feuil1!$A5)</f>
        <v>Partnership</v>
      </c>
      <c r="B5" s="9">
        <f t="shared" si="0"/>
        <v>48</v>
      </c>
      <c r="C5" s="31" t="str">
        <f t="shared" si="1"/>
        <v>Compliance</v>
      </c>
      <c r="D5" s="32" t="str">
        <f>IF(ISBLANK([2]Feuil1!$B5),"",[2]Feuil1!$B5)</f>
        <v>Interne - Middle management</v>
      </c>
      <c r="E5" s="31">
        <f t="shared" si="2"/>
        <v>49</v>
      </c>
      <c r="F5" s="31" t="str">
        <f t="shared" si="3"/>
        <v>Externe - Particuliers</v>
      </c>
      <c r="G5" s="32" t="str">
        <f>IF(ISBLANK([2]Feuil1!$C5),"",[2]Feuil1!$C5)</f>
        <v>Finmail</v>
      </c>
      <c r="H5" s="31">
        <f t="shared" si="4"/>
        <v>46</v>
      </c>
      <c r="I5" s="31" t="str">
        <f t="shared" si="5"/>
        <v>Communiqué de presse</v>
      </c>
      <c r="J5" s="25" t="s">
        <v>84</v>
      </c>
      <c r="K5" s="25">
        <f t="shared" si="6"/>
        <v>3</v>
      </c>
      <c r="L5" s="26" t="str">
        <f t="shared" si="7"/>
        <v>Theme 3</v>
      </c>
      <c r="M5" s="25" t="s">
        <v>89</v>
      </c>
      <c r="N5" s="10">
        <f t="shared" si="8"/>
        <v>3</v>
      </c>
      <c r="O5" s="9" t="str">
        <f t="shared" si="9"/>
        <v>Subtarget 3</v>
      </c>
      <c r="P5" s="34" t="s">
        <v>68</v>
      </c>
      <c r="Q5" s="25" t="s">
        <v>13</v>
      </c>
      <c r="R5" s="10">
        <f t="shared" si="10"/>
        <v>5</v>
      </c>
      <c r="S5" s="9" t="str">
        <f t="shared" si="11"/>
        <v>Ketting BTW</v>
      </c>
    </row>
    <row r="6" spans="1:19" ht="13.5" thickBot="1" x14ac:dyDescent="0.25">
      <c r="A6" s="10" t="str">
        <f>IF(ISBLANK([2]Feuil1!$A6),"",[2]Feuil1!$A6)</f>
        <v>Prestation de service/Dienstverlening</v>
      </c>
      <c r="B6" s="9">
        <f t="shared" si="0"/>
        <v>49</v>
      </c>
      <c r="C6" s="31" t="str">
        <f t="shared" si="1"/>
        <v>Partnership</v>
      </c>
      <c r="D6" s="32" t="str">
        <f>IF(ISBLANK([2]Feuil1!$B6),"",[2]Feuil1!$B6)</f>
        <v>Interne - Groupe spécifique</v>
      </c>
      <c r="E6" s="31">
        <f t="shared" si="2"/>
        <v>48</v>
      </c>
      <c r="F6" s="31" t="str">
        <f t="shared" si="3"/>
        <v>Externe - Stakeholders</v>
      </c>
      <c r="G6" s="32" t="str">
        <f>IF(ISBLANK([2]Feuil1!$C6),"",[2]Feuil1!$C6)</f>
        <v>Fininfo</v>
      </c>
      <c r="H6" s="31">
        <f t="shared" si="4"/>
        <v>45</v>
      </c>
      <c r="I6" s="31" t="str">
        <f t="shared" si="5"/>
        <v>Conférence de presse</v>
      </c>
      <c r="J6" s="25" t="s">
        <v>85</v>
      </c>
      <c r="K6" s="25">
        <f t="shared" si="6"/>
        <v>4</v>
      </c>
      <c r="L6" s="26" t="str">
        <f t="shared" si="7"/>
        <v>Theme 4</v>
      </c>
      <c r="M6" s="25" t="s">
        <v>90</v>
      </c>
      <c r="N6" s="10">
        <f t="shared" si="8"/>
        <v>4</v>
      </c>
      <c r="O6" s="9" t="str">
        <f t="shared" si="9"/>
        <v>Subtarget 4</v>
      </c>
      <c r="P6" s="46" t="s">
        <v>69</v>
      </c>
      <c r="Q6" s="25" t="s">
        <v>10</v>
      </c>
      <c r="R6" s="10">
        <f t="shared" si="10"/>
        <v>3</v>
      </c>
      <c r="S6" s="9" t="str">
        <f t="shared" si="11"/>
        <v>Ketting PB</v>
      </c>
    </row>
    <row r="7" spans="1:19" x14ac:dyDescent="0.2">
      <c r="A7" s="10" t="str">
        <f>IF(ISBLANK([2]Feuil1!$A7),"",[2]Feuil1!$A7)</f>
        <v>Rôle de dirigeant/Rol leidinggevende</v>
      </c>
      <c r="B7" s="9">
        <f t="shared" si="0"/>
        <v>50</v>
      </c>
      <c r="C7" s="31" t="str">
        <f t="shared" si="1"/>
        <v>Prestation de service/Dienstverlening</v>
      </c>
      <c r="D7" s="32" t="str">
        <f>IF(ISBLANK([2]Feuil1!$B7),"",[2]Feuil1!$B7)</f>
        <v>Externe - Particuliers</v>
      </c>
      <c r="E7" s="31">
        <f t="shared" si="2"/>
        <v>45</v>
      </c>
      <c r="F7" s="31" t="str">
        <f t="shared" si="3"/>
        <v>Interne - AG/SE</v>
      </c>
      <c r="G7" s="32" t="str">
        <f>IF(ISBLANK([2]Feuil1!$C7),"",[2]Feuil1!$C7)</f>
        <v>eFininfo</v>
      </c>
      <c r="H7" s="31">
        <f t="shared" si="4"/>
        <v>43</v>
      </c>
      <c r="I7" s="31" t="str">
        <f t="shared" si="5"/>
        <v>Ecrans</v>
      </c>
      <c r="J7" s="25" t="s">
        <v>86</v>
      </c>
      <c r="K7" s="25">
        <f t="shared" si="6"/>
        <v>5</v>
      </c>
      <c r="L7" s="26" t="str">
        <f t="shared" si="7"/>
        <v>Theme 5</v>
      </c>
      <c r="M7" s="25" t="s">
        <v>91</v>
      </c>
      <c r="N7" s="10">
        <f t="shared" si="8"/>
        <v>5</v>
      </c>
      <c r="O7" s="11" t="str">
        <f t="shared" si="9"/>
        <v>Subtarget 5</v>
      </c>
      <c r="P7" s="47" t="s">
        <v>72</v>
      </c>
      <c r="Q7" s="25" t="s">
        <v>8</v>
      </c>
      <c r="R7" s="10">
        <f t="shared" si="10"/>
        <v>8</v>
      </c>
      <c r="S7" s="9" t="str">
        <f t="shared" si="11"/>
        <v>Ketting Venb</v>
      </c>
    </row>
    <row r="8" spans="1:19" x14ac:dyDescent="0.2">
      <c r="A8" s="10" t="str">
        <f>IF(ISBLANK([2]Feuil1!$A8),"",[2]Feuil1!$A8)</f>
        <v>Basculement/Kanteling</v>
      </c>
      <c r="B8" s="9">
        <f t="shared" si="0"/>
        <v>45</v>
      </c>
      <c r="C8" s="31" t="str">
        <f t="shared" si="1"/>
        <v>Rôle de dirigeant/Rol leidinggevende</v>
      </c>
      <c r="D8" s="32" t="str">
        <f>IF(ISBLANK([2]Feuil1!$B8),"",[2]Feuil1!$B8)</f>
        <v>Externe - Entreprises</v>
      </c>
      <c r="E8" s="31">
        <f t="shared" si="2"/>
        <v>44</v>
      </c>
      <c r="F8" s="31" t="str">
        <f t="shared" si="3"/>
        <v>Interne - Groupe spécifique</v>
      </c>
      <c r="G8" s="32" t="str">
        <f>IF(ISBLANK([2]Feuil1!$C8),"",[2]Feuil1!$C8)</f>
        <v>Management Newsletter</v>
      </c>
      <c r="H8" s="31">
        <f t="shared" si="4"/>
        <v>49</v>
      </c>
      <c r="I8" s="31" t="str">
        <f t="shared" si="5"/>
        <v>eFininfo</v>
      </c>
      <c r="J8" s="25"/>
      <c r="K8" s="25" t="str">
        <f t="shared" si="6"/>
        <v/>
      </c>
      <c r="L8" s="26" t="str">
        <f t="shared" si="7"/>
        <v/>
      </c>
      <c r="M8" s="25"/>
      <c r="N8" s="10" t="str">
        <f t="shared" si="8"/>
        <v/>
      </c>
      <c r="O8" s="11" t="str">
        <f t="shared" si="9"/>
        <v/>
      </c>
      <c r="P8" s="28"/>
      <c r="Q8" s="25" t="s">
        <v>12</v>
      </c>
      <c r="R8" s="10">
        <f t="shared" si="10"/>
        <v>2</v>
      </c>
      <c r="S8" s="9" t="str">
        <f t="shared" si="11"/>
        <v>NVT</v>
      </c>
    </row>
    <row r="9" spans="1:19" x14ac:dyDescent="0.2">
      <c r="A9" s="10" t="str">
        <f>IF(ISBLANK([2]Feuil1!$A9),"",[2]Feuil1!$A9)</f>
        <v/>
      </c>
      <c r="B9" s="9" t="str">
        <f t="shared" si="0"/>
        <v/>
      </c>
      <c r="C9" s="31" t="str">
        <f t="shared" si="1"/>
        <v/>
      </c>
      <c r="D9" s="32" t="str">
        <f>IF(ISBLANK([2]Feuil1!$B9),"",[2]Feuil1!$B9)</f>
        <v>Externe - Stakeholders</v>
      </c>
      <c r="E9" s="31">
        <f t="shared" si="2"/>
        <v>46</v>
      </c>
      <c r="F9" s="31" t="str">
        <f t="shared" si="3"/>
        <v>Interne - Middle management</v>
      </c>
      <c r="G9" s="32" t="str">
        <f>IF(ISBLANK([2]Feuil1!$C9),"",[2]Feuil1!$C9)</f>
        <v>Médias sociaux</v>
      </c>
      <c r="H9" s="31">
        <f t="shared" si="4"/>
        <v>50</v>
      </c>
      <c r="I9" s="31" t="str">
        <f t="shared" si="5"/>
        <v>Evènements/F2F</v>
      </c>
      <c r="J9" s="25"/>
      <c r="K9" s="25" t="str">
        <f t="shared" si="6"/>
        <v/>
      </c>
      <c r="L9" s="26" t="str">
        <f t="shared" si="7"/>
        <v/>
      </c>
      <c r="M9" s="25"/>
      <c r="N9" s="10" t="str">
        <f t="shared" si="8"/>
        <v/>
      </c>
      <c r="O9" s="11" t="str">
        <f t="shared" si="9"/>
        <v/>
      </c>
      <c r="P9" s="28"/>
      <c r="Q9" s="25" t="s">
        <v>7</v>
      </c>
      <c r="R9" s="10">
        <f t="shared" si="10"/>
        <v>6</v>
      </c>
      <c r="S9" s="9" t="str">
        <f t="shared" si="11"/>
        <v>Technische diensten</v>
      </c>
    </row>
    <row r="10" spans="1:19" x14ac:dyDescent="0.2">
      <c r="A10" s="10" t="str">
        <f>IF(ISBLANK([2]Feuil1!$A10),"",[2]Feuil1!$A10)</f>
        <v/>
      </c>
      <c r="B10" s="9" t="str">
        <f t="shared" si="0"/>
        <v/>
      </c>
      <c r="C10" s="31" t="str">
        <f t="shared" si="1"/>
        <v/>
      </c>
      <c r="D10" s="32" t="str">
        <f>IF(ISBLANK([2]Feuil1!$B10),"",[2]Feuil1!$B10)</f>
        <v>Externe - Autorité publique</v>
      </c>
      <c r="E10" s="31">
        <f t="shared" si="2"/>
        <v>43</v>
      </c>
      <c r="F10" s="31" t="str">
        <f t="shared" si="3"/>
        <v>Interne - SPF</v>
      </c>
      <c r="G10" s="32" t="str">
        <f>IF(ISBLANK([2]Feuil1!$C10),"",[2]Feuil1!$C10)</f>
        <v>Evènements/F2F</v>
      </c>
      <c r="H10" s="31">
        <f t="shared" si="4"/>
        <v>44</v>
      </c>
      <c r="I10" s="31" t="str">
        <f t="shared" si="5"/>
        <v>Fininfo</v>
      </c>
      <c r="J10" s="25"/>
      <c r="K10" s="25" t="str">
        <f t="shared" si="6"/>
        <v/>
      </c>
      <c r="L10" s="26" t="str">
        <f t="shared" si="7"/>
        <v/>
      </c>
      <c r="M10" s="25"/>
      <c r="N10" s="10" t="str">
        <f t="shared" si="8"/>
        <v/>
      </c>
      <c r="O10" s="11" t="str">
        <f t="shared" si="9"/>
        <v/>
      </c>
      <c r="P10" s="28"/>
      <c r="Q10" s="25" t="s">
        <v>11</v>
      </c>
      <c r="R10" s="10">
        <f t="shared" si="10"/>
        <v>1</v>
      </c>
      <c r="S10" s="9" t="str">
        <f t="shared" si="11"/>
        <v>TF Kanteling</v>
      </c>
    </row>
    <row r="11" spans="1:19" x14ac:dyDescent="0.2">
      <c r="A11" s="10" t="str">
        <f>IF(ISBLANK([2]Feuil1!$A11),"",[2]Feuil1!$A11)</f>
        <v/>
      </c>
      <c r="B11" s="9" t="str">
        <f t="shared" si="0"/>
        <v/>
      </c>
      <c r="C11" s="31" t="str">
        <f t="shared" si="1"/>
        <v/>
      </c>
      <c r="D11" s="32" t="str">
        <f>IF(ISBLANK([2]Feuil1!$B11),"",[2]Feuil1!$B11)</f>
        <v/>
      </c>
      <c r="E11" s="31" t="str">
        <f t="shared" si="2"/>
        <v/>
      </c>
      <c r="F11" s="31" t="str">
        <f t="shared" si="3"/>
        <v/>
      </c>
      <c r="G11" s="32" t="str">
        <f>IF(ISBLANK([2]Feuil1!$C11),"",[2]Feuil1!$C11)</f>
        <v>Brochure/folder</v>
      </c>
      <c r="H11" s="31">
        <f t="shared" si="4"/>
        <v>39</v>
      </c>
      <c r="I11" s="31" t="str">
        <f t="shared" si="5"/>
        <v>Finmail</v>
      </c>
      <c r="J11" s="25"/>
      <c r="K11" s="25" t="str">
        <f t="shared" si="6"/>
        <v/>
      </c>
      <c r="L11" s="26" t="str">
        <f t="shared" si="7"/>
        <v/>
      </c>
      <c r="M11" s="25"/>
      <c r="N11" s="10" t="str">
        <f t="shared" si="8"/>
        <v/>
      </c>
      <c r="O11" s="11" t="str">
        <f t="shared" si="9"/>
        <v/>
      </c>
      <c r="P11" s="28"/>
      <c r="Q11" s="25"/>
      <c r="R11" s="10" t="str">
        <f t="shared" si="10"/>
        <v/>
      </c>
      <c r="S11" s="9" t="str">
        <f t="shared" si="11"/>
        <v/>
      </c>
    </row>
    <row r="12" spans="1:19" x14ac:dyDescent="0.2">
      <c r="A12" s="10" t="str">
        <f>IF(ISBLANK([2]Feuil1!$A12),"",[2]Feuil1!$A12)</f>
        <v/>
      </c>
      <c r="B12" s="9" t="str">
        <f t="shared" si="0"/>
        <v/>
      </c>
      <c r="C12" s="31" t="str">
        <f t="shared" si="1"/>
        <v/>
      </c>
      <c r="D12" s="32" t="str">
        <f>IF(ISBLANK([2]Feuil1!$B12),"",[2]Feuil1!$B12)</f>
        <v/>
      </c>
      <c r="E12" s="31" t="str">
        <f t="shared" si="2"/>
        <v/>
      </c>
      <c r="F12" s="31" t="str">
        <f t="shared" si="3"/>
        <v/>
      </c>
      <c r="G12" s="32" t="str">
        <f>IF(ISBLANK([2]Feuil1!$C12),"",[2]Feuil1!$C12)</f>
        <v>Communiqué de presse</v>
      </c>
      <c r="H12" s="31">
        <f t="shared" si="4"/>
        <v>40</v>
      </c>
      <c r="I12" s="31" t="str">
        <f t="shared" si="5"/>
        <v>Internet</v>
      </c>
      <c r="J12" s="25"/>
      <c r="K12" s="25" t="str">
        <f t="shared" si="6"/>
        <v/>
      </c>
      <c r="L12" s="26" t="str">
        <f t="shared" si="7"/>
        <v/>
      </c>
      <c r="M12" s="25"/>
      <c r="N12" s="10" t="str">
        <f t="shared" si="8"/>
        <v/>
      </c>
      <c r="O12" s="11" t="str">
        <f t="shared" si="9"/>
        <v/>
      </c>
      <c r="P12" s="28"/>
      <c r="Q12" s="25"/>
      <c r="R12" s="10" t="str">
        <f t="shared" si="10"/>
        <v/>
      </c>
      <c r="S12" s="9" t="str">
        <f t="shared" si="11"/>
        <v/>
      </c>
    </row>
    <row r="13" spans="1:19" x14ac:dyDescent="0.2">
      <c r="A13" s="10" t="str">
        <f>IF(ISBLANK([2]Feuil1!$A13),"",[2]Feuil1!$A13)</f>
        <v/>
      </c>
      <c r="B13" s="9" t="str">
        <f t="shared" si="0"/>
        <v/>
      </c>
      <c r="C13" s="31" t="str">
        <f t="shared" si="1"/>
        <v/>
      </c>
      <c r="D13" s="32" t="str">
        <f>IF(ISBLANK([2]Feuil1!$B13),"",[2]Feuil1!$B13)</f>
        <v/>
      </c>
      <c r="E13" s="31" t="str">
        <f t="shared" si="2"/>
        <v/>
      </c>
      <c r="F13" s="31" t="str">
        <f t="shared" si="3"/>
        <v/>
      </c>
      <c r="G13" s="32" t="str">
        <f>IF(ISBLANK([2]Feuil1!$C13),"",[2]Feuil1!$C13)</f>
        <v>Conférence de presse</v>
      </c>
      <c r="H13" s="31">
        <f t="shared" si="4"/>
        <v>41</v>
      </c>
      <c r="I13" s="31" t="str">
        <f t="shared" si="5"/>
        <v>Intranet</v>
      </c>
      <c r="J13" s="25"/>
      <c r="K13" s="25" t="str">
        <f t="shared" si="6"/>
        <v/>
      </c>
      <c r="L13" s="26" t="str">
        <f t="shared" si="7"/>
        <v/>
      </c>
      <c r="M13" s="25"/>
      <c r="N13" s="10" t="str">
        <f t="shared" si="8"/>
        <v/>
      </c>
      <c r="O13" s="11" t="str">
        <f t="shared" si="9"/>
        <v/>
      </c>
      <c r="P13" s="28"/>
      <c r="Q13" s="25"/>
      <c r="R13" s="10" t="str">
        <f t="shared" si="10"/>
        <v/>
      </c>
      <c r="S13" s="9" t="str">
        <f t="shared" si="11"/>
        <v/>
      </c>
    </row>
    <row r="14" spans="1:19" x14ac:dyDescent="0.2">
      <c r="A14" s="10" t="str">
        <f>IF(ISBLANK([2]Feuil1!$A14),"",[2]Feuil1!$A14)</f>
        <v/>
      </c>
      <c r="B14" s="9" t="str">
        <f t="shared" si="0"/>
        <v/>
      </c>
      <c r="C14" s="31" t="str">
        <f t="shared" si="1"/>
        <v/>
      </c>
      <c r="D14" s="32" t="str">
        <f>IF(ISBLANK([2]Feuil1!$B14),"",[2]Feuil1!$B14)</f>
        <v/>
      </c>
      <c r="E14" s="31" t="str">
        <f t="shared" si="2"/>
        <v/>
      </c>
      <c r="F14" s="31" t="str">
        <f t="shared" si="3"/>
        <v/>
      </c>
      <c r="G14" s="32" t="str">
        <f>IF(ISBLANK([2]Feuil1!$C14),"",[2]Feuil1!$C14)</f>
        <v>Affiches</v>
      </c>
      <c r="H14" s="31">
        <f t="shared" si="4"/>
        <v>38</v>
      </c>
      <c r="I14" s="31" t="str">
        <f t="shared" si="5"/>
        <v>Management Newsletter</v>
      </c>
      <c r="J14" s="25"/>
      <c r="K14" s="25" t="str">
        <f t="shared" si="6"/>
        <v/>
      </c>
      <c r="L14" s="26" t="str">
        <f t="shared" si="7"/>
        <v/>
      </c>
      <c r="M14" s="25"/>
      <c r="N14" s="10" t="str">
        <f t="shared" si="8"/>
        <v/>
      </c>
      <c r="O14" s="11" t="str">
        <f t="shared" si="9"/>
        <v/>
      </c>
      <c r="P14" s="28"/>
      <c r="Q14" s="25"/>
      <c r="R14" s="10" t="str">
        <f t="shared" si="10"/>
        <v/>
      </c>
      <c r="S14" s="9" t="str">
        <f t="shared" si="11"/>
        <v/>
      </c>
    </row>
    <row r="15" spans="1:19" x14ac:dyDescent="0.2">
      <c r="A15" s="10" t="str">
        <f>IF(ISBLANK([2]Feuil1!$A15),"",[2]Feuil1!$A15)</f>
        <v/>
      </c>
      <c r="B15" s="9" t="str">
        <f t="shared" si="0"/>
        <v/>
      </c>
      <c r="C15" s="31" t="str">
        <f t="shared" si="1"/>
        <v/>
      </c>
      <c r="D15" s="32" t="str">
        <f>IF(ISBLANK([2]Feuil1!$B15),"",[2]Feuil1!$B15)</f>
        <v/>
      </c>
      <c r="E15" s="31" t="str">
        <f t="shared" si="2"/>
        <v/>
      </c>
      <c r="F15" s="31" t="str">
        <f t="shared" si="3"/>
        <v/>
      </c>
      <c r="G15" s="32" t="str">
        <f>IF(ISBLANK([2]Feuil1!$C15),"",[2]Feuil1!$C15)</f>
        <v>Ecrans</v>
      </c>
      <c r="H15" s="31">
        <f t="shared" si="4"/>
        <v>42</v>
      </c>
      <c r="I15" s="31" t="str">
        <f t="shared" si="5"/>
        <v>Médias sociaux</v>
      </c>
      <c r="J15" s="25"/>
      <c r="K15" s="25" t="str">
        <f t="shared" si="6"/>
        <v/>
      </c>
      <c r="L15" s="26" t="str">
        <f t="shared" si="7"/>
        <v/>
      </c>
      <c r="M15" s="25"/>
      <c r="N15" s="10" t="str">
        <f t="shared" si="8"/>
        <v/>
      </c>
      <c r="O15" s="11" t="str">
        <f t="shared" si="9"/>
        <v/>
      </c>
      <c r="P15" s="28"/>
      <c r="Q15" s="25"/>
      <c r="R15" s="10" t="str">
        <f t="shared" si="10"/>
        <v/>
      </c>
      <c r="S15" s="9" t="str">
        <f t="shared" si="11"/>
        <v/>
      </c>
    </row>
    <row r="16" spans="1:19" x14ac:dyDescent="0.2">
      <c r="A16" s="10" t="str">
        <f>IF(ISBLANK([2]Feuil1!$A16),"",[2]Feuil1!$A16)</f>
        <v/>
      </c>
      <c r="B16" s="9" t="str">
        <f t="shared" si="0"/>
        <v/>
      </c>
      <c r="C16" s="31" t="str">
        <f t="shared" si="1"/>
        <v/>
      </c>
      <c r="D16" s="32" t="str">
        <f>IF(ISBLANK([2]Feuil1!$B16),"",[2]Feuil1!$B16)</f>
        <v/>
      </c>
      <c r="E16" s="31" t="str">
        <f t="shared" si="2"/>
        <v/>
      </c>
      <c r="F16" s="31" t="str">
        <f t="shared" si="3"/>
        <v/>
      </c>
      <c r="G16" s="32" t="str">
        <f>IF(ISBLANK([2]Feuil1!$C16),"",[2]Feuil1!$C16)</f>
        <v/>
      </c>
      <c r="H16" s="31" t="str">
        <f t="shared" si="4"/>
        <v/>
      </c>
      <c r="I16" s="31" t="str">
        <f t="shared" si="5"/>
        <v/>
      </c>
      <c r="J16" s="25"/>
      <c r="K16" s="25" t="str">
        <f t="shared" si="6"/>
        <v/>
      </c>
      <c r="L16" s="26" t="str">
        <f t="shared" si="7"/>
        <v/>
      </c>
      <c r="M16" s="25"/>
      <c r="N16" s="10" t="str">
        <f t="shared" si="8"/>
        <v/>
      </c>
      <c r="O16" s="11" t="str">
        <f t="shared" si="9"/>
        <v/>
      </c>
      <c r="P16" s="28"/>
      <c r="Q16" s="25"/>
      <c r="R16" s="10" t="str">
        <f t="shared" si="10"/>
        <v/>
      </c>
      <c r="S16" s="9" t="str">
        <f t="shared" si="11"/>
        <v/>
      </c>
    </row>
    <row r="17" spans="1:19" x14ac:dyDescent="0.2">
      <c r="A17" s="10" t="str">
        <f>IF(ISBLANK([2]Feuil1!$A17),"",[2]Feuil1!$A17)</f>
        <v/>
      </c>
      <c r="B17" s="9" t="str">
        <f t="shared" si="0"/>
        <v/>
      </c>
      <c r="C17" s="31" t="str">
        <f t="shared" si="1"/>
        <v/>
      </c>
      <c r="D17" s="32" t="str">
        <f>IF(ISBLANK([2]Feuil1!$B17),"",[2]Feuil1!$B17)</f>
        <v/>
      </c>
      <c r="E17" s="31" t="str">
        <f t="shared" si="2"/>
        <v/>
      </c>
      <c r="F17" s="31" t="str">
        <f t="shared" si="3"/>
        <v/>
      </c>
      <c r="G17" s="32" t="str">
        <f>IF(ISBLANK([2]Feuil1!$C17),"",[2]Feuil1!$C17)</f>
        <v/>
      </c>
      <c r="H17" s="31" t="str">
        <f t="shared" si="4"/>
        <v/>
      </c>
      <c r="I17" s="31" t="str">
        <f t="shared" si="5"/>
        <v/>
      </c>
      <c r="J17" s="25"/>
      <c r="K17" s="25" t="str">
        <f t="shared" si="6"/>
        <v/>
      </c>
      <c r="L17" s="26" t="str">
        <f t="shared" si="7"/>
        <v/>
      </c>
      <c r="M17" s="25"/>
      <c r="N17" s="10" t="str">
        <f t="shared" si="8"/>
        <v/>
      </c>
      <c r="O17" s="11" t="str">
        <f t="shared" si="9"/>
        <v/>
      </c>
      <c r="P17" s="28"/>
      <c r="Q17" s="25"/>
      <c r="R17" s="10" t="str">
        <f t="shared" si="10"/>
        <v/>
      </c>
      <c r="S17" s="9" t="str">
        <f t="shared" si="11"/>
        <v/>
      </c>
    </row>
    <row r="18" spans="1:19" x14ac:dyDescent="0.2">
      <c r="A18" s="10" t="str">
        <f>IF(ISBLANK([2]Feuil1!$A18),"",[2]Feuil1!$A18)</f>
        <v/>
      </c>
      <c r="B18" s="9" t="str">
        <f t="shared" si="0"/>
        <v/>
      </c>
      <c r="C18" s="31" t="str">
        <f t="shared" si="1"/>
        <v/>
      </c>
      <c r="D18" s="32" t="str">
        <f>IF(ISBLANK([2]Feuil1!$B18),"",[2]Feuil1!$B18)</f>
        <v/>
      </c>
      <c r="E18" s="31" t="str">
        <f t="shared" si="2"/>
        <v/>
      </c>
      <c r="F18" s="31" t="str">
        <f t="shared" si="3"/>
        <v/>
      </c>
      <c r="G18" s="32" t="str">
        <f>IF(ISBLANK([2]Feuil1!$C18),"",[2]Feuil1!$C18)</f>
        <v/>
      </c>
      <c r="H18" s="31" t="str">
        <f t="shared" si="4"/>
        <v/>
      </c>
      <c r="I18" s="31" t="str">
        <f t="shared" si="5"/>
        <v/>
      </c>
      <c r="J18" s="25"/>
      <c r="K18" s="25" t="str">
        <f t="shared" si="6"/>
        <v/>
      </c>
      <c r="L18" s="26" t="str">
        <f t="shared" si="7"/>
        <v/>
      </c>
      <c r="M18" s="25"/>
      <c r="N18" s="10" t="str">
        <f t="shared" si="8"/>
        <v/>
      </c>
      <c r="O18" s="11" t="str">
        <f t="shared" si="9"/>
        <v/>
      </c>
      <c r="P18" s="28"/>
      <c r="Q18" s="25"/>
      <c r="R18" s="10" t="str">
        <f t="shared" si="10"/>
        <v/>
      </c>
      <c r="S18" s="9" t="str">
        <f t="shared" si="11"/>
        <v/>
      </c>
    </row>
    <row r="19" spans="1:19" x14ac:dyDescent="0.2">
      <c r="A19" s="10" t="str">
        <f>IF(ISBLANK([2]Feuil1!$A19),"",[2]Feuil1!$A19)</f>
        <v/>
      </c>
      <c r="B19" s="9" t="str">
        <f t="shared" si="0"/>
        <v/>
      </c>
      <c r="C19" s="31" t="str">
        <f t="shared" si="1"/>
        <v/>
      </c>
      <c r="D19" s="32" t="str">
        <f>IF(ISBLANK([2]Feuil1!$B19),"",[2]Feuil1!$B19)</f>
        <v/>
      </c>
      <c r="E19" s="31" t="str">
        <f t="shared" si="2"/>
        <v/>
      </c>
      <c r="F19" s="31" t="str">
        <f t="shared" si="3"/>
        <v/>
      </c>
      <c r="G19" s="32" t="str">
        <f>IF(ISBLANK([2]Feuil1!$C19),"",[2]Feuil1!$C19)</f>
        <v/>
      </c>
      <c r="H19" s="31" t="str">
        <f t="shared" si="4"/>
        <v/>
      </c>
      <c r="I19" s="31" t="str">
        <f t="shared" si="5"/>
        <v/>
      </c>
      <c r="J19" s="25"/>
      <c r="K19" s="25" t="str">
        <f t="shared" si="6"/>
        <v/>
      </c>
      <c r="L19" s="26" t="str">
        <f t="shared" si="7"/>
        <v/>
      </c>
      <c r="M19" s="25"/>
      <c r="N19" s="10" t="str">
        <f t="shared" si="8"/>
        <v/>
      </c>
      <c r="O19" s="11" t="str">
        <f t="shared" si="9"/>
        <v/>
      </c>
      <c r="P19" s="28"/>
      <c r="Q19" s="25"/>
      <c r="R19" s="10" t="str">
        <f t="shared" si="10"/>
        <v/>
      </c>
      <c r="S19" s="9" t="str">
        <f t="shared" si="11"/>
        <v/>
      </c>
    </row>
    <row r="20" spans="1:19" x14ac:dyDescent="0.2">
      <c r="A20" s="10" t="str">
        <f>IF(ISBLANK([2]Feuil1!$A20),"",[2]Feuil1!$A20)</f>
        <v/>
      </c>
      <c r="B20" s="9" t="str">
        <f t="shared" si="0"/>
        <v/>
      </c>
      <c r="C20" s="31" t="str">
        <f t="shared" si="1"/>
        <v/>
      </c>
      <c r="D20" s="32" t="str">
        <f>IF(ISBLANK([2]Feuil1!$B20),"",[2]Feuil1!$B20)</f>
        <v/>
      </c>
      <c r="E20" s="31" t="str">
        <f t="shared" si="2"/>
        <v/>
      </c>
      <c r="F20" s="31" t="str">
        <f t="shared" si="3"/>
        <v/>
      </c>
      <c r="G20" s="32" t="str">
        <f>IF(ISBLANK([2]Feuil1!$C20),"",[2]Feuil1!$C20)</f>
        <v/>
      </c>
      <c r="H20" s="31" t="str">
        <f t="shared" si="4"/>
        <v/>
      </c>
      <c r="I20" s="31" t="str">
        <f t="shared" si="5"/>
        <v/>
      </c>
      <c r="J20" s="25"/>
      <c r="K20" s="25" t="str">
        <f t="shared" si="6"/>
        <v/>
      </c>
      <c r="L20" s="26" t="str">
        <f t="shared" si="7"/>
        <v/>
      </c>
      <c r="M20" s="25"/>
      <c r="N20" s="10" t="str">
        <f t="shared" si="8"/>
        <v/>
      </c>
      <c r="O20" s="11" t="str">
        <f t="shared" si="9"/>
        <v/>
      </c>
      <c r="P20" s="28"/>
      <c r="Q20" s="25"/>
      <c r="R20" s="10" t="str">
        <f t="shared" si="10"/>
        <v/>
      </c>
      <c r="S20" s="9" t="str">
        <f t="shared" si="11"/>
        <v/>
      </c>
    </row>
    <row r="21" spans="1:19" x14ac:dyDescent="0.2">
      <c r="A21" s="10" t="str">
        <f>IF(ISBLANK([2]Feuil1!$A21),"",[2]Feuil1!$A21)</f>
        <v/>
      </c>
      <c r="B21" s="9" t="str">
        <f t="shared" si="0"/>
        <v/>
      </c>
      <c r="C21" s="31" t="str">
        <f t="shared" si="1"/>
        <v/>
      </c>
      <c r="D21" s="32" t="str">
        <f>IF(ISBLANK([2]Feuil1!$B21),"",[2]Feuil1!$B21)</f>
        <v/>
      </c>
      <c r="E21" s="31" t="str">
        <f t="shared" si="2"/>
        <v/>
      </c>
      <c r="F21" s="31" t="str">
        <f t="shared" si="3"/>
        <v/>
      </c>
      <c r="G21" s="32" t="str">
        <f>IF(ISBLANK([2]Feuil1!$C21),"",[2]Feuil1!$C21)</f>
        <v/>
      </c>
      <c r="H21" s="31" t="str">
        <f t="shared" si="4"/>
        <v/>
      </c>
      <c r="I21" s="31" t="str">
        <f t="shared" si="5"/>
        <v/>
      </c>
      <c r="J21" s="25"/>
      <c r="K21" s="25" t="str">
        <f t="shared" si="6"/>
        <v/>
      </c>
      <c r="L21" s="26" t="str">
        <f t="shared" si="7"/>
        <v/>
      </c>
      <c r="M21" s="25"/>
      <c r="N21" s="10" t="str">
        <f t="shared" si="8"/>
        <v/>
      </c>
      <c r="O21" s="11" t="str">
        <f t="shared" si="9"/>
        <v/>
      </c>
      <c r="P21" s="28"/>
      <c r="Q21" s="25"/>
      <c r="R21" s="10" t="str">
        <f t="shared" si="10"/>
        <v/>
      </c>
      <c r="S21" s="9" t="str">
        <f t="shared" si="11"/>
        <v/>
      </c>
    </row>
    <row r="22" spans="1:19" x14ac:dyDescent="0.2">
      <c r="A22" s="10" t="str">
        <f>IF(ISBLANK([2]Feuil1!$A22),"",[2]Feuil1!$A22)</f>
        <v/>
      </c>
      <c r="B22" s="9" t="str">
        <f t="shared" si="0"/>
        <v/>
      </c>
      <c r="C22" s="31" t="str">
        <f t="shared" si="1"/>
        <v/>
      </c>
      <c r="D22" s="32" t="str">
        <f>IF(ISBLANK([2]Feuil1!$B22),"",[2]Feuil1!$B22)</f>
        <v/>
      </c>
      <c r="E22" s="31" t="str">
        <f t="shared" si="2"/>
        <v/>
      </c>
      <c r="F22" s="31" t="str">
        <f t="shared" si="3"/>
        <v/>
      </c>
      <c r="G22" s="32" t="str">
        <f>IF(ISBLANK([2]Feuil1!$C22),"",[2]Feuil1!$C22)</f>
        <v/>
      </c>
      <c r="H22" s="31" t="str">
        <f t="shared" si="4"/>
        <v/>
      </c>
      <c r="I22" s="31" t="str">
        <f t="shared" si="5"/>
        <v/>
      </c>
      <c r="J22" s="25"/>
      <c r="K22" s="25" t="str">
        <f t="shared" si="6"/>
        <v/>
      </c>
      <c r="L22" s="26" t="str">
        <f t="shared" si="7"/>
        <v/>
      </c>
      <c r="M22" s="25"/>
      <c r="N22" s="10" t="str">
        <f t="shared" si="8"/>
        <v/>
      </c>
      <c r="O22" s="11" t="str">
        <f t="shared" si="9"/>
        <v/>
      </c>
      <c r="P22" s="28"/>
      <c r="Q22" s="25"/>
      <c r="R22" s="10" t="str">
        <f t="shared" si="10"/>
        <v/>
      </c>
      <c r="S22" s="9" t="str">
        <f t="shared" si="11"/>
        <v/>
      </c>
    </row>
    <row r="23" spans="1:19" x14ac:dyDescent="0.2">
      <c r="A23" s="10" t="str">
        <f>IF(ISBLANK([2]Feuil1!$A23),"",[2]Feuil1!$A23)</f>
        <v/>
      </c>
      <c r="B23" s="9" t="str">
        <f t="shared" si="0"/>
        <v/>
      </c>
      <c r="C23" s="31" t="str">
        <f t="shared" si="1"/>
        <v/>
      </c>
      <c r="D23" s="32" t="str">
        <f>IF(ISBLANK([2]Feuil1!$B23),"",[2]Feuil1!$B23)</f>
        <v/>
      </c>
      <c r="E23" s="31" t="str">
        <f t="shared" si="2"/>
        <v/>
      </c>
      <c r="F23" s="31" t="str">
        <f t="shared" si="3"/>
        <v/>
      </c>
      <c r="G23" s="32" t="str">
        <f>IF(ISBLANK([2]Feuil1!$C23),"",[2]Feuil1!$C23)</f>
        <v/>
      </c>
      <c r="H23" s="31" t="str">
        <f t="shared" si="4"/>
        <v/>
      </c>
      <c r="I23" s="31" t="str">
        <f t="shared" si="5"/>
        <v/>
      </c>
      <c r="J23" s="25"/>
      <c r="K23" s="25" t="str">
        <f t="shared" si="6"/>
        <v/>
      </c>
      <c r="L23" s="26" t="str">
        <f t="shared" si="7"/>
        <v/>
      </c>
      <c r="M23" s="25"/>
      <c r="N23" s="10" t="str">
        <f t="shared" si="8"/>
        <v/>
      </c>
      <c r="O23" s="11" t="str">
        <f t="shared" si="9"/>
        <v/>
      </c>
      <c r="P23" s="28"/>
      <c r="Q23" s="25"/>
      <c r="R23" s="10" t="str">
        <f t="shared" si="10"/>
        <v/>
      </c>
      <c r="S23" s="9" t="str">
        <f t="shared" si="11"/>
        <v/>
      </c>
    </row>
    <row r="24" spans="1:19" x14ac:dyDescent="0.2">
      <c r="A24" s="10" t="str">
        <f>IF(ISBLANK([2]Feuil1!$A24),"",[2]Feuil1!$A24)</f>
        <v/>
      </c>
      <c r="B24" s="9" t="str">
        <f t="shared" si="0"/>
        <v/>
      </c>
      <c r="C24" s="31" t="str">
        <f t="shared" si="1"/>
        <v/>
      </c>
      <c r="D24" s="32" t="str">
        <f>IF(ISBLANK([2]Feuil1!$B24),"",[2]Feuil1!$B24)</f>
        <v/>
      </c>
      <c r="E24" s="31" t="str">
        <f t="shared" si="2"/>
        <v/>
      </c>
      <c r="F24" s="31" t="str">
        <f t="shared" si="3"/>
        <v/>
      </c>
      <c r="G24" s="32" t="str">
        <f>IF(ISBLANK([2]Feuil1!$C24),"",[2]Feuil1!$C24)</f>
        <v/>
      </c>
      <c r="H24" s="31" t="str">
        <f t="shared" si="4"/>
        <v/>
      </c>
      <c r="I24" s="31" t="str">
        <f t="shared" si="5"/>
        <v/>
      </c>
      <c r="J24" s="25"/>
      <c r="K24" s="25" t="str">
        <f t="shared" si="6"/>
        <v/>
      </c>
      <c r="L24" s="26" t="str">
        <f t="shared" si="7"/>
        <v/>
      </c>
      <c r="M24" s="25"/>
      <c r="N24" s="10" t="str">
        <f t="shared" si="8"/>
        <v/>
      </c>
      <c r="O24" s="11" t="str">
        <f t="shared" si="9"/>
        <v/>
      </c>
      <c r="P24" s="28"/>
      <c r="Q24" s="25"/>
      <c r="R24" s="10" t="str">
        <f t="shared" si="10"/>
        <v/>
      </c>
      <c r="S24" s="9" t="str">
        <f t="shared" si="11"/>
        <v/>
      </c>
    </row>
    <row r="25" spans="1:19" x14ac:dyDescent="0.2">
      <c r="A25" s="10" t="str">
        <f>IF(ISBLANK([2]Feuil1!$A25),"",[2]Feuil1!$A25)</f>
        <v/>
      </c>
      <c r="B25" s="9" t="str">
        <f t="shared" si="0"/>
        <v/>
      </c>
      <c r="C25" s="31" t="str">
        <f t="shared" si="1"/>
        <v/>
      </c>
      <c r="D25" s="32" t="str">
        <f>IF(ISBLANK([2]Feuil1!$B25),"",[2]Feuil1!$B25)</f>
        <v/>
      </c>
      <c r="E25" s="31" t="str">
        <f t="shared" si="2"/>
        <v/>
      </c>
      <c r="F25" s="31" t="str">
        <f t="shared" si="3"/>
        <v/>
      </c>
      <c r="G25" s="32" t="str">
        <f>IF(ISBLANK([2]Feuil1!$C25),"",[2]Feuil1!$C25)</f>
        <v/>
      </c>
      <c r="H25" s="31" t="str">
        <f t="shared" si="4"/>
        <v/>
      </c>
      <c r="I25" s="31" t="str">
        <f t="shared" si="5"/>
        <v/>
      </c>
      <c r="J25" s="25"/>
      <c r="K25" s="25" t="str">
        <f t="shared" si="6"/>
        <v/>
      </c>
      <c r="L25" s="26" t="str">
        <f t="shared" si="7"/>
        <v/>
      </c>
      <c r="M25" s="25"/>
      <c r="N25" s="10" t="str">
        <f t="shared" si="8"/>
        <v/>
      </c>
      <c r="O25" s="11" t="str">
        <f t="shared" si="9"/>
        <v/>
      </c>
      <c r="P25" s="28"/>
      <c r="Q25" s="25"/>
      <c r="R25" s="10" t="str">
        <f t="shared" si="10"/>
        <v/>
      </c>
      <c r="S25" s="9" t="str">
        <f t="shared" si="11"/>
        <v/>
      </c>
    </row>
    <row r="26" spans="1:19" x14ac:dyDescent="0.2">
      <c r="A26" s="10" t="str">
        <f>IF(ISBLANK([2]Feuil1!$A26),"",[2]Feuil1!$A26)</f>
        <v/>
      </c>
      <c r="B26" s="9" t="str">
        <f t="shared" si="0"/>
        <v/>
      </c>
      <c r="C26" s="31" t="str">
        <f t="shared" si="1"/>
        <v/>
      </c>
      <c r="D26" s="32" t="str">
        <f>IF(ISBLANK([2]Feuil1!$B26),"",[2]Feuil1!$B26)</f>
        <v/>
      </c>
      <c r="E26" s="31" t="str">
        <f t="shared" si="2"/>
        <v/>
      </c>
      <c r="F26" s="31" t="str">
        <f t="shared" si="3"/>
        <v/>
      </c>
      <c r="G26" s="32" t="str">
        <f>IF(ISBLANK([2]Feuil1!$C26),"",[2]Feuil1!$C26)</f>
        <v/>
      </c>
      <c r="H26" s="31" t="str">
        <f t="shared" si="4"/>
        <v/>
      </c>
      <c r="I26" s="31" t="str">
        <f t="shared" si="5"/>
        <v/>
      </c>
      <c r="J26" s="25"/>
      <c r="K26" s="25" t="str">
        <f t="shared" si="6"/>
        <v/>
      </c>
      <c r="L26" s="26" t="str">
        <f t="shared" si="7"/>
        <v/>
      </c>
      <c r="M26" s="25"/>
      <c r="N26" s="10" t="str">
        <f t="shared" si="8"/>
        <v/>
      </c>
      <c r="O26" s="11" t="str">
        <f t="shared" si="9"/>
        <v/>
      </c>
      <c r="P26" s="28"/>
      <c r="Q26" s="25"/>
      <c r="R26" s="10" t="str">
        <f t="shared" si="10"/>
        <v/>
      </c>
      <c r="S26" s="9" t="str">
        <f t="shared" si="11"/>
        <v/>
      </c>
    </row>
    <row r="27" spans="1:19" x14ac:dyDescent="0.2">
      <c r="A27" s="10" t="str">
        <f>IF(ISBLANK([2]Feuil1!$A27),"",[2]Feuil1!$A27)</f>
        <v/>
      </c>
      <c r="B27" s="9" t="str">
        <f t="shared" si="0"/>
        <v/>
      </c>
      <c r="C27" s="31" t="str">
        <f t="shared" si="1"/>
        <v/>
      </c>
      <c r="D27" s="32" t="str">
        <f>IF(ISBLANK([2]Feuil1!$B27),"",[2]Feuil1!$B27)</f>
        <v/>
      </c>
      <c r="E27" s="31" t="str">
        <f t="shared" si="2"/>
        <v/>
      </c>
      <c r="F27" s="31" t="str">
        <f t="shared" si="3"/>
        <v/>
      </c>
      <c r="G27" s="32" t="str">
        <f>IF(ISBLANK([2]Feuil1!$C27),"",[2]Feuil1!$C27)</f>
        <v/>
      </c>
      <c r="H27" s="31" t="str">
        <f t="shared" si="4"/>
        <v/>
      </c>
      <c r="I27" s="31" t="str">
        <f t="shared" si="5"/>
        <v/>
      </c>
      <c r="J27" s="25"/>
      <c r="K27" s="25" t="str">
        <f t="shared" si="6"/>
        <v/>
      </c>
      <c r="L27" s="26" t="str">
        <f t="shared" si="7"/>
        <v/>
      </c>
      <c r="M27" s="25"/>
      <c r="N27" s="10" t="str">
        <f t="shared" si="8"/>
        <v/>
      </c>
      <c r="O27" s="11" t="str">
        <f t="shared" si="9"/>
        <v/>
      </c>
      <c r="P27" s="28"/>
      <c r="Q27" s="25"/>
      <c r="R27" s="10" t="str">
        <f t="shared" si="10"/>
        <v/>
      </c>
      <c r="S27" s="9" t="str">
        <f t="shared" si="11"/>
        <v/>
      </c>
    </row>
    <row r="28" spans="1:19" x14ac:dyDescent="0.2">
      <c r="A28" s="10" t="str">
        <f>IF(ISBLANK([2]Feuil1!$A28),"",[2]Feuil1!$A28)</f>
        <v/>
      </c>
      <c r="B28" s="9" t="str">
        <f t="shared" si="0"/>
        <v/>
      </c>
      <c r="C28" s="31" t="str">
        <f t="shared" si="1"/>
        <v/>
      </c>
      <c r="D28" s="32" t="str">
        <f>IF(ISBLANK([2]Feuil1!$B28),"",[2]Feuil1!$B28)</f>
        <v/>
      </c>
      <c r="E28" s="31" t="str">
        <f t="shared" si="2"/>
        <v/>
      </c>
      <c r="F28" s="31" t="str">
        <f t="shared" si="3"/>
        <v/>
      </c>
      <c r="G28" s="32" t="str">
        <f>IF(ISBLANK([2]Feuil1!$C28),"",[2]Feuil1!$C28)</f>
        <v/>
      </c>
      <c r="H28" s="31" t="str">
        <f t="shared" si="4"/>
        <v/>
      </c>
      <c r="I28" s="31" t="str">
        <f t="shared" si="5"/>
        <v/>
      </c>
      <c r="J28" s="25"/>
      <c r="K28" s="25" t="str">
        <f t="shared" si="6"/>
        <v/>
      </c>
      <c r="L28" s="26" t="str">
        <f t="shared" si="7"/>
        <v/>
      </c>
      <c r="M28" s="25"/>
      <c r="N28" s="10" t="str">
        <f t="shared" si="8"/>
        <v/>
      </c>
      <c r="O28" s="11" t="str">
        <f t="shared" si="9"/>
        <v/>
      </c>
      <c r="P28" s="28"/>
      <c r="Q28" s="25"/>
      <c r="R28" s="10" t="str">
        <f t="shared" si="10"/>
        <v/>
      </c>
      <c r="S28" s="9" t="str">
        <f t="shared" si="11"/>
        <v/>
      </c>
    </row>
    <row r="29" spans="1:19" x14ac:dyDescent="0.2">
      <c r="A29" s="10" t="str">
        <f>IF(ISBLANK([2]Feuil1!$A29),"",[2]Feuil1!$A29)</f>
        <v/>
      </c>
      <c r="B29" s="9" t="str">
        <f t="shared" si="0"/>
        <v/>
      </c>
      <c r="C29" s="31" t="str">
        <f t="shared" si="1"/>
        <v/>
      </c>
      <c r="D29" s="32" t="str">
        <f>IF(ISBLANK([2]Feuil1!$B29),"",[2]Feuil1!$B29)</f>
        <v/>
      </c>
      <c r="E29" s="31" t="str">
        <f t="shared" si="2"/>
        <v/>
      </c>
      <c r="F29" s="31" t="str">
        <f t="shared" si="3"/>
        <v/>
      </c>
      <c r="G29" s="32" t="str">
        <f>IF(ISBLANK([2]Feuil1!$C29),"",[2]Feuil1!$C29)</f>
        <v/>
      </c>
      <c r="H29" s="31" t="str">
        <f t="shared" si="4"/>
        <v/>
      </c>
      <c r="I29" s="31" t="str">
        <f t="shared" si="5"/>
        <v/>
      </c>
      <c r="J29" s="25"/>
      <c r="K29" s="25" t="str">
        <f t="shared" si="6"/>
        <v/>
      </c>
      <c r="L29" s="26" t="str">
        <f t="shared" si="7"/>
        <v/>
      </c>
      <c r="M29" s="25"/>
      <c r="N29" s="10" t="str">
        <f t="shared" si="8"/>
        <v/>
      </c>
      <c r="O29" s="11" t="str">
        <f t="shared" si="9"/>
        <v/>
      </c>
      <c r="P29" s="28"/>
      <c r="Q29" s="25"/>
      <c r="R29" s="10" t="str">
        <f t="shared" si="10"/>
        <v/>
      </c>
      <c r="S29" s="9" t="str">
        <f t="shared" si="11"/>
        <v/>
      </c>
    </row>
    <row r="30" spans="1:19" x14ac:dyDescent="0.2">
      <c r="A30" s="10" t="str">
        <f>IF(ISBLANK([2]Feuil1!$A30),"",[2]Feuil1!$A30)</f>
        <v/>
      </c>
      <c r="B30" s="9" t="str">
        <f t="shared" si="0"/>
        <v/>
      </c>
      <c r="C30" s="31" t="str">
        <f t="shared" si="1"/>
        <v/>
      </c>
      <c r="D30" s="32" t="str">
        <f>IF(ISBLANK([2]Feuil1!$B30),"",[2]Feuil1!$B30)</f>
        <v/>
      </c>
      <c r="E30" s="31" t="str">
        <f t="shared" si="2"/>
        <v/>
      </c>
      <c r="F30" s="31" t="str">
        <f t="shared" si="3"/>
        <v/>
      </c>
      <c r="G30" s="32" t="str">
        <f>IF(ISBLANK([2]Feuil1!$C30),"",[2]Feuil1!$C30)</f>
        <v/>
      </c>
      <c r="H30" s="31" t="str">
        <f t="shared" si="4"/>
        <v/>
      </c>
      <c r="I30" s="31" t="str">
        <f t="shared" si="5"/>
        <v/>
      </c>
      <c r="J30" s="25"/>
      <c r="K30" s="25" t="str">
        <f t="shared" si="6"/>
        <v/>
      </c>
      <c r="L30" s="26" t="str">
        <f t="shared" si="7"/>
        <v/>
      </c>
      <c r="M30" s="25"/>
      <c r="N30" s="10" t="str">
        <f t="shared" si="8"/>
        <v/>
      </c>
      <c r="O30" s="11" t="str">
        <f t="shared" si="9"/>
        <v/>
      </c>
      <c r="P30" s="28"/>
      <c r="Q30" s="25"/>
      <c r="R30" s="10" t="str">
        <f t="shared" si="10"/>
        <v/>
      </c>
      <c r="S30" s="9" t="str">
        <f t="shared" si="11"/>
        <v/>
      </c>
    </row>
    <row r="31" spans="1:19" x14ac:dyDescent="0.2">
      <c r="A31" s="10" t="str">
        <f>IF(ISBLANK([2]Feuil1!$A31),"",[2]Feuil1!$A31)</f>
        <v/>
      </c>
      <c r="B31" s="9" t="str">
        <f t="shared" si="0"/>
        <v/>
      </c>
      <c r="C31" s="31" t="str">
        <f t="shared" si="1"/>
        <v/>
      </c>
      <c r="D31" s="32" t="str">
        <f>IF(ISBLANK([2]Feuil1!$B31),"",[2]Feuil1!$B31)</f>
        <v/>
      </c>
      <c r="E31" s="31" t="str">
        <f t="shared" si="2"/>
        <v/>
      </c>
      <c r="F31" s="31" t="str">
        <f t="shared" si="3"/>
        <v/>
      </c>
      <c r="G31" s="32" t="str">
        <f>IF(ISBLANK([2]Feuil1!$C31),"",[2]Feuil1!$C31)</f>
        <v/>
      </c>
      <c r="H31" s="31" t="str">
        <f t="shared" si="4"/>
        <v/>
      </c>
      <c r="I31" s="31" t="str">
        <f t="shared" si="5"/>
        <v/>
      </c>
      <c r="J31" s="25"/>
      <c r="K31" s="25" t="str">
        <f t="shared" si="6"/>
        <v/>
      </c>
      <c r="L31" s="26" t="str">
        <f t="shared" si="7"/>
        <v/>
      </c>
      <c r="M31" s="25"/>
      <c r="N31" s="10" t="str">
        <f t="shared" si="8"/>
        <v/>
      </c>
      <c r="O31" s="11" t="str">
        <f t="shared" si="9"/>
        <v/>
      </c>
      <c r="P31" s="28"/>
      <c r="Q31" s="25"/>
      <c r="R31" s="10" t="str">
        <f t="shared" si="10"/>
        <v/>
      </c>
      <c r="S31" s="9" t="str">
        <f t="shared" si="11"/>
        <v/>
      </c>
    </row>
    <row r="32" spans="1:19" x14ac:dyDescent="0.2">
      <c r="A32" s="10" t="str">
        <f>IF(ISBLANK([2]Feuil1!$A32),"",[2]Feuil1!$A32)</f>
        <v/>
      </c>
      <c r="B32" s="9" t="str">
        <f t="shared" si="0"/>
        <v/>
      </c>
      <c r="C32" s="31" t="str">
        <f t="shared" si="1"/>
        <v/>
      </c>
      <c r="D32" s="32" t="str">
        <f>IF(ISBLANK([2]Feuil1!$B32),"",[2]Feuil1!$B32)</f>
        <v/>
      </c>
      <c r="E32" s="31" t="str">
        <f t="shared" si="2"/>
        <v/>
      </c>
      <c r="F32" s="31" t="str">
        <f t="shared" si="3"/>
        <v/>
      </c>
      <c r="G32" s="32" t="str">
        <f>IF(ISBLANK([2]Feuil1!$C32),"",[2]Feuil1!$C32)</f>
        <v/>
      </c>
      <c r="H32" s="31" t="str">
        <f t="shared" si="4"/>
        <v/>
      </c>
      <c r="I32" s="31" t="str">
        <f t="shared" si="5"/>
        <v/>
      </c>
      <c r="J32" s="25"/>
      <c r="K32" s="25" t="str">
        <f t="shared" si="6"/>
        <v/>
      </c>
      <c r="L32" s="26" t="str">
        <f t="shared" si="7"/>
        <v/>
      </c>
      <c r="M32" s="25"/>
      <c r="N32" s="10" t="str">
        <f t="shared" si="8"/>
        <v/>
      </c>
      <c r="O32" s="11" t="str">
        <f t="shared" si="9"/>
        <v/>
      </c>
      <c r="P32" s="28"/>
      <c r="Q32" s="25"/>
      <c r="R32" s="10" t="str">
        <f t="shared" si="10"/>
        <v/>
      </c>
      <c r="S32" s="9" t="str">
        <f t="shared" si="11"/>
        <v/>
      </c>
    </row>
    <row r="33" spans="1:19" x14ac:dyDescent="0.2">
      <c r="A33" s="10" t="str">
        <f>IF(ISBLANK([2]Feuil1!$A33),"",[2]Feuil1!$A33)</f>
        <v/>
      </c>
      <c r="B33" s="9" t="str">
        <f t="shared" si="0"/>
        <v/>
      </c>
      <c r="C33" s="31" t="str">
        <f t="shared" si="1"/>
        <v/>
      </c>
      <c r="D33" s="32" t="str">
        <f>IF(ISBLANK([2]Feuil1!$B33),"",[2]Feuil1!$B33)</f>
        <v/>
      </c>
      <c r="E33" s="31" t="str">
        <f t="shared" si="2"/>
        <v/>
      </c>
      <c r="F33" s="31" t="str">
        <f t="shared" si="3"/>
        <v/>
      </c>
      <c r="G33" s="32" t="str">
        <f>IF(ISBLANK([2]Feuil1!$C33),"",[2]Feuil1!$C33)</f>
        <v/>
      </c>
      <c r="H33" s="31" t="str">
        <f t="shared" si="4"/>
        <v/>
      </c>
      <c r="I33" s="31" t="str">
        <f t="shared" si="5"/>
        <v/>
      </c>
      <c r="J33" s="25"/>
      <c r="K33" s="25" t="str">
        <f t="shared" si="6"/>
        <v/>
      </c>
      <c r="L33" s="26" t="str">
        <f t="shared" si="7"/>
        <v/>
      </c>
      <c r="M33" s="25"/>
      <c r="N33" s="10" t="str">
        <f t="shared" si="8"/>
        <v/>
      </c>
      <c r="O33" s="11" t="str">
        <f t="shared" si="9"/>
        <v/>
      </c>
      <c r="P33" s="28"/>
      <c r="Q33" s="25"/>
      <c r="R33" s="10" t="str">
        <f t="shared" si="10"/>
        <v/>
      </c>
      <c r="S33" s="9" t="str">
        <f t="shared" si="11"/>
        <v/>
      </c>
    </row>
    <row r="34" spans="1:19" x14ac:dyDescent="0.2">
      <c r="A34" s="10" t="str">
        <f>IF(ISBLANK([2]Feuil1!$A34),"",[2]Feuil1!$A34)</f>
        <v/>
      </c>
      <c r="B34" s="9" t="str">
        <f t="shared" si="0"/>
        <v/>
      </c>
      <c r="C34" s="31" t="str">
        <f t="shared" si="1"/>
        <v/>
      </c>
      <c r="D34" s="32" t="str">
        <f>IF(ISBLANK([2]Feuil1!$B34),"",[2]Feuil1!$B34)</f>
        <v/>
      </c>
      <c r="E34" s="31" t="str">
        <f t="shared" si="2"/>
        <v/>
      </c>
      <c r="F34" s="31" t="str">
        <f t="shared" si="3"/>
        <v/>
      </c>
      <c r="G34" s="32" t="str">
        <f>IF(ISBLANK([2]Feuil1!$C34),"",[2]Feuil1!$C34)</f>
        <v/>
      </c>
      <c r="H34" s="31" t="str">
        <f t="shared" si="4"/>
        <v/>
      </c>
      <c r="I34" s="31" t="str">
        <f t="shared" si="5"/>
        <v/>
      </c>
      <c r="J34" s="25"/>
      <c r="K34" s="25" t="str">
        <f t="shared" si="6"/>
        <v/>
      </c>
      <c r="L34" s="26" t="str">
        <f t="shared" si="7"/>
        <v/>
      </c>
      <c r="M34" s="25"/>
      <c r="N34" s="10" t="str">
        <f t="shared" si="8"/>
        <v/>
      </c>
      <c r="O34" s="11" t="str">
        <f t="shared" si="9"/>
        <v/>
      </c>
      <c r="P34" s="28"/>
      <c r="Q34" s="25"/>
      <c r="R34" s="10" t="str">
        <f t="shared" si="10"/>
        <v/>
      </c>
      <c r="S34" s="9" t="str">
        <f t="shared" si="11"/>
        <v/>
      </c>
    </row>
    <row r="35" spans="1:19" x14ac:dyDescent="0.2">
      <c r="A35" s="10" t="str">
        <f>IF(ISBLANK([2]Feuil1!$A35),"",[2]Feuil1!$A35)</f>
        <v/>
      </c>
      <c r="B35" s="9" t="str">
        <f t="shared" si="0"/>
        <v/>
      </c>
      <c r="C35" s="31" t="str">
        <f t="shared" si="1"/>
        <v/>
      </c>
      <c r="D35" s="32" t="str">
        <f>IF(ISBLANK([2]Feuil1!$B35),"",[2]Feuil1!$B35)</f>
        <v/>
      </c>
      <c r="E35" s="31" t="str">
        <f t="shared" si="2"/>
        <v/>
      </c>
      <c r="F35" s="31" t="str">
        <f t="shared" si="3"/>
        <v/>
      </c>
      <c r="G35" s="32" t="str">
        <f>IF(ISBLANK([2]Feuil1!$C35),"",[2]Feuil1!$C35)</f>
        <v/>
      </c>
      <c r="H35" s="31" t="str">
        <f t="shared" si="4"/>
        <v/>
      </c>
      <c r="I35" s="31" t="str">
        <f t="shared" si="5"/>
        <v/>
      </c>
      <c r="J35" s="25"/>
      <c r="K35" s="25" t="str">
        <f t="shared" si="6"/>
        <v/>
      </c>
      <c r="L35" s="26" t="str">
        <f t="shared" si="7"/>
        <v/>
      </c>
      <c r="M35" s="25"/>
      <c r="N35" s="10" t="str">
        <f t="shared" si="8"/>
        <v/>
      </c>
      <c r="O35" s="11" t="str">
        <f t="shared" si="9"/>
        <v/>
      </c>
      <c r="P35" s="28"/>
      <c r="Q35" s="25"/>
      <c r="R35" s="10" t="str">
        <f t="shared" si="10"/>
        <v/>
      </c>
      <c r="S35" s="9" t="str">
        <f t="shared" si="11"/>
        <v/>
      </c>
    </row>
    <row r="36" spans="1:19" x14ac:dyDescent="0.2">
      <c r="A36" s="10" t="str">
        <f>IF(ISBLANK([2]Feuil1!$A36),"",[2]Feuil1!$A36)</f>
        <v/>
      </c>
      <c r="B36" s="9" t="str">
        <f t="shared" si="0"/>
        <v/>
      </c>
      <c r="C36" s="31" t="str">
        <f t="shared" si="1"/>
        <v/>
      </c>
      <c r="D36" s="32" t="str">
        <f>IF(ISBLANK([2]Feuil1!$B36),"",[2]Feuil1!$B36)</f>
        <v/>
      </c>
      <c r="E36" s="31" t="str">
        <f t="shared" si="2"/>
        <v/>
      </c>
      <c r="F36" s="31" t="str">
        <f t="shared" si="3"/>
        <v/>
      </c>
      <c r="G36" s="32" t="str">
        <f>IF(ISBLANK([2]Feuil1!$C36),"",[2]Feuil1!$C36)</f>
        <v/>
      </c>
      <c r="H36" s="31" t="str">
        <f t="shared" si="4"/>
        <v/>
      </c>
      <c r="I36" s="31" t="str">
        <f t="shared" si="5"/>
        <v/>
      </c>
      <c r="J36" s="25"/>
      <c r="K36" s="25" t="str">
        <f t="shared" si="6"/>
        <v/>
      </c>
      <c r="L36" s="26" t="str">
        <f t="shared" si="7"/>
        <v/>
      </c>
      <c r="M36" s="25"/>
      <c r="N36" s="10" t="str">
        <f t="shared" si="8"/>
        <v/>
      </c>
      <c r="O36" s="11" t="str">
        <f t="shared" si="9"/>
        <v/>
      </c>
      <c r="P36" s="28"/>
      <c r="Q36" s="25"/>
      <c r="R36" s="10" t="str">
        <f t="shared" si="10"/>
        <v/>
      </c>
      <c r="S36" s="9" t="str">
        <f t="shared" si="11"/>
        <v/>
      </c>
    </row>
    <row r="37" spans="1:19" x14ac:dyDescent="0.2">
      <c r="A37" s="10" t="str">
        <f>IF(ISBLANK([2]Feuil1!$A37),"",[2]Feuil1!$A37)</f>
        <v/>
      </c>
      <c r="B37" s="9" t="str">
        <f t="shared" si="0"/>
        <v/>
      </c>
      <c r="C37" s="31" t="str">
        <f t="shared" si="1"/>
        <v/>
      </c>
      <c r="D37" s="32" t="str">
        <f>IF(ISBLANK([2]Feuil1!$B37),"",[2]Feuil1!$B37)</f>
        <v/>
      </c>
      <c r="E37" s="31" t="str">
        <f t="shared" si="2"/>
        <v/>
      </c>
      <c r="F37" s="31" t="str">
        <f t="shared" si="3"/>
        <v/>
      </c>
      <c r="G37" s="32" t="str">
        <f>IF(ISBLANK([2]Feuil1!$C37),"",[2]Feuil1!$C37)</f>
        <v/>
      </c>
      <c r="H37" s="31" t="str">
        <f t="shared" si="4"/>
        <v/>
      </c>
      <c r="I37" s="31" t="str">
        <f t="shared" si="5"/>
        <v/>
      </c>
      <c r="J37" s="25"/>
      <c r="K37" s="25" t="str">
        <f t="shared" si="6"/>
        <v/>
      </c>
      <c r="L37" s="26" t="str">
        <f t="shared" si="7"/>
        <v/>
      </c>
      <c r="M37" s="25"/>
      <c r="N37" s="10" t="str">
        <f t="shared" si="8"/>
        <v/>
      </c>
      <c r="O37" s="11" t="str">
        <f t="shared" si="9"/>
        <v/>
      </c>
      <c r="P37" s="28"/>
      <c r="Q37" s="25"/>
      <c r="R37" s="10" t="str">
        <f t="shared" si="10"/>
        <v/>
      </c>
      <c r="S37" s="9" t="str">
        <f t="shared" si="11"/>
        <v/>
      </c>
    </row>
    <row r="38" spans="1:19" x14ac:dyDescent="0.2">
      <c r="A38" s="10" t="str">
        <f>IF(ISBLANK([2]Feuil1!$A38),"",[2]Feuil1!$A38)</f>
        <v/>
      </c>
      <c r="B38" s="9" t="str">
        <f t="shared" si="0"/>
        <v/>
      </c>
      <c r="C38" s="31" t="str">
        <f t="shared" si="1"/>
        <v/>
      </c>
      <c r="D38" s="32" t="str">
        <f>IF(ISBLANK([2]Feuil1!$B38),"",[2]Feuil1!$B38)</f>
        <v/>
      </c>
      <c r="E38" s="31" t="str">
        <f t="shared" si="2"/>
        <v/>
      </c>
      <c r="F38" s="31" t="str">
        <f t="shared" si="3"/>
        <v/>
      </c>
      <c r="G38" s="32" t="str">
        <f>IF(ISBLANK([2]Feuil1!$C38),"",[2]Feuil1!$C38)</f>
        <v/>
      </c>
      <c r="H38" s="31" t="str">
        <f t="shared" si="4"/>
        <v/>
      </c>
      <c r="I38" s="31" t="str">
        <f t="shared" si="5"/>
        <v/>
      </c>
      <c r="J38" s="25"/>
      <c r="K38" s="25" t="str">
        <f t="shared" si="6"/>
        <v/>
      </c>
      <c r="L38" s="26" t="str">
        <f t="shared" si="7"/>
        <v/>
      </c>
      <c r="M38" s="25"/>
      <c r="N38" s="10" t="str">
        <f t="shared" si="8"/>
        <v/>
      </c>
      <c r="O38" s="11" t="str">
        <f t="shared" si="9"/>
        <v/>
      </c>
      <c r="P38" s="28"/>
      <c r="Q38" s="25"/>
      <c r="R38" s="10" t="str">
        <f t="shared" si="10"/>
        <v/>
      </c>
      <c r="S38" s="9" t="str">
        <f t="shared" si="11"/>
        <v/>
      </c>
    </row>
    <row r="39" spans="1:19" x14ac:dyDescent="0.2">
      <c r="A39" s="10" t="str">
        <f>IF(ISBLANK([2]Feuil1!$A39),"",[2]Feuil1!$A39)</f>
        <v/>
      </c>
      <c r="B39" s="9" t="str">
        <f t="shared" si="0"/>
        <v/>
      </c>
      <c r="C39" s="31" t="str">
        <f t="shared" si="1"/>
        <v/>
      </c>
      <c r="D39" s="32" t="str">
        <f>IF(ISBLANK([2]Feuil1!$B39),"",[2]Feuil1!$B39)</f>
        <v/>
      </c>
      <c r="E39" s="31" t="str">
        <f t="shared" si="2"/>
        <v/>
      </c>
      <c r="F39" s="31" t="str">
        <f t="shared" si="3"/>
        <v/>
      </c>
      <c r="G39" s="32" t="str">
        <f>IF(ISBLANK([2]Feuil1!$C39),"",[2]Feuil1!$C39)</f>
        <v/>
      </c>
      <c r="H39" s="31" t="str">
        <f t="shared" si="4"/>
        <v/>
      </c>
      <c r="I39" s="31" t="str">
        <f t="shared" si="5"/>
        <v/>
      </c>
      <c r="J39" s="25"/>
      <c r="K39" s="25" t="str">
        <f t="shared" si="6"/>
        <v/>
      </c>
      <c r="L39" s="26" t="str">
        <f t="shared" si="7"/>
        <v/>
      </c>
      <c r="M39" s="25"/>
      <c r="N39" s="10" t="str">
        <f t="shared" si="8"/>
        <v/>
      </c>
      <c r="O39" s="11" t="str">
        <f t="shared" si="9"/>
        <v/>
      </c>
      <c r="P39" s="28"/>
      <c r="Q39" s="25"/>
      <c r="R39" s="10" t="str">
        <f t="shared" si="10"/>
        <v/>
      </c>
      <c r="S39" s="9" t="str">
        <f t="shared" si="11"/>
        <v/>
      </c>
    </row>
    <row r="40" spans="1:19" x14ac:dyDescent="0.2">
      <c r="A40" s="10" t="str">
        <f>IF(ISBLANK([2]Feuil1!$A40),"",[2]Feuil1!$A40)</f>
        <v/>
      </c>
      <c r="B40" s="9" t="str">
        <f t="shared" si="0"/>
        <v/>
      </c>
      <c r="C40" s="31" t="str">
        <f t="shared" si="1"/>
        <v/>
      </c>
      <c r="D40" s="32" t="str">
        <f>IF(ISBLANK([2]Feuil1!$B40),"",[2]Feuil1!$B40)</f>
        <v/>
      </c>
      <c r="E40" s="31" t="str">
        <f t="shared" si="2"/>
        <v/>
      </c>
      <c r="F40" s="31" t="str">
        <f t="shared" si="3"/>
        <v/>
      </c>
      <c r="G40" s="32" t="str">
        <f>IF(ISBLANK([2]Feuil1!$C40),"",[2]Feuil1!$C40)</f>
        <v/>
      </c>
      <c r="H40" s="31" t="str">
        <f t="shared" si="4"/>
        <v/>
      </c>
      <c r="I40" s="31" t="str">
        <f t="shared" si="5"/>
        <v/>
      </c>
      <c r="J40" s="25"/>
      <c r="K40" s="25" t="str">
        <f t="shared" si="6"/>
        <v/>
      </c>
      <c r="L40" s="26" t="str">
        <f t="shared" si="7"/>
        <v/>
      </c>
      <c r="M40" s="25"/>
      <c r="N40" s="10" t="str">
        <f t="shared" si="8"/>
        <v/>
      </c>
      <c r="O40" s="11" t="str">
        <f t="shared" si="9"/>
        <v/>
      </c>
      <c r="P40" s="28"/>
      <c r="Q40" s="25"/>
      <c r="R40" s="10" t="str">
        <f t="shared" si="10"/>
        <v/>
      </c>
      <c r="S40" s="9" t="str">
        <f t="shared" si="11"/>
        <v/>
      </c>
    </row>
    <row r="41" spans="1:19" x14ac:dyDescent="0.2">
      <c r="A41" s="10" t="str">
        <f>IF(ISBLANK([2]Feuil1!$A41),"",[2]Feuil1!$A41)</f>
        <v/>
      </c>
      <c r="B41" s="9" t="str">
        <f t="shared" si="0"/>
        <v/>
      </c>
      <c r="C41" s="31" t="str">
        <f t="shared" si="1"/>
        <v/>
      </c>
      <c r="D41" s="32" t="str">
        <f>IF(ISBLANK([2]Feuil1!$B41),"",[2]Feuil1!$B41)</f>
        <v/>
      </c>
      <c r="E41" s="31" t="str">
        <f t="shared" si="2"/>
        <v/>
      </c>
      <c r="F41" s="31" t="str">
        <f t="shared" si="3"/>
        <v/>
      </c>
      <c r="G41" s="32" t="str">
        <f>IF(ISBLANK([2]Feuil1!$C41),"",[2]Feuil1!$C41)</f>
        <v/>
      </c>
      <c r="H41" s="31" t="str">
        <f t="shared" si="4"/>
        <v/>
      </c>
      <c r="I41" s="31" t="str">
        <f t="shared" si="5"/>
        <v/>
      </c>
      <c r="J41" s="25"/>
      <c r="K41" s="25" t="str">
        <f t="shared" si="6"/>
        <v/>
      </c>
      <c r="L41" s="26" t="str">
        <f t="shared" si="7"/>
        <v/>
      </c>
      <c r="M41" s="25"/>
      <c r="N41" s="10" t="str">
        <f t="shared" si="8"/>
        <v/>
      </c>
      <c r="O41" s="11" t="str">
        <f t="shared" si="9"/>
        <v/>
      </c>
      <c r="P41" s="28"/>
      <c r="Q41" s="25"/>
      <c r="R41" s="10" t="str">
        <f t="shared" si="10"/>
        <v/>
      </c>
      <c r="S41" s="9" t="str">
        <f t="shared" si="11"/>
        <v/>
      </c>
    </row>
    <row r="42" spans="1:19" x14ac:dyDescent="0.2">
      <c r="A42" s="10" t="str">
        <f>IF(ISBLANK([2]Feuil1!$A42),"",[2]Feuil1!$A42)</f>
        <v/>
      </c>
      <c r="B42" s="9" t="str">
        <f t="shared" si="0"/>
        <v/>
      </c>
      <c r="C42" s="31" t="str">
        <f t="shared" si="1"/>
        <v/>
      </c>
      <c r="D42" s="32" t="str">
        <f>IF(ISBLANK([2]Feuil1!$B42),"",[2]Feuil1!$B42)</f>
        <v/>
      </c>
      <c r="E42" s="31" t="str">
        <f t="shared" si="2"/>
        <v/>
      </c>
      <c r="F42" s="31" t="str">
        <f t="shared" si="3"/>
        <v/>
      </c>
      <c r="G42" s="32" t="str">
        <f>IF(ISBLANK([2]Feuil1!$C42),"",[2]Feuil1!$C42)</f>
        <v/>
      </c>
      <c r="H42" s="31" t="str">
        <f t="shared" si="4"/>
        <v/>
      </c>
      <c r="I42" s="31" t="str">
        <f t="shared" si="5"/>
        <v/>
      </c>
      <c r="J42" s="25"/>
      <c r="K42" s="25" t="str">
        <f t="shared" si="6"/>
        <v/>
      </c>
      <c r="L42" s="26" t="str">
        <f t="shared" si="7"/>
        <v/>
      </c>
      <c r="M42" s="25"/>
      <c r="N42" s="10" t="str">
        <f t="shared" si="8"/>
        <v/>
      </c>
      <c r="O42" s="11" t="str">
        <f t="shared" si="9"/>
        <v/>
      </c>
      <c r="P42" s="28"/>
      <c r="Q42" s="25"/>
      <c r="R42" s="10" t="str">
        <f t="shared" si="10"/>
        <v/>
      </c>
      <c r="S42" s="9" t="str">
        <f t="shared" si="11"/>
        <v/>
      </c>
    </row>
    <row r="43" spans="1:19" x14ac:dyDescent="0.2">
      <c r="A43" s="10" t="str">
        <f>IF(ISBLANK([2]Feuil1!$A43),"",[2]Feuil1!$A43)</f>
        <v/>
      </c>
      <c r="B43" s="9" t="str">
        <f t="shared" si="0"/>
        <v/>
      </c>
      <c r="C43" s="31" t="str">
        <f t="shared" si="1"/>
        <v/>
      </c>
      <c r="D43" s="32" t="str">
        <f>IF(ISBLANK([2]Feuil1!$B43),"",[2]Feuil1!$B43)</f>
        <v/>
      </c>
      <c r="E43" s="31" t="str">
        <f t="shared" si="2"/>
        <v/>
      </c>
      <c r="F43" s="31" t="str">
        <f t="shared" si="3"/>
        <v/>
      </c>
      <c r="G43" s="32" t="str">
        <f>IF(ISBLANK([2]Feuil1!$C43),"",[2]Feuil1!$C43)</f>
        <v/>
      </c>
      <c r="H43" s="31" t="str">
        <f t="shared" si="4"/>
        <v/>
      </c>
      <c r="I43" s="31" t="str">
        <f t="shared" si="5"/>
        <v/>
      </c>
      <c r="J43" s="25"/>
      <c r="K43" s="25" t="str">
        <f t="shared" si="6"/>
        <v/>
      </c>
      <c r="L43" s="26" t="str">
        <f t="shared" si="7"/>
        <v/>
      </c>
      <c r="M43" s="25"/>
      <c r="N43" s="10" t="str">
        <f t="shared" si="8"/>
        <v/>
      </c>
      <c r="O43" s="11" t="str">
        <f t="shared" si="9"/>
        <v/>
      </c>
      <c r="P43" s="28"/>
      <c r="Q43" s="25"/>
      <c r="R43" s="10" t="str">
        <f t="shared" si="10"/>
        <v/>
      </c>
      <c r="S43" s="9" t="str">
        <f t="shared" si="11"/>
        <v/>
      </c>
    </row>
    <row r="44" spans="1:19" x14ac:dyDescent="0.2">
      <c r="A44" s="10" t="str">
        <f>IF(ISBLANK([2]Feuil1!$A44),"",[2]Feuil1!$A44)</f>
        <v/>
      </c>
      <c r="B44" s="9" t="str">
        <f t="shared" si="0"/>
        <v/>
      </c>
      <c r="C44" s="31" t="str">
        <f t="shared" si="1"/>
        <v/>
      </c>
      <c r="D44" s="32" t="str">
        <f>IF(ISBLANK([2]Feuil1!$B44),"",[2]Feuil1!$B44)</f>
        <v/>
      </c>
      <c r="E44" s="31" t="str">
        <f t="shared" si="2"/>
        <v/>
      </c>
      <c r="F44" s="31" t="str">
        <f t="shared" si="3"/>
        <v/>
      </c>
      <c r="G44" s="32" t="str">
        <f>IF(ISBLANK([2]Feuil1!$C44),"",[2]Feuil1!$C44)</f>
        <v/>
      </c>
      <c r="H44" s="31" t="str">
        <f t="shared" si="4"/>
        <v/>
      </c>
      <c r="I44" s="31" t="str">
        <f t="shared" si="5"/>
        <v/>
      </c>
      <c r="J44" s="25"/>
      <c r="K44" s="25" t="str">
        <f t="shared" si="6"/>
        <v/>
      </c>
      <c r="L44" s="26" t="str">
        <f t="shared" si="7"/>
        <v/>
      </c>
      <c r="M44" s="25"/>
      <c r="N44" s="10" t="str">
        <f t="shared" si="8"/>
        <v/>
      </c>
      <c r="O44" s="11" t="str">
        <f t="shared" si="9"/>
        <v/>
      </c>
      <c r="P44" s="28"/>
      <c r="Q44" s="25"/>
      <c r="R44" s="10" t="str">
        <f t="shared" si="10"/>
        <v/>
      </c>
      <c r="S44" s="9" t="str">
        <f t="shared" si="11"/>
        <v/>
      </c>
    </row>
    <row r="45" spans="1:19" x14ac:dyDescent="0.2">
      <c r="A45" s="10" t="str">
        <f>IF(ISBLANK([2]Feuil1!$A45),"",[2]Feuil1!$A45)</f>
        <v/>
      </c>
      <c r="B45" s="9" t="str">
        <f t="shared" si="0"/>
        <v/>
      </c>
      <c r="C45" s="31" t="str">
        <f t="shared" si="1"/>
        <v/>
      </c>
      <c r="D45" s="32" t="str">
        <f>IF(ISBLANK([2]Feuil1!$B45),"",[2]Feuil1!$B45)</f>
        <v/>
      </c>
      <c r="E45" s="31" t="str">
        <f t="shared" si="2"/>
        <v/>
      </c>
      <c r="F45" s="31" t="str">
        <f t="shared" si="3"/>
        <v/>
      </c>
      <c r="G45" s="32" t="str">
        <f>IF(ISBLANK([2]Feuil1!$C45),"",[2]Feuil1!$C45)</f>
        <v/>
      </c>
      <c r="H45" s="31" t="str">
        <f t="shared" si="4"/>
        <v/>
      </c>
      <c r="I45" s="31" t="str">
        <f t="shared" si="5"/>
        <v/>
      </c>
      <c r="J45" s="25"/>
      <c r="K45" s="25" t="str">
        <f t="shared" si="6"/>
        <v/>
      </c>
      <c r="L45" s="26" t="str">
        <f t="shared" si="7"/>
        <v/>
      </c>
      <c r="M45" s="25"/>
      <c r="N45" s="10" t="str">
        <f t="shared" si="8"/>
        <v/>
      </c>
      <c r="O45" s="11" t="str">
        <f t="shared" si="9"/>
        <v/>
      </c>
      <c r="P45" s="28"/>
      <c r="Q45" s="25"/>
      <c r="R45" s="10" t="str">
        <f t="shared" si="10"/>
        <v/>
      </c>
      <c r="S45" s="9" t="str">
        <f t="shared" si="11"/>
        <v/>
      </c>
    </row>
    <row r="46" spans="1:19" x14ac:dyDescent="0.2">
      <c r="A46" s="10" t="str">
        <f>IF(ISBLANK([2]Feuil1!$A46),"",[2]Feuil1!$A46)</f>
        <v/>
      </c>
      <c r="B46" s="9" t="str">
        <f t="shared" si="0"/>
        <v/>
      </c>
      <c r="C46" s="31" t="str">
        <f t="shared" si="1"/>
        <v/>
      </c>
      <c r="D46" s="32" t="str">
        <f>IF(ISBLANK([2]Feuil1!$B46),"",[2]Feuil1!$B46)</f>
        <v/>
      </c>
      <c r="E46" s="31" t="str">
        <f t="shared" si="2"/>
        <v/>
      </c>
      <c r="F46" s="31" t="str">
        <f t="shared" si="3"/>
        <v/>
      </c>
      <c r="G46" s="32" t="str">
        <f>IF(ISBLANK([2]Feuil1!$C46),"",[2]Feuil1!$C46)</f>
        <v/>
      </c>
      <c r="H46" s="31" t="str">
        <f t="shared" si="4"/>
        <v/>
      </c>
      <c r="I46" s="31" t="str">
        <f t="shared" si="5"/>
        <v/>
      </c>
      <c r="J46" s="25"/>
      <c r="K46" s="25" t="str">
        <f t="shared" si="6"/>
        <v/>
      </c>
      <c r="L46" s="26" t="str">
        <f t="shared" si="7"/>
        <v/>
      </c>
      <c r="M46" s="25"/>
      <c r="N46" s="10" t="str">
        <f t="shared" si="8"/>
        <v/>
      </c>
      <c r="O46" s="11" t="str">
        <f t="shared" si="9"/>
        <v/>
      </c>
      <c r="P46" s="28"/>
      <c r="Q46" s="25"/>
      <c r="R46" s="10" t="str">
        <f t="shared" si="10"/>
        <v/>
      </c>
      <c r="S46" s="9" t="str">
        <f t="shared" si="11"/>
        <v/>
      </c>
    </row>
    <row r="47" spans="1:19" x14ac:dyDescent="0.2">
      <c r="A47" s="10" t="str">
        <f>IF(ISBLANK([2]Feuil1!$A47),"",[2]Feuil1!$A47)</f>
        <v/>
      </c>
      <c r="B47" s="9" t="str">
        <f t="shared" si="0"/>
        <v/>
      </c>
      <c r="C47" s="31" t="str">
        <f t="shared" si="1"/>
        <v/>
      </c>
      <c r="D47" s="32" t="str">
        <f>IF(ISBLANK([2]Feuil1!$B47),"",[2]Feuil1!$B47)</f>
        <v/>
      </c>
      <c r="E47" s="31" t="str">
        <f t="shared" si="2"/>
        <v/>
      </c>
      <c r="F47" s="31" t="str">
        <f t="shared" si="3"/>
        <v/>
      </c>
      <c r="G47" s="32" t="str">
        <f>IF(ISBLANK([2]Feuil1!$C47),"",[2]Feuil1!$C47)</f>
        <v/>
      </c>
      <c r="H47" s="31" t="str">
        <f t="shared" si="4"/>
        <v/>
      </c>
      <c r="I47" s="31" t="str">
        <f t="shared" si="5"/>
        <v/>
      </c>
      <c r="J47" s="25"/>
      <c r="K47" s="25" t="str">
        <f t="shared" si="6"/>
        <v/>
      </c>
      <c r="L47" s="26" t="str">
        <f t="shared" si="7"/>
        <v/>
      </c>
      <c r="M47" s="25"/>
      <c r="N47" s="10" t="str">
        <f t="shared" si="8"/>
        <v/>
      </c>
      <c r="O47" s="11" t="str">
        <f t="shared" si="9"/>
        <v/>
      </c>
      <c r="P47" s="28"/>
      <c r="Q47" s="25"/>
      <c r="R47" s="10" t="str">
        <f t="shared" si="10"/>
        <v/>
      </c>
      <c r="S47" s="9" t="str">
        <f t="shared" si="11"/>
        <v/>
      </c>
    </row>
    <row r="48" spans="1:19" x14ac:dyDescent="0.2">
      <c r="A48" s="10" t="str">
        <f>IF(ISBLANK([2]Feuil1!$A48),"",[2]Feuil1!$A48)</f>
        <v/>
      </c>
      <c r="B48" s="9" t="str">
        <f t="shared" si="0"/>
        <v/>
      </c>
      <c r="C48" s="31" t="str">
        <f t="shared" si="1"/>
        <v/>
      </c>
      <c r="D48" s="32" t="str">
        <f>IF(ISBLANK([2]Feuil1!$B48),"",[2]Feuil1!$B48)</f>
        <v/>
      </c>
      <c r="E48" s="31" t="str">
        <f t="shared" si="2"/>
        <v/>
      </c>
      <c r="F48" s="31" t="str">
        <f t="shared" si="3"/>
        <v/>
      </c>
      <c r="G48" s="32" t="str">
        <f>IF(ISBLANK([2]Feuil1!$C48),"",[2]Feuil1!$C48)</f>
        <v/>
      </c>
      <c r="H48" s="31" t="str">
        <f t="shared" si="4"/>
        <v/>
      </c>
      <c r="I48" s="31" t="str">
        <f t="shared" si="5"/>
        <v/>
      </c>
      <c r="J48" s="25"/>
      <c r="K48" s="25" t="str">
        <f t="shared" si="6"/>
        <v/>
      </c>
      <c r="L48" s="26" t="str">
        <f t="shared" si="7"/>
        <v/>
      </c>
      <c r="M48" s="25"/>
      <c r="N48" s="10" t="str">
        <f t="shared" si="8"/>
        <v/>
      </c>
      <c r="O48" s="11" t="str">
        <f t="shared" si="9"/>
        <v/>
      </c>
      <c r="P48" s="28"/>
      <c r="Q48" s="25"/>
      <c r="R48" s="10" t="str">
        <f t="shared" si="10"/>
        <v/>
      </c>
      <c r="S48" s="9" t="str">
        <f t="shared" si="11"/>
        <v/>
      </c>
    </row>
    <row r="49" spans="1:19" x14ac:dyDescent="0.2">
      <c r="A49" s="10" t="str">
        <f>IF(ISBLANK([2]Feuil1!$A49),"",[2]Feuil1!$A49)</f>
        <v/>
      </c>
      <c r="B49" s="9" t="str">
        <f t="shared" si="0"/>
        <v/>
      </c>
      <c r="C49" s="31" t="str">
        <f t="shared" si="1"/>
        <v/>
      </c>
      <c r="D49" s="32" t="str">
        <f>IF(ISBLANK([2]Feuil1!$B49),"",[2]Feuil1!$B49)</f>
        <v/>
      </c>
      <c r="E49" s="31" t="str">
        <f t="shared" si="2"/>
        <v/>
      </c>
      <c r="F49" s="31" t="str">
        <f t="shared" si="3"/>
        <v/>
      </c>
      <c r="G49" s="32" t="str">
        <f>IF(ISBLANK([2]Feuil1!$C49),"",[2]Feuil1!$C49)</f>
        <v/>
      </c>
      <c r="H49" s="31" t="str">
        <f t="shared" si="4"/>
        <v/>
      </c>
      <c r="I49" s="31" t="str">
        <f t="shared" si="5"/>
        <v/>
      </c>
      <c r="J49" s="25"/>
      <c r="K49" s="25" t="str">
        <f t="shared" si="6"/>
        <v/>
      </c>
      <c r="L49" s="26" t="str">
        <f t="shared" si="7"/>
        <v/>
      </c>
      <c r="M49" s="25"/>
      <c r="N49" s="10" t="str">
        <f t="shared" si="8"/>
        <v/>
      </c>
      <c r="O49" s="11" t="str">
        <f t="shared" si="9"/>
        <v/>
      </c>
      <c r="P49" s="28"/>
      <c r="Q49" s="25"/>
      <c r="R49" s="10" t="str">
        <f t="shared" si="10"/>
        <v/>
      </c>
      <c r="S49" s="9" t="str">
        <f t="shared" si="11"/>
        <v/>
      </c>
    </row>
    <row r="50" spans="1:19" x14ac:dyDescent="0.2">
      <c r="A50" s="10" t="str">
        <f>IF(ISBLANK([2]Feuil1!$A50),"",[2]Feuil1!$A50)</f>
        <v/>
      </c>
      <c r="B50" s="9" t="str">
        <f t="shared" si="0"/>
        <v/>
      </c>
      <c r="C50" s="31" t="str">
        <f t="shared" si="1"/>
        <v/>
      </c>
      <c r="D50" s="32" t="str">
        <f>IF(ISBLANK([2]Feuil1!$B50),"",[2]Feuil1!$B50)</f>
        <v/>
      </c>
      <c r="E50" s="31" t="str">
        <f t="shared" si="2"/>
        <v/>
      </c>
      <c r="F50" s="31" t="str">
        <f t="shared" si="3"/>
        <v/>
      </c>
      <c r="G50" s="32" t="str">
        <f>IF(ISBLANK([2]Feuil1!$C50),"",[2]Feuil1!$C50)</f>
        <v/>
      </c>
      <c r="H50" s="31" t="str">
        <f t="shared" si="4"/>
        <v/>
      </c>
      <c r="I50" s="31" t="str">
        <f t="shared" si="5"/>
        <v/>
      </c>
      <c r="J50" s="25"/>
      <c r="K50" s="25" t="str">
        <f t="shared" si="6"/>
        <v/>
      </c>
      <c r="L50" s="26" t="str">
        <f t="shared" si="7"/>
        <v/>
      </c>
      <c r="M50" s="25"/>
      <c r="N50" s="10" t="str">
        <f t="shared" si="8"/>
        <v/>
      </c>
      <c r="O50" s="11" t="str">
        <f t="shared" si="9"/>
        <v/>
      </c>
      <c r="P50" s="28"/>
      <c r="Q50" s="25"/>
      <c r="R50" s="10" t="str">
        <f t="shared" si="10"/>
        <v/>
      </c>
      <c r="S50" s="9" t="str">
        <f t="shared" si="11"/>
        <v/>
      </c>
    </row>
    <row r="51" spans="1:19" x14ac:dyDescent="0.2">
      <c r="A51" s="10" t="str">
        <f>IF(ISBLANK([2]Feuil1!$A51),"",[2]Feuil1!$A51)</f>
        <v/>
      </c>
      <c r="B51" s="9" t="str">
        <f t="shared" si="0"/>
        <v/>
      </c>
      <c r="C51" s="31" t="str">
        <f t="shared" si="1"/>
        <v/>
      </c>
      <c r="D51" s="32" t="str">
        <f>IF(ISBLANK([2]Feuil1!$B51),"",[2]Feuil1!$B51)</f>
        <v/>
      </c>
      <c r="E51" s="31" t="str">
        <f t="shared" si="2"/>
        <v/>
      </c>
      <c r="F51" s="31" t="str">
        <f t="shared" si="3"/>
        <v/>
      </c>
      <c r="G51" s="32" t="str">
        <f>IF(ISBLANK([2]Feuil1!$C51),"",[2]Feuil1!$C51)</f>
        <v/>
      </c>
      <c r="H51" s="31" t="str">
        <f t="shared" si="4"/>
        <v/>
      </c>
      <c r="I51" s="31" t="str">
        <f t="shared" si="5"/>
        <v/>
      </c>
      <c r="J51" s="25"/>
      <c r="K51" s="25" t="str">
        <f t="shared" si="6"/>
        <v/>
      </c>
      <c r="L51" s="26" t="str">
        <f t="shared" si="7"/>
        <v/>
      </c>
      <c r="M51" s="25"/>
      <c r="N51" s="10" t="str">
        <f t="shared" si="8"/>
        <v/>
      </c>
      <c r="O51" s="11" t="str">
        <f t="shared" si="9"/>
        <v/>
      </c>
      <c r="P51" s="28"/>
      <c r="Q51" s="25"/>
      <c r="R51" s="10" t="str">
        <f t="shared" si="10"/>
        <v/>
      </c>
      <c r="S51" s="9" t="str">
        <f t="shared" si="11"/>
        <v/>
      </c>
    </row>
    <row r="52" spans="1:19" x14ac:dyDescent="0.2">
      <c r="A52" s="10" t="str">
        <f>IF(ISBLANK([2]Feuil1!$A52),"",[2]Feuil1!$A52)</f>
        <v/>
      </c>
      <c r="B52" s="9" t="str">
        <f t="shared" si="0"/>
        <v/>
      </c>
      <c r="C52" s="31" t="str">
        <f t="shared" si="1"/>
        <v/>
      </c>
      <c r="D52" s="32" t="str">
        <f>IF(ISBLANK([2]Feuil1!$B52),"",[2]Feuil1!$B52)</f>
        <v/>
      </c>
      <c r="E52" s="31" t="str">
        <f t="shared" si="2"/>
        <v/>
      </c>
      <c r="F52" s="31" t="str">
        <f t="shared" si="3"/>
        <v/>
      </c>
      <c r="G52" s="32" t="str">
        <f>IF(ISBLANK([2]Feuil1!$C52),"",[2]Feuil1!$C52)</f>
        <v/>
      </c>
      <c r="H52" s="31" t="str">
        <f t="shared" si="4"/>
        <v/>
      </c>
      <c r="I52" s="31" t="str">
        <f t="shared" si="5"/>
        <v/>
      </c>
      <c r="J52" s="25"/>
      <c r="K52" s="25" t="str">
        <f t="shared" si="6"/>
        <v/>
      </c>
      <c r="L52" s="26" t="str">
        <f t="shared" si="7"/>
        <v/>
      </c>
      <c r="M52" s="25"/>
      <c r="N52" s="10" t="str">
        <f t="shared" si="8"/>
        <v/>
      </c>
      <c r="O52" s="11" t="str">
        <f t="shared" si="9"/>
        <v/>
      </c>
      <c r="P52" s="28"/>
      <c r="Q52" s="25"/>
      <c r="R52" s="10" t="str">
        <f t="shared" si="10"/>
        <v/>
      </c>
      <c r="S52" s="9" t="str">
        <f t="shared" si="11"/>
        <v/>
      </c>
    </row>
  </sheetData>
  <mergeCells count="7">
    <mergeCell ref="Q2:S2"/>
    <mergeCell ref="J1:S1"/>
    <mergeCell ref="A2:C2"/>
    <mergeCell ref="D2:F2"/>
    <mergeCell ref="G2:I2"/>
    <mergeCell ref="A1:I1"/>
    <mergeCell ref="J2:L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3E83F062C2844806446F2F4588D3A" ma:contentTypeVersion="0" ma:contentTypeDescription="Create a new document." ma:contentTypeScope="" ma:versionID="2d6c88cfcabf6170e1b9803aea68472b">
  <xsd:schema xmlns:xsd="http://www.w3.org/2001/XMLSchema" xmlns:p="http://schemas.microsoft.com/office/2006/metadata/properties" targetNamespace="http://schemas.microsoft.com/office/2006/metadata/properties" ma:root="true" ma:fieldsID="4aeb20c0e3442673af7ee10786458764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 ma:readOnly="tru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978BE37C-2F1A-4678-B106-8A390DEF17B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2.xml><?xml version="1.0" encoding="utf-8"?>
<ds:datastoreItem xmlns:ds="http://schemas.openxmlformats.org/officeDocument/2006/customXml" ds:itemID="{F6ECA192-6011-4A62-9526-201A8DDDA45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B342381-0C7E-4FD8-985F-D0F84B567A10}">
  <ds:schemaRefs>
    <ds:schemaRef ds:uri="http://schemas.microsoft.com/office/2006/metadata/properties"/>
    <ds:schemaRef ds:uri="http://purl.org/dc/elements/1.1/"/>
    <ds:schemaRef ds:uri="http://purl.org/dc/dcmitype/"/>
    <ds:schemaRef ds:uri="http://schemas.microsoft.com/office/2006/documentManagement/types"/>
    <ds:schemaRef ds:uri="http://purl.org/dc/terms/"/>
    <ds:schemaRef ds:uri="http://www.w3.org/XML/1998/namespace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Calendar</vt:lpstr>
      <vt:lpstr>Dashboard</vt:lpstr>
      <vt:lpstr>Dates</vt:lpstr>
      <vt:lpstr>Lists</vt:lpstr>
      <vt:lpstr>GRCIBLES</vt:lpstr>
      <vt:lpstr>Calendar!Impression_des_titres</vt:lpstr>
      <vt:lpstr>OBJECTIFS</vt:lpstr>
      <vt:lpstr>PLATEFORME</vt:lpstr>
      <vt:lpstr>SSGRCIBLES</vt:lpstr>
      <vt:lpstr>THEME</vt:lpstr>
      <vt:lpstr>Calendar!Zone_d_impression</vt:lpstr>
    </vt:vector>
  </TitlesOfParts>
  <Company>Federal Public Service Finance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Frie Bellon</dc:creator>
  <cp:lastModifiedBy>BELLAIRE JULIEN D.</cp:lastModifiedBy>
  <cp:lastPrinted>2014-02-13T13:17:44Z</cp:lastPrinted>
  <dcterms:created xsi:type="dcterms:W3CDTF">2013-12-17T14:48:27Z</dcterms:created>
  <dcterms:modified xsi:type="dcterms:W3CDTF">2014-03-13T08:52:04Z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0x0101009303E83F062C2844806446F2F4588D3A</vt:lpwstr>
  </property>
</Properties>
</file>