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showPivotChartFilter="1" defaultThemeVersion="124226"/>
  <bookViews>
    <workbookView xWindow="-12" yWindow="-12" windowWidth="15480" windowHeight="10128" tabRatio="809"/>
  </bookViews>
  <sheets>
    <sheet name="Suivi des sondes" sheetId="1" r:id="rId1"/>
    <sheet name="Localisation des sondes" sheetId="2" r:id="rId2"/>
    <sheet name="Vie des sondes" sheetId="5" r:id="rId3"/>
    <sheet name="Planning Contrôle" sheetId="6" r:id="rId4"/>
    <sheet name="Planning Etalonnage" sheetId="10" r:id="rId5"/>
    <sheet name="Sondes de référence" sheetId="9" r:id="rId6"/>
    <sheet name="Données" sheetId="3" r:id="rId7"/>
    <sheet name="Problème " sheetId="8" r:id="rId8"/>
  </sheets>
  <definedNames>
    <definedName name="_xlnm._FilterDatabase" localSheetId="3" hidden="1">'Planning Contrôle'!$D$5:$D$61</definedName>
    <definedName name="_xlnm._FilterDatabase" localSheetId="4" hidden="1">'Planning Etalonnage'!$D$5:$D$65</definedName>
    <definedName name="_xlnm._FilterDatabase" localSheetId="5" hidden="1">'Sondes de référence'!$E$6:$E$9</definedName>
    <definedName name="_xlnm._FilterDatabase" localSheetId="0" hidden="1">'Suivi des sondes'!$E$4:$E$151</definedName>
    <definedName name="_xlnm._FilterDatabase" localSheetId="2" hidden="1">'Vie des sondes'!$A$4:$A$58</definedName>
    <definedName name="Cassé">#REF!</definedName>
    <definedName name="Dispo">#REF!</definedName>
    <definedName name="Disponible">Données!$B$13:$C$13</definedName>
    <definedName name="HS">Données!$B$12:$C$12</definedName>
    <definedName name="ligne10">Données!$B$9:$E$9</definedName>
    <definedName name="ligne30">Données!$B$10:$E$10</definedName>
    <definedName name="ligne31">Données!$B$11:$E$11</definedName>
    <definedName name="ligne5">Données!$B$5:$L$5</definedName>
    <definedName name="ligne6">Données!$B$6:$F$6</definedName>
    <definedName name="ligne7">Données!$B$7:$F$7</definedName>
    <definedName name="ligne9">Données!$B$8:$E$8</definedName>
    <definedName name="localisation">Données!$A$5:$A$13</definedName>
    <definedName name="Niveau">#REF!</definedName>
    <definedName name="Niveaux">#REF!</definedName>
    <definedName name="Statut">Données!$A$12:$A$13</definedName>
    <definedName name="Z_7D3BC665_A2CB_4DC5_8BC7_82341BF48EB2_.wvu.FilterData" localSheetId="3" hidden="1">'Planning Contrôle'!$D$5:$D$61</definedName>
    <definedName name="Z_7D3BC665_A2CB_4DC5_8BC7_82341BF48EB2_.wvu.FilterData" localSheetId="0" hidden="1">'Suivi des sondes'!$A$1:$J$60</definedName>
  </definedNames>
  <calcPr calcId="125725"/>
  <customWorkbookViews>
    <customWorkbookView name="Pauline AH-LUNG MAREAU - Affichage personnalisé" guid="{7D3BC665-A2CB-4DC5-8BC7-82341BF48EB2}" mergeInterval="0" personalView="1" maximized="1" xWindow="1" yWindow="1" windowWidth="1432" windowHeight="607" activeSheetId="1"/>
  </customWorkbookViews>
  <pivotCaches>
    <pivotCache cacheId="5" r:id="rId9"/>
  </pivotCaches>
</workbook>
</file>

<file path=xl/calcChain.xml><?xml version="1.0" encoding="utf-8"?>
<calcChain xmlns="http://schemas.openxmlformats.org/spreadsheetml/2006/main">
  <c r="E8" i="9"/>
  <c r="E9"/>
  <c r="E7"/>
  <c r="G2" i="10"/>
  <c r="A24" i="3"/>
  <c r="O2" i="9"/>
  <c r="G2" i="6"/>
  <c r="J2" i="1"/>
  <c r="A2" i="10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D62"/>
  <c r="D63"/>
  <c r="D64"/>
  <c r="D65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D5"/>
  <c r="A5"/>
  <c r="B5"/>
  <c r="C5"/>
  <c r="A6"/>
  <c r="B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B4"/>
  <c r="D4"/>
  <c r="F2"/>
  <c r="A2" i="9"/>
  <c r="A2" i="5"/>
  <c r="L1" i="2"/>
  <c r="G29" i="1"/>
  <c r="G30"/>
  <c r="D7" i="10"/>
  <c r="D8"/>
  <c r="D9"/>
  <c r="D10"/>
  <c r="D11"/>
  <c r="D12"/>
  <c r="D13"/>
  <c r="E13" i="1"/>
  <c r="D14" i="10" s="1"/>
  <c r="E14" i="1"/>
  <c r="D15" i="10" s="1"/>
  <c r="E15" i="1"/>
  <c r="D16" i="10" s="1"/>
  <c r="E16" i="1"/>
  <c r="D17" i="10" s="1"/>
  <c r="E17" i="1"/>
  <c r="D18" i="10" s="1"/>
  <c r="E18" i="1"/>
  <c r="D19" i="10" s="1"/>
  <c r="E19" i="1"/>
  <c r="D20" i="10" s="1"/>
  <c r="E20" i="1"/>
  <c r="D21" i="10" s="1"/>
  <c r="E21" i="1"/>
  <c r="D22" i="10" s="1"/>
  <c r="E22" i="1"/>
  <c r="D23" i="10" s="1"/>
  <c r="E23" i="1"/>
  <c r="D24" i="10" s="1"/>
  <c r="E24" i="1"/>
  <c r="D25" i="10" s="1"/>
  <c r="E25" i="1"/>
  <c r="D26" i="10" s="1"/>
  <c r="E26" i="1"/>
  <c r="D27" i="10" s="1"/>
  <c r="E27" i="1"/>
  <c r="D28" i="10" s="1"/>
  <c r="E28" i="1"/>
  <c r="D29" i="10" s="1"/>
  <c r="E29" i="1"/>
  <c r="D30" i="10" s="1"/>
  <c r="E30" i="1"/>
  <c r="D31" i="10" s="1"/>
  <c r="E31" i="1"/>
  <c r="D32" i="10" s="1"/>
  <c r="E32" i="1"/>
  <c r="D33" i="10" s="1"/>
  <c r="E33" i="1"/>
  <c r="D34" i="10" s="1"/>
  <c r="E34" i="1"/>
  <c r="D35" i="10" s="1"/>
  <c r="E35" i="1"/>
  <c r="D36" i="10" s="1"/>
  <c r="E36" i="1"/>
  <c r="D37" i="10" s="1"/>
  <c r="E37" i="1"/>
  <c r="D38" i="10" s="1"/>
  <c r="E38" i="1"/>
  <c r="D39" i="10" s="1"/>
  <c r="E39" i="1"/>
  <c r="D40" i="10" s="1"/>
  <c r="E40" i="1"/>
  <c r="D41" i="10" s="1"/>
  <c r="E41" i="1"/>
  <c r="D42" i="10" s="1"/>
  <c r="E42" i="1"/>
  <c r="D43" i="10" s="1"/>
  <c r="E43" i="1"/>
  <c r="D44" i="10" s="1"/>
  <c r="E44" i="1"/>
  <c r="D45" i="10" s="1"/>
  <c r="E45" i="1"/>
  <c r="D46" i="10" s="1"/>
  <c r="E46" i="1"/>
  <c r="D47" i="10" s="1"/>
  <c r="E47" i="1"/>
  <c r="D48" i="10" s="1"/>
  <c r="E48" i="1"/>
  <c r="D49" i="10" s="1"/>
  <c r="E49" i="1"/>
  <c r="D50" i="10" s="1"/>
  <c r="E50" i="1"/>
  <c r="D51" i="10" s="1"/>
  <c r="E51" i="1"/>
  <c r="D52" i="10" s="1"/>
  <c r="E52" i="1"/>
  <c r="D53" i="10" s="1"/>
  <c r="E53" i="1"/>
  <c r="D54" i="10" s="1"/>
  <c r="E54" i="1"/>
  <c r="D55" i="10" s="1"/>
  <c r="E55" i="1"/>
  <c r="D56" i="10" s="1"/>
  <c r="E56" i="1"/>
  <c r="D57" i="10" s="1"/>
  <c r="E57" i="1"/>
  <c r="D58" i="10" s="1"/>
  <c r="E58" i="1"/>
  <c r="D59" i="10" s="1"/>
  <c r="E59" i="1"/>
  <c r="D60" i="10" s="1"/>
  <c r="E60" i="1"/>
  <c r="D61" i="10" s="1"/>
  <c r="E5" i="1"/>
  <c r="D6" i="10" s="1"/>
  <c r="N2" i="9"/>
  <c r="C23" i="6"/>
  <c r="G5" i="1"/>
  <c r="F2" i="6"/>
  <c r="C7"/>
  <c r="B5"/>
  <c r="C5"/>
  <c r="D5"/>
  <c r="B7"/>
  <c r="B22"/>
  <c r="C22"/>
  <c r="B23"/>
  <c r="B24"/>
  <c r="C24"/>
  <c r="B25"/>
  <c r="C25"/>
  <c r="B6"/>
  <c r="C6"/>
  <c r="B26"/>
  <c r="C26"/>
  <c r="B8"/>
  <c r="C8"/>
  <c r="B27"/>
  <c r="C27"/>
  <c r="B9"/>
  <c r="C9"/>
  <c r="B10"/>
  <c r="C10"/>
  <c r="B21"/>
  <c r="C21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11"/>
  <c r="C11"/>
  <c r="B53"/>
  <c r="C53"/>
  <c r="B12"/>
  <c r="C12"/>
  <c r="B13"/>
  <c r="C13"/>
  <c r="B14"/>
  <c r="C14"/>
  <c r="B54"/>
  <c r="C54"/>
  <c r="B55"/>
  <c r="C55"/>
  <c r="B15"/>
  <c r="C15"/>
  <c r="B56"/>
  <c r="C56"/>
  <c r="B16"/>
  <c r="C16"/>
  <c r="B57"/>
  <c r="C57"/>
  <c r="B58"/>
  <c r="C58"/>
  <c r="B17"/>
  <c r="C17"/>
  <c r="B59"/>
  <c r="C59"/>
  <c r="B18"/>
  <c r="C18"/>
  <c r="B19"/>
  <c r="C19"/>
  <c r="B20"/>
  <c r="C20"/>
  <c r="B60"/>
  <c r="C60"/>
  <c r="B61"/>
  <c r="C61"/>
  <c r="A61"/>
  <c r="A60"/>
  <c r="A20"/>
  <c r="A19"/>
  <c r="A18"/>
  <c r="A59"/>
  <c r="A17"/>
  <c r="A58"/>
  <c r="A57"/>
  <c r="A16"/>
  <c r="A56"/>
  <c r="A15"/>
  <c r="A55"/>
  <c r="A54"/>
  <c r="A14"/>
  <c r="A13"/>
  <c r="A12"/>
  <c r="A53"/>
  <c r="A11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1"/>
  <c r="A10"/>
  <c r="A9"/>
  <c r="A27"/>
  <c r="A8"/>
  <c r="A26"/>
  <c r="A6"/>
  <c r="A25"/>
  <c r="A24"/>
  <c r="A23"/>
  <c r="A22"/>
  <c r="A7"/>
  <c r="A5"/>
  <c r="G12" i="1" l="1"/>
  <c r="G13"/>
  <c r="G14"/>
  <c r="G15"/>
  <c r="G16"/>
  <c r="G17"/>
  <c r="G18"/>
  <c r="G19"/>
  <c r="G20"/>
  <c r="G21"/>
  <c r="G22"/>
  <c r="G23"/>
  <c r="G24"/>
  <c r="G25"/>
  <c r="G26"/>
  <c r="G27"/>
  <c r="G28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D7" i="6"/>
  <c r="A21" i="3"/>
  <c r="A18"/>
  <c r="I2" i="1"/>
  <c r="D60" i="6" l="1"/>
  <c r="D59"/>
  <c r="D16"/>
  <c r="D15"/>
  <c r="D13"/>
  <c r="D52"/>
  <c r="D61"/>
  <c r="D20"/>
  <c r="D18"/>
  <c r="D17"/>
  <c r="D57"/>
  <c r="D56"/>
  <c r="D55"/>
  <c r="D14"/>
  <c r="D12"/>
  <c r="D11"/>
  <c r="D51"/>
  <c r="D49"/>
  <c r="D47"/>
  <c r="D45"/>
  <c r="D43"/>
  <c r="D41"/>
  <c r="D39"/>
  <c r="D37"/>
  <c r="D35"/>
  <c r="D33"/>
  <c r="D31"/>
  <c r="D29"/>
  <c r="D21"/>
  <c r="D9"/>
  <c r="D8"/>
  <c r="D6"/>
  <c r="D24"/>
  <c r="D22"/>
  <c r="D19"/>
  <c r="D58"/>
  <c r="D54"/>
  <c r="D53"/>
  <c r="D50"/>
  <c r="D48"/>
  <c r="D46"/>
  <c r="D44"/>
  <c r="D42"/>
  <c r="D40"/>
  <c r="D38"/>
  <c r="D36"/>
  <c r="D34"/>
  <c r="D32"/>
  <c r="D30"/>
  <c r="D28"/>
  <c r="D10"/>
  <c r="D27"/>
  <c r="D26"/>
  <c r="D25"/>
  <c r="D23"/>
</calcChain>
</file>

<file path=xl/sharedStrings.xml><?xml version="1.0" encoding="utf-8"?>
<sst xmlns="http://schemas.openxmlformats.org/spreadsheetml/2006/main" count="613" uniqueCount="240">
  <si>
    <t>Nom de la sonde</t>
  </si>
  <si>
    <t>Localisation</t>
  </si>
  <si>
    <t>HS</t>
  </si>
  <si>
    <t>Disponible</t>
  </si>
  <si>
    <t>Présecheur</t>
  </si>
  <si>
    <t>Refroidisseur</t>
  </si>
  <si>
    <t>Date du jour</t>
  </si>
  <si>
    <t>Localisation dans l'usine</t>
  </si>
  <si>
    <t xml:space="preserve">Données du tableau </t>
  </si>
  <si>
    <t>Prévision d'étalonnage</t>
  </si>
  <si>
    <t>Niveau 1 de la ligne</t>
  </si>
  <si>
    <t>Niveau 2 de la ligne</t>
  </si>
  <si>
    <t>Niveau 3 de la ligne</t>
  </si>
  <si>
    <t>Niveau 4 de la ligne</t>
  </si>
  <si>
    <t>Ligne5</t>
  </si>
  <si>
    <t>Ligne6</t>
  </si>
  <si>
    <t>Ligne7</t>
  </si>
  <si>
    <t>Ligne9</t>
  </si>
  <si>
    <t>Ligne10</t>
  </si>
  <si>
    <t>Ligne30</t>
  </si>
  <si>
    <t>Ligne31</t>
  </si>
  <si>
    <t>Séchoir</t>
  </si>
  <si>
    <t>Localisation sur la ligne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</si>
  <si>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</si>
  <si>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</si>
  <si>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</si>
  <si>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</si>
  <si>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</si>
  <si>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</si>
  <si>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</si>
  <si>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</si>
  <si>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</si>
  <si>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</si>
  <si>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</si>
  <si>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Niveau 5 de la ligne</t>
  </si>
  <si>
    <t>Niveau 6 de la ligne</t>
  </si>
  <si>
    <t>Niveau 7 de la ligne</t>
  </si>
  <si>
    <t>Niveau 8 de la ligne</t>
  </si>
  <si>
    <t>Niveau 9 de la ligne</t>
  </si>
  <si>
    <t>Niveau 10 de la ligne</t>
  </si>
  <si>
    <t>Niveau 11de la ligne</t>
  </si>
  <si>
    <t>Trabatto</t>
  </si>
  <si>
    <t>Romet 1</t>
  </si>
  <si>
    <t>Romet 2</t>
  </si>
  <si>
    <t>Boucleur zone 2</t>
  </si>
  <si>
    <t>Boucleur zone3</t>
  </si>
  <si>
    <t>Séchoir 1</t>
  </si>
  <si>
    <t>Séchoir 2</t>
  </si>
  <si>
    <t>Dernier étalonnage</t>
  </si>
  <si>
    <t>Prochain étalonnage</t>
  </si>
  <si>
    <t>ETALONNAGE</t>
  </si>
  <si>
    <t>n° de la  sonde</t>
  </si>
  <si>
    <t xml:space="preserve">Prévision </t>
  </si>
  <si>
    <t>CONTROLE</t>
  </si>
  <si>
    <t>Prochain contrôle</t>
  </si>
  <si>
    <t>Dernier contrôle</t>
  </si>
  <si>
    <t>TS HR 10</t>
  </si>
  <si>
    <t>TS HR 11</t>
  </si>
  <si>
    <t>TS HR 12</t>
  </si>
  <si>
    <t>TS HR 13</t>
  </si>
  <si>
    <t>TS HR 14</t>
  </si>
  <si>
    <t>TS HR 15</t>
  </si>
  <si>
    <t>TS HR 16</t>
  </si>
  <si>
    <t>TS HR 17</t>
  </si>
  <si>
    <t>TS HR 18</t>
  </si>
  <si>
    <t>TS HR 19</t>
  </si>
  <si>
    <t>TS HR 20</t>
  </si>
  <si>
    <t>TS HR 21</t>
  </si>
  <si>
    <t>TS HR 22</t>
  </si>
  <si>
    <t>TS HR 23</t>
  </si>
  <si>
    <t>TS HR 24</t>
  </si>
  <si>
    <t>TS HR 25</t>
  </si>
  <si>
    <t>TS HR 26</t>
  </si>
  <si>
    <t>TS HR 27</t>
  </si>
  <si>
    <t>TS HR 28</t>
  </si>
  <si>
    <t>TS HR 29</t>
  </si>
  <si>
    <t>TS HR 30</t>
  </si>
  <si>
    <t>TS HR 31</t>
  </si>
  <si>
    <t>TS HR 32</t>
  </si>
  <si>
    <t>TS HR 33</t>
  </si>
  <si>
    <t>TS HR 34</t>
  </si>
  <si>
    <t>TS HR 35</t>
  </si>
  <si>
    <t>TS HR 36</t>
  </si>
  <si>
    <t>TS HR 37</t>
  </si>
  <si>
    <t>TS HR 38</t>
  </si>
  <si>
    <t>TS HR 39</t>
  </si>
  <si>
    <t>TS HR 40</t>
  </si>
  <si>
    <t>TS HR 41</t>
  </si>
  <si>
    <t>TS HR 42</t>
  </si>
  <si>
    <t>TS HR 43</t>
  </si>
  <si>
    <t>TS HR 44</t>
  </si>
  <si>
    <t>TS HR 45</t>
  </si>
  <si>
    <t>TS HR 46</t>
  </si>
  <si>
    <t>TS HR 47</t>
  </si>
  <si>
    <t>TS HR 48</t>
  </si>
  <si>
    <t>TS HR 49</t>
  </si>
  <si>
    <t>TS HR 50</t>
  </si>
  <si>
    <t>TS HR 51</t>
  </si>
  <si>
    <t>TS HR 52</t>
  </si>
  <si>
    <t>TS HR 53</t>
  </si>
  <si>
    <t>TS HR 54</t>
  </si>
  <si>
    <t>TS HR 55</t>
  </si>
  <si>
    <t>TS HR 56</t>
  </si>
  <si>
    <t>Disponible le:  06/05/2013</t>
  </si>
  <si>
    <t>Ligne6 le:  06/05/2013</t>
  </si>
  <si>
    <t>Vérification de la sonde le:  06/05/2013</t>
  </si>
  <si>
    <t>Nanterre 1</t>
  </si>
  <si>
    <t>Nanterre 2</t>
  </si>
  <si>
    <t>LOCALISATION</t>
  </si>
  <si>
    <t>Vie des sondes</t>
  </si>
  <si>
    <t>Suivi métrologique des sondes TS/HR de N1 et N2</t>
  </si>
  <si>
    <t>TCM</t>
  </si>
  <si>
    <t>Statut</t>
  </si>
  <si>
    <t>Suivi des sondes de référence TS/HR</t>
  </si>
  <si>
    <t>Localisation des sondes TS/HR sur N1 et N2</t>
  </si>
  <si>
    <t>Historique : Vie des sondes TS/HR</t>
  </si>
  <si>
    <t>Planning de contrôle des sondes TS/HR</t>
  </si>
  <si>
    <t>TS HR 01</t>
  </si>
  <si>
    <t>TS HR 02</t>
  </si>
  <si>
    <t>TS HR 03</t>
  </si>
  <si>
    <t>TS HR 04</t>
  </si>
  <si>
    <t>TS HR 05</t>
  </si>
  <si>
    <t>TS HR 06</t>
  </si>
  <si>
    <t>TS HR 07</t>
  </si>
  <si>
    <t>TS HR 08</t>
  </si>
  <si>
    <t>TS HR 09</t>
  </si>
  <si>
    <t>Ligne6 le:  15/05/2013</t>
  </si>
  <si>
    <t>HS le:  15/05/2013</t>
  </si>
  <si>
    <t>REFERENCE 01</t>
  </si>
  <si>
    <t>REFERENCE 02</t>
  </si>
  <si>
    <t>REFERENCE 03</t>
  </si>
  <si>
    <t>Contrôle</t>
  </si>
  <si>
    <t>Prévision de contrôle</t>
  </si>
  <si>
    <t>Prévision de controle</t>
  </si>
  <si>
    <t>Planning d'étalonnage des sondes TS/HR</t>
  </si>
  <si>
    <t>Etalonnage de la sonde le:  15/05/2013</t>
  </si>
  <si>
    <t>TS HR 57</t>
  </si>
  <si>
    <t>TS HR 58</t>
  </si>
  <si>
    <t>TS HR 59</t>
  </si>
  <si>
    <t>TS HR 60</t>
  </si>
  <si>
    <t>TS HR 61</t>
  </si>
  <si>
    <t>TS HR 62</t>
  </si>
  <si>
    <t>TS HR 63</t>
  </si>
  <si>
    <t>TS HR 64</t>
  </si>
  <si>
    <t>TS HR 65</t>
  </si>
  <si>
    <t>TS HR 66</t>
  </si>
  <si>
    <t>TS HR 67</t>
  </si>
  <si>
    <t>TS HR 68</t>
  </si>
  <si>
    <t>TS HR 69</t>
  </si>
  <si>
    <t>TS HR 70</t>
  </si>
  <si>
    <t>TS HR 71</t>
  </si>
  <si>
    <t>TS HR 72</t>
  </si>
  <si>
    <t>TS HR 73</t>
  </si>
  <si>
    <t>TS HR 74</t>
  </si>
  <si>
    <t>TS HR 75</t>
  </si>
  <si>
    <t>TS HR 76</t>
  </si>
  <si>
    <t>TS HR 77</t>
  </si>
  <si>
    <t>TS HR 78</t>
  </si>
  <si>
    <t>TS HR 79</t>
  </si>
  <si>
    <t>TS HR 80</t>
  </si>
  <si>
    <t>TS HR 81</t>
  </si>
  <si>
    <t>TS HR 82</t>
  </si>
  <si>
    <t>TS HR 83</t>
  </si>
  <si>
    <t>TS HR 84</t>
  </si>
  <si>
    <t>TS HR 85</t>
  </si>
  <si>
    <t>TS HR 86</t>
  </si>
  <si>
    <t>TS HR 87</t>
  </si>
  <si>
    <t>TS HR 88</t>
  </si>
  <si>
    <t>TS HR 89</t>
  </si>
  <si>
    <t>TS HR 90</t>
  </si>
  <si>
    <t>TS HR 91</t>
  </si>
  <si>
    <t>TS HR 92</t>
  </si>
  <si>
    <t>TS HR 93</t>
  </si>
  <si>
    <t>TS HR 94</t>
  </si>
  <si>
    <t>TS HR 95</t>
  </si>
  <si>
    <t>TS HR 96</t>
  </si>
  <si>
    <t>TS HR 97</t>
  </si>
  <si>
    <t>TS HR 98</t>
  </si>
  <si>
    <t>TS HR 99</t>
  </si>
  <si>
    <t>TS HR 100</t>
  </si>
  <si>
    <t>TS HR 101</t>
  </si>
  <si>
    <t>TS HR 102</t>
  </si>
  <si>
    <t>TS HR 103</t>
  </si>
  <si>
    <t>TS HR 104</t>
  </si>
  <si>
    <t>TS HR 105</t>
  </si>
  <si>
    <t>TS HR 106</t>
  </si>
  <si>
    <t>TS HR 107</t>
  </si>
  <si>
    <t>TS HR 108</t>
  </si>
  <si>
    <t>TS HR 109</t>
  </si>
  <si>
    <t>TS HR 110</t>
  </si>
  <si>
    <t>TS HR 111</t>
  </si>
  <si>
    <t>TS HR 112</t>
  </si>
  <si>
    <t>TS HR 113</t>
  </si>
  <si>
    <t>TS HR 114</t>
  </si>
  <si>
    <t>TS HR 115</t>
  </si>
  <si>
    <t>TS HR 116</t>
  </si>
  <si>
    <t>TS HR 117</t>
  </si>
  <si>
    <t>TS HR 118</t>
  </si>
  <si>
    <t>TS HR 119</t>
  </si>
  <si>
    <t>TS HR 120</t>
  </si>
  <si>
    <t>TS HR 121</t>
  </si>
  <si>
    <t>TS HR 122</t>
  </si>
  <si>
    <t>TS HR 123</t>
  </si>
  <si>
    <t>TS HR 124</t>
  </si>
  <si>
    <t>TS HR 125</t>
  </si>
  <si>
    <t>TS HR 126</t>
  </si>
  <si>
    <t>TS HR 127</t>
  </si>
  <si>
    <t>TS HR 128</t>
  </si>
  <si>
    <t>TS HR 129</t>
  </si>
  <si>
    <t>TS HR 130</t>
  </si>
  <si>
    <t>TS HR 131</t>
  </si>
  <si>
    <t>TS HR 132</t>
  </si>
  <si>
    <t>TS HR 133</t>
  </si>
  <si>
    <t>TS HR 134</t>
  </si>
  <si>
    <t>TS HR 135</t>
  </si>
  <si>
    <t>TS HR 136</t>
  </si>
  <si>
    <t>TS HR 137</t>
  </si>
  <si>
    <t>TS HR 138</t>
  </si>
  <si>
    <t>TS HR 139</t>
  </si>
  <si>
    <t>TS HR 140</t>
  </si>
  <si>
    <t>TS HR 141</t>
  </si>
  <si>
    <t>TS HR 142</t>
  </si>
  <si>
    <t>TS HR 143</t>
  </si>
  <si>
    <t>TS HR 144</t>
  </si>
  <si>
    <t>TS HR 145</t>
  </si>
  <si>
    <t>TS HR 146</t>
  </si>
  <si>
    <t>TS HR 147</t>
  </si>
  <si>
    <t>PANZANI NANTERRE</t>
  </si>
  <si>
    <t>Prévision  contrôle</t>
  </si>
  <si>
    <t>Intervalle de contrôle (j)</t>
  </si>
  <si>
    <t>Intervalle d'étalonnage</t>
  </si>
  <si>
    <t>Vérification de la sonde le:  15/05/2013</t>
  </si>
  <si>
    <t>Ligne5 le:  15/05/2013</t>
  </si>
  <si>
    <t>Disponible le:  15/05/2013</t>
  </si>
  <si>
    <t>Disponible  le:  15/05/2013</t>
  </si>
  <si>
    <t>HS  le:  15/05/2013</t>
  </si>
  <si>
    <t>Etalonnage de la sonde le:  16/05/2013</t>
  </si>
  <si>
    <t>Vérification de la sonde le:  16/05/2013</t>
  </si>
  <si>
    <t>HS le:  16/05/2013</t>
  </si>
  <si>
    <t>Disponible le:  16/05/2013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</si>
</sst>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Border="1"/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4" borderId="6" xfId="0" applyFill="1" applyBorder="1"/>
    <xf numFmtId="0" fontId="0" fillId="4" borderId="1" xfId="0" applyFill="1" applyBorder="1"/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5" borderId="0" xfId="0" applyFill="1"/>
    <xf numFmtId="0" fontId="0" fillId="5" borderId="0" xfId="0" applyFill="1" applyBorder="1"/>
    <xf numFmtId="0" fontId="0" fillId="5" borderId="0" xfId="0" applyFill="1" applyBorder="1" applyAlignment="1"/>
    <xf numFmtId="14" fontId="0" fillId="5" borderId="0" xfId="0" applyNumberFormat="1" applyFill="1"/>
    <xf numFmtId="14" fontId="0" fillId="0" borderId="1" xfId="0" applyNumberFormat="1" applyBorder="1"/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/>
    <xf numFmtId="0" fontId="0" fillId="0" borderId="1" xfId="0" applyBorder="1"/>
    <xf numFmtId="0" fontId="0" fillId="7" borderId="1" xfId="0" applyFill="1" applyBorder="1"/>
    <xf numFmtId="0" fontId="0" fillId="5" borderId="0" xfId="0" applyFill="1" applyBorder="1" applyProtection="1">
      <protection locked="0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/>
    <xf numFmtId="0" fontId="0" fillId="0" borderId="4" xfId="0" applyFill="1" applyBorder="1" applyAlignment="1">
      <alignment vertical="center" wrapText="1"/>
    </xf>
    <xf numFmtId="14" fontId="0" fillId="0" borderId="4" xfId="0" applyNumberFormat="1" applyFill="1" applyBorder="1" applyAlignment="1">
      <alignment vertical="center" wrapText="1"/>
    </xf>
    <xf numFmtId="14" fontId="0" fillId="0" borderId="0" xfId="0" applyNumberFormat="1"/>
    <xf numFmtId="14" fontId="0" fillId="0" borderId="14" xfId="0" applyNumberFormat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29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4" borderId="2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14" fontId="0" fillId="2" borderId="21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/>
    <xf numFmtId="0" fontId="0" fillId="4" borderId="3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49" fontId="0" fillId="0" borderId="0" xfId="0" applyNumberFormat="1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3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8" borderId="13" xfId="0" applyFill="1" applyBorder="1" applyAlignment="1">
      <alignment horizontal="left"/>
    </xf>
    <xf numFmtId="0" fontId="0" fillId="8" borderId="13" xfId="0" applyFill="1" applyBorder="1" applyAlignment="1">
      <alignment horizontal="left" vertical="center"/>
    </xf>
    <xf numFmtId="0" fontId="0" fillId="8" borderId="17" xfId="0" applyFill="1" applyBorder="1" applyAlignment="1">
      <alignment horizontal="left" vertical="center"/>
    </xf>
    <xf numFmtId="0" fontId="0" fillId="8" borderId="14" xfId="0" applyFill="1" applyBorder="1" applyAlignment="1">
      <alignment horizontal="left"/>
    </xf>
    <xf numFmtId="0" fontId="0" fillId="2" borderId="32" xfId="0" applyFill="1" applyBorder="1" applyAlignment="1">
      <alignment horizontal="left"/>
    </xf>
    <xf numFmtId="14" fontId="0" fillId="2" borderId="37" xfId="0" applyNumberFormat="1" applyFill="1" applyBorder="1" applyAlignment="1" applyProtection="1">
      <alignment horizontal="center" vertical="center"/>
    </xf>
    <xf numFmtId="14" fontId="0" fillId="0" borderId="31" xfId="0" applyNumberFormat="1" applyBorder="1" applyAlignment="1" applyProtection="1">
      <alignment horizontal="center" vertical="center"/>
      <protection locked="0"/>
    </xf>
    <xf numFmtId="0" fontId="0" fillId="6" borderId="7" xfId="0" applyFill="1" applyBorder="1" applyAlignment="1">
      <alignment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14" fontId="0" fillId="0" borderId="40" xfId="0" applyNumberFormat="1" applyBorder="1" applyProtection="1">
      <protection locked="0"/>
    </xf>
    <xf numFmtId="14" fontId="0" fillId="0" borderId="6" xfId="0" applyNumberFormat="1" applyBorder="1" applyAlignment="1" applyProtection="1">
      <alignment horizontal="center" vertical="center"/>
    </xf>
    <xf numFmtId="0" fontId="0" fillId="4" borderId="41" xfId="0" applyFill="1" applyBorder="1" applyAlignment="1">
      <alignment horizontal="center" vertical="center" wrapText="1"/>
    </xf>
    <xf numFmtId="14" fontId="0" fillId="0" borderId="42" xfId="0" applyNumberFormat="1" applyBorder="1" applyAlignment="1" applyProtection="1">
      <alignment horizontal="center" vertical="center"/>
    </xf>
    <xf numFmtId="14" fontId="0" fillId="0" borderId="42" xfId="0" applyNumberFormat="1" applyBorder="1" applyAlignment="1" applyProtection="1">
      <alignment horizontal="center" vertical="center"/>
      <protection locked="0"/>
    </xf>
    <xf numFmtId="14" fontId="0" fillId="0" borderId="42" xfId="0" applyNumberFormat="1" applyFill="1" applyBorder="1" applyAlignment="1" applyProtection="1">
      <alignment horizontal="center" vertical="center"/>
      <protection locked="0"/>
    </xf>
    <xf numFmtId="14" fontId="0" fillId="0" borderId="43" xfId="0" applyNumberFormat="1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0" fontId="0" fillId="0" borderId="31" xfId="0" applyFill="1" applyBorder="1" applyAlignment="1">
      <alignment vertical="center"/>
    </xf>
    <xf numFmtId="14" fontId="0" fillId="5" borderId="37" xfId="0" applyNumberFormat="1" applyFill="1" applyBorder="1" applyProtection="1">
      <protection locked="0"/>
    </xf>
    <xf numFmtId="14" fontId="0" fillId="5" borderId="45" xfId="0" applyNumberFormat="1" applyFill="1" applyBorder="1" applyProtection="1">
      <protection locked="0"/>
    </xf>
    <xf numFmtId="0" fontId="0" fillId="6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5" borderId="37" xfId="0" applyFill="1" applyBorder="1" applyAlignment="1" applyProtection="1">
      <alignment horizontal="center"/>
      <protection locked="0"/>
    </xf>
    <xf numFmtId="0" fontId="0" fillId="5" borderId="21" xfId="0" applyFill="1" applyBorder="1" applyAlignment="1" applyProtection="1">
      <alignment horizontal="center"/>
      <protection locked="0"/>
    </xf>
    <xf numFmtId="0" fontId="0" fillId="5" borderId="45" xfId="0" applyFill="1" applyBorder="1" applyAlignment="1" applyProtection="1">
      <alignment horizontal="center"/>
      <protection locked="0"/>
    </xf>
    <xf numFmtId="0" fontId="0" fillId="5" borderId="46" xfId="0" applyFill="1" applyBorder="1" applyAlignment="1" applyProtection="1">
      <alignment horizontal="center"/>
      <protection locked="0"/>
    </xf>
    <xf numFmtId="0" fontId="0" fillId="0" borderId="0" xfId="0" applyProtection="1"/>
    <xf numFmtId="0" fontId="0" fillId="8" borderId="22" xfId="0" applyFill="1" applyBorder="1" applyProtection="1"/>
    <xf numFmtId="0" fontId="0" fillId="10" borderId="28" xfId="0" applyFill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6" borderId="3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5" fillId="2" borderId="36" xfId="0" applyFont="1" applyFill="1" applyBorder="1" applyAlignment="1">
      <alignment horizontal="left"/>
    </xf>
    <xf numFmtId="14" fontId="0" fillId="0" borderId="0" xfId="0" applyNumberFormat="1" applyProtection="1"/>
    <xf numFmtId="0" fontId="0" fillId="6" borderId="4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/>
    </xf>
    <xf numFmtId="0" fontId="0" fillId="0" borderId="28" xfId="0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0" fillId="5" borderId="21" xfId="0" applyNumberFormat="1" applyFill="1" applyBorder="1" applyProtection="1"/>
    <xf numFmtId="0" fontId="0" fillId="4" borderId="47" xfId="0" applyFill="1" applyBorder="1" applyAlignment="1">
      <alignment horizontal="center" vertical="center" wrapText="1"/>
    </xf>
    <xf numFmtId="0" fontId="0" fillId="11" borderId="23" xfId="0" applyFill="1" applyBorder="1" applyAlignment="1">
      <alignment horizontal="center" vertical="center" wrapText="1"/>
    </xf>
    <xf numFmtId="0" fontId="0" fillId="11" borderId="24" xfId="0" applyFill="1" applyBorder="1" applyAlignment="1">
      <alignment horizontal="center" vertical="center" wrapText="1"/>
    </xf>
    <xf numFmtId="0" fontId="0" fillId="11" borderId="33" xfId="0" applyFill="1" applyBorder="1" applyAlignment="1">
      <alignment horizontal="center" vertical="center" wrapText="1"/>
    </xf>
    <xf numFmtId="0" fontId="0" fillId="11" borderId="44" xfId="0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3" fillId="9" borderId="7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</cellXfs>
  <cellStyles count="1">
    <cellStyle name="Normal" xfId="0" builtinId="0"/>
  </cellStyles>
  <dxfs count="26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fgColor rgb="FFFF0000"/>
          <bgColor rgb="FFFF0000"/>
        </patternFill>
      </fill>
    </dxf>
    <dxf>
      <font>
        <b val="0"/>
        <i val="0"/>
        <color rgb="FF00FF00"/>
      </font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fgColor rgb="FFFF0000"/>
          <bgColor rgb="FFFFFFFF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 patternType="solid">
          <fgColor rgb="FFFFC000"/>
          <bgColor rgb="FFFFFFFF"/>
        </patternFill>
      </fill>
    </dxf>
    <dxf>
      <fill>
        <patternFill patternType="solid">
          <fgColor rgb="FFFFC000"/>
          <bgColor rgb="FFFF0000"/>
        </patternFill>
      </fill>
    </dxf>
    <dxf>
      <fill>
        <patternFill patternType="solid">
          <fgColor rgb="FFFF0000"/>
          <bgColor rgb="FF0000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rgb="FFFFFF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FFFF0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2"/>
      </font>
    </dxf>
    <dxf>
      <font>
        <b/>
      </font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left" readingOrder="0"/>
    </dxf>
    <dxf>
      <alignment vertical="center" readingOrder="0"/>
    </dxf>
    <dxf>
      <fill>
        <patternFill patternType="solid">
          <bgColor rgb="FFFFFF0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FF00"/>
        </patternFill>
      </fill>
    </dxf>
    <dxf>
      <font>
        <strike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0000"/>
        </patternFill>
      </fill>
    </dxf>
    <dxf>
      <font>
        <strike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fgColor rgb="FFFF0000"/>
          <bgColor rgb="FFFF0000"/>
        </patternFill>
      </fill>
    </dxf>
    <dxf>
      <font>
        <b val="0"/>
        <i val="0"/>
        <color rgb="FF00FF00"/>
      </font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vertical/>
        <horizontal/>
      </border>
    </dxf>
    <dxf>
      <font>
        <color auto="1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 patternType="solid">
          <fgColor rgb="FFFF0000"/>
          <bgColor rgb="FFFFFFFF"/>
        </patternFill>
      </fill>
    </dxf>
  </dxfs>
  <tableStyles count="0" defaultTableStyle="TableStyleMedium9" defaultPivotStyle="PivotStyleLight16"/>
  <colors>
    <mruColors>
      <color rgb="FF00FF00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</xdr:row>
      <xdr:rowOff>123825</xdr:rowOff>
    </xdr:from>
    <xdr:to>
      <xdr:col>12</xdr:col>
      <xdr:colOff>695325</xdr:colOff>
      <xdr:row>14</xdr:row>
      <xdr:rowOff>19050</xdr:rowOff>
    </xdr:to>
    <xdr:sp macro="" textlink="">
      <xdr:nvSpPr>
        <xdr:cNvPr id="2" name="ZoneTexte 1"/>
        <xdr:cNvSpPr txBox="1"/>
      </xdr:nvSpPr>
      <xdr:spPr>
        <a:xfrm>
          <a:off x="4581525" y="885825"/>
          <a:ext cx="525780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revine SARL 2" refreshedDate="41410.087014351855" createdVersion="3" refreshedVersion="3" minRefreshableVersion="3" recordCount="56">
  <cacheSource type="worksheet">
    <worksheetSource ref="A4:C60" sheet="Suivi des sondes"/>
  </cacheSource>
  <cacheFields count="3">
    <cacheField name="Nom de la sonde" numFmtId="0">
      <sharedItems containsMixedTypes="1" containsNumber="1" containsInteger="1" minValue="1" maxValue="56" count="112">
        <s v="TS HR 01"/>
        <s v="TS HR 02"/>
        <s v="TS HR 03"/>
        <s v="TS HR 04"/>
        <s v="TS HR 05"/>
        <s v="TS HR 06"/>
        <s v="TS HR 07"/>
        <s v="TS HR 08"/>
        <s v="TS HR 09"/>
        <s v="TS HR 10"/>
        <s v="TS HR 11"/>
        <s v="TS HR 12"/>
        <s v="TS HR 13"/>
        <s v="TS HR 14"/>
        <s v="TS HR 15"/>
        <s v="TS HR 16"/>
        <s v="TS HR 17"/>
        <s v="TS HR 18"/>
        <s v="TS HR 19"/>
        <s v="TS HR 20"/>
        <s v="TS HR 21"/>
        <s v="TS HR 22"/>
        <s v="TS HR 23"/>
        <s v="TS HR 24"/>
        <s v="TS HR 25"/>
        <s v="TS HR 26"/>
        <s v="TS HR 27"/>
        <s v="TS HR 28"/>
        <s v="TS HR 29"/>
        <s v="TS HR 30"/>
        <s v="TS HR 31"/>
        <s v="TS HR 32"/>
        <s v="TS HR 33"/>
        <s v="TS HR 34"/>
        <s v="TS HR 35"/>
        <s v="TS HR 36"/>
        <s v="TS HR 37"/>
        <s v="TS HR 38"/>
        <s v="TS HR 39"/>
        <s v="TS HR 40"/>
        <s v="TS HR 41"/>
        <s v="TS HR 42"/>
        <s v="TS HR 43"/>
        <s v="TS HR 44"/>
        <s v="TS HR 45"/>
        <s v="TS HR 46"/>
        <s v="TS HR 47"/>
        <s v="TS HR 48"/>
        <s v="TS HR 49"/>
        <s v="TS HR 50"/>
        <s v="TS HR 51"/>
        <s v="TS HR 52"/>
        <s v="TS HR 53"/>
        <s v="TS HR 54"/>
        <s v="TS HR 55"/>
        <s v="TS HR 56"/>
        <n v="7" u="1"/>
        <n v="3" u="1"/>
        <n v="53" u="1"/>
        <n v="33" u="1"/>
        <n v="46" u="1"/>
        <n v="29" u="1"/>
        <n v="19" u="1"/>
        <n v="39" u="1"/>
        <n v="52" u="1"/>
        <n v="32" u="1"/>
        <n v="22" u="1"/>
        <n v="14" u="1"/>
        <n v="9" u="1"/>
        <n v="6" u="1"/>
        <n v="1" u="1"/>
        <n v="45" u="1"/>
        <n v="38" u="1"/>
        <n v="25" u="1"/>
        <n v="51" u="1"/>
        <n v="44" u="1"/>
        <n v="28" u="1"/>
        <n v="18" u="1"/>
        <n v="12" u="1"/>
        <n v="5" u="1"/>
        <n v="2" u="1"/>
        <n v="37" u="1"/>
        <n v="50" u="1"/>
        <n v="31" u="1"/>
        <n v="21" u="1"/>
        <n v="43" u="1"/>
        <n v="56" u="1"/>
        <n v="36" u="1"/>
        <n v="24" u="1"/>
        <n v="15" u="1"/>
        <n v="10" u="1"/>
        <n v="4" u="1"/>
        <n v="49" u="1"/>
        <n v="42" u="1"/>
        <n v="27" u="1"/>
        <n v="17" u="1"/>
        <n v="55" u="1"/>
        <n v="35" u="1"/>
        <n v="48" u="1"/>
        <n v="30" u="1"/>
        <n v="20" u="1"/>
        <n v="13" u="1"/>
        <n v="8" u="1"/>
        <n v="41" u="1"/>
        <n v="54" u="1"/>
        <n v="34" u="1"/>
        <n v="23" u="1"/>
        <n v="47" u="1"/>
        <n v="40" u="1"/>
        <n v="26" u="1"/>
        <n v="16" u="1"/>
        <n v="11" u="1"/>
      </sharedItems>
    </cacheField>
    <cacheField name="Localisation dans l'usine" numFmtId="0">
      <sharedItems containsBlank="1" count="10">
        <s v="HS"/>
        <s v="Disponible"/>
        <s v="Ligne6"/>
        <s v="Ligne5"/>
        <s v="Ligne7"/>
        <s v="Ligne9"/>
        <s v="Ligne10"/>
        <s v="Ligne30"/>
        <s v="Ligne31"/>
        <m/>
      </sharedItems>
    </cacheField>
    <cacheField name="Localisation sur la ligne" numFmtId="0">
      <sharedItems containsBlank="1" count="23">
        <s v="Romet 1"/>
        <m/>
        <s v="Romet 2"/>
        <s v="Trabatto"/>
        <s v="zone 2"/>
        <s v="zone 3"/>
        <s v="zone 4"/>
        <s v="zone 5"/>
        <s v="zone 6"/>
        <s v="zone 7"/>
        <s v="zone 8"/>
        <s v="zone 9"/>
        <s v="zone 10"/>
        <s v="zone 11"/>
        <s v="Boucleur zone3"/>
        <s v="Boucleur zone 2"/>
        <s v="Séchoir"/>
        <s v="Refroidisseur"/>
        <s v="Présecheur"/>
        <s v="Séchoir 1"/>
        <s v="Séchoir 2"/>
        <s v="zone 1" u="1"/>
        <s v="TCM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x v="0"/>
  </r>
  <r>
    <x v="1"/>
    <x v="1"/>
    <x v="1"/>
  </r>
  <r>
    <x v="2"/>
    <x v="1"/>
    <x v="1"/>
  </r>
  <r>
    <x v="3"/>
    <x v="1"/>
    <x v="1"/>
  </r>
  <r>
    <x v="4"/>
    <x v="1"/>
    <x v="1"/>
  </r>
  <r>
    <x v="5"/>
    <x v="1"/>
    <x v="1"/>
  </r>
  <r>
    <x v="6"/>
    <x v="1"/>
    <x v="1"/>
  </r>
  <r>
    <x v="7"/>
    <x v="1"/>
    <x v="2"/>
  </r>
  <r>
    <x v="8"/>
    <x v="2"/>
    <x v="3"/>
  </r>
  <r>
    <x v="9"/>
    <x v="2"/>
    <x v="0"/>
  </r>
  <r>
    <x v="10"/>
    <x v="3"/>
    <x v="4"/>
  </r>
  <r>
    <x v="11"/>
    <x v="3"/>
    <x v="5"/>
  </r>
  <r>
    <x v="12"/>
    <x v="3"/>
    <x v="6"/>
  </r>
  <r>
    <x v="13"/>
    <x v="3"/>
    <x v="7"/>
  </r>
  <r>
    <x v="14"/>
    <x v="3"/>
    <x v="8"/>
  </r>
  <r>
    <x v="15"/>
    <x v="3"/>
    <x v="9"/>
  </r>
  <r>
    <x v="16"/>
    <x v="3"/>
    <x v="10"/>
  </r>
  <r>
    <x v="17"/>
    <x v="3"/>
    <x v="11"/>
  </r>
  <r>
    <x v="18"/>
    <x v="3"/>
    <x v="12"/>
  </r>
  <r>
    <x v="19"/>
    <x v="3"/>
    <x v="13"/>
  </r>
  <r>
    <x v="20"/>
    <x v="4"/>
    <x v="3"/>
  </r>
  <r>
    <x v="21"/>
    <x v="4"/>
    <x v="14"/>
  </r>
  <r>
    <x v="22"/>
    <x v="4"/>
    <x v="15"/>
  </r>
  <r>
    <x v="23"/>
    <x v="4"/>
    <x v="16"/>
  </r>
  <r>
    <x v="24"/>
    <x v="4"/>
    <x v="17"/>
  </r>
  <r>
    <x v="25"/>
    <x v="5"/>
    <x v="3"/>
  </r>
  <r>
    <x v="26"/>
    <x v="5"/>
    <x v="18"/>
  </r>
  <r>
    <x v="27"/>
    <x v="5"/>
    <x v="16"/>
  </r>
  <r>
    <x v="28"/>
    <x v="5"/>
    <x v="17"/>
  </r>
  <r>
    <x v="29"/>
    <x v="6"/>
    <x v="18"/>
  </r>
  <r>
    <x v="30"/>
    <x v="6"/>
    <x v="19"/>
  </r>
  <r>
    <x v="31"/>
    <x v="6"/>
    <x v="20"/>
  </r>
  <r>
    <x v="32"/>
    <x v="6"/>
    <x v="17"/>
  </r>
  <r>
    <x v="33"/>
    <x v="7"/>
    <x v="3"/>
  </r>
  <r>
    <x v="34"/>
    <x v="7"/>
    <x v="18"/>
  </r>
  <r>
    <x v="35"/>
    <x v="7"/>
    <x v="16"/>
  </r>
  <r>
    <x v="36"/>
    <x v="7"/>
    <x v="17"/>
  </r>
  <r>
    <x v="37"/>
    <x v="8"/>
    <x v="3"/>
  </r>
  <r>
    <x v="38"/>
    <x v="8"/>
    <x v="18"/>
  </r>
  <r>
    <x v="39"/>
    <x v="8"/>
    <x v="16"/>
  </r>
  <r>
    <x v="40"/>
    <x v="8"/>
    <x v="17"/>
  </r>
  <r>
    <x v="41"/>
    <x v="0"/>
    <x v="1"/>
  </r>
  <r>
    <x v="42"/>
    <x v="0"/>
    <x v="1"/>
  </r>
  <r>
    <x v="43"/>
    <x v="0"/>
    <x v="1"/>
  </r>
  <r>
    <x v="44"/>
    <x v="0"/>
    <x v="1"/>
  </r>
  <r>
    <x v="45"/>
    <x v="0"/>
    <x v="1"/>
  </r>
  <r>
    <x v="46"/>
    <x v="0"/>
    <x v="1"/>
  </r>
  <r>
    <x v="47"/>
    <x v="1"/>
    <x v="1"/>
  </r>
  <r>
    <x v="48"/>
    <x v="1"/>
    <x v="1"/>
  </r>
  <r>
    <x v="49"/>
    <x v="1"/>
    <x v="1"/>
  </r>
  <r>
    <x v="50"/>
    <x v="1"/>
    <x v="1"/>
  </r>
  <r>
    <x v="51"/>
    <x v="1"/>
    <x v="1"/>
  </r>
  <r>
    <x v="52"/>
    <x v="1"/>
    <x v="1"/>
  </r>
  <r>
    <x v="53"/>
    <x v="1"/>
    <x v="1"/>
  </r>
  <r>
    <x v="54"/>
    <x v="1"/>
    <x v="1"/>
  </r>
  <r>
    <x v="55"/>
    <x v="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5:K7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h="1" x="7"/>
        <item h="1" x="8"/>
        <item x="3"/>
        <item h="1" x="2"/>
        <item h="1" x="4"/>
        <item h="1" x="5"/>
        <item h="1" x="9"/>
        <item t="default"/>
      </items>
    </pivotField>
    <pivotField axis="axisCol" showAll="0" defaultSubtotal="0">
      <items count="23">
        <item x="15"/>
        <item x="14"/>
        <item x="18"/>
        <item x="17"/>
        <item x="0"/>
        <item x="2"/>
        <item x="16"/>
        <item x="19"/>
        <item x="20"/>
        <item m="1" x="22"/>
        <item x="3"/>
        <item m="1" x="21"/>
        <item x="4"/>
        <item x="5"/>
        <item x="6"/>
        <item x="7"/>
        <item x="8"/>
        <item x="9"/>
        <item x="10"/>
        <item x="11"/>
        <item x="12"/>
        <item x="13"/>
        <item x="1"/>
      </items>
    </pivotField>
  </pivotFields>
  <rowFields count="1">
    <field x="1"/>
  </rowFields>
  <rowItems count="1">
    <i>
      <x v="5"/>
    </i>
  </rowItems>
  <colFields count="2">
    <field x="2"/>
    <field x="0"/>
  </colFields>
  <colItems count="10">
    <i>
      <x v="12"/>
      <x v="57"/>
    </i>
    <i>
      <x v="13"/>
      <x v="58"/>
    </i>
    <i>
      <x v="14"/>
      <x v="59"/>
    </i>
    <i>
      <x v="15"/>
      <x v="60"/>
    </i>
    <i>
      <x v="16"/>
      <x v="61"/>
    </i>
    <i>
      <x v="17"/>
      <x v="62"/>
    </i>
    <i>
      <x v="18"/>
      <x v="63"/>
    </i>
    <i>
      <x v="19"/>
      <x v="64"/>
    </i>
    <i>
      <x v="20"/>
      <x v="65"/>
    </i>
    <i>
      <x v="21"/>
      <x v="66"/>
    </i>
  </colItems>
  <formats count="64">
    <format dxfId="82">
      <pivotArea dataOnly="0" labelOnly="1" fieldPosition="0">
        <references count="1">
          <reference field="2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81">
      <pivotArea dataOnly="0" labelOnly="1" fieldPosition="0">
        <references count="2">
          <reference field="0" count="1">
            <x v="9"/>
          </reference>
          <reference field="2" count="1" selected="0">
            <x v="11"/>
          </reference>
        </references>
      </pivotArea>
    </format>
    <format dxfId="80">
      <pivotArea dataOnly="0" labelOnly="1" fieldPosition="0">
        <references count="2">
          <reference field="0" count="1">
            <x v="20"/>
          </reference>
          <reference field="2" count="1" selected="0">
            <x v="20"/>
          </reference>
        </references>
      </pivotArea>
    </format>
    <format dxfId="79">
      <pivotArea dataOnly="0" labelOnly="1" fieldPosition="0">
        <references count="2">
          <reference field="0" count="1">
            <x v="21"/>
          </reference>
          <reference field="2" count="1" selected="0">
            <x v="21"/>
          </reference>
        </references>
      </pivotArea>
    </format>
    <format dxfId="78">
      <pivotArea dataOnly="0" labelOnly="1" fieldPosition="0">
        <references count="2">
          <reference field="0" count="1">
            <x v="10"/>
          </reference>
          <reference field="2" count="1" selected="0">
            <x v="12"/>
          </reference>
        </references>
      </pivotArea>
    </format>
    <format dxfId="77">
      <pivotArea dataOnly="0" labelOnly="1" fieldPosition="0">
        <references count="2">
          <reference field="0" count="1">
            <x v="13"/>
          </reference>
          <reference field="2" count="1" selected="0">
            <x v="13"/>
          </reference>
        </references>
      </pivotArea>
    </format>
    <format dxfId="76">
      <pivotArea dataOnly="0" labelOnly="1" fieldPosition="0">
        <references count="2">
          <reference field="0" count="1">
            <x v="14"/>
          </reference>
          <reference field="2" count="1" selected="0">
            <x v="14"/>
          </reference>
        </references>
      </pivotArea>
    </format>
    <format dxfId="75">
      <pivotArea dataOnly="0" labelOnly="1" fieldPosition="0">
        <references count="2">
          <reference field="0" count="1">
            <x v="15"/>
          </reference>
          <reference field="2" count="1" selected="0">
            <x v="15"/>
          </reference>
        </references>
      </pivotArea>
    </format>
    <format dxfId="74">
      <pivotArea dataOnly="0" labelOnly="1" fieldPosition="0">
        <references count="2">
          <reference field="0" count="1">
            <x v="16"/>
          </reference>
          <reference field="2" count="1" selected="0">
            <x v="16"/>
          </reference>
        </references>
      </pivotArea>
    </format>
    <format dxfId="73">
      <pivotArea dataOnly="0" labelOnly="1" fieldPosition="0">
        <references count="2">
          <reference field="0" count="1">
            <x v="17"/>
          </reference>
          <reference field="2" count="1" selected="0">
            <x v="17"/>
          </reference>
        </references>
      </pivotArea>
    </format>
    <format dxfId="72">
      <pivotArea dataOnly="0" labelOnly="1" fieldPosition="0">
        <references count="2">
          <reference field="0" count="1">
            <x v="18"/>
          </reference>
          <reference field="2" count="1" selected="0">
            <x v="18"/>
          </reference>
        </references>
      </pivotArea>
    </format>
    <format dxfId="71">
      <pivotArea dataOnly="0" labelOnly="1" fieldPosition="0">
        <references count="2">
          <reference field="0" count="1">
            <x v="19"/>
          </reference>
          <reference field="2" count="1" selected="0">
            <x v="19"/>
          </reference>
        </references>
      </pivotArea>
    </format>
    <format dxfId="70">
      <pivotArea dataOnly="0" labelOnly="1" fieldPosition="0">
        <references count="1">
          <reference field="2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69">
      <pivotArea dataOnly="0" labelOnly="1" fieldPosition="0">
        <references count="2">
          <reference field="0" count="1">
            <x v="9"/>
          </reference>
          <reference field="2" count="1" selected="0">
            <x v="11"/>
          </reference>
        </references>
      </pivotArea>
    </format>
    <format dxfId="68">
      <pivotArea dataOnly="0" labelOnly="1" fieldPosition="0">
        <references count="2">
          <reference field="0" count="1">
            <x v="20"/>
          </reference>
          <reference field="2" count="1" selected="0">
            <x v="20"/>
          </reference>
        </references>
      </pivotArea>
    </format>
    <format dxfId="67">
      <pivotArea dataOnly="0" labelOnly="1" fieldPosition="0">
        <references count="2">
          <reference field="0" count="1">
            <x v="21"/>
          </reference>
          <reference field="2" count="1" selected="0">
            <x v="21"/>
          </reference>
        </references>
      </pivotArea>
    </format>
    <format dxfId="66">
      <pivotArea dataOnly="0" labelOnly="1" fieldPosition="0">
        <references count="2">
          <reference field="0" count="1">
            <x v="10"/>
          </reference>
          <reference field="2" count="1" selected="0">
            <x v="12"/>
          </reference>
        </references>
      </pivotArea>
    </format>
    <format dxfId="65">
      <pivotArea dataOnly="0" labelOnly="1" fieldPosition="0">
        <references count="2">
          <reference field="0" count="1">
            <x v="13"/>
          </reference>
          <reference field="2" count="1" selected="0">
            <x v="13"/>
          </reference>
        </references>
      </pivotArea>
    </format>
    <format dxfId="64">
      <pivotArea dataOnly="0" labelOnly="1" fieldPosition="0">
        <references count="2">
          <reference field="0" count="1">
            <x v="14"/>
          </reference>
          <reference field="2" count="1" selected="0">
            <x v="14"/>
          </reference>
        </references>
      </pivotArea>
    </format>
    <format dxfId="63">
      <pivotArea dataOnly="0" labelOnly="1" fieldPosition="0">
        <references count="2">
          <reference field="0" count="1">
            <x v="15"/>
          </reference>
          <reference field="2" count="1" selected="0">
            <x v="15"/>
          </reference>
        </references>
      </pivotArea>
    </format>
    <format dxfId="62">
      <pivotArea dataOnly="0" labelOnly="1" fieldPosition="0">
        <references count="2">
          <reference field="0" count="1">
            <x v="16"/>
          </reference>
          <reference field="2" count="1" selected="0">
            <x v="16"/>
          </reference>
        </references>
      </pivotArea>
    </format>
    <format dxfId="61">
      <pivotArea dataOnly="0" labelOnly="1" fieldPosition="0">
        <references count="2">
          <reference field="0" count="1">
            <x v="17"/>
          </reference>
          <reference field="2" count="1" selected="0">
            <x v="17"/>
          </reference>
        </references>
      </pivotArea>
    </format>
    <format dxfId="60">
      <pivotArea dataOnly="0" labelOnly="1" fieldPosition="0">
        <references count="2">
          <reference field="0" count="1">
            <x v="18"/>
          </reference>
          <reference field="2" count="1" selected="0">
            <x v="18"/>
          </reference>
        </references>
      </pivotArea>
    </format>
    <format dxfId="59">
      <pivotArea dataOnly="0" labelOnly="1" fieldPosition="0">
        <references count="2">
          <reference field="0" count="1">
            <x v="19"/>
          </reference>
          <reference field="2" count="1" selected="0">
            <x v="19"/>
          </reference>
        </references>
      </pivotArea>
    </format>
    <format dxfId="58">
      <pivotArea dataOnly="0" labelOnly="1" fieldPosition="0">
        <references count="1">
          <reference field="2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57">
      <pivotArea dataOnly="0" labelOnly="1" fieldPosition="0">
        <references count="2">
          <reference field="0" count="1">
            <x v="9"/>
          </reference>
          <reference field="2" count="1" selected="0">
            <x v="11"/>
          </reference>
        </references>
      </pivotArea>
    </format>
    <format dxfId="56">
      <pivotArea dataOnly="0" labelOnly="1" fieldPosition="0">
        <references count="2">
          <reference field="0" count="1">
            <x v="20"/>
          </reference>
          <reference field="2" count="1" selected="0">
            <x v="20"/>
          </reference>
        </references>
      </pivotArea>
    </format>
    <format dxfId="55">
      <pivotArea dataOnly="0" labelOnly="1" fieldPosition="0">
        <references count="2">
          <reference field="0" count="1">
            <x v="21"/>
          </reference>
          <reference field="2" count="1" selected="0">
            <x v="21"/>
          </reference>
        </references>
      </pivotArea>
    </format>
    <format dxfId="54">
      <pivotArea dataOnly="0" labelOnly="1" fieldPosition="0">
        <references count="2">
          <reference field="0" count="1">
            <x v="10"/>
          </reference>
          <reference field="2" count="1" selected="0">
            <x v="12"/>
          </reference>
        </references>
      </pivotArea>
    </format>
    <format dxfId="53">
      <pivotArea dataOnly="0" labelOnly="1" fieldPosition="0">
        <references count="2">
          <reference field="0" count="1">
            <x v="13"/>
          </reference>
          <reference field="2" count="1" selected="0">
            <x v="13"/>
          </reference>
        </references>
      </pivotArea>
    </format>
    <format dxfId="52">
      <pivotArea dataOnly="0" labelOnly="1" fieldPosition="0">
        <references count="2">
          <reference field="0" count="1">
            <x v="14"/>
          </reference>
          <reference field="2" count="1" selected="0">
            <x v="14"/>
          </reference>
        </references>
      </pivotArea>
    </format>
    <format dxfId="51">
      <pivotArea dataOnly="0" labelOnly="1" fieldPosition="0">
        <references count="2">
          <reference field="0" count="1">
            <x v="15"/>
          </reference>
          <reference field="2" count="1" selected="0">
            <x v="15"/>
          </reference>
        </references>
      </pivotArea>
    </format>
    <format dxfId="50">
      <pivotArea dataOnly="0" labelOnly="1" fieldPosition="0">
        <references count="2">
          <reference field="0" count="1">
            <x v="16"/>
          </reference>
          <reference field="2" count="1" selected="0">
            <x v="16"/>
          </reference>
        </references>
      </pivotArea>
    </format>
    <format dxfId="49">
      <pivotArea dataOnly="0" labelOnly="1" fieldPosition="0">
        <references count="2">
          <reference field="0" count="1">
            <x v="17"/>
          </reference>
          <reference field="2" count="1" selected="0">
            <x v="17"/>
          </reference>
        </references>
      </pivotArea>
    </format>
    <format dxfId="48">
      <pivotArea dataOnly="0" labelOnly="1" fieldPosition="0">
        <references count="2">
          <reference field="0" count="1">
            <x v="18"/>
          </reference>
          <reference field="2" count="1" selected="0">
            <x v="18"/>
          </reference>
        </references>
      </pivotArea>
    </format>
    <format dxfId="47">
      <pivotArea dataOnly="0" labelOnly="1" fieldPosition="0">
        <references count="2">
          <reference field="0" count="1">
            <x v="19"/>
          </reference>
          <reference field="2" count="1" selected="0">
            <x v="19"/>
          </reference>
        </references>
      </pivotArea>
    </format>
    <format dxfId="46">
      <pivotArea dataOnly="0" labelOnly="1" fieldPosition="0">
        <references count="2">
          <reference field="0" count="1">
            <x v="9"/>
          </reference>
          <reference field="2" count="1" selected="0">
            <x v="11"/>
          </reference>
        </references>
      </pivotArea>
    </format>
    <format dxfId="45">
      <pivotArea dataOnly="0" labelOnly="1" fieldPosition="0">
        <references count="2">
          <reference field="0" count="1">
            <x v="20"/>
          </reference>
          <reference field="2" count="1" selected="0">
            <x v="20"/>
          </reference>
        </references>
      </pivotArea>
    </format>
    <format dxfId="44">
      <pivotArea dataOnly="0" labelOnly="1" fieldPosition="0">
        <references count="2">
          <reference field="0" count="1">
            <x v="21"/>
          </reference>
          <reference field="2" count="1" selected="0">
            <x v="21"/>
          </reference>
        </references>
      </pivotArea>
    </format>
    <format dxfId="43">
      <pivotArea dataOnly="0" labelOnly="1" fieldPosition="0">
        <references count="2">
          <reference field="0" count="1">
            <x v="10"/>
          </reference>
          <reference field="2" count="1" selected="0">
            <x v="12"/>
          </reference>
        </references>
      </pivotArea>
    </format>
    <format dxfId="42">
      <pivotArea dataOnly="0" labelOnly="1" fieldPosition="0">
        <references count="2">
          <reference field="0" count="1">
            <x v="13"/>
          </reference>
          <reference field="2" count="1" selected="0">
            <x v="13"/>
          </reference>
        </references>
      </pivotArea>
    </format>
    <format dxfId="41">
      <pivotArea dataOnly="0" labelOnly="1" fieldPosition="0">
        <references count="2">
          <reference field="0" count="1">
            <x v="14"/>
          </reference>
          <reference field="2" count="1" selected="0">
            <x v="14"/>
          </reference>
        </references>
      </pivotArea>
    </format>
    <format dxfId="40">
      <pivotArea dataOnly="0" labelOnly="1" fieldPosition="0">
        <references count="2">
          <reference field="0" count="1">
            <x v="15"/>
          </reference>
          <reference field="2" count="1" selected="0">
            <x v="15"/>
          </reference>
        </references>
      </pivotArea>
    </format>
    <format dxfId="39">
      <pivotArea dataOnly="0" labelOnly="1" fieldPosition="0">
        <references count="2">
          <reference field="0" count="1">
            <x v="16"/>
          </reference>
          <reference field="2" count="1" selected="0">
            <x v="16"/>
          </reference>
        </references>
      </pivotArea>
    </format>
    <format dxfId="38">
      <pivotArea dataOnly="0" labelOnly="1" fieldPosition="0">
        <references count="2">
          <reference field="0" count="1">
            <x v="17"/>
          </reference>
          <reference field="2" count="1" selected="0">
            <x v="17"/>
          </reference>
        </references>
      </pivotArea>
    </format>
    <format dxfId="37">
      <pivotArea dataOnly="0" labelOnly="1" fieldPosition="0">
        <references count="2">
          <reference field="0" count="1">
            <x v="18"/>
          </reference>
          <reference field="2" count="1" selected="0">
            <x v="18"/>
          </reference>
        </references>
      </pivotArea>
    </format>
    <format dxfId="36">
      <pivotArea dataOnly="0" labelOnly="1" fieldPosition="0">
        <references count="2">
          <reference field="0" count="1">
            <x v="19"/>
          </reference>
          <reference field="2" count="1" selected="0">
            <x v="19"/>
          </reference>
        </references>
      </pivotArea>
    </format>
    <format dxfId="35">
      <pivotArea dataOnly="0" labelOnly="1" fieldPosition="0">
        <references count="1">
          <reference field="1" count="0"/>
        </references>
      </pivotArea>
    </format>
    <format dxfId="34">
      <pivotArea type="all" dataOnly="0" outline="0" fieldPosition="0"/>
    </format>
    <format dxfId="33">
      <pivotArea type="origin" dataOnly="0" labelOnly="1" outline="0" fieldPosition="0"/>
    </format>
    <format dxfId="32">
      <pivotArea dataOnly="0" labelOnly="1" fieldPosition="0">
        <references count="1">
          <reference field="2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31">
      <pivotArea type="all" dataOnly="0" outline="0" fieldPosition="0"/>
    </format>
    <format dxfId="30">
      <pivotArea dataOnly="0" outline="0" fieldPosition="0">
        <references count="1">
          <reference field="2" count="1">
            <x v="11"/>
          </reference>
        </references>
      </pivotArea>
    </format>
    <format dxfId="29">
      <pivotArea dataOnly="0" outline="0" fieldPosition="0">
        <references count="1">
          <reference field="2" count="1">
            <x v="13"/>
          </reference>
        </references>
      </pivotArea>
    </format>
    <format dxfId="28">
      <pivotArea dataOnly="0" outline="0" fieldPosition="0">
        <references count="1">
          <reference field="2" count="1">
            <x v="15"/>
          </reference>
        </references>
      </pivotArea>
    </format>
    <format dxfId="27">
      <pivotArea dataOnly="0" outline="0" fieldPosition="0">
        <references count="1">
          <reference field="2" count="1">
            <x v="17"/>
          </reference>
        </references>
      </pivotArea>
    </format>
    <format dxfId="26">
      <pivotArea dataOnly="0" outline="0" fieldPosition="0">
        <references count="1">
          <reference field="2" count="1">
            <x v="19"/>
          </reference>
        </references>
      </pivotArea>
    </format>
    <format dxfId="25">
      <pivotArea dataOnly="0" outline="0" fieldPosition="0">
        <references count="1">
          <reference field="2" count="1">
            <x v="21"/>
          </reference>
        </references>
      </pivotArea>
    </format>
    <format dxfId="24">
      <pivotArea dataOnly="0" labelOnly="1" fieldPosition="0">
        <references count="1">
          <reference field="2" count="11"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3">
      <pivotArea type="origin" dataOnly="0" labelOnly="1" outline="0" fieldPosition="0"/>
    </format>
    <format dxfId="22">
      <pivotArea dataOnly="0" labelOnly="1" fieldPosition="0">
        <references count="1">
          <reference field="1" count="0"/>
        </references>
      </pivotArea>
    </format>
    <format dxfId="21">
      <pivotArea dataOnly="0" labelOnly="1" fieldPosition="0">
        <references count="1">
          <reference field="1" count="0"/>
        </references>
      </pivotArea>
    </format>
    <format dxfId="20">
      <pivotArea dataOnly="0" labelOnly="1" fieldPosition="0">
        <references count="1">
          <reference field="1" count="0"/>
        </references>
      </pivotArea>
    </format>
    <format dxfId="19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2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13:F15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n="TS HR 22"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h="1" x="7"/>
        <item h="1" x="8"/>
        <item h="1" x="3"/>
        <item h="1" x="2"/>
        <item x="4"/>
        <item h="1" x="5"/>
        <item h="1" x="9"/>
        <item t="default"/>
      </items>
    </pivotField>
    <pivotField axis="axisCol" showAll="0" defaultSubtotal="0">
      <items count="23">
        <item x="3"/>
        <item x="15"/>
        <item x="14"/>
        <item x="18"/>
        <item x="16"/>
        <item x="17"/>
        <item x="0"/>
        <item x="2"/>
        <item x="19"/>
        <item x="20"/>
        <item m="1" x="22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</items>
    </pivotField>
  </pivotFields>
  <rowFields count="1">
    <field x="1"/>
  </rowFields>
  <rowItems count="1">
    <i>
      <x v="7"/>
    </i>
  </rowItems>
  <colFields count="2">
    <field x="2"/>
    <field x="0"/>
  </colFields>
  <colItems count="5">
    <i>
      <x/>
      <x v="67"/>
    </i>
    <i>
      <x v="1"/>
      <x v="69"/>
    </i>
    <i>
      <x v="2"/>
      <x v="68"/>
    </i>
    <i>
      <x v="4"/>
      <x v="70"/>
    </i>
    <i>
      <x v="5"/>
      <x v="71"/>
    </i>
  </colItems>
  <formats count="13">
    <format dxfId="95">
      <pivotArea dataOnly="0" labelOnly="1" fieldPosition="0">
        <references count="1">
          <reference field="2" count="5">
            <x v="0"/>
            <x v="1"/>
            <x v="2"/>
            <x v="4"/>
            <x v="5"/>
          </reference>
        </references>
      </pivotArea>
    </format>
    <format dxfId="94">
      <pivotArea dataOnly="0" labelOnly="1" fieldPosition="0">
        <references count="1">
          <reference field="2" count="5">
            <x v="0"/>
            <x v="1"/>
            <x v="2"/>
            <x v="4"/>
            <x v="5"/>
          </reference>
        </references>
      </pivotArea>
    </format>
    <format dxfId="93">
      <pivotArea dataOnly="0" labelOnly="1" fieldPosition="0">
        <references count="1">
          <reference field="1" count="0"/>
        </references>
      </pivotArea>
    </format>
    <format dxfId="92">
      <pivotArea type="all" dataOnly="0" outline="0" fieldPosition="0"/>
    </format>
    <format dxfId="91">
      <pivotArea type="origin" dataOnly="0" labelOnly="1" outline="0" fieldPosition="0"/>
    </format>
    <format dxfId="90">
      <pivotArea type="all" dataOnly="0" outline="0" fieldPosition="0"/>
    </format>
    <format dxfId="89">
      <pivotArea dataOnly="0" outline="0" fieldPosition="0">
        <references count="1">
          <reference field="2" count="1">
            <x v="0"/>
          </reference>
        </references>
      </pivotArea>
    </format>
    <format dxfId="88">
      <pivotArea dataOnly="0" outline="0" fieldPosition="0">
        <references count="1">
          <reference field="2" count="1">
            <x v="2"/>
          </reference>
        </references>
      </pivotArea>
    </format>
    <format dxfId="87">
      <pivotArea dataOnly="0" outline="0" fieldPosition="0">
        <references count="1">
          <reference field="2" count="1">
            <x v="5"/>
          </reference>
        </references>
      </pivotArea>
    </format>
    <format dxfId="86">
      <pivotArea type="origin" dataOnly="0" labelOnly="1" outline="0" fieldPosition="0"/>
    </format>
    <format dxfId="85">
      <pivotArea dataOnly="0" labelOnly="1" fieldPosition="0">
        <references count="1">
          <reference field="1" count="0"/>
        </references>
      </pivotArea>
    </format>
    <format dxfId="84">
      <pivotArea dataOnly="0" labelOnly="1" fieldPosition="0">
        <references count="1">
          <reference field="1" count="0"/>
        </references>
      </pivotArea>
    </format>
    <format dxfId="83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7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29:E31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h="1" x="7"/>
        <item x="8"/>
        <item h="1" x="3"/>
        <item h="1" x="2"/>
        <item h="1" x="4"/>
        <item h="1" x="5"/>
        <item h="1" x="9"/>
        <item t="default"/>
      </items>
    </pivotField>
    <pivotField axis="axisCol" showAll="0" defaultSubtotal="0">
      <items count="23">
        <item x="15"/>
        <item x="14"/>
        <item x="3"/>
        <item x="18"/>
        <item x="16"/>
        <item x="17"/>
        <item x="0"/>
        <item x="2"/>
        <item x="19"/>
        <item x="20"/>
        <item m="1" x="22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</items>
    </pivotField>
  </pivotFields>
  <rowFields count="1">
    <field x="1"/>
  </rowFields>
  <rowItems count="1">
    <i>
      <x v="4"/>
    </i>
  </rowItems>
  <colFields count="2">
    <field x="2"/>
    <field x="0"/>
  </colFields>
  <colItems count="4">
    <i>
      <x v="2"/>
      <x v="84"/>
    </i>
    <i>
      <x v="3"/>
      <x v="85"/>
    </i>
    <i>
      <x v="4"/>
      <x v="86"/>
    </i>
    <i>
      <x v="5"/>
      <x v="87"/>
    </i>
  </colItems>
  <formats count="29">
    <format dxfId="124">
      <pivotArea dataOnly="0" labelOnly="1" fieldPosition="0">
        <references count="2">
          <reference field="0" count="1">
            <x v="40"/>
          </reference>
          <reference field="2" count="1" selected="0">
            <x v="3"/>
          </reference>
        </references>
      </pivotArea>
    </format>
    <format dxfId="123">
      <pivotArea dataOnly="0" labelOnly="1" fieldPosition="0">
        <references count="2">
          <reference field="0" count="1">
            <x v="42"/>
          </reference>
          <reference field="2" count="1" selected="0">
            <x v="5"/>
          </reference>
        </references>
      </pivotArea>
    </format>
    <format dxfId="122">
      <pivotArea dataOnly="0" labelOnly="1" fieldPosition="0">
        <references count="2">
          <reference field="0" count="1">
            <x v="41"/>
          </reference>
          <reference field="2" count="1" selected="0">
            <x v="4"/>
          </reference>
        </references>
      </pivotArea>
    </format>
    <format dxfId="121">
      <pivotArea dataOnly="0" labelOnly="1" fieldPosition="0">
        <references count="2">
          <reference field="0" count="1">
            <x v="39"/>
          </reference>
          <reference field="2" count="1" selected="0">
            <x v="2"/>
          </reference>
        </references>
      </pivotArea>
    </format>
    <format dxfId="120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119">
      <pivotArea dataOnly="0" labelOnly="1" fieldPosition="0">
        <references count="2">
          <reference field="0" count="1">
            <x v="40"/>
          </reference>
          <reference field="2" count="1" selected="0">
            <x v="3"/>
          </reference>
        </references>
      </pivotArea>
    </format>
    <format dxfId="118">
      <pivotArea dataOnly="0" labelOnly="1" fieldPosition="0">
        <references count="2">
          <reference field="0" count="1">
            <x v="42"/>
          </reference>
          <reference field="2" count="1" selected="0">
            <x v="5"/>
          </reference>
        </references>
      </pivotArea>
    </format>
    <format dxfId="117">
      <pivotArea dataOnly="0" labelOnly="1" fieldPosition="0">
        <references count="2">
          <reference field="0" count="1">
            <x v="41"/>
          </reference>
          <reference field="2" count="1" selected="0">
            <x v="4"/>
          </reference>
        </references>
      </pivotArea>
    </format>
    <format dxfId="116">
      <pivotArea dataOnly="0" labelOnly="1" fieldPosition="0">
        <references count="2">
          <reference field="0" count="1">
            <x v="39"/>
          </reference>
          <reference field="2" count="1" selected="0">
            <x v="2"/>
          </reference>
        </references>
      </pivotArea>
    </format>
    <format dxfId="115">
      <pivotArea dataOnly="0" labelOnly="1" fieldPosition="0">
        <references count="1">
          <reference field="1" count="0"/>
        </references>
      </pivotArea>
    </format>
    <format dxfId="114">
      <pivotArea dataOnly="0" labelOnly="1" fieldPosition="0">
        <references count="2">
          <reference field="0" count="1">
            <x v="40"/>
          </reference>
          <reference field="2" count="1" selected="0">
            <x v="3"/>
          </reference>
        </references>
      </pivotArea>
    </format>
    <format dxfId="113">
      <pivotArea dataOnly="0" labelOnly="1" fieldPosition="0">
        <references count="2">
          <reference field="0" count="1">
            <x v="42"/>
          </reference>
          <reference field="2" count="1" selected="0">
            <x v="5"/>
          </reference>
        </references>
      </pivotArea>
    </format>
    <format dxfId="112">
      <pivotArea dataOnly="0" labelOnly="1" fieldPosition="0">
        <references count="2">
          <reference field="0" count="1">
            <x v="41"/>
          </reference>
          <reference field="2" count="1" selected="0">
            <x v="4"/>
          </reference>
        </references>
      </pivotArea>
    </format>
    <format dxfId="111">
      <pivotArea dataOnly="0" labelOnly="1" fieldPosition="0">
        <references count="2">
          <reference field="0" count="1">
            <x v="39"/>
          </reference>
          <reference field="2" count="1" selected="0">
            <x v="2"/>
          </reference>
        </references>
      </pivotArea>
    </format>
    <format dxfId="110">
      <pivotArea dataOnly="0" labelOnly="1" fieldPosition="0">
        <references count="2">
          <reference field="0" count="1">
            <x v="40"/>
          </reference>
          <reference field="2" count="1" selected="0">
            <x v="3"/>
          </reference>
        </references>
      </pivotArea>
    </format>
    <format dxfId="109">
      <pivotArea dataOnly="0" labelOnly="1" fieldPosition="0">
        <references count="2">
          <reference field="0" count="1">
            <x v="42"/>
          </reference>
          <reference field="2" count="1" selected="0">
            <x v="5"/>
          </reference>
        </references>
      </pivotArea>
    </format>
    <format dxfId="108">
      <pivotArea dataOnly="0" labelOnly="1" fieldPosition="0">
        <references count="2">
          <reference field="0" count="1">
            <x v="41"/>
          </reference>
          <reference field="2" count="1" selected="0">
            <x v="4"/>
          </reference>
        </references>
      </pivotArea>
    </format>
    <format dxfId="107">
      <pivotArea dataOnly="0" labelOnly="1" fieldPosition="0">
        <references count="2">
          <reference field="0" count="1">
            <x v="39"/>
          </reference>
          <reference field="2" count="1" selected="0">
            <x v="2"/>
          </reference>
        </references>
      </pivotArea>
    </format>
    <format dxfId="106">
      <pivotArea type="all" dataOnly="0" outline="0" fieldPosition="0"/>
    </format>
    <format dxfId="105">
      <pivotArea type="origin" dataOnly="0" labelOnly="1" outline="0" fieldPosition="0"/>
    </format>
    <format dxfId="104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103">
      <pivotArea type="all" dataOnly="0" outline="0" fieldPosition="0"/>
    </format>
    <format dxfId="102">
      <pivotArea dataOnly="0" outline="0" fieldPosition="0">
        <references count="1">
          <reference field="2" count="1">
            <x v="2"/>
          </reference>
        </references>
      </pivotArea>
    </format>
    <format dxfId="101">
      <pivotArea outline="0" collapsedLevelsAreSubtotals="1" fieldPosition="0">
        <references count="2">
          <reference field="0" count="1" selected="0">
            <x v="86"/>
          </reference>
          <reference field="2" count="1" selected="0">
            <x v="4"/>
          </reference>
        </references>
      </pivotArea>
    </format>
    <format dxfId="100">
      <pivotArea dataOnly="0" labelOnly="1" fieldPosition="0">
        <references count="1">
          <reference field="2" count="1">
            <x v="4"/>
          </reference>
        </references>
      </pivotArea>
    </format>
    <format dxfId="99">
      <pivotArea type="origin" dataOnly="0" labelOnly="1" outline="0" fieldPosition="0"/>
    </format>
    <format dxfId="98">
      <pivotArea dataOnly="0" labelOnly="1" fieldPosition="0">
        <references count="1">
          <reference field="1" count="0"/>
        </references>
      </pivotArea>
    </format>
    <format dxfId="97">
      <pivotArea dataOnly="0" labelOnly="1" fieldPosition="0">
        <references count="1">
          <reference field="1" count="0"/>
        </references>
      </pivotArea>
    </format>
    <format dxfId="96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7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25:E27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x="7"/>
        <item h="1" x="8"/>
        <item h="1" x="3"/>
        <item h="1" x="2"/>
        <item h="1" x="4"/>
        <item h="1" x="5"/>
        <item h="1" x="9"/>
        <item t="default"/>
      </items>
    </pivotField>
    <pivotField axis="axisCol" showAll="0" defaultSubtotal="0">
      <items count="23">
        <item x="15"/>
        <item x="14"/>
        <item x="3"/>
        <item x="18"/>
        <item x="0"/>
        <item x="2"/>
        <item x="16"/>
        <item x="19"/>
        <item x="20"/>
        <item m="1" x="22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  <item x="17"/>
      </items>
    </pivotField>
  </pivotFields>
  <rowFields count="1">
    <field x="1"/>
  </rowFields>
  <rowItems count="1">
    <i>
      <x v="3"/>
    </i>
  </rowItems>
  <colFields count="2">
    <field x="2"/>
    <field x="0"/>
  </colFields>
  <colItems count="4">
    <i>
      <x v="2"/>
      <x v="80"/>
    </i>
    <i>
      <x v="3"/>
      <x v="81"/>
    </i>
    <i>
      <x v="6"/>
      <x v="82"/>
    </i>
    <i>
      <x v="22"/>
      <x v="83"/>
    </i>
  </colItems>
  <formats count="30">
    <format dxfId="154">
      <pivotArea dataOnly="0" labelOnly="1" fieldPosition="0">
        <references count="1">
          <reference field="2" count="4">
            <x v="2"/>
            <x v="3"/>
            <x v="6"/>
            <x v="22"/>
          </reference>
        </references>
      </pivotArea>
    </format>
    <format dxfId="153">
      <pivotArea dataOnly="0" labelOnly="1" fieldPosition="0">
        <references count="2">
          <reference field="0" count="1">
            <x v="36"/>
          </reference>
          <reference field="2" count="1" selected="0">
            <x v="3"/>
          </reference>
        </references>
      </pivotArea>
    </format>
    <format dxfId="152">
      <pivotArea dataOnly="0" labelOnly="1" fieldPosition="0">
        <references count="2">
          <reference field="0" count="1">
            <x v="38"/>
          </reference>
          <reference field="2" count="1" selected="0">
            <x v="22"/>
          </reference>
        </references>
      </pivotArea>
    </format>
    <format dxfId="151">
      <pivotArea dataOnly="0" labelOnly="1" fieldPosition="0">
        <references count="2">
          <reference field="0" count="1">
            <x v="37"/>
          </reference>
          <reference field="2" count="1" selected="0">
            <x v="6"/>
          </reference>
        </references>
      </pivotArea>
    </format>
    <format dxfId="150">
      <pivotArea dataOnly="0" labelOnly="1" fieldPosition="0">
        <references count="2">
          <reference field="0" count="1">
            <x v="35"/>
          </reference>
          <reference field="2" count="1" selected="0">
            <x v="2"/>
          </reference>
        </references>
      </pivotArea>
    </format>
    <format dxfId="149">
      <pivotArea dataOnly="0" labelOnly="1" fieldPosition="0">
        <references count="1">
          <reference field="2" count="4">
            <x v="2"/>
            <x v="3"/>
            <x v="6"/>
            <x v="22"/>
          </reference>
        </references>
      </pivotArea>
    </format>
    <format dxfId="148">
      <pivotArea dataOnly="0" labelOnly="1" fieldPosition="0">
        <references count="2">
          <reference field="0" count="1">
            <x v="36"/>
          </reference>
          <reference field="2" count="1" selected="0">
            <x v="3"/>
          </reference>
        </references>
      </pivotArea>
    </format>
    <format dxfId="147">
      <pivotArea dataOnly="0" labelOnly="1" fieldPosition="0">
        <references count="2">
          <reference field="0" count="1">
            <x v="38"/>
          </reference>
          <reference field="2" count="1" selected="0">
            <x v="22"/>
          </reference>
        </references>
      </pivotArea>
    </format>
    <format dxfId="146">
      <pivotArea dataOnly="0" labelOnly="1" fieldPosition="0">
        <references count="2">
          <reference field="0" count="1">
            <x v="37"/>
          </reference>
          <reference field="2" count="1" selected="0">
            <x v="6"/>
          </reference>
        </references>
      </pivotArea>
    </format>
    <format dxfId="145">
      <pivotArea dataOnly="0" labelOnly="1" fieldPosition="0">
        <references count="2">
          <reference field="0" count="1">
            <x v="35"/>
          </reference>
          <reference field="2" count="1" selected="0">
            <x v="2"/>
          </reference>
        </references>
      </pivotArea>
    </format>
    <format dxfId="144">
      <pivotArea dataOnly="0" labelOnly="1" fieldPosition="0">
        <references count="1">
          <reference field="1" count="0"/>
        </references>
      </pivotArea>
    </format>
    <format dxfId="143">
      <pivotArea dataOnly="0" labelOnly="1" fieldPosition="0">
        <references count="1">
          <reference field="2" count="4">
            <x v="2"/>
            <x v="3"/>
            <x v="6"/>
            <x v="22"/>
          </reference>
        </references>
      </pivotArea>
    </format>
    <format dxfId="142">
      <pivotArea dataOnly="0" labelOnly="1" fieldPosition="0">
        <references count="2">
          <reference field="0" count="1">
            <x v="36"/>
          </reference>
          <reference field="2" count="1" selected="0">
            <x v="3"/>
          </reference>
        </references>
      </pivotArea>
    </format>
    <format dxfId="141">
      <pivotArea dataOnly="0" labelOnly="1" fieldPosition="0">
        <references count="2">
          <reference field="0" count="1">
            <x v="38"/>
          </reference>
          <reference field="2" count="1" selected="0">
            <x v="22"/>
          </reference>
        </references>
      </pivotArea>
    </format>
    <format dxfId="140">
      <pivotArea dataOnly="0" labelOnly="1" fieldPosition="0">
        <references count="2">
          <reference field="0" count="1">
            <x v="37"/>
          </reference>
          <reference field="2" count="1" selected="0">
            <x v="6"/>
          </reference>
        </references>
      </pivotArea>
    </format>
    <format dxfId="139">
      <pivotArea dataOnly="0" labelOnly="1" fieldPosition="0">
        <references count="2">
          <reference field="0" count="1">
            <x v="35"/>
          </reference>
          <reference field="2" count="1" selected="0">
            <x v="2"/>
          </reference>
        </references>
      </pivotArea>
    </format>
    <format dxfId="138">
      <pivotArea dataOnly="0" labelOnly="1" fieldPosition="0">
        <references count="2">
          <reference field="0" count="1">
            <x v="36"/>
          </reference>
          <reference field="2" count="1" selected="0">
            <x v="3"/>
          </reference>
        </references>
      </pivotArea>
    </format>
    <format dxfId="137">
      <pivotArea dataOnly="0" labelOnly="1" fieldPosition="0">
        <references count="2">
          <reference field="0" count="1">
            <x v="38"/>
          </reference>
          <reference field="2" count="1" selected="0">
            <x v="22"/>
          </reference>
        </references>
      </pivotArea>
    </format>
    <format dxfId="136">
      <pivotArea dataOnly="0" labelOnly="1" fieldPosition="0">
        <references count="2">
          <reference field="0" count="1">
            <x v="37"/>
          </reference>
          <reference field="2" count="1" selected="0">
            <x v="6"/>
          </reference>
        </references>
      </pivotArea>
    </format>
    <format dxfId="135">
      <pivotArea dataOnly="0" labelOnly="1" fieldPosition="0">
        <references count="2">
          <reference field="0" count="1">
            <x v="35"/>
          </reference>
          <reference field="2" count="1" selected="0">
            <x v="2"/>
          </reference>
        </references>
      </pivotArea>
    </format>
    <format dxfId="134">
      <pivotArea type="all" dataOnly="0" outline="0" fieldPosition="0"/>
    </format>
    <format dxfId="133">
      <pivotArea type="origin" dataOnly="0" labelOnly="1" outline="0" fieldPosition="0"/>
    </format>
    <format dxfId="132">
      <pivotArea dataOnly="0" labelOnly="1" fieldPosition="0">
        <references count="1">
          <reference field="2" count="4">
            <x v="2"/>
            <x v="3"/>
            <x v="6"/>
            <x v="22"/>
          </reference>
        </references>
      </pivotArea>
    </format>
    <format dxfId="131">
      <pivotArea type="all" dataOnly="0" outline="0" fieldPosition="0"/>
    </format>
    <format dxfId="130">
      <pivotArea dataOnly="0" outline="0" fieldPosition="0">
        <references count="1">
          <reference field="2" count="1">
            <x v="2"/>
          </reference>
        </references>
      </pivotArea>
    </format>
    <format dxfId="129">
      <pivotArea dataOnly="0" outline="0" fieldPosition="0">
        <references count="1">
          <reference field="2" count="1">
            <x v="6"/>
          </reference>
        </references>
      </pivotArea>
    </format>
    <format dxfId="128">
      <pivotArea type="origin" dataOnly="0" labelOnly="1" outline="0" fieldPosition="0"/>
    </format>
    <format dxfId="127">
      <pivotArea dataOnly="0" labelOnly="1" fieldPosition="0">
        <references count="1">
          <reference field="1" count="0"/>
        </references>
      </pivotArea>
    </format>
    <format dxfId="126">
      <pivotArea dataOnly="0" labelOnly="1" fieldPosition="0">
        <references count="1">
          <reference field="1" count="0"/>
        </references>
      </pivotArea>
    </format>
    <format dxfId="12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5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21:E23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x="6"/>
        <item h="1" x="7"/>
        <item h="1" x="8"/>
        <item h="1" x="3"/>
        <item h="1" x="2"/>
        <item h="1" x="4"/>
        <item h="1" x="5"/>
        <item h="1" x="9"/>
        <item t="default"/>
      </items>
    </pivotField>
    <pivotField axis="axisCol" showAll="0" defaultSubtotal="0">
      <items count="23">
        <item x="15"/>
        <item x="14"/>
        <item x="18"/>
        <item x="0"/>
        <item x="2"/>
        <item x="16"/>
        <item x="19"/>
        <item x="20"/>
        <item m="1" x="22"/>
        <item x="3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  <item x="17"/>
      </items>
    </pivotField>
  </pivotFields>
  <rowFields count="1">
    <field x="1"/>
  </rowFields>
  <rowItems count="1">
    <i>
      <x v="2"/>
    </i>
  </rowItems>
  <colFields count="2">
    <field x="2"/>
    <field x="0"/>
  </colFields>
  <colItems count="4">
    <i>
      <x v="2"/>
      <x v="76"/>
    </i>
    <i>
      <x v="6"/>
      <x v="77"/>
    </i>
    <i>
      <x v="7"/>
      <x v="78"/>
    </i>
    <i>
      <x v="22"/>
      <x v="79"/>
    </i>
  </colItems>
  <formats count="30">
    <format dxfId="184">
      <pivotArea dataOnly="0" labelOnly="1" fieldPosition="0">
        <references count="1">
          <reference field="2" count="4">
            <x v="2"/>
            <x v="6"/>
            <x v="7"/>
            <x v="22"/>
          </reference>
        </references>
      </pivotArea>
    </format>
    <format dxfId="183">
      <pivotArea dataOnly="0" labelOnly="1" fieldPosition="0">
        <references count="2">
          <reference field="0" count="1">
            <x v="31"/>
          </reference>
          <reference field="2" count="1" selected="0">
            <x v="2"/>
          </reference>
        </references>
      </pivotArea>
    </format>
    <format dxfId="182">
      <pivotArea dataOnly="0" labelOnly="1" fieldPosition="0">
        <references count="2">
          <reference field="0" count="1">
            <x v="34"/>
          </reference>
          <reference field="2" count="1" selected="0">
            <x v="22"/>
          </reference>
        </references>
      </pivotArea>
    </format>
    <format dxfId="181">
      <pivotArea dataOnly="0" labelOnly="1" fieldPosition="0">
        <references count="2">
          <reference field="0" count="1">
            <x v="32"/>
          </reference>
          <reference field="2" count="1" selected="0">
            <x v="6"/>
          </reference>
        </references>
      </pivotArea>
    </format>
    <format dxfId="180">
      <pivotArea dataOnly="0" labelOnly="1" fieldPosition="0">
        <references count="2">
          <reference field="0" count="1">
            <x v="33"/>
          </reference>
          <reference field="2" count="1" selected="0">
            <x v="7"/>
          </reference>
        </references>
      </pivotArea>
    </format>
    <format dxfId="179">
      <pivotArea dataOnly="0" labelOnly="1" fieldPosition="0">
        <references count="1">
          <reference field="2" count="4">
            <x v="2"/>
            <x v="6"/>
            <x v="7"/>
            <x v="22"/>
          </reference>
        </references>
      </pivotArea>
    </format>
    <format dxfId="178">
      <pivotArea dataOnly="0" labelOnly="1" fieldPosition="0">
        <references count="2">
          <reference field="0" count="1">
            <x v="31"/>
          </reference>
          <reference field="2" count="1" selected="0">
            <x v="2"/>
          </reference>
        </references>
      </pivotArea>
    </format>
    <format dxfId="177">
      <pivotArea dataOnly="0" labelOnly="1" fieldPosition="0">
        <references count="2">
          <reference field="0" count="1">
            <x v="34"/>
          </reference>
          <reference field="2" count="1" selected="0">
            <x v="22"/>
          </reference>
        </references>
      </pivotArea>
    </format>
    <format dxfId="176">
      <pivotArea dataOnly="0" labelOnly="1" fieldPosition="0">
        <references count="2">
          <reference field="0" count="1">
            <x v="32"/>
          </reference>
          <reference field="2" count="1" selected="0">
            <x v="6"/>
          </reference>
        </references>
      </pivotArea>
    </format>
    <format dxfId="175">
      <pivotArea dataOnly="0" labelOnly="1" fieldPosition="0">
        <references count="2">
          <reference field="0" count="1">
            <x v="33"/>
          </reference>
          <reference field="2" count="1" selected="0">
            <x v="7"/>
          </reference>
        </references>
      </pivotArea>
    </format>
    <format dxfId="174">
      <pivotArea dataOnly="0" labelOnly="1" fieldPosition="0">
        <references count="2">
          <reference field="0" count="1">
            <x v="31"/>
          </reference>
          <reference field="2" count="1" selected="0">
            <x v="2"/>
          </reference>
        </references>
      </pivotArea>
    </format>
    <format dxfId="173">
      <pivotArea dataOnly="0" labelOnly="1" fieldPosition="0">
        <references count="2">
          <reference field="0" count="1">
            <x v="34"/>
          </reference>
          <reference field="2" count="1" selected="0">
            <x v="22"/>
          </reference>
        </references>
      </pivotArea>
    </format>
    <format dxfId="172">
      <pivotArea dataOnly="0" labelOnly="1" fieldPosition="0">
        <references count="2">
          <reference field="0" count="1">
            <x v="32"/>
          </reference>
          <reference field="2" count="1" selected="0">
            <x v="6"/>
          </reference>
        </references>
      </pivotArea>
    </format>
    <format dxfId="171">
      <pivotArea dataOnly="0" labelOnly="1" fieldPosition="0">
        <references count="2">
          <reference field="0" count="1">
            <x v="33"/>
          </reference>
          <reference field="2" count="1" selected="0">
            <x v="7"/>
          </reference>
        </references>
      </pivotArea>
    </format>
    <format dxfId="170">
      <pivotArea dataOnly="0" labelOnly="1" fieldPosition="0">
        <references count="2">
          <reference field="0" count="1">
            <x v="31"/>
          </reference>
          <reference field="2" count="1" selected="0">
            <x v="2"/>
          </reference>
        </references>
      </pivotArea>
    </format>
    <format dxfId="169">
      <pivotArea dataOnly="0" labelOnly="1" fieldPosition="0">
        <references count="2">
          <reference field="0" count="1">
            <x v="34"/>
          </reference>
          <reference field="2" count="1" selected="0">
            <x v="22"/>
          </reference>
        </references>
      </pivotArea>
    </format>
    <format dxfId="168">
      <pivotArea dataOnly="0" labelOnly="1" fieldPosition="0">
        <references count="2">
          <reference field="0" count="1">
            <x v="32"/>
          </reference>
          <reference field="2" count="1" selected="0">
            <x v="6"/>
          </reference>
        </references>
      </pivotArea>
    </format>
    <format dxfId="167">
      <pivotArea dataOnly="0" labelOnly="1" fieldPosition="0">
        <references count="2">
          <reference field="0" count="1">
            <x v="33"/>
          </reference>
          <reference field="2" count="1" selected="0">
            <x v="7"/>
          </reference>
        </references>
      </pivotArea>
    </format>
    <format dxfId="166">
      <pivotArea dataOnly="0" labelOnly="1" fieldPosition="0">
        <references count="1">
          <reference field="1" count="0"/>
        </references>
      </pivotArea>
    </format>
    <format dxfId="165">
      <pivotArea type="all" dataOnly="0" outline="0" fieldPosition="0"/>
    </format>
    <format dxfId="164">
      <pivotArea type="origin" dataOnly="0" labelOnly="1" outline="0" fieldPosition="0"/>
    </format>
    <format dxfId="163">
      <pivotArea outline="0" collapsedLevelsAreSubtotals="1" fieldPosition="0"/>
    </format>
    <format dxfId="162">
      <pivotArea dataOnly="0" labelOnly="1" fieldPosition="0">
        <references count="1">
          <reference field="2" count="4">
            <x v="2"/>
            <x v="6"/>
            <x v="7"/>
            <x v="22"/>
          </reference>
        </references>
      </pivotArea>
    </format>
    <format dxfId="161">
      <pivotArea type="all" dataOnly="0" outline="0" fieldPosition="0"/>
    </format>
    <format dxfId="160">
      <pivotArea dataOnly="0" outline="0" fieldPosition="0">
        <references count="1">
          <reference field="2" count="1">
            <x v="2"/>
          </reference>
        </references>
      </pivotArea>
    </format>
    <format dxfId="159">
      <pivotArea dataOnly="0" outline="0" fieldPosition="0">
        <references count="1">
          <reference field="2" count="1">
            <x v="7"/>
          </reference>
        </references>
      </pivotArea>
    </format>
    <format dxfId="158">
      <pivotArea type="origin" dataOnly="0" labelOnly="1" outline="0" fieldPosition="0"/>
    </format>
    <format dxfId="157">
      <pivotArea dataOnly="0" labelOnly="1" fieldPosition="0">
        <references count="1">
          <reference field="1" count="0"/>
        </references>
      </pivotArea>
    </format>
    <format dxfId="156">
      <pivotArea dataOnly="0" labelOnly="1" fieldPosition="0">
        <references count="1">
          <reference field="1" count="0"/>
        </references>
      </pivotArea>
    </format>
    <format dxfId="15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4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17:E19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h="1" x="7"/>
        <item h="1" x="8"/>
        <item h="1" x="3"/>
        <item h="1" x="2"/>
        <item h="1" x="4"/>
        <item x="5"/>
        <item h="1" x="9"/>
        <item t="default"/>
      </items>
    </pivotField>
    <pivotField axis="axisCol" showAll="0" defaultSubtotal="0">
      <items count="23">
        <item x="15"/>
        <item x="14"/>
        <item x="3"/>
        <item x="18"/>
        <item x="16"/>
        <item x="17"/>
        <item x="0"/>
        <item x="2"/>
        <item x="19"/>
        <item x="20"/>
        <item m="1" x="22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</items>
    </pivotField>
  </pivotFields>
  <rowFields count="1">
    <field x="1"/>
  </rowFields>
  <rowItems count="1">
    <i>
      <x v="8"/>
    </i>
  </rowItems>
  <colFields count="2">
    <field x="2"/>
    <field x="0"/>
  </colFields>
  <colItems count="4">
    <i>
      <x v="2"/>
      <x v="72"/>
    </i>
    <i>
      <x v="3"/>
      <x v="73"/>
    </i>
    <i>
      <x v="4"/>
      <x v="74"/>
    </i>
    <i>
      <x v="5"/>
      <x v="75"/>
    </i>
  </colItems>
  <formats count="30">
    <format dxfId="214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213">
      <pivotArea dataOnly="0" labelOnly="1" fieldPosition="0">
        <references count="2">
          <reference field="0" count="1">
            <x v="28"/>
          </reference>
          <reference field="2" count="1" selected="0">
            <x v="3"/>
          </reference>
        </references>
      </pivotArea>
    </format>
    <format dxfId="212">
      <pivotArea dataOnly="0" labelOnly="1" fieldPosition="0">
        <references count="2">
          <reference field="0" count="1">
            <x v="30"/>
          </reference>
          <reference field="2" count="1" selected="0">
            <x v="5"/>
          </reference>
        </references>
      </pivotArea>
    </format>
    <format dxfId="211">
      <pivotArea dataOnly="0" labelOnly="1" fieldPosition="0">
        <references count="2">
          <reference field="0" count="1">
            <x v="29"/>
          </reference>
          <reference field="2" count="1" selected="0">
            <x v="4"/>
          </reference>
        </references>
      </pivotArea>
    </format>
    <format dxfId="210">
      <pivotArea dataOnly="0" labelOnly="1" fieldPosition="0">
        <references count="2">
          <reference field="0" count="1">
            <x v="27"/>
          </reference>
          <reference field="2" count="1" selected="0">
            <x v="2"/>
          </reference>
        </references>
      </pivotArea>
    </format>
    <format dxfId="209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208">
      <pivotArea dataOnly="0" labelOnly="1" fieldPosition="0">
        <references count="2">
          <reference field="0" count="1">
            <x v="28"/>
          </reference>
          <reference field="2" count="1" selected="0">
            <x v="3"/>
          </reference>
        </references>
      </pivotArea>
    </format>
    <format dxfId="207">
      <pivotArea dataOnly="0" labelOnly="1" fieldPosition="0">
        <references count="2">
          <reference field="0" count="1">
            <x v="30"/>
          </reference>
          <reference field="2" count="1" selected="0">
            <x v="5"/>
          </reference>
        </references>
      </pivotArea>
    </format>
    <format dxfId="206">
      <pivotArea dataOnly="0" labelOnly="1" fieldPosition="0">
        <references count="2">
          <reference field="0" count="1">
            <x v="29"/>
          </reference>
          <reference field="2" count="1" selected="0">
            <x v="4"/>
          </reference>
        </references>
      </pivotArea>
    </format>
    <format dxfId="205">
      <pivotArea dataOnly="0" labelOnly="1" fieldPosition="0">
        <references count="2">
          <reference field="0" count="1">
            <x v="27"/>
          </reference>
          <reference field="2" count="1" selected="0">
            <x v="2"/>
          </reference>
        </references>
      </pivotArea>
    </format>
    <format dxfId="204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203">
      <pivotArea dataOnly="0" labelOnly="1" fieldPosition="0">
        <references count="2">
          <reference field="0" count="1">
            <x v="28"/>
          </reference>
          <reference field="2" count="1" selected="0">
            <x v="3"/>
          </reference>
        </references>
      </pivotArea>
    </format>
    <format dxfId="202">
      <pivotArea dataOnly="0" labelOnly="1" fieldPosition="0">
        <references count="2">
          <reference field="0" count="1">
            <x v="30"/>
          </reference>
          <reference field="2" count="1" selected="0">
            <x v="5"/>
          </reference>
        </references>
      </pivotArea>
    </format>
    <format dxfId="201">
      <pivotArea dataOnly="0" labelOnly="1" fieldPosition="0">
        <references count="2">
          <reference field="0" count="1">
            <x v="29"/>
          </reference>
          <reference field="2" count="1" selected="0">
            <x v="4"/>
          </reference>
        </references>
      </pivotArea>
    </format>
    <format dxfId="200">
      <pivotArea dataOnly="0" labelOnly="1" fieldPosition="0">
        <references count="2">
          <reference field="0" count="1">
            <x v="27"/>
          </reference>
          <reference field="2" count="1" selected="0">
            <x v="2"/>
          </reference>
        </references>
      </pivotArea>
    </format>
    <format dxfId="199">
      <pivotArea dataOnly="0" labelOnly="1" fieldPosition="0">
        <references count="2">
          <reference field="0" count="1">
            <x v="28"/>
          </reference>
          <reference field="2" count="1" selected="0">
            <x v="3"/>
          </reference>
        </references>
      </pivotArea>
    </format>
    <format dxfId="198">
      <pivotArea dataOnly="0" labelOnly="1" fieldPosition="0">
        <references count="2">
          <reference field="0" count="1">
            <x v="30"/>
          </reference>
          <reference field="2" count="1" selected="0">
            <x v="5"/>
          </reference>
        </references>
      </pivotArea>
    </format>
    <format dxfId="197">
      <pivotArea dataOnly="0" labelOnly="1" fieldPosition="0">
        <references count="2">
          <reference field="0" count="1">
            <x v="29"/>
          </reference>
          <reference field="2" count="1" selected="0">
            <x v="4"/>
          </reference>
        </references>
      </pivotArea>
    </format>
    <format dxfId="196">
      <pivotArea dataOnly="0" labelOnly="1" fieldPosition="0">
        <references count="2">
          <reference field="0" count="1">
            <x v="27"/>
          </reference>
          <reference field="2" count="1" selected="0">
            <x v="2"/>
          </reference>
        </references>
      </pivotArea>
    </format>
    <format dxfId="195">
      <pivotArea dataOnly="0" labelOnly="1" fieldPosition="0">
        <references count="1">
          <reference field="1" count="0"/>
        </references>
      </pivotArea>
    </format>
    <format dxfId="194">
      <pivotArea type="all" dataOnly="0" outline="0" fieldPosition="0"/>
    </format>
    <format dxfId="193">
      <pivotArea type="origin" dataOnly="0" labelOnly="1" outline="0" fieldPosition="0"/>
    </format>
    <format dxfId="192">
      <pivotArea dataOnly="0" labelOnly="1" fieldPosition="0">
        <references count="1">
          <reference field="2" count="4">
            <x v="2"/>
            <x v="3"/>
            <x v="4"/>
            <x v="5"/>
          </reference>
        </references>
      </pivotArea>
    </format>
    <format dxfId="191">
      <pivotArea type="all" dataOnly="0" outline="0" fieldPosition="0"/>
    </format>
    <format dxfId="190">
      <pivotArea dataOnly="0" outline="0" fieldPosition="0">
        <references count="1">
          <reference field="2" count="1">
            <x v="2"/>
          </reference>
        </references>
      </pivotArea>
    </format>
    <format dxfId="189">
      <pivotArea dataOnly="0" outline="0" fieldPosition="0">
        <references count="1">
          <reference field="2" count="1">
            <x v="4"/>
          </reference>
        </references>
      </pivotArea>
    </format>
    <format dxfId="188">
      <pivotArea type="origin" dataOnly="0" labelOnly="1" outline="0" fieldPosition="0"/>
    </format>
    <format dxfId="187">
      <pivotArea dataOnly="0" labelOnly="1" fieldPosition="0">
        <references count="1">
          <reference field="1" count="0"/>
        </references>
      </pivotArea>
    </format>
    <format dxfId="186">
      <pivotArea dataOnly="0" labelOnly="1" fieldPosition="0">
        <references count="1">
          <reference field="1" count="0"/>
        </references>
      </pivotArea>
    </format>
    <format dxfId="18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1" cacheId="5" applyNumberFormats="0" applyBorderFormats="0" applyFontFormats="0" applyPatternFormats="0" applyAlignmentFormats="0" applyWidthHeightFormats="1" dataCaption="Valeurs" updatedVersion="3" minRefreshableVersion="3" showCalcMbrs="0" showDrill="0" rowGrandTotals="0" colGrandTotals="0" itemPrintTitles="1" createdVersion="3" indent="0" showHeaders="0" outline="1" outlineData="1" multipleFieldFilters="0">
  <location ref="A9:C11" firstHeaderRow="0" firstDataRow="2" firstDataCol="1"/>
  <pivotFields count="3">
    <pivotField axis="axisCol" showAll="0">
      <items count="113">
        <item m="1" x="70"/>
        <item m="1" x="80"/>
        <item m="1" x="57"/>
        <item m="1" x="91"/>
        <item m="1" x="79"/>
        <item m="1" x="69"/>
        <item m="1" x="56"/>
        <item m="1" x="102"/>
        <item m="1" x="68"/>
        <item m="1" x="90"/>
        <item m="1" x="111"/>
        <item m="1" x="78"/>
        <item m="1" x="101"/>
        <item m="1" x="67"/>
        <item m="1" x="89"/>
        <item m="1" x="110"/>
        <item m="1" x="95"/>
        <item m="1" x="77"/>
        <item m="1" x="62"/>
        <item m="1" x="100"/>
        <item m="1" x="84"/>
        <item m="1" x="66"/>
        <item m="1" x="106"/>
        <item m="1" x="88"/>
        <item m="1" x="73"/>
        <item m="1" x="109"/>
        <item m="1" x="94"/>
        <item m="1" x="76"/>
        <item m="1" x="61"/>
        <item m="1" x="99"/>
        <item m="1" x="83"/>
        <item m="1" x="65"/>
        <item m="1" x="59"/>
        <item m="1" x="105"/>
        <item m="1" x="97"/>
        <item m="1" x="87"/>
        <item m="1" x="81"/>
        <item m="1" x="72"/>
        <item m="1" x="63"/>
        <item m="1" x="108"/>
        <item m="1" x="103"/>
        <item m="1" x="93"/>
        <item m="1" x="85"/>
        <item m="1" x="75"/>
        <item m="1" x="71"/>
        <item m="1" x="60"/>
        <item m="1" x="107"/>
        <item m="1" x="98"/>
        <item m="1" x="92"/>
        <item m="1" x="82"/>
        <item m="1" x="74"/>
        <item m="1" x="64"/>
        <item m="1" x="58"/>
        <item m="1" x="104"/>
        <item m="1" x="96"/>
        <item m="1" x="8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11">
        <item h="1" x="1"/>
        <item h="1" x="0"/>
        <item h="1" x="6"/>
        <item h="1" x="7"/>
        <item h="1" x="8"/>
        <item h="1" x="3"/>
        <item x="2"/>
        <item h="1" x="4"/>
        <item h="1" x="5"/>
        <item h="1" x="9"/>
        <item t="default"/>
      </items>
    </pivotField>
    <pivotField axis="axisCol" showAll="0" defaultSubtotal="0">
      <items count="23">
        <item x="15"/>
        <item x="14"/>
        <item x="18"/>
        <item x="3"/>
        <item x="0"/>
        <item x="2"/>
        <item x="16"/>
        <item x="19"/>
        <item x="20"/>
        <item m="1" x="22"/>
        <item m="1" x="21"/>
        <item x="12"/>
        <item x="13"/>
        <item x="4"/>
        <item x="5"/>
        <item x="6"/>
        <item x="7"/>
        <item x="8"/>
        <item x="9"/>
        <item x="10"/>
        <item x="11"/>
        <item x="1"/>
        <item x="17"/>
      </items>
    </pivotField>
  </pivotFields>
  <rowFields count="1">
    <field x="1"/>
  </rowFields>
  <rowItems count="1">
    <i>
      <x v="6"/>
    </i>
  </rowItems>
  <colFields count="2">
    <field x="2"/>
    <field x="0"/>
  </colFields>
  <colItems count="2">
    <i>
      <x v="3"/>
      <x v="111"/>
    </i>
    <i>
      <x v="4"/>
      <x v="56"/>
    </i>
  </colItems>
  <formats count="35">
    <format dxfId="249">
      <pivotArea dataOnly="0" labelOnly="1" fieldPosition="0">
        <references count="1">
          <reference field="2" count="5">
            <x v="3"/>
            <x v="4"/>
            <x v="5"/>
            <x v="9"/>
            <x v="22"/>
          </reference>
        </references>
      </pivotArea>
    </format>
    <format dxfId="248">
      <pivotArea dataOnly="0" labelOnly="1" fieldPosition="0">
        <references count="2">
          <reference field="0" count="1">
            <x v="8"/>
          </reference>
          <reference field="2" count="1" selected="0">
            <x v="22"/>
          </reference>
        </references>
      </pivotArea>
    </format>
    <format dxfId="247">
      <pivotArea dataOnly="0" labelOnly="1" fieldPosition="0">
        <references count="2">
          <reference field="0" count="1">
            <x v="5"/>
          </reference>
          <reference field="2" count="1" selected="0">
            <x v="4"/>
          </reference>
        </references>
      </pivotArea>
    </format>
    <format dxfId="246">
      <pivotArea dataOnly="0" labelOnly="1" fieldPosition="0">
        <references count="2">
          <reference field="0" count="1">
            <x v="6"/>
          </reference>
          <reference field="2" count="1" selected="0">
            <x v="5"/>
          </reference>
        </references>
      </pivotArea>
    </format>
    <format dxfId="245">
      <pivotArea dataOnly="0" labelOnly="1" fieldPosition="0">
        <references count="2">
          <reference field="0" count="1">
            <x v="7"/>
          </reference>
          <reference field="2" count="1" selected="0">
            <x v="9"/>
          </reference>
        </references>
      </pivotArea>
    </format>
    <format dxfId="244">
      <pivotArea dataOnly="0" labelOnly="1" fieldPosition="0">
        <references count="2">
          <reference field="0" count="1">
            <x v="4"/>
          </reference>
          <reference field="2" count="1" selected="0">
            <x v="3"/>
          </reference>
        </references>
      </pivotArea>
    </format>
    <format dxfId="243">
      <pivotArea dataOnly="0" labelOnly="1" fieldPosition="0">
        <references count="1">
          <reference field="2" count="5">
            <x v="3"/>
            <x v="4"/>
            <x v="5"/>
            <x v="9"/>
            <x v="22"/>
          </reference>
        </references>
      </pivotArea>
    </format>
    <format dxfId="242">
      <pivotArea dataOnly="0" labelOnly="1" fieldPosition="0">
        <references count="2">
          <reference field="0" count="1">
            <x v="8"/>
          </reference>
          <reference field="2" count="1" selected="0">
            <x v="22"/>
          </reference>
        </references>
      </pivotArea>
    </format>
    <format dxfId="241">
      <pivotArea dataOnly="0" labelOnly="1" fieldPosition="0">
        <references count="2">
          <reference field="0" count="1">
            <x v="5"/>
          </reference>
          <reference field="2" count="1" selected="0">
            <x v="4"/>
          </reference>
        </references>
      </pivotArea>
    </format>
    <format dxfId="240">
      <pivotArea dataOnly="0" labelOnly="1" fieldPosition="0">
        <references count="2">
          <reference field="0" count="1">
            <x v="6"/>
          </reference>
          <reference field="2" count="1" selected="0">
            <x v="5"/>
          </reference>
        </references>
      </pivotArea>
    </format>
    <format dxfId="239">
      <pivotArea dataOnly="0" labelOnly="1" fieldPosition="0">
        <references count="2">
          <reference field="0" count="1">
            <x v="7"/>
          </reference>
          <reference field="2" count="1" selected="0">
            <x v="9"/>
          </reference>
        </references>
      </pivotArea>
    </format>
    <format dxfId="238">
      <pivotArea dataOnly="0" labelOnly="1" fieldPosition="0">
        <references count="2">
          <reference field="0" count="1">
            <x v="4"/>
          </reference>
          <reference field="2" count="1" selected="0">
            <x v="3"/>
          </reference>
        </references>
      </pivotArea>
    </format>
    <format dxfId="237">
      <pivotArea dataOnly="0" labelOnly="1" fieldPosition="0">
        <references count="1">
          <reference field="2" count="5">
            <x v="3"/>
            <x v="4"/>
            <x v="5"/>
            <x v="9"/>
            <x v="22"/>
          </reference>
        </references>
      </pivotArea>
    </format>
    <format dxfId="236">
      <pivotArea dataOnly="0" labelOnly="1" fieldPosition="0">
        <references count="2">
          <reference field="0" count="1">
            <x v="8"/>
          </reference>
          <reference field="2" count="1" selected="0">
            <x v="22"/>
          </reference>
        </references>
      </pivotArea>
    </format>
    <format dxfId="235">
      <pivotArea dataOnly="0" labelOnly="1" fieldPosition="0">
        <references count="2">
          <reference field="0" count="1">
            <x v="5"/>
          </reference>
          <reference field="2" count="1" selected="0">
            <x v="4"/>
          </reference>
        </references>
      </pivotArea>
    </format>
    <format dxfId="234">
      <pivotArea dataOnly="0" labelOnly="1" fieldPosition="0">
        <references count="2">
          <reference field="0" count="1">
            <x v="6"/>
          </reference>
          <reference field="2" count="1" selected="0">
            <x v="5"/>
          </reference>
        </references>
      </pivotArea>
    </format>
    <format dxfId="233">
      <pivotArea dataOnly="0" labelOnly="1" fieldPosition="0">
        <references count="2">
          <reference field="0" count="1">
            <x v="7"/>
          </reference>
          <reference field="2" count="1" selected="0">
            <x v="9"/>
          </reference>
        </references>
      </pivotArea>
    </format>
    <format dxfId="232">
      <pivotArea dataOnly="0" labelOnly="1" fieldPosition="0">
        <references count="2">
          <reference field="0" count="1">
            <x v="4"/>
          </reference>
          <reference field="2" count="1" selected="0">
            <x v="3"/>
          </reference>
        </references>
      </pivotArea>
    </format>
    <format dxfId="231">
      <pivotArea dataOnly="0" labelOnly="1" fieldPosition="0">
        <references count="1">
          <reference field="1" count="0"/>
        </references>
      </pivotArea>
    </format>
    <format dxfId="230">
      <pivotArea dataOnly="0" labelOnly="1" fieldPosition="0">
        <references count="2">
          <reference field="0" count="1">
            <x v="8"/>
          </reference>
          <reference field="2" count="1" selected="0">
            <x v="22"/>
          </reference>
        </references>
      </pivotArea>
    </format>
    <format dxfId="229">
      <pivotArea dataOnly="0" labelOnly="1" fieldPosition="0">
        <references count="2">
          <reference field="0" count="1">
            <x v="5"/>
          </reference>
          <reference field="2" count="1" selected="0">
            <x v="4"/>
          </reference>
        </references>
      </pivotArea>
    </format>
    <format dxfId="228">
      <pivotArea dataOnly="0" labelOnly="1" fieldPosition="0">
        <references count="2">
          <reference field="0" count="1">
            <x v="6"/>
          </reference>
          <reference field="2" count="1" selected="0">
            <x v="5"/>
          </reference>
        </references>
      </pivotArea>
    </format>
    <format dxfId="227">
      <pivotArea dataOnly="0" labelOnly="1" fieldPosition="0">
        <references count="2">
          <reference field="0" count="1">
            <x v="7"/>
          </reference>
          <reference field="2" count="1" selected="0">
            <x v="9"/>
          </reference>
        </references>
      </pivotArea>
    </format>
    <format dxfId="226">
      <pivotArea dataOnly="0" labelOnly="1" fieldPosition="0">
        <references count="2">
          <reference field="0" count="1">
            <x v="4"/>
          </reference>
          <reference field="2" count="1" selected="0">
            <x v="3"/>
          </reference>
        </references>
      </pivotArea>
    </format>
    <format dxfId="225">
      <pivotArea type="all" dataOnly="0" outline="0" fieldPosition="0"/>
    </format>
    <format dxfId="224">
      <pivotArea type="origin" dataOnly="0" labelOnly="1" outline="0" fieldPosition="0"/>
    </format>
    <format dxfId="223">
      <pivotArea dataOnly="0" labelOnly="1" fieldPosition="0">
        <references count="1">
          <reference field="2" count="5">
            <x v="3"/>
            <x v="4"/>
            <x v="5"/>
            <x v="9"/>
            <x v="22"/>
          </reference>
        </references>
      </pivotArea>
    </format>
    <format dxfId="222">
      <pivotArea type="all" dataOnly="0" outline="0" fieldPosition="0"/>
    </format>
    <format dxfId="221">
      <pivotArea dataOnly="0" outline="0" fieldPosition="0">
        <references count="1">
          <reference field="2" count="1">
            <x v="3"/>
          </reference>
        </references>
      </pivotArea>
    </format>
    <format dxfId="220">
      <pivotArea dataOnly="0" outline="0" fieldPosition="0">
        <references count="1">
          <reference field="2" count="1">
            <x v="5"/>
          </reference>
        </references>
      </pivotArea>
    </format>
    <format dxfId="219">
      <pivotArea dataOnly="0" outline="0" fieldPosition="0">
        <references count="1">
          <reference field="2" count="1">
            <x v="22"/>
          </reference>
        </references>
      </pivotArea>
    </format>
    <format dxfId="218">
      <pivotArea type="origin" dataOnly="0" labelOnly="1" outline="0" fieldPosition="0"/>
    </format>
    <format dxfId="217">
      <pivotArea dataOnly="0" labelOnly="1" fieldPosition="0">
        <references count="1">
          <reference field="1" count="0"/>
        </references>
      </pivotArea>
    </format>
    <format dxfId="216">
      <pivotArea dataOnly="0" labelOnly="1" fieldPosition="0">
        <references count="1">
          <reference field="1" count="0"/>
        </references>
      </pivotArea>
    </format>
    <format dxfId="215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10" Type="http://schemas.openxmlformats.org/officeDocument/2006/relationships/vmlDrawing" Target="../drawings/vmlDrawing1.vml"/><Relationship Id="rId4" Type="http://schemas.openxmlformats.org/officeDocument/2006/relationships/pivotTable" Target="../pivotTables/pivotTable4.xml"/><Relationship Id="rId9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582"/>
  <sheetViews>
    <sheetView showGridLines="0" tabSelected="1" zoomScaleNormal="100" workbookViewId="0">
      <selection activeCell="F10" sqref="F10"/>
    </sheetView>
  </sheetViews>
  <sheetFormatPr baseColWidth="10" defaultRowHeight="14.4"/>
  <cols>
    <col min="1" max="3" width="17.44140625" customWidth="1"/>
    <col min="4" max="5" width="20.109375" customWidth="1"/>
    <col min="6" max="7" width="17.44140625" customWidth="1"/>
    <col min="8" max="9" width="26" customWidth="1"/>
    <col min="10" max="10" width="23.88671875" customWidth="1"/>
    <col min="11" max="11" width="11" customWidth="1"/>
    <col min="12" max="12" width="7.5546875" customWidth="1"/>
    <col min="13" max="13" width="12.88671875" customWidth="1"/>
    <col min="14" max="14" width="6.33203125" customWidth="1"/>
    <col min="15" max="15" width="12.88671875" customWidth="1"/>
    <col min="16" max="16" width="7.5546875" customWidth="1"/>
    <col min="17" max="17" width="8.88671875" customWidth="1"/>
    <col min="18" max="18" width="13" bestFit="1" customWidth="1"/>
    <col min="19" max="19" width="11" customWidth="1"/>
    <col min="20" max="20" width="12.88671875" bestFit="1" customWidth="1"/>
    <col min="21" max="21" width="7.5546875" customWidth="1"/>
    <col min="22" max="22" width="8.88671875" customWidth="1"/>
    <col min="23" max="23" width="13" bestFit="1" customWidth="1"/>
    <col min="24" max="24" width="11" customWidth="1"/>
    <col min="25" max="25" width="12.88671875" bestFit="1" customWidth="1"/>
    <col min="26" max="26" width="7.5546875" customWidth="1"/>
    <col min="27" max="27" width="8.88671875" customWidth="1"/>
    <col min="28" max="28" width="12" bestFit="1" customWidth="1"/>
    <col min="29" max="29" width="11" customWidth="1"/>
    <col min="30" max="30" width="12.88671875" bestFit="1" customWidth="1"/>
    <col min="31" max="31" width="7.5546875" customWidth="1"/>
    <col min="32" max="32" width="8.88671875" customWidth="1"/>
    <col min="33" max="33" width="12" bestFit="1" customWidth="1"/>
    <col min="34" max="34" width="11" customWidth="1"/>
    <col min="35" max="35" width="12.88671875" bestFit="1" customWidth="1"/>
    <col min="36" max="36" width="7.5546875" customWidth="1"/>
    <col min="37" max="37" width="8.88671875" customWidth="1"/>
    <col min="38" max="38" width="12" bestFit="1" customWidth="1"/>
    <col min="39" max="39" width="11" customWidth="1"/>
    <col min="40" max="40" width="12.88671875" bestFit="1" customWidth="1"/>
    <col min="41" max="41" width="7.5546875" customWidth="1"/>
    <col min="42" max="42" width="8.88671875" customWidth="1"/>
    <col min="43" max="43" width="12" bestFit="1" customWidth="1"/>
    <col min="44" max="44" width="12.5546875" bestFit="1" customWidth="1"/>
  </cols>
  <sheetData>
    <row r="1" spans="1:79" ht="42.75" customHeight="1" thickBot="1">
      <c r="A1" s="115" t="s">
        <v>110</v>
      </c>
      <c r="B1" s="116"/>
      <c r="C1" s="116"/>
      <c r="D1" s="116"/>
      <c r="E1" s="116"/>
      <c r="F1" s="116"/>
      <c r="G1" s="117"/>
      <c r="H1" s="11"/>
      <c r="I1" s="6" t="s">
        <v>6</v>
      </c>
      <c r="J1" s="6" t="s">
        <v>132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</row>
    <row r="2" spans="1:79" ht="15.75" customHeight="1" thickBot="1">
      <c r="A2" s="9"/>
      <c r="B2" s="9"/>
      <c r="C2" s="9"/>
      <c r="D2" s="9"/>
      <c r="E2" s="9"/>
      <c r="F2" s="9"/>
      <c r="G2" s="9"/>
      <c r="H2" s="9"/>
      <c r="I2" s="13">
        <f ca="1">TODAY()</f>
        <v>41410</v>
      </c>
      <c r="J2" s="7">
        <f ca="1">TODAY()+7</f>
        <v>41417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</row>
    <row r="3" spans="1:79" ht="30" customHeight="1" thickBot="1">
      <c r="A3" s="27"/>
      <c r="B3" s="111" t="s">
        <v>108</v>
      </c>
      <c r="C3" s="112"/>
      <c r="D3" s="111" t="s">
        <v>50</v>
      </c>
      <c r="E3" s="113"/>
      <c r="F3" s="114" t="s">
        <v>53</v>
      </c>
      <c r="G3" s="1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</row>
    <row r="4" spans="1:79" ht="29.4" thickBot="1">
      <c r="A4" s="62" t="s">
        <v>0</v>
      </c>
      <c r="B4" s="63" t="s">
        <v>7</v>
      </c>
      <c r="C4" s="64" t="s">
        <v>22</v>
      </c>
      <c r="D4" s="32" t="s">
        <v>48</v>
      </c>
      <c r="E4" s="43" t="s">
        <v>49</v>
      </c>
      <c r="F4" s="70" t="s">
        <v>55</v>
      </c>
      <c r="G4" s="34" t="s">
        <v>54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</row>
    <row r="5" spans="1:79" ht="15" thickBot="1">
      <c r="A5" s="19" t="s">
        <v>117</v>
      </c>
      <c r="B5" s="65" t="s">
        <v>2</v>
      </c>
      <c r="C5" s="67" t="s">
        <v>42</v>
      </c>
      <c r="D5" s="61">
        <v>41395</v>
      </c>
      <c r="E5" s="69">
        <f>D5+540</f>
        <v>41935</v>
      </c>
      <c r="F5" s="71">
        <v>41417</v>
      </c>
      <c r="G5" s="2">
        <f>F5+Données!$A$18</f>
        <v>41597</v>
      </c>
      <c r="H5" s="1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</row>
    <row r="6" spans="1:79" ht="15" thickBot="1">
      <c r="A6" s="20" t="s">
        <v>118</v>
      </c>
      <c r="B6" s="65" t="s">
        <v>3</v>
      </c>
      <c r="C6" s="67"/>
      <c r="D6" s="61">
        <v>41412</v>
      </c>
      <c r="E6" s="69">
        <v>41777</v>
      </c>
      <c r="F6" s="71">
        <v>41413</v>
      </c>
      <c r="G6" s="2">
        <v>41420</v>
      </c>
      <c r="H6" s="1"/>
      <c r="I6" s="27"/>
      <c r="J6" s="27"/>
      <c r="K6" s="27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</row>
    <row r="7" spans="1:79" ht="15" thickBot="1">
      <c r="A7" s="19" t="s">
        <v>119</v>
      </c>
      <c r="B7" s="65" t="s">
        <v>3</v>
      </c>
      <c r="C7" s="67"/>
      <c r="D7" s="61">
        <v>41411</v>
      </c>
      <c r="E7" s="69">
        <v>41776</v>
      </c>
      <c r="F7" s="71">
        <v>41416</v>
      </c>
      <c r="G7" s="2">
        <v>41423</v>
      </c>
      <c r="H7" s="1"/>
      <c r="I7" s="41"/>
      <c r="J7" s="27"/>
      <c r="K7" s="42"/>
      <c r="L7" s="14"/>
      <c r="M7" s="14"/>
      <c r="N7" s="15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</row>
    <row r="8" spans="1:79" ht="15" thickBot="1">
      <c r="A8" s="20" t="s">
        <v>120</v>
      </c>
      <c r="B8" s="65" t="s">
        <v>3</v>
      </c>
      <c r="C8" s="68"/>
      <c r="D8" s="61">
        <v>41398</v>
      </c>
      <c r="E8" s="69">
        <v>41409</v>
      </c>
      <c r="F8" s="71">
        <v>41409</v>
      </c>
      <c r="G8" s="2">
        <v>41416</v>
      </c>
      <c r="H8" s="1"/>
      <c r="I8" s="41"/>
      <c r="J8" s="27"/>
      <c r="K8" s="42"/>
      <c r="L8" s="14"/>
      <c r="M8" s="14"/>
      <c r="N8" s="15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</row>
    <row r="9" spans="1:79" ht="15" thickBot="1">
      <c r="A9" s="19" t="s">
        <v>121</v>
      </c>
      <c r="B9" s="65" t="s">
        <v>3</v>
      </c>
      <c r="C9" s="67"/>
      <c r="D9" s="61">
        <v>41396</v>
      </c>
      <c r="E9" s="69">
        <v>41761</v>
      </c>
      <c r="F9" s="72">
        <v>41418</v>
      </c>
      <c r="G9" s="2">
        <v>41425</v>
      </c>
      <c r="H9" s="1"/>
      <c r="I9" s="41"/>
      <c r="J9" s="27"/>
      <c r="K9" s="42"/>
      <c r="L9" s="14"/>
      <c r="M9" s="14"/>
      <c r="N9" s="15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</row>
    <row r="10" spans="1:79" ht="15" thickBot="1">
      <c r="A10" s="20" t="s">
        <v>122</v>
      </c>
      <c r="B10" s="65" t="s">
        <v>3</v>
      </c>
      <c r="C10" s="67"/>
      <c r="D10" s="61">
        <v>41405</v>
      </c>
      <c r="E10" s="69">
        <v>41770</v>
      </c>
      <c r="F10" s="72">
        <v>41411</v>
      </c>
      <c r="G10" s="2">
        <v>41418</v>
      </c>
      <c r="H10" s="1"/>
      <c r="I10" s="41"/>
      <c r="J10" s="27"/>
      <c r="K10" s="42"/>
      <c r="L10" s="14"/>
      <c r="M10" s="14"/>
      <c r="N10" s="15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</row>
    <row r="11" spans="1:79" ht="15" thickBot="1">
      <c r="A11" s="19" t="s">
        <v>123</v>
      </c>
      <c r="B11" s="65" t="s">
        <v>3</v>
      </c>
      <c r="C11" s="67"/>
      <c r="D11" s="61">
        <v>41412</v>
      </c>
      <c r="E11" s="69">
        <v>41777</v>
      </c>
      <c r="F11" s="72">
        <v>41416</v>
      </c>
      <c r="G11" s="2">
        <v>41423</v>
      </c>
      <c r="H11" s="1"/>
      <c r="I11" s="41"/>
      <c r="J11" s="27"/>
      <c r="K11" s="42"/>
      <c r="L11" s="14"/>
      <c r="M11" s="14"/>
      <c r="N11" s="15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</row>
    <row r="12" spans="1:79" ht="15" thickBot="1">
      <c r="A12" s="20" t="s">
        <v>124</v>
      </c>
      <c r="B12" s="65" t="s">
        <v>3</v>
      </c>
      <c r="C12" s="67" t="s">
        <v>43</v>
      </c>
      <c r="D12" s="61">
        <v>41412</v>
      </c>
      <c r="E12" s="69">
        <v>41777</v>
      </c>
      <c r="F12" s="71">
        <v>41212</v>
      </c>
      <c r="G12" s="2">
        <f>F12+Données!$A$18</f>
        <v>41392</v>
      </c>
      <c r="H12" s="1"/>
      <c r="I12" s="41"/>
      <c r="J12" s="27"/>
      <c r="K12" s="42"/>
      <c r="L12" s="14"/>
      <c r="M12" s="14"/>
      <c r="N12" s="15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</row>
    <row r="13" spans="1:79" ht="15" thickBot="1">
      <c r="A13" s="19" t="s">
        <v>125</v>
      </c>
      <c r="B13" s="65" t="s">
        <v>15</v>
      </c>
      <c r="C13" s="67" t="s">
        <v>41</v>
      </c>
      <c r="D13" s="61">
        <v>41403</v>
      </c>
      <c r="E13" s="69">
        <f t="shared" ref="E7:E60" si="0">D13+540</f>
        <v>41943</v>
      </c>
      <c r="F13" s="71">
        <v>41409</v>
      </c>
      <c r="G13" s="2">
        <f>F13+Données!$A$18</f>
        <v>41589</v>
      </c>
      <c r="H13" s="1"/>
      <c r="I13" s="41"/>
      <c r="J13" s="27"/>
      <c r="K13" s="42"/>
      <c r="L13" s="14"/>
      <c r="M13" s="14"/>
      <c r="N13" s="15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</row>
    <row r="14" spans="1:79" ht="15" thickBot="1">
      <c r="A14" s="20" t="s">
        <v>56</v>
      </c>
      <c r="B14" s="65" t="s">
        <v>15</v>
      </c>
      <c r="C14" s="67" t="s">
        <v>42</v>
      </c>
      <c r="D14" s="61">
        <v>41404</v>
      </c>
      <c r="E14" s="69">
        <f t="shared" si="0"/>
        <v>41944</v>
      </c>
      <c r="F14" s="71">
        <v>41216</v>
      </c>
      <c r="G14" s="2">
        <f>F14+Données!$A$18</f>
        <v>41396</v>
      </c>
      <c r="H14" s="1"/>
      <c r="I14" s="41"/>
      <c r="J14" s="27"/>
      <c r="K14" s="42"/>
      <c r="L14" s="14"/>
      <c r="M14" s="14"/>
      <c r="N14" s="15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</row>
    <row r="15" spans="1:79" ht="15" thickBot="1">
      <c r="A15" s="19" t="s">
        <v>57</v>
      </c>
      <c r="B15" s="65" t="s">
        <v>14</v>
      </c>
      <c r="C15" s="67" t="s">
        <v>24</v>
      </c>
      <c r="D15" s="61">
        <v>41405</v>
      </c>
      <c r="E15" s="69">
        <f t="shared" si="0"/>
        <v>41945</v>
      </c>
      <c r="F15" s="71">
        <v>41217</v>
      </c>
      <c r="G15" s="2">
        <f>F15+Données!$A$18</f>
        <v>41397</v>
      </c>
      <c r="H15" s="9"/>
      <c r="I15" s="41"/>
      <c r="J15" s="42"/>
      <c r="K15" s="42"/>
      <c r="L15" s="14"/>
      <c r="M15" s="14"/>
      <c r="N15" s="15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</row>
    <row r="16" spans="1:79" ht="15" thickBot="1">
      <c r="A16" s="20" t="s">
        <v>58</v>
      </c>
      <c r="B16" s="65" t="s">
        <v>14</v>
      </c>
      <c r="C16" s="67" t="s">
        <v>25</v>
      </c>
      <c r="D16" s="60">
        <v>41305</v>
      </c>
      <c r="E16" s="69">
        <f t="shared" si="0"/>
        <v>41845</v>
      </c>
      <c r="F16" s="72">
        <v>41227</v>
      </c>
      <c r="G16" s="2">
        <f>F16+Données!$A$18</f>
        <v>41407</v>
      </c>
      <c r="I16" s="27"/>
      <c r="J16" s="27"/>
      <c r="K16" s="27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</row>
    <row r="17" spans="1:79" ht="15" thickBot="1">
      <c r="A17" s="19" t="s">
        <v>59</v>
      </c>
      <c r="B17" s="65" t="s">
        <v>14</v>
      </c>
      <c r="C17" s="67" t="s">
        <v>26</v>
      </c>
      <c r="D17" s="60">
        <v>41045</v>
      </c>
      <c r="E17" s="69">
        <f t="shared" si="0"/>
        <v>41585</v>
      </c>
      <c r="F17" s="72">
        <v>41231</v>
      </c>
      <c r="G17" s="2">
        <f>F17+Données!$A$18</f>
        <v>41411</v>
      </c>
      <c r="H17" s="9"/>
      <c r="I17" s="27"/>
      <c r="J17" s="27"/>
      <c r="K17" s="27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</row>
    <row r="18" spans="1:79" ht="15" thickBot="1">
      <c r="A18" s="20" t="s">
        <v>60</v>
      </c>
      <c r="B18" s="65" t="s">
        <v>14</v>
      </c>
      <c r="C18" s="67" t="s">
        <v>27</v>
      </c>
      <c r="D18" s="60">
        <v>40518</v>
      </c>
      <c r="E18" s="69">
        <f t="shared" si="0"/>
        <v>41058</v>
      </c>
      <c r="F18" s="72">
        <v>41409</v>
      </c>
      <c r="G18" s="2">
        <f>F18+Données!$A$18</f>
        <v>41589</v>
      </c>
      <c r="H18" s="9"/>
      <c r="I18" s="27"/>
      <c r="J18" s="27"/>
      <c r="K18" s="27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</row>
    <row r="19" spans="1:79" ht="15" thickBot="1">
      <c r="A19" s="19" t="s">
        <v>61</v>
      </c>
      <c r="B19" s="65" t="s">
        <v>14</v>
      </c>
      <c r="C19" s="67" t="s">
        <v>28</v>
      </c>
      <c r="D19" s="60">
        <v>41186</v>
      </c>
      <c r="E19" s="69">
        <f t="shared" si="0"/>
        <v>41726</v>
      </c>
      <c r="F19" s="72">
        <v>41409</v>
      </c>
      <c r="G19" s="2">
        <f>F19+Données!$A$18</f>
        <v>41589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</row>
    <row r="20" spans="1:79" ht="15" thickBot="1">
      <c r="A20" s="20" t="s">
        <v>62</v>
      </c>
      <c r="B20" s="65" t="s">
        <v>14</v>
      </c>
      <c r="C20" s="67" t="s">
        <v>29</v>
      </c>
      <c r="D20" s="60">
        <v>41186</v>
      </c>
      <c r="E20" s="69">
        <f t="shared" si="0"/>
        <v>41726</v>
      </c>
      <c r="F20" s="72">
        <v>41400</v>
      </c>
      <c r="G20" s="2">
        <f>F20+Données!$A$18</f>
        <v>41580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</row>
    <row r="21" spans="1:79" ht="15" thickBot="1">
      <c r="A21" s="19" t="s">
        <v>63</v>
      </c>
      <c r="B21" s="65" t="s">
        <v>14</v>
      </c>
      <c r="C21" s="67" t="s">
        <v>30</v>
      </c>
      <c r="D21" s="61">
        <v>41395</v>
      </c>
      <c r="E21" s="69">
        <f t="shared" si="0"/>
        <v>41935</v>
      </c>
      <c r="F21" s="72">
        <v>41409</v>
      </c>
      <c r="G21" s="2">
        <f>F21+Données!$A$18</f>
        <v>41589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</row>
    <row r="22" spans="1:79" ht="15" thickBot="1">
      <c r="A22" s="20" t="s">
        <v>64</v>
      </c>
      <c r="B22" s="65" t="s">
        <v>14</v>
      </c>
      <c r="C22" s="67" t="s">
        <v>31</v>
      </c>
      <c r="D22" s="61">
        <v>41396</v>
      </c>
      <c r="E22" s="69">
        <f t="shared" si="0"/>
        <v>41936</v>
      </c>
      <c r="F22" s="72">
        <v>41409</v>
      </c>
      <c r="G22" s="2">
        <f>F22+Données!$A$18</f>
        <v>41589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</row>
    <row r="23" spans="1:79" ht="15" thickBot="1">
      <c r="A23" s="19" t="s">
        <v>65</v>
      </c>
      <c r="B23" s="65" t="s">
        <v>14</v>
      </c>
      <c r="C23" s="67" t="s">
        <v>32</v>
      </c>
      <c r="D23" s="61">
        <v>41397</v>
      </c>
      <c r="E23" s="69">
        <f t="shared" si="0"/>
        <v>41937</v>
      </c>
      <c r="F23" s="72">
        <v>41395</v>
      </c>
      <c r="G23" s="2">
        <f>F23+Données!$A$18</f>
        <v>41575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</row>
    <row r="24" spans="1:79" ht="15" thickBot="1">
      <c r="A24" s="20" t="s">
        <v>66</v>
      </c>
      <c r="B24" s="65" t="s">
        <v>14</v>
      </c>
      <c r="C24" s="67" t="s">
        <v>33</v>
      </c>
      <c r="D24" s="61">
        <v>41398</v>
      </c>
      <c r="E24" s="69">
        <f t="shared" si="0"/>
        <v>41938</v>
      </c>
      <c r="F24" s="72">
        <v>41403</v>
      </c>
      <c r="G24" s="2">
        <f>F24+Données!$A$18</f>
        <v>41583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</row>
    <row r="25" spans="1:79" ht="15" thickBot="1">
      <c r="A25" s="19" t="s">
        <v>67</v>
      </c>
      <c r="B25" s="65" t="s">
        <v>16</v>
      </c>
      <c r="C25" s="67" t="s">
        <v>41</v>
      </c>
      <c r="D25" s="61">
        <v>41399</v>
      </c>
      <c r="E25" s="69">
        <f t="shared" si="0"/>
        <v>41939</v>
      </c>
      <c r="F25" s="72">
        <v>41409</v>
      </c>
      <c r="G25" s="2">
        <f>F25+Données!$A$18</f>
        <v>41589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</row>
    <row r="26" spans="1:79" ht="15" thickBot="1">
      <c r="A26" s="20" t="s">
        <v>68</v>
      </c>
      <c r="B26" s="65" t="s">
        <v>16</v>
      </c>
      <c r="C26" s="67" t="s">
        <v>45</v>
      </c>
      <c r="D26" s="61">
        <v>41400</v>
      </c>
      <c r="E26" s="69">
        <f t="shared" si="0"/>
        <v>41940</v>
      </c>
      <c r="F26" s="72">
        <v>41274</v>
      </c>
      <c r="G26" s="2">
        <f>F26+Données!$A$18</f>
        <v>41454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</row>
    <row r="27" spans="1:79" ht="15" thickBot="1">
      <c r="A27" s="19" t="s">
        <v>69</v>
      </c>
      <c r="B27" s="65" t="s">
        <v>16</v>
      </c>
      <c r="C27" s="67" t="s">
        <v>44</v>
      </c>
      <c r="D27" s="61">
        <v>41401</v>
      </c>
      <c r="E27" s="69">
        <f t="shared" si="0"/>
        <v>41941</v>
      </c>
      <c r="F27" s="72">
        <v>41383</v>
      </c>
      <c r="G27" s="2">
        <f>F27+Données!$A$18</f>
        <v>41563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</row>
    <row r="28" spans="1:79" ht="15" thickBot="1">
      <c r="A28" s="20" t="s">
        <v>70</v>
      </c>
      <c r="B28" s="65" t="s">
        <v>16</v>
      </c>
      <c r="C28" s="67" t="s">
        <v>21</v>
      </c>
      <c r="D28" s="61">
        <v>41402</v>
      </c>
      <c r="E28" s="69">
        <f t="shared" si="0"/>
        <v>41942</v>
      </c>
      <c r="F28" s="72">
        <v>41255</v>
      </c>
      <c r="G28" s="2">
        <f>F28+Données!$A$18</f>
        <v>41435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</row>
    <row r="29" spans="1:79" ht="15" thickBot="1">
      <c r="A29" s="19" t="s">
        <v>71</v>
      </c>
      <c r="B29" s="65" t="s">
        <v>16</v>
      </c>
      <c r="C29" s="67" t="s">
        <v>5</v>
      </c>
      <c r="D29" s="35">
        <v>41299</v>
      </c>
      <c r="E29" s="69">
        <f t="shared" si="0"/>
        <v>41839</v>
      </c>
      <c r="F29" s="72">
        <v>41256</v>
      </c>
      <c r="G29" s="2">
        <f>F29+Données!$A$18</f>
        <v>41436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</row>
    <row r="30" spans="1:79" ht="15" thickBot="1">
      <c r="A30" s="20" t="s">
        <v>72</v>
      </c>
      <c r="B30" s="65" t="s">
        <v>17</v>
      </c>
      <c r="C30" s="67" t="s">
        <v>41</v>
      </c>
      <c r="D30" s="61">
        <v>41400</v>
      </c>
      <c r="E30" s="69">
        <f t="shared" si="0"/>
        <v>41940</v>
      </c>
      <c r="F30" s="73">
        <v>41255</v>
      </c>
      <c r="G30" s="2">
        <f>F30+Données!$A$18</f>
        <v>41435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</row>
    <row r="31" spans="1:79" ht="15" thickBot="1">
      <c r="A31" s="19" t="s">
        <v>73</v>
      </c>
      <c r="B31" s="65" t="s">
        <v>17</v>
      </c>
      <c r="C31" s="67" t="s">
        <v>4</v>
      </c>
      <c r="D31" s="61">
        <v>41396</v>
      </c>
      <c r="E31" s="69">
        <f t="shared" si="0"/>
        <v>41936</v>
      </c>
      <c r="F31" s="72">
        <v>41255</v>
      </c>
      <c r="G31" s="2">
        <f>F31+Données!$A$18</f>
        <v>41435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</row>
    <row r="32" spans="1:79" ht="15" thickBot="1">
      <c r="A32" s="20" t="s">
        <v>74</v>
      </c>
      <c r="B32" s="65" t="s">
        <v>17</v>
      </c>
      <c r="C32" s="67" t="s">
        <v>21</v>
      </c>
      <c r="D32" s="61">
        <v>41397</v>
      </c>
      <c r="E32" s="69">
        <f t="shared" si="0"/>
        <v>41937</v>
      </c>
      <c r="F32" s="72">
        <v>41409</v>
      </c>
      <c r="G32" s="2">
        <f>F32+Données!$A$18</f>
        <v>41589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</row>
    <row r="33" spans="1:79" ht="15" thickBot="1">
      <c r="A33" s="19" t="s">
        <v>75</v>
      </c>
      <c r="B33" s="65" t="s">
        <v>17</v>
      </c>
      <c r="C33" s="67" t="s">
        <v>5</v>
      </c>
      <c r="D33" s="61">
        <v>41398</v>
      </c>
      <c r="E33" s="69">
        <f t="shared" si="0"/>
        <v>41938</v>
      </c>
      <c r="F33" s="72">
        <v>41409</v>
      </c>
      <c r="G33" s="2">
        <f>F33+Données!$A$18</f>
        <v>41589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</row>
    <row r="34" spans="1:79" ht="15" thickBot="1">
      <c r="A34" s="20" t="s">
        <v>76</v>
      </c>
      <c r="B34" s="65" t="s">
        <v>18</v>
      </c>
      <c r="C34" s="67" t="s">
        <v>4</v>
      </c>
      <c r="D34" s="61">
        <v>41399</v>
      </c>
      <c r="E34" s="69">
        <f t="shared" si="0"/>
        <v>41939</v>
      </c>
      <c r="F34" s="72">
        <v>41409</v>
      </c>
      <c r="G34" s="2">
        <f>F34+Données!$A$18</f>
        <v>41589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</row>
    <row r="35" spans="1:79" ht="15" thickBot="1">
      <c r="A35" s="19" t="s">
        <v>77</v>
      </c>
      <c r="B35" s="65" t="s">
        <v>18</v>
      </c>
      <c r="C35" s="67" t="s">
        <v>46</v>
      </c>
      <c r="D35" s="61">
        <v>41400</v>
      </c>
      <c r="E35" s="69">
        <f t="shared" si="0"/>
        <v>41940</v>
      </c>
      <c r="F35" s="72">
        <v>41409</v>
      </c>
      <c r="G35" s="2">
        <f>F35+Données!$A$18</f>
        <v>41589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</row>
    <row r="36" spans="1:79" ht="15" thickBot="1">
      <c r="A36" s="20" t="s">
        <v>78</v>
      </c>
      <c r="B36" s="65" t="s">
        <v>18</v>
      </c>
      <c r="C36" s="67" t="s">
        <v>47</v>
      </c>
      <c r="D36" s="61">
        <v>41401</v>
      </c>
      <c r="E36" s="69">
        <f t="shared" si="0"/>
        <v>41941</v>
      </c>
      <c r="F36" s="72">
        <v>41409</v>
      </c>
      <c r="G36" s="2">
        <f>F36+Données!$A$18</f>
        <v>41589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</row>
    <row r="37" spans="1:79" ht="15" thickBot="1">
      <c r="A37" s="19" t="s">
        <v>79</v>
      </c>
      <c r="B37" s="65" t="s">
        <v>18</v>
      </c>
      <c r="C37" s="67" t="s">
        <v>5</v>
      </c>
      <c r="D37" s="61">
        <v>41402</v>
      </c>
      <c r="E37" s="69">
        <f t="shared" si="0"/>
        <v>41942</v>
      </c>
      <c r="F37" s="72">
        <v>41409</v>
      </c>
      <c r="G37" s="2">
        <f>F37+Données!$A$18</f>
        <v>41589</v>
      </c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</row>
    <row r="38" spans="1:79" ht="15" thickBot="1">
      <c r="A38" s="20" t="s">
        <v>80</v>
      </c>
      <c r="B38" s="65" t="s">
        <v>19</v>
      </c>
      <c r="C38" s="67" t="s">
        <v>41</v>
      </c>
      <c r="D38" s="61">
        <v>41403</v>
      </c>
      <c r="E38" s="69">
        <f t="shared" si="0"/>
        <v>41943</v>
      </c>
      <c r="F38" s="72">
        <v>41409</v>
      </c>
      <c r="G38" s="2">
        <f>F38+Données!$A$18</f>
        <v>41589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</row>
    <row r="39" spans="1:79" ht="15" thickBot="1">
      <c r="A39" s="19" t="s">
        <v>81</v>
      </c>
      <c r="B39" s="65" t="s">
        <v>19</v>
      </c>
      <c r="C39" s="67" t="s">
        <v>4</v>
      </c>
      <c r="D39" s="61">
        <v>41404</v>
      </c>
      <c r="E39" s="69">
        <f t="shared" si="0"/>
        <v>41944</v>
      </c>
      <c r="F39" s="72">
        <v>41409</v>
      </c>
      <c r="G39" s="2">
        <f>F39+Données!$A$18</f>
        <v>41589</v>
      </c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</row>
    <row r="40" spans="1:79" ht="15" thickBot="1">
      <c r="A40" s="20" t="s">
        <v>82</v>
      </c>
      <c r="B40" s="65" t="s">
        <v>19</v>
      </c>
      <c r="C40" s="67" t="s">
        <v>21</v>
      </c>
      <c r="D40" s="60">
        <v>41305</v>
      </c>
      <c r="E40" s="69">
        <f t="shared" si="0"/>
        <v>41845</v>
      </c>
      <c r="F40" s="72">
        <v>41410</v>
      </c>
      <c r="G40" s="2">
        <f>D40+Données!$A$18</f>
        <v>41485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</row>
    <row r="41" spans="1:79" ht="15" thickBot="1">
      <c r="A41" s="19" t="s">
        <v>83</v>
      </c>
      <c r="B41" s="65" t="s">
        <v>19</v>
      </c>
      <c r="C41" s="67" t="s">
        <v>5</v>
      </c>
      <c r="D41" s="60">
        <v>41299</v>
      </c>
      <c r="E41" s="69">
        <f t="shared" si="0"/>
        <v>41839</v>
      </c>
      <c r="F41" s="72">
        <v>41411</v>
      </c>
      <c r="G41" s="2">
        <f>D41+Données!$A$18</f>
        <v>41479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</row>
    <row r="42" spans="1:79" ht="15" thickBot="1">
      <c r="A42" s="20" t="s">
        <v>84</v>
      </c>
      <c r="B42" s="65" t="s">
        <v>20</v>
      </c>
      <c r="C42" s="67" t="s">
        <v>41</v>
      </c>
      <c r="D42" s="61">
        <v>41400</v>
      </c>
      <c r="E42" s="69">
        <f t="shared" si="0"/>
        <v>41940</v>
      </c>
      <c r="F42" s="72">
        <v>41072</v>
      </c>
      <c r="G42" s="2">
        <f>F42+Données!$A$18</f>
        <v>41252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</row>
    <row r="43" spans="1:79" ht="15" thickBot="1">
      <c r="A43" s="19" t="s">
        <v>85</v>
      </c>
      <c r="B43" s="65" t="s">
        <v>20</v>
      </c>
      <c r="C43" s="67" t="s">
        <v>4</v>
      </c>
      <c r="D43" s="61">
        <v>41396</v>
      </c>
      <c r="E43" s="69">
        <f t="shared" si="0"/>
        <v>41936</v>
      </c>
      <c r="F43" s="72">
        <v>41431</v>
      </c>
      <c r="G43" s="2">
        <f>F43+Données!$A$18</f>
        <v>41611</v>
      </c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</row>
    <row r="44" spans="1:79" ht="15" thickBot="1">
      <c r="A44" s="20" t="s">
        <v>86</v>
      </c>
      <c r="B44" s="65" t="s">
        <v>20</v>
      </c>
      <c r="C44" s="67" t="s">
        <v>21</v>
      </c>
      <c r="D44" s="61">
        <v>41397</v>
      </c>
      <c r="E44" s="69">
        <f t="shared" si="0"/>
        <v>41937</v>
      </c>
      <c r="F44" s="72">
        <v>41206</v>
      </c>
      <c r="G44" s="2">
        <f>F44+Données!$A$18</f>
        <v>41386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</row>
    <row r="45" spans="1:79" ht="15" thickBot="1">
      <c r="A45" s="19" t="s">
        <v>87</v>
      </c>
      <c r="B45" s="65" t="s">
        <v>20</v>
      </c>
      <c r="C45" s="67" t="s">
        <v>5</v>
      </c>
      <c r="D45" s="61">
        <v>41398</v>
      </c>
      <c r="E45" s="69">
        <f t="shared" si="0"/>
        <v>41938</v>
      </c>
      <c r="F45" s="72">
        <v>41201</v>
      </c>
      <c r="G45" s="2">
        <f>F45+Données!$A$18</f>
        <v>41381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</row>
    <row r="46" spans="1:79" ht="15" thickBot="1">
      <c r="A46" s="20" t="s">
        <v>88</v>
      </c>
      <c r="B46" s="65" t="s">
        <v>2</v>
      </c>
      <c r="C46" s="67"/>
      <c r="D46" s="61">
        <v>41409</v>
      </c>
      <c r="E46" s="69">
        <f t="shared" si="0"/>
        <v>41949</v>
      </c>
      <c r="F46" s="72">
        <v>41201</v>
      </c>
      <c r="G46" s="2">
        <f>F46+Données!$A$18</f>
        <v>41381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</row>
    <row r="47" spans="1:79" ht="15" thickBot="1">
      <c r="A47" s="19" t="s">
        <v>89</v>
      </c>
      <c r="B47" s="65" t="s">
        <v>2</v>
      </c>
      <c r="C47" s="67"/>
      <c r="D47" s="61">
        <v>41400</v>
      </c>
      <c r="E47" s="69">
        <f t="shared" si="0"/>
        <v>41940</v>
      </c>
      <c r="F47" s="72">
        <v>41409</v>
      </c>
      <c r="G47" s="2">
        <f>F47+Données!$A$18</f>
        <v>41589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</row>
    <row r="48" spans="1:79" ht="15" thickBot="1">
      <c r="A48" s="20" t="s">
        <v>90</v>
      </c>
      <c r="B48" s="65" t="s">
        <v>2</v>
      </c>
      <c r="C48" s="67"/>
      <c r="D48" s="61">
        <v>41401</v>
      </c>
      <c r="E48" s="69">
        <f t="shared" si="0"/>
        <v>41941</v>
      </c>
      <c r="F48" s="72">
        <v>41274</v>
      </c>
      <c r="G48" s="2">
        <f>F48+Données!$A$18</f>
        <v>41454</v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</row>
    <row r="49" spans="1:79" ht="15" thickBot="1">
      <c r="A49" s="19" t="s">
        <v>91</v>
      </c>
      <c r="B49" s="65" t="s">
        <v>2</v>
      </c>
      <c r="C49" s="67"/>
      <c r="D49" s="61">
        <v>41402</v>
      </c>
      <c r="E49" s="69">
        <f t="shared" si="0"/>
        <v>41942</v>
      </c>
      <c r="F49" s="72">
        <v>41206</v>
      </c>
      <c r="G49" s="2">
        <f>F49+Données!$A$18</f>
        <v>41386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</row>
    <row r="50" spans="1:79" ht="15" thickBot="1">
      <c r="A50" s="20" t="s">
        <v>92</v>
      </c>
      <c r="B50" s="65" t="s">
        <v>2</v>
      </c>
      <c r="C50" s="67"/>
      <c r="D50" s="61">
        <v>41403</v>
      </c>
      <c r="E50" s="69">
        <f t="shared" si="0"/>
        <v>41943</v>
      </c>
      <c r="F50" s="72">
        <v>41255</v>
      </c>
      <c r="G50" s="2">
        <f>F50+Données!$A$18</f>
        <v>41435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</row>
    <row r="51" spans="1:79" ht="15" thickBot="1">
      <c r="A51" s="19" t="s">
        <v>93</v>
      </c>
      <c r="B51" s="65" t="s">
        <v>2</v>
      </c>
      <c r="C51" s="67"/>
      <c r="D51" s="61">
        <v>41404</v>
      </c>
      <c r="E51" s="69">
        <f t="shared" si="0"/>
        <v>41944</v>
      </c>
      <c r="F51" s="73">
        <v>41207</v>
      </c>
      <c r="G51" s="2">
        <f>F51+Données!$A$18</f>
        <v>41387</v>
      </c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</row>
    <row r="52" spans="1:79" ht="15" thickBot="1">
      <c r="A52" s="20" t="s">
        <v>94</v>
      </c>
      <c r="B52" s="65" t="s">
        <v>3</v>
      </c>
      <c r="C52" s="67"/>
      <c r="D52" s="61">
        <v>41405</v>
      </c>
      <c r="E52" s="69">
        <f t="shared" si="0"/>
        <v>41945</v>
      </c>
      <c r="F52" s="72">
        <v>41385</v>
      </c>
      <c r="G52" s="2">
        <f>F52+Données!$A$18</f>
        <v>41565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</row>
    <row r="53" spans="1:79" ht="15" thickBot="1">
      <c r="A53" s="19" t="s">
        <v>95</v>
      </c>
      <c r="B53" s="65" t="s">
        <v>3</v>
      </c>
      <c r="C53" s="67"/>
      <c r="D53" s="61">
        <v>41406</v>
      </c>
      <c r="E53" s="69">
        <f t="shared" si="0"/>
        <v>41946</v>
      </c>
      <c r="F53" s="72">
        <v>41245</v>
      </c>
      <c r="G53" s="2">
        <f>F53+Données!$A$18</f>
        <v>41425</v>
      </c>
      <c r="H53" s="10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</row>
    <row r="54" spans="1:79" ht="15" thickBot="1">
      <c r="A54" s="20" t="s">
        <v>96</v>
      </c>
      <c r="B54" s="65" t="s">
        <v>3</v>
      </c>
      <c r="C54" s="67"/>
      <c r="D54" s="61">
        <v>41407</v>
      </c>
      <c r="E54" s="69">
        <f t="shared" si="0"/>
        <v>41947</v>
      </c>
      <c r="F54" s="72">
        <v>41199</v>
      </c>
      <c r="G54" s="2">
        <f>F54+Données!$A$18</f>
        <v>41379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</row>
    <row r="55" spans="1:79" ht="15" thickBot="1">
      <c r="A55" s="19" t="s">
        <v>97</v>
      </c>
      <c r="B55" s="65" t="s">
        <v>3</v>
      </c>
      <c r="C55" s="67"/>
      <c r="D55" s="61">
        <v>41408</v>
      </c>
      <c r="E55" s="69">
        <f t="shared" si="0"/>
        <v>41948</v>
      </c>
      <c r="F55" s="72">
        <v>41256</v>
      </c>
      <c r="G55" s="2">
        <f>F55+Données!$A$18</f>
        <v>41436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</row>
    <row r="56" spans="1:79" ht="15" thickBot="1">
      <c r="A56" s="20" t="s">
        <v>98</v>
      </c>
      <c r="B56" s="65" t="s">
        <v>3</v>
      </c>
      <c r="C56" s="67"/>
      <c r="D56" s="61">
        <v>41409</v>
      </c>
      <c r="E56" s="69">
        <f t="shared" si="0"/>
        <v>41949</v>
      </c>
      <c r="F56" s="72">
        <v>41022</v>
      </c>
      <c r="G56" s="2">
        <f>F56+Données!$A$18</f>
        <v>41202</v>
      </c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</row>
    <row r="57" spans="1:79" ht="15" thickBot="1">
      <c r="A57" s="19" t="s">
        <v>99</v>
      </c>
      <c r="B57" s="65" t="s">
        <v>3</v>
      </c>
      <c r="C57" s="67"/>
      <c r="D57" s="61">
        <v>41410</v>
      </c>
      <c r="E57" s="69">
        <f t="shared" si="0"/>
        <v>41950</v>
      </c>
      <c r="F57" s="72">
        <v>41019</v>
      </c>
      <c r="G57" s="2">
        <f>F57+Données!$A$18</f>
        <v>41199</v>
      </c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</row>
    <row r="58" spans="1:79" ht="15" thickBot="1">
      <c r="A58" s="20" t="s">
        <v>100</v>
      </c>
      <c r="B58" s="65" t="s">
        <v>3</v>
      </c>
      <c r="C58" s="67"/>
      <c r="D58" s="61">
        <v>41411</v>
      </c>
      <c r="E58" s="69">
        <f t="shared" si="0"/>
        <v>41951</v>
      </c>
      <c r="F58" s="72">
        <v>41072</v>
      </c>
      <c r="G58" s="2">
        <f>F58+Données!$A$18</f>
        <v>41252</v>
      </c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</row>
    <row r="59" spans="1:79" ht="15" thickBot="1">
      <c r="A59" s="19" t="s">
        <v>101</v>
      </c>
      <c r="B59" s="65" t="s">
        <v>3</v>
      </c>
      <c r="C59" s="67"/>
      <c r="D59" s="61">
        <v>41412</v>
      </c>
      <c r="E59" s="69">
        <f t="shared" si="0"/>
        <v>41952</v>
      </c>
      <c r="F59" s="72">
        <v>41517</v>
      </c>
      <c r="G59" s="2">
        <f>F59+Données!$A$18</f>
        <v>41697</v>
      </c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</row>
    <row r="60" spans="1:79" ht="15" thickBot="1">
      <c r="A60" s="20" t="s">
        <v>102</v>
      </c>
      <c r="B60" s="66"/>
      <c r="C60" s="67"/>
      <c r="D60" s="61">
        <v>41413</v>
      </c>
      <c r="E60" s="69">
        <f t="shared" si="0"/>
        <v>41953</v>
      </c>
      <c r="F60" s="74">
        <v>41431</v>
      </c>
      <c r="G60" s="26">
        <f>F60+Données!$A$18</f>
        <v>41611</v>
      </c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</row>
    <row r="61" spans="1:79" ht="15" thickBot="1">
      <c r="A61" s="20" t="s">
        <v>136</v>
      </c>
      <c r="B61" s="66"/>
      <c r="C61" s="67"/>
      <c r="D61" s="61"/>
      <c r="E61" s="69"/>
      <c r="F61" s="74"/>
      <c r="G61" s="26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</row>
    <row r="62" spans="1:79" ht="15" thickBot="1">
      <c r="A62" s="20" t="s">
        <v>137</v>
      </c>
      <c r="B62" s="66"/>
      <c r="C62" s="67"/>
      <c r="D62" s="61"/>
      <c r="E62" s="69"/>
      <c r="F62" s="74"/>
      <c r="G62" s="26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</row>
    <row r="63" spans="1:79" ht="15" thickBot="1">
      <c r="A63" s="20" t="s">
        <v>138</v>
      </c>
      <c r="B63" s="66"/>
      <c r="C63" s="67"/>
      <c r="D63" s="61"/>
      <c r="E63" s="69"/>
      <c r="F63" s="74"/>
      <c r="G63" s="26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</row>
    <row r="64" spans="1:79" ht="15" thickBot="1">
      <c r="A64" s="20" t="s">
        <v>139</v>
      </c>
      <c r="B64" s="66"/>
      <c r="C64" s="67"/>
      <c r="D64" s="61"/>
      <c r="E64" s="69"/>
      <c r="F64" s="74"/>
      <c r="G64" s="26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</row>
    <row r="65" spans="1:79" ht="15" thickBot="1">
      <c r="A65" s="20" t="s">
        <v>140</v>
      </c>
      <c r="B65" s="66"/>
      <c r="C65" s="67"/>
      <c r="D65" s="61"/>
      <c r="E65" s="69"/>
      <c r="F65" s="74"/>
      <c r="G65" s="26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</row>
    <row r="66" spans="1:79" ht="15" thickBot="1">
      <c r="A66" s="20" t="s">
        <v>141</v>
      </c>
      <c r="B66" s="66"/>
      <c r="C66" s="67"/>
      <c r="D66" s="61"/>
      <c r="E66" s="69"/>
      <c r="F66" s="74"/>
      <c r="G66" s="26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</row>
    <row r="67" spans="1:79" ht="15" thickBot="1">
      <c r="A67" s="20" t="s">
        <v>142</v>
      </c>
      <c r="B67" s="66"/>
      <c r="C67" s="67"/>
      <c r="D67" s="61"/>
      <c r="E67" s="69"/>
      <c r="F67" s="74"/>
      <c r="G67" s="26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</row>
    <row r="68" spans="1:79" ht="15" thickBot="1">
      <c r="A68" s="20" t="s">
        <v>143</v>
      </c>
      <c r="B68" s="66"/>
      <c r="C68" s="67"/>
      <c r="D68" s="61"/>
      <c r="E68" s="69"/>
      <c r="F68" s="74"/>
      <c r="G68" s="26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</row>
    <row r="69" spans="1:79" ht="15" thickBot="1">
      <c r="A69" s="20" t="s">
        <v>144</v>
      </c>
      <c r="B69" s="66"/>
      <c r="C69" s="67"/>
      <c r="D69" s="61"/>
      <c r="E69" s="69"/>
      <c r="F69" s="74"/>
      <c r="G69" s="26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</row>
    <row r="70" spans="1:79" ht="15" thickBot="1">
      <c r="A70" s="20" t="s">
        <v>145</v>
      </c>
      <c r="B70" s="66"/>
      <c r="C70" s="67"/>
      <c r="D70" s="61"/>
      <c r="E70" s="69"/>
      <c r="F70" s="74"/>
      <c r="G70" s="26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</row>
    <row r="71" spans="1:79" ht="15" thickBot="1">
      <c r="A71" s="20" t="s">
        <v>146</v>
      </c>
      <c r="B71" s="66"/>
      <c r="C71" s="67"/>
      <c r="D71" s="61"/>
      <c r="E71" s="69"/>
      <c r="F71" s="74"/>
      <c r="G71" s="26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</row>
    <row r="72" spans="1:79" ht="15" thickBot="1">
      <c r="A72" s="20" t="s">
        <v>147</v>
      </c>
      <c r="B72" s="66"/>
      <c r="C72" s="67"/>
      <c r="D72" s="61"/>
      <c r="E72" s="69"/>
      <c r="F72" s="74"/>
      <c r="G72" s="26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</row>
    <row r="73" spans="1:79" ht="15" thickBot="1">
      <c r="A73" s="20" t="s">
        <v>148</v>
      </c>
      <c r="B73" s="66"/>
      <c r="C73" s="67"/>
      <c r="D73" s="61"/>
      <c r="E73" s="69"/>
      <c r="F73" s="74"/>
      <c r="G73" s="26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</row>
    <row r="74" spans="1:79" ht="15" thickBot="1">
      <c r="A74" s="20" t="s">
        <v>149</v>
      </c>
      <c r="B74" s="66"/>
      <c r="C74" s="67"/>
      <c r="D74" s="61"/>
      <c r="E74" s="69"/>
      <c r="F74" s="74"/>
      <c r="G74" s="26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</row>
    <row r="75" spans="1:79" ht="15" thickBot="1">
      <c r="A75" s="20" t="s">
        <v>150</v>
      </c>
      <c r="B75" s="66"/>
      <c r="C75" s="67"/>
      <c r="D75" s="61"/>
      <c r="E75" s="69"/>
      <c r="F75" s="74"/>
      <c r="G75" s="26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</row>
    <row r="76" spans="1:79" ht="15" thickBot="1">
      <c r="A76" s="20" t="s">
        <v>151</v>
      </c>
      <c r="B76" s="66"/>
      <c r="C76" s="67"/>
      <c r="D76" s="61"/>
      <c r="E76" s="69"/>
      <c r="F76" s="74"/>
      <c r="G76" s="26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</row>
    <row r="77" spans="1:79" ht="15" thickBot="1">
      <c r="A77" s="20" t="s">
        <v>152</v>
      </c>
      <c r="B77" s="66"/>
      <c r="C77" s="67"/>
      <c r="D77" s="61"/>
      <c r="E77" s="69"/>
      <c r="F77" s="74"/>
      <c r="G77" s="26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</row>
    <row r="78" spans="1:79" ht="15" thickBot="1">
      <c r="A78" s="20" t="s">
        <v>153</v>
      </c>
      <c r="B78" s="66"/>
      <c r="C78" s="67"/>
      <c r="D78" s="61"/>
      <c r="E78" s="69"/>
      <c r="F78" s="74"/>
      <c r="G78" s="26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</row>
    <row r="79" spans="1:79" ht="15" thickBot="1">
      <c r="A79" s="20" t="s">
        <v>154</v>
      </c>
      <c r="B79" s="66"/>
      <c r="C79" s="67"/>
      <c r="D79" s="61"/>
      <c r="E79" s="69"/>
      <c r="F79" s="74"/>
      <c r="G79" s="26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</row>
    <row r="80" spans="1:79" ht="15" thickBot="1">
      <c r="A80" s="20" t="s">
        <v>155</v>
      </c>
      <c r="B80" s="66"/>
      <c r="C80" s="67"/>
      <c r="D80" s="61"/>
      <c r="E80" s="69"/>
      <c r="F80" s="74"/>
      <c r="G80" s="26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</row>
    <row r="81" spans="1:79" ht="15" thickBot="1">
      <c r="A81" s="20" t="s">
        <v>156</v>
      </c>
      <c r="B81" s="66"/>
      <c r="C81" s="67"/>
      <c r="D81" s="61"/>
      <c r="E81" s="69"/>
      <c r="F81" s="74"/>
      <c r="G81" s="26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</row>
    <row r="82" spans="1:79" ht="15" thickBot="1">
      <c r="A82" s="20" t="s">
        <v>157</v>
      </c>
      <c r="B82" s="66"/>
      <c r="C82" s="67"/>
      <c r="D82" s="61"/>
      <c r="E82" s="69"/>
      <c r="F82" s="74"/>
      <c r="G82" s="26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</row>
    <row r="83" spans="1:79" ht="15" thickBot="1">
      <c r="A83" s="20" t="s">
        <v>158</v>
      </c>
      <c r="B83" s="66"/>
      <c r="C83" s="67"/>
      <c r="D83" s="61"/>
      <c r="E83" s="69"/>
      <c r="F83" s="74"/>
      <c r="G83" s="26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</row>
    <row r="84" spans="1:79" ht="15" thickBot="1">
      <c r="A84" s="20" t="s">
        <v>159</v>
      </c>
      <c r="B84" s="66"/>
      <c r="C84" s="67"/>
      <c r="D84" s="61"/>
      <c r="E84" s="69"/>
      <c r="F84" s="74"/>
      <c r="G84" s="26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</row>
    <row r="85" spans="1:79" ht="15" thickBot="1">
      <c r="A85" s="20" t="s">
        <v>160</v>
      </c>
      <c r="B85" s="66"/>
      <c r="C85" s="67"/>
      <c r="D85" s="61"/>
      <c r="E85" s="69"/>
      <c r="F85" s="74"/>
      <c r="G85" s="26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</row>
    <row r="86" spans="1:79" ht="15" thickBot="1">
      <c r="A86" s="20" t="s">
        <v>161</v>
      </c>
      <c r="B86" s="66"/>
      <c r="C86" s="67"/>
      <c r="D86" s="61"/>
      <c r="E86" s="69"/>
      <c r="F86" s="74"/>
      <c r="G86" s="26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</row>
    <row r="87" spans="1:79" ht="15" thickBot="1">
      <c r="A87" s="20" t="s">
        <v>162</v>
      </c>
      <c r="B87" s="66"/>
      <c r="C87" s="67"/>
      <c r="D87" s="61"/>
      <c r="E87" s="69"/>
      <c r="F87" s="74"/>
      <c r="G87" s="26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</row>
    <row r="88" spans="1:79" ht="15" thickBot="1">
      <c r="A88" s="20" t="s">
        <v>163</v>
      </c>
      <c r="B88" s="66"/>
      <c r="C88" s="67"/>
      <c r="D88" s="61"/>
      <c r="E88" s="69"/>
      <c r="F88" s="74"/>
      <c r="G88" s="26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</row>
    <row r="89" spans="1:79" ht="15" thickBot="1">
      <c r="A89" s="20" t="s">
        <v>164</v>
      </c>
      <c r="B89" s="66"/>
      <c r="C89" s="67"/>
      <c r="D89" s="61"/>
      <c r="E89" s="69"/>
      <c r="F89" s="74"/>
      <c r="G89" s="26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</row>
    <row r="90" spans="1:79" ht="15" thickBot="1">
      <c r="A90" s="20" t="s">
        <v>165</v>
      </c>
      <c r="B90" s="66"/>
      <c r="C90" s="67"/>
      <c r="D90" s="61"/>
      <c r="E90" s="69"/>
      <c r="F90" s="74"/>
      <c r="G90" s="26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</row>
    <row r="91" spans="1:79" ht="15" thickBot="1">
      <c r="A91" s="20" t="s">
        <v>166</v>
      </c>
      <c r="B91" s="66"/>
      <c r="C91" s="67"/>
      <c r="D91" s="61"/>
      <c r="E91" s="69"/>
      <c r="F91" s="74"/>
      <c r="G91" s="26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</row>
    <row r="92" spans="1:79" ht="15" thickBot="1">
      <c r="A92" s="20" t="s">
        <v>167</v>
      </c>
      <c r="B92" s="66"/>
      <c r="C92" s="67"/>
      <c r="D92" s="61"/>
      <c r="E92" s="69"/>
      <c r="F92" s="74"/>
      <c r="G92" s="26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</row>
    <row r="93" spans="1:79" ht="15" thickBot="1">
      <c r="A93" s="20" t="s">
        <v>168</v>
      </c>
      <c r="B93" s="66"/>
      <c r="C93" s="67"/>
      <c r="D93" s="61"/>
      <c r="E93" s="69"/>
      <c r="F93" s="74"/>
      <c r="G93" s="26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</row>
    <row r="94" spans="1:79" ht="15" thickBot="1">
      <c r="A94" s="20" t="s">
        <v>169</v>
      </c>
      <c r="B94" s="66"/>
      <c r="C94" s="67"/>
      <c r="D94" s="61"/>
      <c r="E94" s="69"/>
      <c r="F94" s="74"/>
      <c r="G94" s="26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</row>
    <row r="95" spans="1:79" ht="15" thickBot="1">
      <c r="A95" s="20" t="s">
        <v>170</v>
      </c>
      <c r="B95" s="66"/>
      <c r="C95" s="67"/>
      <c r="D95" s="61"/>
      <c r="E95" s="69"/>
      <c r="F95" s="74"/>
      <c r="G95" s="26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</row>
    <row r="96" spans="1:79" ht="15" thickBot="1">
      <c r="A96" s="20" t="s">
        <v>171</v>
      </c>
      <c r="B96" s="66"/>
      <c r="C96" s="67"/>
      <c r="D96" s="61"/>
      <c r="E96" s="69"/>
      <c r="F96" s="74"/>
      <c r="G96" s="26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</row>
    <row r="97" spans="1:79" ht="15" thickBot="1">
      <c r="A97" s="20" t="s">
        <v>172</v>
      </c>
      <c r="B97" s="66"/>
      <c r="C97" s="67"/>
      <c r="D97" s="61"/>
      <c r="E97" s="69"/>
      <c r="F97" s="74"/>
      <c r="G97" s="26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</row>
    <row r="98" spans="1:79" ht="15" thickBot="1">
      <c r="A98" s="20" t="s">
        <v>173</v>
      </c>
      <c r="B98" s="66"/>
      <c r="C98" s="67"/>
      <c r="D98" s="61"/>
      <c r="E98" s="69"/>
      <c r="F98" s="74"/>
      <c r="G98" s="26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</row>
    <row r="99" spans="1:79" ht="15" thickBot="1">
      <c r="A99" s="20" t="s">
        <v>174</v>
      </c>
      <c r="B99" s="66"/>
      <c r="C99" s="67"/>
      <c r="D99" s="61"/>
      <c r="E99" s="69"/>
      <c r="F99" s="74"/>
      <c r="G99" s="26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</row>
    <row r="100" spans="1:79" ht="15" thickBot="1">
      <c r="A100" s="20" t="s">
        <v>175</v>
      </c>
      <c r="B100" s="66"/>
      <c r="C100" s="67"/>
      <c r="D100" s="61"/>
      <c r="E100" s="69"/>
      <c r="F100" s="74"/>
      <c r="G100" s="26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</row>
    <row r="101" spans="1:79" ht="15" thickBot="1">
      <c r="A101" s="20" t="s">
        <v>176</v>
      </c>
      <c r="B101" s="66"/>
      <c r="C101" s="67"/>
      <c r="D101" s="61"/>
      <c r="E101" s="69"/>
      <c r="F101" s="74"/>
      <c r="G101" s="26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</row>
    <row r="102" spans="1:79" ht="15" thickBot="1">
      <c r="A102" s="20" t="s">
        <v>177</v>
      </c>
      <c r="B102" s="66"/>
      <c r="C102" s="67"/>
      <c r="D102" s="61"/>
      <c r="E102" s="69"/>
      <c r="F102" s="74"/>
      <c r="G102" s="26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</row>
    <row r="103" spans="1:79" ht="15" thickBot="1">
      <c r="A103" s="20" t="s">
        <v>178</v>
      </c>
      <c r="B103" s="66"/>
      <c r="C103" s="67"/>
      <c r="D103" s="61"/>
      <c r="E103" s="69"/>
      <c r="F103" s="74"/>
      <c r="G103" s="26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</row>
    <row r="104" spans="1:79" ht="15" thickBot="1">
      <c r="A104" s="20" t="s">
        <v>179</v>
      </c>
      <c r="B104" s="66"/>
      <c r="C104" s="67"/>
      <c r="D104" s="61"/>
      <c r="E104" s="69"/>
      <c r="F104" s="74"/>
      <c r="G104" s="26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</row>
    <row r="105" spans="1:79" ht="15" thickBot="1">
      <c r="A105" s="20" t="s">
        <v>180</v>
      </c>
      <c r="B105" s="66"/>
      <c r="C105" s="67"/>
      <c r="D105" s="61"/>
      <c r="E105" s="69"/>
      <c r="F105" s="74"/>
      <c r="G105" s="26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</row>
    <row r="106" spans="1:79" ht="15" thickBot="1">
      <c r="A106" s="20" t="s">
        <v>181</v>
      </c>
      <c r="B106" s="66"/>
      <c r="C106" s="67"/>
      <c r="D106" s="61"/>
      <c r="E106" s="69"/>
      <c r="F106" s="74"/>
      <c r="G106" s="26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</row>
    <row r="107" spans="1:79" ht="15" thickBot="1">
      <c r="A107" s="20" t="s">
        <v>182</v>
      </c>
      <c r="B107" s="66"/>
      <c r="C107" s="67"/>
      <c r="D107" s="61"/>
      <c r="E107" s="69"/>
      <c r="F107" s="74"/>
      <c r="G107" s="26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</row>
    <row r="108" spans="1:79" ht="15" thickBot="1">
      <c r="A108" s="20" t="s">
        <v>183</v>
      </c>
      <c r="B108" s="66"/>
      <c r="C108" s="67"/>
      <c r="D108" s="61"/>
      <c r="E108" s="69"/>
      <c r="F108" s="74"/>
      <c r="G108" s="26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</row>
    <row r="109" spans="1:79" ht="15" thickBot="1">
      <c r="A109" s="20" t="s">
        <v>184</v>
      </c>
      <c r="B109" s="66"/>
      <c r="C109" s="67"/>
      <c r="D109" s="61"/>
      <c r="E109" s="69"/>
      <c r="F109" s="74"/>
      <c r="G109" s="26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</row>
    <row r="110" spans="1:79" ht="15" thickBot="1">
      <c r="A110" s="20" t="s">
        <v>185</v>
      </c>
      <c r="B110" s="66"/>
      <c r="C110" s="67"/>
      <c r="D110" s="61"/>
      <c r="E110" s="69"/>
      <c r="F110" s="74"/>
      <c r="G110" s="26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</row>
    <row r="111" spans="1:79" ht="15" thickBot="1">
      <c r="A111" s="20" t="s">
        <v>186</v>
      </c>
      <c r="B111" s="66"/>
      <c r="C111" s="67"/>
      <c r="D111" s="61"/>
      <c r="E111" s="69"/>
      <c r="F111" s="74"/>
      <c r="G111" s="26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</row>
    <row r="112" spans="1:79" ht="15" thickBot="1">
      <c r="A112" s="20" t="s">
        <v>187</v>
      </c>
      <c r="B112" s="66"/>
      <c r="C112" s="67"/>
      <c r="D112" s="61"/>
      <c r="E112" s="69"/>
      <c r="F112" s="74"/>
      <c r="G112" s="26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</row>
    <row r="113" spans="1:79" ht="15" thickBot="1">
      <c r="A113" s="20" t="s">
        <v>188</v>
      </c>
      <c r="B113" s="66"/>
      <c r="C113" s="67"/>
      <c r="D113" s="61"/>
      <c r="E113" s="69"/>
      <c r="F113" s="74"/>
      <c r="G113" s="26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</row>
    <row r="114" spans="1:79" ht="15" thickBot="1">
      <c r="A114" s="20" t="s">
        <v>189</v>
      </c>
      <c r="B114" s="66"/>
      <c r="C114" s="67"/>
      <c r="D114" s="61"/>
      <c r="E114" s="69"/>
      <c r="F114" s="74"/>
      <c r="G114" s="26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</row>
    <row r="115" spans="1:79" ht="15" thickBot="1">
      <c r="A115" s="20" t="s">
        <v>190</v>
      </c>
      <c r="B115" s="66"/>
      <c r="C115" s="67"/>
      <c r="D115" s="61"/>
      <c r="E115" s="69"/>
      <c r="F115" s="74"/>
      <c r="G115" s="26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</row>
    <row r="116" spans="1:79" ht="15" thickBot="1">
      <c r="A116" s="20" t="s">
        <v>191</v>
      </c>
      <c r="B116" s="66"/>
      <c r="C116" s="67"/>
      <c r="D116" s="61"/>
      <c r="E116" s="69"/>
      <c r="F116" s="74"/>
      <c r="G116" s="26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</row>
    <row r="117" spans="1:79" ht="15" thickBot="1">
      <c r="A117" s="20" t="s">
        <v>192</v>
      </c>
      <c r="B117" s="66"/>
      <c r="C117" s="67"/>
      <c r="D117" s="61"/>
      <c r="E117" s="69"/>
      <c r="F117" s="74"/>
      <c r="G117" s="26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</row>
    <row r="118" spans="1:79" ht="15" thickBot="1">
      <c r="A118" s="20" t="s">
        <v>193</v>
      </c>
      <c r="B118" s="66"/>
      <c r="C118" s="67"/>
      <c r="D118" s="61"/>
      <c r="E118" s="69"/>
      <c r="F118" s="74"/>
      <c r="G118" s="26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</row>
    <row r="119" spans="1:79" ht="15" thickBot="1">
      <c r="A119" s="20" t="s">
        <v>194</v>
      </c>
      <c r="B119" s="66"/>
      <c r="C119" s="67"/>
      <c r="D119" s="61"/>
      <c r="E119" s="69"/>
      <c r="F119" s="74"/>
      <c r="G119" s="26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</row>
    <row r="120" spans="1:79" ht="15" thickBot="1">
      <c r="A120" s="20" t="s">
        <v>195</v>
      </c>
      <c r="B120" s="66"/>
      <c r="C120" s="67"/>
      <c r="D120" s="61"/>
      <c r="E120" s="69"/>
      <c r="F120" s="74"/>
      <c r="G120" s="26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</row>
    <row r="121" spans="1:79" ht="15" thickBot="1">
      <c r="A121" s="20" t="s">
        <v>196</v>
      </c>
      <c r="B121" s="66"/>
      <c r="C121" s="67"/>
      <c r="D121" s="61"/>
      <c r="E121" s="69"/>
      <c r="F121" s="74"/>
      <c r="G121" s="26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</row>
    <row r="122" spans="1:79" ht="15" thickBot="1">
      <c r="A122" s="20" t="s">
        <v>197</v>
      </c>
      <c r="B122" s="66"/>
      <c r="C122" s="67"/>
      <c r="D122" s="61"/>
      <c r="E122" s="69"/>
      <c r="F122" s="74"/>
      <c r="G122" s="26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</row>
    <row r="123" spans="1:79" ht="15" thickBot="1">
      <c r="A123" s="20" t="s">
        <v>198</v>
      </c>
      <c r="B123" s="66"/>
      <c r="C123" s="67"/>
      <c r="D123" s="61"/>
      <c r="E123" s="69"/>
      <c r="F123" s="74"/>
      <c r="G123" s="26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</row>
    <row r="124" spans="1:79" ht="15" thickBot="1">
      <c r="A124" s="20" t="s">
        <v>199</v>
      </c>
      <c r="B124" s="66"/>
      <c r="C124" s="67"/>
      <c r="D124" s="61"/>
      <c r="E124" s="69"/>
      <c r="F124" s="74"/>
      <c r="G124" s="26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</row>
    <row r="125" spans="1:79" ht="15" thickBot="1">
      <c r="A125" s="20" t="s">
        <v>200</v>
      </c>
      <c r="B125" s="66"/>
      <c r="C125" s="67"/>
      <c r="D125" s="61"/>
      <c r="E125" s="69"/>
      <c r="F125" s="74"/>
      <c r="G125" s="26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</row>
    <row r="126" spans="1:79" ht="15" thickBot="1">
      <c r="A126" s="20" t="s">
        <v>201</v>
      </c>
      <c r="B126" s="66"/>
      <c r="C126" s="67"/>
      <c r="D126" s="61"/>
      <c r="E126" s="69"/>
      <c r="F126" s="74"/>
      <c r="G126" s="26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</row>
    <row r="127" spans="1:79" ht="15" thickBot="1">
      <c r="A127" s="20" t="s">
        <v>202</v>
      </c>
      <c r="B127" s="66"/>
      <c r="C127" s="67"/>
      <c r="D127" s="61"/>
      <c r="E127" s="69"/>
      <c r="F127" s="74"/>
      <c r="G127" s="26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</row>
    <row r="128" spans="1:79" ht="15" thickBot="1">
      <c r="A128" s="20" t="s">
        <v>203</v>
      </c>
      <c r="B128" s="66"/>
      <c r="C128" s="67"/>
      <c r="D128" s="61"/>
      <c r="E128" s="69"/>
      <c r="F128" s="74"/>
      <c r="G128" s="26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</row>
    <row r="129" spans="1:79" ht="15" thickBot="1">
      <c r="A129" s="20" t="s">
        <v>204</v>
      </c>
      <c r="B129" s="66"/>
      <c r="C129" s="67"/>
      <c r="D129" s="61"/>
      <c r="E129" s="69"/>
      <c r="F129" s="74"/>
      <c r="G129" s="26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</row>
    <row r="130" spans="1:79" ht="15" thickBot="1">
      <c r="A130" s="20" t="s">
        <v>205</v>
      </c>
      <c r="B130" s="66"/>
      <c r="C130" s="67"/>
      <c r="D130" s="61"/>
      <c r="E130" s="69"/>
      <c r="F130" s="74"/>
      <c r="G130" s="26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</row>
    <row r="131" spans="1:79" ht="15" thickBot="1">
      <c r="A131" s="20" t="s">
        <v>206</v>
      </c>
      <c r="B131" s="66"/>
      <c r="C131" s="67"/>
      <c r="D131" s="61"/>
      <c r="E131" s="69"/>
      <c r="F131" s="74"/>
      <c r="G131" s="26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</row>
    <row r="132" spans="1:79" ht="15" thickBot="1">
      <c r="A132" s="20" t="s">
        <v>207</v>
      </c>
      <c r="B132" s="66"/>
      <c r="C132" s="67"/>
      <c r="D132" s="61"/>
      <c r="E132" s="69"/>
      <c r="F132" s="74"/>
      <c r="G132" s="26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</row>
    <row r="133" spans="1:79" ht="15" thickBot="1">
      <c r="A133" s="20" t="s">
        <v>208</v>
      </c>
      <c r="B133" s="66"/>
      <c r="C133" s="67"/>
      <c r="D133" s="61"/>
      <c r="E133" s="69"/>
      <c r="F133" s="74"/>
      <c r="G133" s="26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</row>
    <row r="134" spans="1:79" ht="15" thickBot="1">
      <c r="A134" s="20" t="s">
        <v>209</v>
      </c>
      <c r="B134" s="66"/>
      <c r="C134" s="67"/>
      <c r="D134" s="61"/>
      <c r="E134" s="69"/>
      <c r="F134" s="74"/>
      <c r="G134" s="26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9"/>
      <c r="BX134" s="9"/>
      <c r="BY134" s="9"/>
      <c r="BZ134" s="9"/>
      <c r="CA134" s="9"/>
    </row>
    <row r="135" spans="1:79" ht="15" thickBot="1">
      <c r="A135" s="20" t="s">
        <v>210</v>
      </c>
      <c r="B135" s="66"/>
      <c r="C135" s="67"/>
      <c r="D135" s="61"/>
      <c r="E135" s="69"/>
      <c r="F135" s="74"/>
      <c r="G135" s="26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9"/>
      <c r="BO135" s="9"/>
      <c r="BP135" s="9"/>
      <c r="BQ135" s="9"/>
      <c r="BR135" s="9"/>
      <c r="BS135" s="9"/>
      <c r="BT135" s="9"/>
      <c r="BU135" s="9"/>
      <c r="BV135" s="9"/>
      <c r="BW135" s="9"/>
      <c r="BX135" s="9"/>
      <c r="BY135" s="9"/>
      <c r="BZ135" s="9"/>
      <c r="CA135" s="9"/>
    </row>
    <row r="136" spans="1:79" ht="15" thickBot="1">
      <c r="A136" s="20" t="s">
        <v>211</v>
      </c>
      <c r="B136" s="66"/>
      <c r="C136" s="67"/>
      <c r="D136" s="61"/>
      <c r="E136" s="69"/>
      <c r="F136" s="74"/>
      <c r="G136" s="26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9"/>
      <c r="BX136" s="9"/>
      <c r="BY136" s="9"/>
      <c r="BZ136" s="9"/>
      <c r="CA136" s="9"/>
    </row>
    <row r="137" spans="1:79" ht="15" thickBot="1">
      <c r="A137" s="20" t="s">
        <v>212</v>
      </c>
      <c r="B137" s="66"/>
      <c r="C137" s="67"/>
      <c r="D137" s="61"/>
      <c r="E137" s="69"/>
      <c r="F137" s="74"/>
      <c r="G137" s="26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9"/>
      <c r="BX137" s="9"/>
      <c r="BY137" s="9"/>
      <c r="BZ137" s="9"/>
      <c r="CA137" s="9"/>
    </row>
    <row r="138" spans="1:79" ht="15" thickBot="1">
      <c r="A138" s="20" t="s">
        <v>213</v>
      </c>
      <c r="B138" s="66"/>
      <c r="C138" s="67"/>
      <c r="D138" s="61"/>
      <c r="E138" s="69"/>
      <c r="F138" s="74"/>
      <c r="G138" s="26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9"/>
      <c r="BX138" s="9"/>
      <c r="BY138" s="9"/>
      <c r="BZ138" s="9"/>
      <c r="CA138" s="9"/>
    </row>
    <row r="139" spans="1:79" ht="15" thickBot="1">
      <c r="A139" s="20" t="s">
        <v>214</v>
      </c>
      <c r="B139" s="66"/>
      <c r="C139" s="67"/>
      <c r="D139" s="61"/>
      <c r="E139" s="69"/>
      <c r="F139" s="74"/>
      <c r="G139" s="26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9"/>
      <c r="BX139" s="9"/>
      <c r="BY139" s="9"/>
      <c r="BZ139" s="9"/>
      <c r="CA139" s="9"/>
    </row>
    <row r="140" spans="1:79" ht="15" thickBot="1">
      <c r="A140" s="20" t="s">
        <v>215</v>
      </c>
      <c r="B140" s="66"/>
      <c r="C140" s="67"/>
      <c r="D140" s="61"/>
      <c r="E140" s="69"/>
      <c r="F140" s="74"/>
      <c r="G140" s="26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9"/>
      <c r="BX140" s="9"/>
      <c r="BY140" s="9"/>
      <c r="BZ140" s="9"/>
      <c r="CA140" s="9"/>
    </row>
    <row r="141" spans="1:79" ht="15" thickBot="1">
      <c r="A141" s="20" t="s">
        <v>216</v>
      </c>
      <c r="B141" s="66"/>
      <c r="C141" s="67"/>
      <c r="D141" s="61"/>
      <c r="E141" s="69"/>
      <c r="F141" s="74"/>
      <c r="G141" s="26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9"/>
      <c r="BX141" s="9"/>
      <c r="BY141" s="9"/>
      <c r="BZ141" s="9"/>
      <c r="CA141" s="9"/>
    </row>
    <row r="142" spans="1:79" ht="15" thickBot="1">
      <c r="A142" s="20" t="s">
        <v>217</v>
      </c>
      <c r="B142" s="66"/>
      <c r="C142" s="67"/>
      <c r="D142" s="61"/>
      <c r="E142" s="69"/>
      <c r="F142" s="74"/>
      <c r="G142" s="26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9"/>
      <c r="BX142" s="9"/>
      <c r="BY142" s="9"/>
      <c r="BZ142" s="9"/>
      <c r="CA142" s="9"/>
    </row>
    <row r="143" spans="1:79" ht="15" thickBot="1">
      <c r="A143" s="20" t="s">
        <v>218</v>
      </c>
      <c r="B143" s="66"/>
      <c r="C143" s="67"/>
      <c r="D143" s="61"/>
      <c r="E143" s="69"/>
      <c r="F143" s="74"/>
      <c r="G143" s="26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9"/>
      <c r="BX143" s="9"/>
      <c r="BY143" s="9"/>
      <c r="BZ143" s="9"/>
      <c r="CA143" s="9"/>
    </row>
    <row r="144" spans="1:79" ht="15" thickBot="1">
      <c r="A144" s="20" t="s">
        <v>219</v>
      </c>
      <c r="B144" s="66"/>
      <c r="C144" s="67"/>
      <c r="D144" s="61"/>
      <c r="E144" s="69"/>
      <c r="F144" s="74"/>
      <c r="G144" s="26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9"/>
      <c r="BX144" s="9"/>
      <c r="BY144" s="9"/>
      <c r="BZ144" s="9"/>
      <c r="CA144" s="9"/>
    </row>
    <row r="145" spans="1:79" ht="15" thickBot="1">
      <c r="A145" s="20" t="s">
        <v>220</v>
      </c>
      <c r="B145" s="66"/>
      <c r="C145" s="67"/>
      <c r="D145" s="61"/>
      <c r="E145" s="69"/>
      <c r="F145" s="74"/>
      <c r="G145" s="26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9"/>
      <c r="BX145" s="9"/>
      <c r="BY145" s="9"/>
      <c r="BZ145" s="9"/>
      <c r="CA145" s="9"/>
    </row>
    <row r="146" spans="1:79" ht="15" thickBot="1">
      <c r="A146" s="20" t="s">
        <v>221</v>
      </c>
      <c r="B146" s="66"/>
      <c r="C146" s="67"/>
      <c r="D146" s="61"/>
      <c r="E146" s="69"/>
      <c r="F146" s="74"/>
      <c r="G146" s="26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9"/>
      <c r="BX146" s="9"/>
      <c r="BY146" s="9"/>
      <c r="BZ146" s="9"/>
      <c r="CA146" s="9"/>
    </row>
    <row r="147" spans="1:79" ht="15" thickBot="1">
      <c r="A147" s="20" t="s">
        <v>222</v>
      </c>
      <c r="B147" s="66"/>
      <c r="C147" s="67"/>
      <c r="D147" s="61"/>
      <c r="E147" s="69"/>
      <c r="F147" s="74"/>
      <c r="G147" s="26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9"/>
      <c r="BX147" s="9"/>
      <c r="BY147" s="9"/>
      <c r="BZ147" s="9"/>
      <c r="CA147" s="9"/>
    </row>
    <row r="148" spans="1:79" ht="15" thickBot="1">
      <c r="A148" s="20" t="s">
        <v>223</v>
      </c>
      <c r="B148" s="66"/>
      <c r="C148" s="67"/>
      <c r="D148" s="61"/>
      <c r="E148" s="69"/>
      <c r="F148" s="74"/>
      <c r="G148" s="26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9"/>
      <c r="BX148" s="9"/>
      <c r="BY148" s="9"/>
      <c r="BZ148" s="9"/>
      <c r="CA148" s="9"/>
    </row>
    <row r="149" spans="1:79" ht="15" thickBot="1">
      <c r="A149" s="20" t="s">
        <v>224</v>
      </c>
      <c r="B149" s="66"/>
      <c r="C149" s="67"/>
      <c r="D149" s="61"/>
      <c r="E149" s="69"/>
      <c r="F149" s="74"/>
      <c r="G149" s="26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9"/>
      <c r="BX149" s="9"/>
      <c r="BY149" s="9"/>
      <c r="BZ149" s="9"/>
      <c r="CA149" s="9"/>
    </row>
    <row r="150" spans="1:79" ht="15" thickBot="1">
      <c r="A150" s="20" t="s">
        <v>225</v>
      </c>
      <c r="B150" s="66"/>
      <c r="C150" s="67"/>
      <c r="D150" s="61"/>
      <c r="E150" s="69"/>
      <c r="F150" s="74"/>
      <c r="G150" s="26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9"/>
      <c r="BO150" s="9"/>
      <c r="BP150" s="9"/>
      <c r="BQ150" s="9"/>
      <c r="BR150" s="9"/>
      <c r="BS150" s="9"/>
      <c r="BT150" s="9"/>
      <c r="BU150" s="9"/>
      <c r="BV150" s="9"/>
      <c r="BW150" s="9"/>
      <c r="BX150" s="9"/>
      <c r="BY150" s="9"/>
      <c r="BZ150" s="9"/>
      <c r="CA150" s="9"/>
    </row>
    <row r="151" spans="1:79" ht="15" thickBot="1">
      <c r="A151" s="20" t="s">
        <v>226</v>
      </c>
      <c r="B151" s="66"/>
      <c r="C151" s="67"/>
      <c r="D151" s="61"/>
      <c r="E151" s="69"/>
      <c r="F151" s="74"/>
      <c r="G151" s="26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9"/>
      <c r="BO151" s="9"/>
      <c r="BP151" s="9"/>
      <c r="BQ151" s="9"/>
      <c r="BR151" s="9"/>
      <c r="BS151" s="9"/>
      <c r="BT151" s="9"/>
      <c r="BU151" s="9"/>
      <c r="BV151" s="9"/>
      <c r="BW151" s="9"/>
      <c r="BX151" s="9"/>
      <c r="BY151" s="9"/>
      <c r="BZ151" s="9"/>
      <c r="CA151" s="9"/>
    </row>
    <row r="152" spans="1:79">
      <c r="A152" s="9"/>
      <c r="B152" s="10"/>
      <c r="C152" s="18"/>
      <c r="D152" s="9"/>
      <c r="E152" s="9"/>
      <c r="F152" s="9"/>
      <c r="G152" s="12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  <c r="BN152" s="9"/>
      <c r="BO152" s="9"/>
      <c r="BP152" s="9"/>
      <c r="BQ152" s="9"/>
      <c r="BR152" s="9"/>
      <c r="BS152" s="9"/>
      <c r="BT152" s="9"/>
      <c r="BU152" s="9"/>
      <c r="BV152" s="9"/>
      <c r="BW152" s="9"/>
      <c r="BX152" s="9"/>
      <c r="BY152" s="9"/>
      <c r="BZ152" s="9"/>
      <c r="CA152" s="9"/>
    </row>
    <row r="153" spans="1:79">
      <c r="A153" s="9"/>
      <c r="B153" s="10"/>
      <c r="C153" s="18"/>
      <c r="D153" s="9"/>
      <c r="E153" s="9"/>
      <c r="F153" s="9"/>
      <c r="G153" s="12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9"/>
      <c r="BO153" s="9"/>
      <c r="BP153" s="9"/>
      <c r="BQ153" s="9"/>
      <c r="BR153" s="9"/>
      <c r="BS153" s="9"/>
      <c r="BT153" s="9"/>
      <c r="BU153" s="9"/>
      <c r="BV153" s="9"/>
      <c r="BW153" s="9"/>
      <c r="BX153" s="9"/>
      <c r="BY153" s="9"/>
      <c r="BZ153" s="9"/>
      <c r="CA153" s="9"/>
    </row>
    <row r="154" spans="1:79">
      <c r="A154" s="9"/>
      <c r="B154" s="10"/>
      <c r="C154" s="18"/>
      <c r="D154" s="9"/>
      <c r="E154" s="9"/>
      <c r="F154" s="9"/>
      <c r="G154" s="12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9"/>
      <c r="BO154" s="9"/>
      <c r="BP154" s="9"/>
      <c r="BQ154" s="9"/>
      <c r="BR154" s="9"/>
      <c r="BS154" s="9"/>
      <c r="BT154" s="9"/>
      <c r="BU154" s="9"/>
      <c r="BV154" s="9"/>
      <c r="BW154" s="9"/>
      <c r="BX154" s="9"/>
      <c r="BY154" s="9"/>
      <c r="BZ154" s="9"/>
      <c r="CA154" s="9"/>
    </row>
    <row r="155" spans="1:79">
      <c r="A155" s="9"/>
      <c r="B155" s="9"/>
      <c r="C155" s="18"/>
      <c r="D155" s="9"/>
      <c r="E155" s="9"/>
      <c r="F155" s="9"/>
      <c r="G155" s="12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9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</row>
    <row r="156" spans="1:79">
      <c r="A156" s="9"/>
      <c r="B156" s="9"/>
      <c r="C156" s="18"/>
      <c r="D156" s="9"/>
      <c r="E156" s="9"/>
      <c r="F156" s="9"/>
      <c r="G156" s="12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9"/>
      <c r="BO156" s="9"/>
      <c r="BP156" s="9"/>
      <c r="BQ156" s="9"/>
      <c r="BR156" s="9"/>
      <c r="BS156" s="9"/>
      <c r="BT156" s="9"/>
      <c r="BU156" s="9"/>
      <c r="BV156" s="9"/>
      <c r="BW156" s="9"/>
      <c r="BX156" s="9"/>
      <c r="BY156" s="9"/>
      <c r="BZ156" s="9"/>
      <c r="CA156" s="9"/>
    </row>
    <row r="157" spans="1:79">
      <c r="A157" s="9"/>
      <c r="B157" s="9"/>
      <c r="C157" s="18"/>
      <c r="D157" s="9"/>
      <c r="E157" s="9"/>
      <c r="F157" s="9"/>
      <c r="G157" s="12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9"/>
      <c r="BO157" s="9"/>
      <c r="BP157" s="9"/>
      <c r="BQ157" s="9"/>
      <c r="BR157" s="9"/>
      <c r="BS157" s="9"/>
      <c r="BT157" s="9"/>
      <c r="BU157" s="9"/>
      <c r="BV157" s="9"/>
      <c r="BW157" s="9"/>
      <c r="BX157" s="9"/>
      <c r="BY157" s="9"/>
      <c r="BZ157" s="9"/>
      <c r="CA157" s="9"/>
    </row>
    <row r="158" spans="1:79">
      <c r="A158" s="9"/>
      <c r="B158" s="9"/>
      <c r="C158" s="18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9"/>
      <c r="BO158" s="9"/>
      <c r="BP158" s="9"/>
      <c r="BQ158" s="9"/>
      <c r="BR158" s="9"/>
      <c r="BS158" s="9"/>
      <c r="BT158" s="9"/>
      <c r="BU158" s="9"/>
      <c r="BV158" s="9"/>
      <c r="BW158" s="9"/>
      <c r="BX158" s="9"/>
      <c r="BY158" s="9"/>
      <c r="BZ158" s="9"/>
      <c r="CA158" s="9"/>
    </row>
    <row r="159" spans="1:79">
      <c r="A159" s="9"/>
      <c r="B159" s="9"/>
      <c r="C159" s="18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9"/>
      <c r="BO159" s="9"/>
      <c r="BP159" s="9"/>
      <c r="BQ159" s="9"/>
      <c r="BR159" s="9"/>
      <c r="BS159" s="9"/>
      <c r="BT159" s="9"/>
      <c r="BU159" s="9"/>
      <c r="BV159" s="9"/>
      <c r="BW159" s="9"/>
      <c r="BX159" s="9"/>
      <c r="BY159" s="9"/>
      <c r="BZ159" s="9"/>
      <c r="CA159" s="9"/>
    </row>
    <row r="160" spans="1:79">
      <c r="A160" s="9"/>
      <c r="B160" s="9"/>
      <c r="C160" s="18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9"/>
      <c r="BO160" s="9"/>
      <c r="BP160" s="9"/>
      <c r="BQ160" s="9"/>
      <c r="BR160" s="9"/>
      <c r="BS160" s="9"/>
      <c r="BT160" s="9"/>
      <c r="BU160" s="9"/>
      <c r="BV160" s="9"/>
      <c r="BW160" s="9"/>
      <c r="BX160" s="9"/>
      <c r="BY160" s="9"/>
      <c r="BZ160" s="9"/>
      <c r="CA160" s="9"/>
    </row>
    <row r="161" spans="1:79">
      <c r="A161" s="9"/>
      <c r="B161" s="9"/>
      <c r="C161" s="18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9"/>
      <c r="BO161" s="9"/>
      <c r="BP161" s="9"/>
      <c r="BQ161" s="9"/>
      <c r="BR161" s="9"/>
      <c r="BS161" s="9"/>
      <c r="BT161" s="9"/>
      <c r="BU161" s="9"/>
      <c r="BV161" s="9"/>
      <c r="BW161" s="9"/>
      <c r="BX161" s="9"/>
      <c r="BY161" s="9"/>
      <c r="BZ161" s="9"/>
      <c r="CA161" s="9"/>
    </row>
    <row r="162" spans="1:79">
      <c r="A162" s="9"/>
      <c r="B162" s="9"/>
      <c r="C162" s="18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9"/>
      <c r="BO162" s="9"/>
      <c r="BP162" s="9"/>
      <c r="BQ162" s="9"/>
      <c r="BR162" s="9"/>
      <c r="BS162" s="9"/>
      <c r="BT162" s="9"/>
      <c r="BU162" s="9"/>
      <c r="BV162" s="9"/>
      <c r="BW162" s="9"/>
      <c r="BX162" s="9"/>
      <c r="BY162" s="9"/>
      <c r="BZ162" s="9"/>
      <c r="CA162" s="9"/>
    </row>
    <row r="163" spans="1:79">
      <c r="A163" s="9"/>
      <c r="B163" s="9"/>
      <c r="C163" s="18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9"/>
      <c r="BO163" s="9"/>
      <c r="BP163" s="9"/>
      <c r="BQ163" s="9"/>
      <c r="BR163" s="9"/>
      <c r="BS163" s="9"/>
      <c r="BT163" s="9"/>
      <c r="BU163" s="9"/>
      <c r="BV163" s="9"/>
      <c r="BW163" s="9"/>
      <c r="BX163" s="9"/>
      <c r="BY163" s="9"/>
      <c r="BZ163" s="9"/>
      <c r="CA163" s="9"/>
    </row>
    <row r="164" spans="1:79">
      <c r="A164" s="9"/>
      <c r="B164" s="9"/>
      <c r="C164" s="18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9"/>
      <c r="BO164" s="9"/>
      <c r="BP164" s="9"/>
      <c r="BQ164" s="9"/>
      <c r="BR164" s="9"/>
      <c r="BS164" s="9"/>
      <c r="BT164" s="9"/>
      <c r="BU164" s="9"/>
      <c r="BV164" s="9"/>
      <c r="BW164" s="9"/>
      <c r="BX164" s="9"/>
      <c r="BY164" s="9"/>
      <c r="BZ164" s="9"/>
      <c r="CA164" s="9"/>
    </row>
    <row r="165" spans="1:79">
      <c r="A165" s="9"/>
      <c r="B165" s="9"/>
      <c r="C165" s="18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9"/>
      <c r="BO165" s="9"/>
      <c r="BP165" s="9"/>
      <c r="BQ165" s="9"/>
      <c r="BR165" s="9"/>
      <c r="BS165" s="9"/>
      <c r="BT165" s="9"/>
      <c r="BU165" s="9"/>
      <c r="BV165" s="9"/>
      <c r="BW165" s="9"/>
      <c r="BX165" s="9"/>
      <c r="BY165" s="9"/>
      <c r="BZ165" s="9"/>
      <c r="CA165" s="9"/>
    </row>
    <row r="166" spans="1:79">
      <c r="A166" s="9"/>
      <c r="B166" s="9"/>
      <c r="C166" s="18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9"/>
      <c r="BO166" s="9"/>
      <c r="BP166" s="9"/>
      <c r="BQ166" s="9"/>
      <c r="BR166" s="9"/>
      <c r="BS166" s="9"/>
      <c r="BT166" s="9"/>
      <c r="BU166" s="9"/>
      <c r="BV166" s="9"/>
      <c r="BW166" s="9"/>
      <c r="BX166" s="9"/>
      <c r="BY166" s="9"/>
      <c r="BZ166" s="9"/>
      <c r="CA166" s="9"/>
    </row>
    <row r="167" spans="1:79">
      <c r="A167" s="9"/>
      <c r="B167" s="9"/>
      <c r="C167" s="18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9"/>
      <c r="BO167" s="9"/>
      <c r="BP167" s="9"/>
      <c r="BQ167" s="9"/>
      <c r="BR167" s="9"/>
      <c r="BS167" s="9"/>
      <c r="BT167" s="9"/>
      <c r="BU167" s="9"/>
      <c r="BV167" s="9"/>
      <c r="BW167" s="9"/>
      <c r="BX167" s="9"/>
      <c r="BY167" s="9"/>
      <c r="BZ167" s="9"/>
      <c r="CA167" s="9"/>
    </row>
    <row r="168" spans="1:79">
      <c r="A168" s="9"/>
      <c r="B168" s="9"/>
      <c r="C168" s="18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9"/>
      <c r="BO168" s="9"/>
      <c r="BP168" s="9"/>
      <c r="BQ168" s="9"/>
      <c r="BR168" s="9"/>
      <c r="BS168" s="9"/>
      <c r="BT168" s="9"/>
      <c r="BU168" s="9"/>
      <c r="BV168" s="9"/>
      <c r="BW168" s="9"/>
      <c r="BX168" s="9"/>
      <c r="BY168" s="9"/>
      <c r="BZ168" s="9"/>
      <c r="CA168" s="9"/>
    </row>
    <row r="169" spans="1:79">
      <c r="A169" s="9"/>
      <c r="B169" s="9"/>
      <c r="C169" s="18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9"/>
      <c r="BO169" s="9"/>
      <c r="BP169" s="9"/>
      <c r="BQ169" s="9"/>
      <c r="BR169" s="9"/>
      <c r="BS169" s="9"/>
      <c r="BT169" s="9"/>
      <c r="BU169" s="9"/>
      <c r="BV169" s="9"/>
      <c r="BW169" s="9"/>
      <c r="BX169" s="9"/>
      <c r="BY169" s="9"/>
      <c r="BZ169" s="9"/>
      <c r="CA169" s="9"/>
    </row>
    <row r="170" spans="1:79">
      <c r="A170" s="9"/>
      <c r="B170" s="9"/>
      <c r="C170" s="18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9"/>
      <c r="BO170" s="9"/>
      <c r="BP170" s="9"/>
      <c r="BQ170" s="9"/>
      <c r="BR170" s="9"/>
      <c r="BS170" s="9"/>
      <c r="BT170" s="9"/>
      <c r="BU170" s="9"/>
      <c r="BV170" s="9"/>
      <c r="BW170" s="9"/>
      <c r="BX170" s="9"/>
      <c r="BY170" s="9"/>
      <c r="BZ170" s="9"/>
      <c r="CA170" s="9"/>
    </row>
    <row r="171" spans="1:79">
      <c r="A171" s="9"/>
      <c r="B171" s="9"/>
      <c r="C171" s="18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9"/>
      <c r="BO171" s="9"/>
      <c r="BP171" s="9"/>
      <c r="BQ171" s="9"/>
      <c r="BR171" s="9"/>
      <c r="BS171" s="9"/>
      <c r="BT171" s="9"/>
      <c r="BU171" s="9"/>
      <c r="BV171" s="9"/>
      <c r="BW171" s="9"/>
      <c r="BX171" s="9"/>
      <c r="BY171" s="9"/>
      <c r="BZ171" s="9"/>
      <c r="CA171" s="9"/>
    </row>
    <row r="172" spans="1:79">
      <c r="A172" s="9"/>
      <c r="B172" s="9"/>
      <c r="C172" s="18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9"/>
      <c r="BO172" s="9"/>
      <c r="BP172" s="9"/>
      <c r="BQ172" s="9"/>
      <c r="BR172" s="9"/>
      <c r="BS172" s="9"/>
      <c r="BT172" s="9"/>
      <c r="BU172" s="9"/>
      <c r="BV172" s="9"/>
      <c r="BW172" s="9"/>
      <c r="BX172" s="9"/>
      <c r="BY172" s="9"/>
      <c r="BZ172" s="9"/>
      <c r="CA172" s="9"/>
    </row>
    <row r="173" spans="1:79">
      <c r="A173" s="9"/>
      <c r="B173" s="9"/>
      <c r="C173" s="18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9"/>
      <c r="BO173" s="9"/>
      <c r="BP173" s="9"/>
      <c r="BQ173" s="9"/>
      <c r="BR173" s="9"/>
      <c r="BS173" s="9"/>
      <c r="BT173" s="9"/>
      <c r="BU173" s="9"/>
      <c r="BV173" s="9"/>
      <c r="BW173" s="9"/>
      <c r="BX173" s="9"/>
      <c r="BY173" s="9"/>
      <c r="BZ173" s="9"/>
      <c r="CA173" s="9"/>
    </row>
    <row r="174" spans="1:79">
      <c r="A174" s="9"/>
      <c r="B174" s="9"/>
      <c r="C174" s="18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  <c r="BN174" s="9"/>
      <c r="BO174" s="9"/>
      <c r="BP174" s="9"/>
      <c r="BQ174" s="9"/>
      <c r="BR174" s="9"/>
      <c r="BS174" s="9"/>
      <c r="BT174" s="9"/>
      <c r="BU174" s="9"/>
      <c r="BV174" s="9"/>
      <c r="BW174" s="9"/>
      <c r="BX174" s="9"/>
      <c r="BY174" s="9"/>
      <c r="BZ174" s="9"/>
      <c r="CA174" s="9"/>
    </row>
    <row r="175" spans="1:79">
      <c r="A175" s="9"/>
      <c r="B175" s="9"/>
      <c r="C175" s="10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9"/>
      <c r="BO175" s="9"/>
      <c r="BP175" s="9"/>
      <c r="BQ175" s="9"/>
      <c r="BR175" s="9"/>
      <c r="BS175" s="9"/>
      <c r="BT175" s="9"/>
      <c r="BU175" s="9"/>
      <c r="BV175" s="9"/>
      <c r="BW175" s="9"/>
      <c r="BX175" s="9"/>
      <c r="BY175" s="9"/>
      <c r="BZ175" s="9"/>
      <c r="CA175" s="9"/>
    </row>
    <row r="176" spans="1:79">
      <c r="A176" s="9"/>
      <c r="B176" s="9"/>
      <c r="C176" s="10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9"/>
      <c r="BO176" s="9"/>
      <c r="BP176" s="9"/>
      <c r="BQ176" s="9"/>
      <c r="BR176" s="9"/>
      <c r="BS176" s="9"/>
      <c r="BT176" s="9"/>
      <c r="BU176" s="9"/>
      <c r="BV176" s="9"/>
      <c r="BW176" s="9"/>
      <c r="BX176" s="9"/>
      <c r="BY176" s="9"/>
      <c r="BZ176" s="9"/>
      <c r="CA176" s="9"/>
    </row>
    <row r="177" spans="1:79">
      <c r="A177" s="9"/>
      <c r="B177" s="9"/>
      <c r="C177" s="10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9"/>
      <c r="BO177" s="9"/>
      <c r="BP177" s="9"/>
      <c r="BQ177" s="9"/>
      <c r="BR177" s="9"/>
      <c r="BS177" s="9"/>
      <c r="BT177" s="9"/>
      <c r="BU177" s="9"/>
      <c r="BV177" s="9"/>
      <c r="BW177" s="9"/>
      <c r="BX177" s="9"/>
      <c r="BY177" s="9"/>
      <c r="BZ177" s="9"/>
      <c r="CA177" s="9"/>
    </row>
    <row r="178" spans="1:79">
      <c r="A178" s="9"/>
      <c r="B178" s="9"/>
      <c r="C178" s="10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9"/>
      <c r="BO178" s="9"/>
      <c r="BP178" s="9"/>
      <c r="BQ178" s="9"/>
      <c r="BR178" s="9"/>
      <c r="BS178" s="9"/>
      <c r="BT178" s="9"/>
      <c r="BU178" s="9"/>
      <c r="BV178" s="9"/>
      <c r="BW178" s="9"/>
      <c r="BX178" s="9"/>
      <c r="BY178" s="9"/>
      <c r="BZ178" s="9"/>
      <c r="CA178" s="9"/>
    </row>
    <row r="179" spans="1: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9"/>
      <c r="BV179" s="9"/>
      <c r="BW179" s="9"/>
      <c r="BX179" s="9"/>
      <c r="BY179" s="9"/>
      <c r="BZ179" s="9"/>
      <c r="CA179" s="9"/>
    </row>
    <row r="180" spans="1:79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9"/>
      <c r="BO180" s="9"/>
      <c r="BP180" s="9"/>
      <c r="BQ180" s="9"/>
      <c r="BR180" s="9"/>
      <c r="BS180" s="9"/>
      <c r="BT180" s="9"/>
      <c r="BU180" s="9"/>
      <c r="BV180" s="9"/>
      <c r="BW180" s="9"/>
      <c r="BX180" s="9"/>
      <c r="BY180" s="9"/>
      <c r="BZ180" s="9"/>
      <c r="CA180" s="9"/>
    </row>
    <row r="181" spans="1:79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9"/>
      <c r="BO181" s="9"/>
      <c r="BP181" s="9"/>
      <c r="BQ181" s="9"/>
      <c r="BR181" s="9"/>
      <c r="BS181" s="9"/>
      <c r="BT181" s="9"/>
      <c r="BU181" s="9"/>
      <c r="BV181" s="9"/>
      <c r="BW181" s="9"/>
      <c r="BX181" s="9"/>
      <c r="BY181" s="9"/>
      <c r="BZ181" s="9"/>
      <c r="CA181" s="9"/>
    </row>
    <row r="182" spans="1:79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9"/>
      <c r="BO182" s="9"/>
      <c r="BP182" s="9"/>
      <c r="BQ182" s="9"/>
      <c r="BR182" s="9"/>
      <c r="BS182" s="9"/>
      <c r="BT182" s="9"/>
      <c r="BU182" s="9"/>
      <c r="BV182" s="9"/>
      <c r="BW182" s="9"/>
      <c r="BX182" s="9"/>
      <c r="BY182" s="9"/>
      <c r="BZ182" s="9"/>
      <c r="CA182" s="9"/>
    </row>
    <row r="183" spans="1:79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  <c r="BN183" s="9"/>
      <c r="BO183" s="9"/>
      <c r="BP183" s="9"/>
      <c r="BQ183" s="9"/>
      <c r="BR183" s="9"/>
      <c r="BS183" s="9"/>
      <c r="BT183" s="9"/>
      <c r="BU183" s="9"/>
      <c r="BV183" s="9"/>
      <c r="BW183" s="9"/>
      <c r="BX183" s="9"/>
      <c r="BY183" s="9"/>
      <c r="BZ183" s="9"/>
      <c r="CA183" s="9"/>
    </row>
    <row r="184" spans="1:79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  <c r="BN184" s="9"/>
      <c r="BO184" s="9"/>
      <c r="BP184" s="9"/>
      <c r="BQ184" s="9"/>
      <c r="BR184" s="9"/>
      <c r="BS184" s="9"/>
      <c r="BT184" s="9"/>
      <c r="BU184" s="9"/>
      <c r="BV184" s="9"/>
      <c r="BW184" s="9"/>
      <c r="BX184" s="9"/>
      <c r="BY184" s="9"/>
      <c r="BZ184" s="9"/>
      <c r="CA184" s="9"/>
    </row>
    <row r="185" spans="1:79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9"/>
      <c r="BO185" s="9"/>
      <c r="BP185" s="9"/>
      <c r="BQ185" s="9"/>
      <c r="BR185" s="9"/>
      <c r="BS185" s="9"/>
      <c r="BT185" s="9"/>
      <c r="BU185" s="9"/>
      <c r="BV185" s="9"/>
      <c r="BW185" s="9"/>
      <c r="BX185" s="9"/>
      <c r="BY185" s="9"/>
      <c r="BZ185" s="9"/>
      <c r="CA185" s="9"/>
    </row>
    <row r="186" spans="1:79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9"/>
      <c r="BO186" s="9"/>
      <c r="BP186" s="9"/>
      <c r="BQ186" s="9"/>
      <c r="BR186" s="9"/>
      <c r="BS186" s="9"/>
      <c r="BT186" s="9"/>
      <c r="BU186" s="9"/>
      <c r="BV186" s="9"/>
      <c r="BW186" s="9"/>
      <c r="BX186" s="9"/>
      <c r="BY186" s="9"/>
      <c r="BZ186" s="9"/>
      <c r="CA186" s="9"/>
    </row>
    <row r="187" spans="1:79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9"/>
      <c r="BO187" s="9"/>
      <c r="BP187" s="9"/>
      <c r="BQ187" s="9"/>
      <c r="BR187" s="9"/>
      <c r="BS187" s="9"/>
      <c r="BT187" s="9"/>
      <c r="BU187" s="9"/>
      <c r="BV187" s="9"/>
      <c r="BW187" s="9"/>
      <c r="BX187" s="9"/>
      <c r="BY187" s="9"/>
      <c r="BZ187" s="9"/>
      <c r="CA187" s="9"/>
    </row>
    <row r="188" spans="1:79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9"/>
      <c r="BQ188" s="9"/>
      <c r="BR188" s="9"/>
      <c r="BS188" s="9"/>
      <c r="BT188" s="9"/>
      <c r="BU188" s="9"/>
      <c r="BV188" s="9"/>
      <c r="BW188" s="9"/>
      <c r="BX188" s="9"/>
      <c r="BY188" s="9"/>
      <c r="BZ188" s="9"/>
      <c r="CA188" s="9"/>
    </row>
    <row r="189" spans="1:7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9"/>
      <c r="BQ189" s="9"/>
      <c r="BR189" s="9"/>
      <c r="BS189" s="9"/>
      <c r="BT189" s="9"/>
      <c r="BU189" s="9"/>
      <c r="BV189" s="9"/>
      <c r="BW189" s="9"/>
      <c r="BX189" s="9"/>
      <c r="BY189" s="9"/>
      <c r="BZ189" s="9"/>
      <c r="CA189" s="9"/>
    </row>
    <row r="190" spans="1:79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9"/>
      <c r="BV190" s="9"/>
      <c r="BW190" s="9"/>
      <c r="BX190" s="9"/>
      <c r="BY190" s="9"/>
      <c r="BZ190" s="9"/>
      <c r="CA190" s="9"/>
    </row>
    <row r="191" spans="1:79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9"/>
      <c r="BT191" s="9"/>
      <c r="BU191" s="9"/>
      <c r="BV191" s="9"/>
      <c r="BW191" s="9"/>
      <c r="BX191" s="9"/>
      <c r="BY191" s="9"/>
      <c r="BZ191" s="9"/>
      <c r="CA191" s="9"/>
    </row>
    <row r="192" spans="1:79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9"/>
      <c r="BT192" s="9"/>
      <c r="BU192" s="9"/>
      <c r="BV192" s="9"/>
      <c r="BW192" s="9"/>
      <c r="BX192" s="9"/>
      <c r="BY192" s="9"/>
      <c r="BZ192" s="9"/>
      <c r="CA192" s="9"/>
    </row>
    <row r="193" spans="1:79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9"/>
      <c r="BT193" s="9"/>
      <c r="BU193" s="9"/>
      <c r="BV193" s="9"/>
      <c r="BW193" s="9"/>
      <c r="BX193" s="9"/>
      <c r="BY193" s="9"/>
      <c r="BZ193" s="9"/>
      <c r="CA193" s="9"/>
    </row>
    <row r="194" spans="1:79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9"/>
      <c r="BT194" s="9"/>
      <c r="BU194" s="9"/>
      <c r="BV194" s="9"/>
      <c r="BW194" s="9"/>
      <c r="BX194" s="9"/>
      <c r="BY194" s="9"/>
      <c r="BZ194" s="9"/>
      <c r="CA194" s="9"/>
    </row>
    <row r="195" spans="1:79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9"/>
      <c r="BT195" s="9"/>
      <c r="BU195" s="9"/>
      <c r="BV195" s="9"/>
      <c r="BW195" s="9"/>
      <c r="BX195" s="9"/>
      <c r="BY195" s="9"/>
      <c r="BZ195" s="9"/>
      <c r="CA195" s="9"/>
    </row>
    <row r="196" spans="1:79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9"/>
      <c r="BT196" s="9"/>
      <c r="BU196" s="9"/>
      <c r="BV196" s="9"/>
      <c r="BW196" s="9"/>
      <c r="BX196" s="9"/>
      <c r="BY196" s="9"/>
      <c r="BZ196" s="9"/>
      <c r="CA196" s="9"/>
    </row>
    <row r="197" spans="1:79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9"/>
      <c r="BT197" s="9"/>
      <c r="BU197" s="9"/>
      <c r="BV197" s="9"/>
      <c r="BW197" s="9"/>
      <c r="BX197" s="9"/>
      <c r="BY197" s="9"/>
      <c r="BZ197" s="9"/>
      <c r="CA197" s="9"/>
    </row>
    <row r="198" spans="1:79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9"/>
      <c r="BW198" s="9"/>
      <c r="BX198" s="9"/>
      <c r="BY198" s="9"/>
      <c r="BZ198" s="9"/>
      <c r="CA198" s="9"/>
    </row>
    <row r="199" spans="1:7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9"/>
      <c r="BW199" s="9"/>
      <c r="BX199" s="9"/>
      <c r="BY199" s="9"/>
      <c r="BZ199" s="9"/>
      <c r="CA199" s="9"/>
    </row>
    <row r="200" spans="1:79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9"/>
      <c r="BW200" s="9"/>
      <c r="BX200" s="9"/>
      <c r="BY200" s="9"/>
      <c r="BZ200" s="9"/>
      <c r="CA200" s="9"/>
    </row>
    <row r="201" spans="1:79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9"/>
      <c r="BW201" s="9"/>
      <c r="BX201" s="9"/>
      <c r="BY201" s="9"/>
      <c r="BZ201" s="9"/>
      <c r="CA201" s="9"/>
    </row>
    <row r="202" spans="1:79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9"/>
      <c r="BW202" s="9"/>
      <c r="BX202" s="9"/>
      <c r="BY202" s="9"/>
      <c r="BZ202" s="9"/>
      <c r="CA202" s="9"/>
    </row>
    <row r="203" spans="1:79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9"/>
      <c r="BW203" s="9"/>
      <c r="BX203" s="9"/>
      <c r="BY203" s="9"/>
      <c r="BZ203" s="9"/>
      <c r="CA203" s="9"/>
    </row>
    <row r="204" spans="1:79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9"/>
      <c r="BW204" s="9"/>
      <c r="BX204" s="9"/>
      <c r="BY204" s="9"/>
      <c r="BZ204" s="9"/>
      <c r="CA204" s="9"/>
    </row>
    <row r="205" spans="1:79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9"/>
      <c r="BW205" s="9"/>
      <c r="BX205" s="9"/>
      <c r="BY205" s="9"/>
      <c r="BZ205" s="9"/>
      <c r="CA205" s="9"/>
    </row>
    <row r="206" spans="1:79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9"/>
      <c r="BW206" s="9"/>
      <c r="BX206" s="9"/>
      <c r="BY206" s="9"/>
      <c r="BZ206" s="9"/>
      <c r="CA206" s="9"/>
    </row>
    <row r="207" spans="1:79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9"/>
      <c r="BW207" s="9"/>
      <c r="BX207" s="9"/>
      <c r="BY207" s="9"/>
      <c r="BZ207" s="9"/>
      <c r="CA207" s="9"/>
    </row>
    <row r="208" spans="1:79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9"/>
      <c r="BW208" s="9"/>
      <c r="BX208" s="9"/>
      <c r="BY208" s="9"/>
      <c r="BZ208" s="9"/>
      <c r="CA208" s="9"/>
    </row>
    <row r="209" spans="1:79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9"/>
      <c r="BW209" s="9"/>
      <c r="BX209" s="9"/>
      <c r="BY209" s="9"/>
      <c r="BZ209" s="9"/>
      <c r="CA209" s="9"/>
    </row>
    <row r="210" spans="1:79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9"/>
      <c r="BW210" s="9"/>
      <c r="BX210" s="9"/>
      <c r="BY210" s="9"/>
      <c r="BZ210" s="9"/>
      <c r="CA210" s="9"/>
    </row>
    <row r="211" spans="1:79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9"/>
      <c r="BW211" s="9"/>
      <c r="BX211" s="9"/>
      <c r="BY211" s="9"/>
      <c r="BZ211" s="9"/>
      <c r="CA211" s="9"/>
    </row>
    <row r="212" spans="1:79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9"/>
      <c r="BW212" s="9"/>
      <c r="BX212" s="9"/>
      <c r="BY212" s="9"/>
      <c r="BZ212" s="9"/>
      <c r="CA212" s="9"/>
    </row>
    <row r="213" spans="1:79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9"/>
      <c r="BW213" s="9"/>
      <c r="BX213" s="9"/>
      <c r="BY213" s="9"/>
      <c r="BZ213" s="9"/>
      <c r="CA213" s="9"/>
    </row>
    <row r="214" spans="1:79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9"/>
      <c r="BW214" s="9"/>
      <c r="BX214" s="9"/>
      <c r="BY214" s="9"/>
      <c r="BZ214" s="9"/>
      <c r="CA214" s="9"/>
    </row>
    <row r="215" spans="1:79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9"/>
      <c r="BW215" s="9"/>
      <c r="BX215" s="9"/>
      <c r="BY215" s="9"/>
      <c r="BZ215" s="9"/>
      <c r="CA215" s="9"/>
    </row>
    <row r="216" spans="1:79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9"/>
      <c r="BW216" s="9"/>
      <c r="BX216" s="9"/>
      <c r="BY216" s="9"/>
      <c r="BZ216" s="9"/>
      <c r="CA216" s="9"/>
    </row>
    <row r="217" spans="1:79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9"/>
      <c r="BW217" s="9"/>
      <c r="BX217" s="9"/>
      <c r="BY217" s="9"/>
      <c r="BZ217" s="9"/>
      <c r="CA217" s="9"/>
    </row>
    <row r="218" spans="1:79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9"/>
      <c r="BW218" s="9"/>
      <c r="BX218" s="9"/>
      <c r="BY218" s="9"/>
      <c r="BZ218" s="9"/>
      <c r="CA218" s="9"/>
    </row>
    <row r="219" spans="1:79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9"/>
      <c r="BW219" s="9"/>
      <c r="BX219" s="9"/>
      <c r="BY219" s="9"/>
      <c r="BZ219" s="9"/>
      <c r="CA219" s="9"/>
    </row>
    <row r="220" spans="1:79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9"/>
      <c r="BW220" s="9"/>
      <c r="BX220" s="9"/>
      <c r="BY220" s="9"/>
      <c r="BZ220" s="9"/>
      <c r="CA220" s="9"/>
    </row>
    <row r="221" spans="1:79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9"/>
      <c r="BW221" s="9"/>
      <c r="BX221" s="9"/>
      <c r="BY221" s="9"/>
      <c r="BZ221" s="9"/>
      <c r="CA221" s="9"/>
    </row>
    <row r="222" spans="1:79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9"/>
      <c r="BW222" s="9"/>
      <c r="BX222" s="9"/>
      <c r="BY222" s="9"/>
      <c r="BZ222" s="9"/>
      <c r="CA222" s="9"/>
    </row>
    <row r="223" spans="1:79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9"/>
      <c r="BW223" s="9"/>
      <c r="BX223" s="9"/>
      <c r="BY223" s="9"/>
      <c r="BZ223" s="9"/>
      <c r="CA223" s="9"/>
    </row>
    <row r="224" spans="1:79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9"/>
      <c r="BW224" s="9"/>
      <c r="BX224" s="9"/>
      <c r="BY224" s="9"/>
      <c r="BZ224" s="9"/>
      <c r="CA224" s="9"/>
    </row>
    <row r="225" spans="1:79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9"/>
      <c r="BW225" s="9"/>
      <c r="BX225" s="9"/>
      <c r="BY225" s="9"/>
      <c r="BZ225" s="9"/>
      <c r="CA225" s="9"/>
    </row>
    <row r="226" spans="1:79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9"/>
      <c r="BW226" s="9"/>
      <c r="BX226" s="9"/>
      <c r="BY226" s="9"/>
      <c r="BZ226" s="9"/>
      <c r="CA226" s="9"/>
    </row>
    <row r="227" spans="1:79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9"/>
      <c r="BW227" s="9"/>
      <c r="BX227" s="9"/>
      <c r="BY227" s="9"/>
      <c r="BZ227" s="9"/>
      <c r="CA227" s="9"/>
    </row>
    <row r="228" spans="1:79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9"/>
      <c r="BW228" s="9"/>
      <c r="BX228" s="9"/>
      <c r="BY228" s="9"/>
      <c r="BZ228" s="9"/>
      <c r="CA228" s="9"/>
    </row>
    <row r="229" spans="1:79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9"/>
      <c r="BW229" s="9"/>
      <c r="BX229" s="9"/>
      <c r="BY229" s="9"/>
      <c r="BZ229" s="9"/>
      <c r="CA229" s="9"/>
    </row>
    <row r="230" spans="1:79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9"/>
      <c r="BW230" s="9"/>
      <c r="BX230" s="9"/>
      <c r="BY230" s="9"/>
      <c r="BZ230" s="9"/>
      <c r="CA230" s="9"/>
    </row>
    <row r="231" spans="1:79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9"/>
      <c r="BW231" s="9"/>
      <c r="BX231" s="9"/>
      <c r="BY231" s="9"/>
      <c r="BZ231" s="9"/>
      <c r="CA231" s="9"/>
    </row>
    <row r="232" spans="1:79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9"/>
      <c r="BW232" s="9"/>
      <c r="BX232" s="9"/>
      <c r="BY232" s="9"/>
      <c r="BZ232" s="9"/>
      <c r="CA232" s="9"/>
    </row>
    <row r="233" spans="1:79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9"/>
      <c r="BW233" s="9"/>
      <c r="BX233" s="9"/>
      <c r="BY233" s="9"/>
      <c r="BZ233" s="9"/>
      <c r="CA233" s="9"/>
    </row>
    <row r="234" spans="1:79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9"/>
      <c r="BW234" s="9"/>
      <c r="BX234" s="9"/>
      <c r="BY234" s="9"/>
      <c r="BZ234" s="9"/>
      <c r="CA234" s="9"/>
    </row>
    <row r="235" spans="1:79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9"/>
      <c r="BW235" s="9"/>
      <c r="BX235" s="9"/>
      <c r="BY235" s="9"/>
      <c r="BZ235" s="9"/>
      <c r="CA235" s="9"/>
    </row>
    <row r="236" spans="1:79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9"/>
      <c r="BW236" s="9"/>
      <c r="BX236" s="9"/>
      <c r="BY236" s="9"/>
      <c r="BZ236" s="9"/>
      <c r="CA236" s="9"/>
    </row>
    <row r="237" spans="1:79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9"/>
      <c r="BW237" s="9"/>
      <c r="BX237" s="9"/>
      <c r="BY237" s="9"/>
      <c r="BZ237" s="9"/>
      <c r="CA237" s="9"/>
    </row>
    <row r="238" spans="1:79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9"/>
      <c r="BW238" s="9"/>
      <c r="BX238" s="9"/>
      <c r="BY238" s="9"/>
      <c r="BZ238" s="9"/>
      <c r="CA238" s="9"/>
    </row>
    <row r="239" spans="1:79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9"/>
      <c r="BW239" s="9"/>
      <c r="BX239" s="9"/>
      <c r="BY239" s="9"/>
      <c r="BZ239" s="9"/>
      <c r="CA239" s="9"/>
    </row>
    <row r="240" spans="1:79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9"/>
      <c r="BW240" s="9"/>
      <c r="BX240" s="9"/>
      <c r="BY240" s="9"/>
      <c r="BZ240" s="9"/>
      <c r="CA240" s="9"/>
    </row>
    <row r="241" spans="1:79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9"/>
      <c r="BW241" s="9"/>
      <c r="BX241" s="9"/>
      <c r="BY241" s="9"/>
      <c r="BZ241" s="9"/>
      <c r="CA241" s="9"/>
    </row>
    <row r="242" spans="1:79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9"/>
      <c r="BW242" s="9"/>
      <c r="BX242" s="9"/>
      <c r="BY242" s="9"/>
      <c r="BZ242" s="9"/>
      <c r="CA242" s="9"/>
    </row>
    <row r="243" spans="1:79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9"/>
      <c r="BW243" s="9"/>
      <c r="BX243" s="9"/>
      <c r="BY243" s="9"/>
      <c r="BZ243" s="9"/>
      <c r="CA243" s="9"/>
    </row>
    <row r="244" spans="1:79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9"/>
      <c r="BW244" s="9"/>
      <c r="BX244" s="9"/>
      <c r="BY244" s="9"/>
      <c r="BZ244" s="9"/>
      <c r="CA244" s="9"/>
    </row>
    <row r="245" spans="1:79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</row>
    <row r="246" spans="1:79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9"/>
      <c r="BW246" s="9"/>
      <c r="BX246" s="9"/>
      <c r="BY246" s="9"/>
      <c r="BZ246" s="9"/>
      <c r="CA246" s="9"/>
    </row>
    <row r="247" spans="1:79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9"/>
      <c r="BW247" s="9"/>
      <c r="BX247" s="9"/>
      <c r="BY247" s="9"/>
      <c r="BZ247" s="9"/>
      <c r="CA247" s="9"/>
    </row>
    <row r="248" spans="1:79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</row>
    <row r="249" spans="1:79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9"/>
      <c r="BW249" s="9"/>
      <c r="BX249" s="9"/>
      <c r="BY249" s="9"/>
      <c r="BZ249" s="9"/>
      <c r="CA249" s="9"/>
    </row>
    <row r="250" spans="1:79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9"/>
      <c r="BW250" s="9"/>
      <c r="BX250" s="9"/>
      <c r="BY250" s="9"/>
      <c r="BZ250" s="9"/>
      <c r="CA250" s="9"/>
    </row>
    <row r="251" spans="1:79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9"/>
      <c r="BW251" s="9"/>
      <c r="BX251" s="9"/>
      <c r="BY251" s="9"/>
      <c r="BZ251" s="9"/>
      <c r="CA251" s="9"/>
    </row>
    <row r="252" spans="1:79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9"/>
      <c r="BW252" s="9"/>
      <c r="BX252" s="9"/>
      <c r="BY252" s="9"/>
      <c r="BZ252" s="9"/>
      <c r="CA252" s="9"/>
    </row>
    <row r="253" spans="1:79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9"/>
      <c r="BW253" s="9"/>
      <c r="BX253" s="9"/>
      <c r="BY253" s="9"/>
      <c r="BZ253" s="9"/>
      <c r="CA253" s="9"/>
    </row>
    <row r="254" spans="1:79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9"/>
      <c r="BW254" s="9"/>
      <c r="BX254" s="9"/>
      <c r="BY254" s="9"/>
      <c r="BZ254" s="9"/>
      <c r="CA254" s="9"/>
    </row>
    <row r="255" spans="1:79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9"/>
      <c r="BW255" s="9"/>
      <c r="BX255" s="9"/>
      <c r="BY255" s="9"/>
      <c r="BZ255" s="9"/>
      <c r="CA255" s="9"/>
    </row>
    <row r="256" spans="1:79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9"/>
      <c r="BW256" s="9"/>
      <c r="BX256" s="9"/>
      <c r="BY256" s="9"/>
      <c r="BZ256" s="9"/>
      <c r="CA256" s="9"/>
    </row>
    <row r="257" spans="1:79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9"/>
      <c r="BW257" s="9"/>
      <c r="BX257" s="9"/>
      <c r="BY257" s="9"/>
      <c r="BZ257" s="9"/>
      <c r="CA257" s="9"/>
    </row>
    <row r="258" spans="1:79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9"/>
      <c r="BW258" s="9"/>
      <c r="BX258" s="9"/>
      <c r="BY258" s="9"/>
      <c r="BZ258" s="9"/>
      <c r="CA258" s="9"/>
    </row>
    <row r="259" spans="1:79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9"/>
      <c r="BW259" s="9"/>
      <c r="BX259" s="9"/>
      <c r="BY259" s="9"/>
      <c r="BZ259" s="9"/>
      <c r="CA259" s="9"/>
    </row>
    <row r="260" spans="1:79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9"/>
      <c r="BW260" s="9"/>
      <c r="BX260" s="9"/>
      <c r="BY260" s="9"/>
      <c r="BZ260" s="9"/>
      <c r="CA260" s="9"/>
    </row>
    <row r="261" spans="1:79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9"/>
      <c r="BW261" s="9"/>
      <c r="BX261" s="9"/>
      <c r="BY261" s="9"/>
      <c r="BZ261" s="9"/>
      <c r="CA261" s="9"/>
    </row>
    <row r="262" spans="1:79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9"/>
      <c r="BW262" s="9"/>
      <c r="BX262" s="9"/>
      <c r="BY262" s="9"/>
      <c r="BZ262" s="9"/>
      <c r="CA262" s="9"/>
    </row>
    <row r="263" spans="1:79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9"/>
      <c r="BW263" s="9"/>
      <c r="BX263" s="9"/>
      <c r="BY263" s="9"/>
      <c r="BZ263" s="9"/>
      <c r="CA263" s="9"/>
    </row>
    <row r="264" spans="1:79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9"/>
      <c r="BW264" s="9"/>
      <c r="BX264" s="9"/>
      <c r="BY264" s="9"/>
      <c r="BZ264" s="9"/>
      <c r="CA264" s="9"/>
    </row>
    <row r="265" spans="1:79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9"/>
      <c r="BW265" s="9"/>
      <c r="BX265" s="9"/>
      <c r="BY265" s="9"/>
      <c r="BZ265" s="9"/>
      <c r="CA265" s="9"/>
    </row>
    <row r="266" spans="1:79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9"/>
      <c r="BW266" s="9"/>
      <c r="BX266" s="9"/>
      <c r="BY266" s="9"/>
      <c r="BZ266" s="9"/>
      <c r="CA266" s="9"/>
    </row>
    <row r="267" spans="1:79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9"/>
      <c r="BW267" s="9"/>
      <c r="BX267" s="9"/>
      <c r="BY267" s="9"/>
      <c r="BZ267" s="9"/>
      <c r="CA267" s="9"/>
    </row>
    <row r="268" spans="1:79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9"/>
      <c r="BW268" s="9"/>
      <c r="BX268" s="9"/>
      <c r="BY268" s="9"/>
      <c r="BZ268" s="9"/>
      <c r="CA268" s="9"/>
    </row>
    <row r="269" spans="1:79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9"/>
      <c r="BW269" s="9"/>
      <c r="BX269" s="9"/>
      <c r="BY269" s="9"/>
      <c r="BZ269" s="9"/>
      <c r="CA269" s="9"/>
    </row>
    <row r="270" spans="1:79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</row>
    <row r="271" spans="1:79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</row>
    <row r="272" spans="1:79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9"/>
      <c r="BW272" s="9"/>
      <c r="BX272" s="9"/>
      <c r="BY272" s="9"/>
      <c r="BZ272" s="9"/>
      <c r="CA272" s="9"/>
    </row>
    <row r="273" spans="1:79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9"/>
      <c r="BW273" s="9"/>
      <c r="BX273" s="9"/>
      <c r="BY273" s="9"/>
      <c r="BZ273" s="9"/>
      <c r="CA273" s="9"/>
    </row>
    <row r="274" spans="1:79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9"/>
      <c r="BW274" s="9"/>
      <c r="BX274" s="9"/>
      <c r="BY274" s="9"/>
      <c r="BZ274" s="9"/>
      <c r="CA274" s="9"/>
    </row>
    <row r="275" spans="1:79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9"/>
      <c r="BW275" s="9"/>
      <c r="BX275" s="9"/>
      <c r="BY275" s="9"/>
      <c r="BZ275" s="9"/>
      <c r="CA275" s="9"/>
    </row>
    <row r="276" spans="1:79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9"/>
      <c r="BW276" s="9"/>
      <c r="BX276" s="9"/>
      <c r="BY276" s="9"/>
      <c r="BZ276" s="9"/>
      <c r="CA276" s="9"/>
    </row>
    <row r="277" spans="1:79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9"/>
      <c r="BW277" s="9"/>
      <c r="BX277" s="9"/>
      <c r="BY277" s="9"/>
      <c r="BZ277" s="9"/>
      <c r="CA277" s="9"/>
    </row>
    <row r="278" spans="1:79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9"/>
      <c r="BW278" s="9"/>
      <c r="BX278" s="9"/>
      <c r="BY278" s="9"/>
      <c r="BZ278" s="9"/>
      <c r="CA278" s="9"/>
    </row>
    <row r="279" spans="1:79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9"/>
      <c r="BW279" s="9"/>
      <c r="BX279" s="9"/>
      <c r="BY279" s="9"/>
      <c r="BZ279" s="9"/>
      <c r="CA279" s="9"/>
    </row>
    <row r="280" spans="1:79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9"/>
      <c r="BW280" s="9"/>
      <c r="BX280" s="9"/>
      <c r="BY280" s="9"/>
      <c r="BZ280" s="9"/>
      <c r="CA280" s="9"/>
    </row>
    <row r="281" spans="1:79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9"/>
      <c r="BW281" s="9"/>
      <c r="BX281" s="9"/>
      <c r="BY281" s="9"/>
      <c r="BZ281" s="9"/>
      <c r="CA281" s="9"/>
    </row>
    <row r="282" spans="1:79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9"/>
      <c r="BW282" s="9"/>
      <c r="BX282" s="9"/>
      <c r="BY282" s="9"/>
      <c r="BZ282" s="9"/>
      <c r="CA282" s="9"/>
    </row>
    <row r="283" spans="1:79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9"/>
      <c r="BW283" s="9"/>
      <c r="BX283" s="9"/>
      <c r="BY283" s="9"/>
      <c r="BZ283" s="9"/>
      <c r="CA283" s="9"/>
    </row>
    <row r="284" spans="1:79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  <c r="BF284" s="9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9"/>
      <c r="BW284" s="9"/>
      <c r="BX284" s="9"/>
      <c r="BY284" s="9"/>
      <c r="BZ284" s="9"/>
      <c r="CA284" s="9"/>
    </row>
    <row r="285" spans="1:79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  <c r="BF285" s="9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9"/>
      <c r="BW285" s="9"/>
      <c r="BX285" s="9"/>
      <c r="BY285" s="9"/>
      <c r="BZ285" s="9"/>
      <c r="CA285" s="9"/>
    </row>
    <row r="286" spans="1:79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  <c r="BF286" s="9"/>
      <c r="BG286" s="9"/>
      <c r="BH286" s="9"/>
      <c r="BI286" s="9"/>
      <c r="BJ286" s="9"/>
      <c r="BK286" s="9"/>
      <c r="BL286" s="9"/>
      <c r="BM286" s="9"/>
      <c r="BN286" s="9"/>
      <c r="BO286" s="9"/>
      <c r="BP286" s="9"/>
      <c r="BQ286" s="9"/>
      <c r="BR286" s="9"/>
      <c r="BS286" s="9"/>
      <c r="BT286" s="9"/>
      <c r="BU286" s="9"/>
      <c r="BV286" s="9"/>
      <c r="BW286" s="9"/>
      <c r="BX286" s="9"/>
      <c r="BY286" s="9"/>
      <c r="BZ286" s="9"/>
      <c r="CA286" s="9"/>
    </row>
    <row r="287" spans="1:79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  <c r="BF287" s="9"/>
      <c r="BG287" s="9"/>
      <c r="BH287" s="9"/>
      <c r="BI287" s="9"/>
      <c r="BJ287" s="9"/>
      <c r="BK287" s="9"/>
      <c r="BL287" s="9"/>
      <c r="BM287" s="9"/>
      <c r="BN287" s="9"/>
      <c r="BO287" s="9"/>
      <c r="BP287" s="9"/>
      <c r="BQ287" s="9"/>
      <c r="BR287" s="9"/>
      <c r="BS287" s="9"/>
      <c r="BT287" s="9"/>
      <c r="BU287" s="9"/>
      <c r="BV287" s="9"/>
      <c r="BW287" s="9"/>
      <c r="BX287" s="9"/>
      <c r="BY287" s="9"/>
      <c r="BZ287" s="9"/>
      <c r="CA287" s="9"/>
    </row>
    <row r="288" spans="1:79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  <c r="BF288" s="9"/>
      <c r="BG288" s="9"/>
      <c r="BH288" s="9"/>
      <c r="BI288" s="9"/>
      <c r="BJ288" s="9"/>
      <c r="BK288" s="9"/>
      <c r="BL288" s="9"/>
      <c r="BM288" s="9"/>
      <c r="BN288" s="9"/>
      <c r="BO288" s="9"/>
      <c r="BP288" s="9"/>
      <c r="BQ288" s="9"/>
      <c r="BR288" s="9"/>
      <c r="BS288" s="9"/>
      <c r="BT288" s="9"/>
      <c r="BU288" s="9"/>
      <c r="BV288" s="9"/>
      <c r="BW288" s="9"/>
      <c r="BX288" s="9"/>
      <c r="BY288" s="9"/>
      <c r="BZ288" s="9"/>
      <c r="CA288" s="9"/>
    </row>
    <row r="289" spans="1:79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  <c r="BF289" s="9"/>
      <c r="BG289" s="9"/>
      <c r="BH289" s="9"/>
      <c r="BI289" s="9"/>
      <c r="BJ289" s="9"/>
      <c r="BK289" s="9"/>
      <c r="BL289" s="9"/>
      <c r="BM289" s="9"/>
      <c r="BN289" s="9"/>
      <c r="BO289" s="9"/>
      <c r="BP289" s="9"/>
      <c r="BQ289" s="9"/>
      <c r="BR289" s="9"/>
      <c r="BS289" s="9"/>
      <c r="BT289" s="9"/>
      <c r="BU289" s="9"/>
      <c r="BV289" s="9"/>
      <c r="BW289" s="9"/>
      <c r="BX289" s="9"/>
      <c r="BY289" s="9"/>
      <c r="BZ289" s="9"/>
      <c r="CA289" s="9"/>
    </row>
    <row r="290" spans="1:79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  <c r="BF290" s="9"/>
      <c r="BG290" s="9"/>
      <c r="BH290" s="9"/>
      <c r="BI290" s="9"/>
      <c r="BJ290" s="9"/>
      <c r="BK290" s="9"/>
      <c r="BL290" s="9"/>
      <c r="BM290" s="9"/>
      <c r="BN290" s="9"/>
      <c r="BO290" s="9"/>
      <c r="BP290" s="9"/>
      <c r="BQ290" s="9"/>
      <c r="BR290" s="9"/>
      <c r="BS290" s="9"/>
      <c r="BT290" s="9"/>
      <c r="BU290" s="9"/>
      <c r="BV290" s="9"/>
      <c r="BW290" s="9"/>
      <c r="BX290" s="9"/>
      <c r="BY290" s="9"/>
      <c r="BZ290" s="9"/>
      <c r="CA290" s="9"/>
    </row>
    <row r="291" spans="1:79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  <c r="BF291" s="9"/>
      <c r="BG291" s="9"/>
      <c r="BH291" s="9"/>
      <c r="BI291" s="9"/>
      <c r="BJ291" s="9"/>
      <c r="BK291" s="9"/>
      <c r="BL291" s="9"/>
      <c r="BM291" s="9"/>
      <c r="BN291" s="9"/>
      <c r="BO291" s="9"/>
      <c r="BP291" s="9"/>
      <c r="BQ291" s="9"/>
      <c r="BR291" s="9"/>
      <c r="BS291" s="9"/>
      <c r="BT291" s="9"/>
      <c r="BU291" s="9"/>
      <c r="BV291" s="9"/>
      <c r="BW291" s="9"/>
      <c r="BX291" s="9"/>
      <c r="BY291" s="9"/>
      <c r="BZ291" s="9"/>
      <c r="CA291" s="9"/>
    </row>
    <row r="292" spans="1:79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  <c r="BF292" s="9"/>
      <c r="BG292" s="9"/>
      <c r="BH292" s="9"/>
      <c r="BI292" s="9"/>
      <c r="BJ292" s="9"/>
      <c r="BK292" s="9"/>
      <c r="BL292" s="9"/>
      <c r="BM292" s="9"/>
      <c r="BN292" s="9"/>
      <c r="BO292" s="9"/>
      <c r="BP292" s="9"/>
      <c r="BQ292" s="9"/>
      <c r="BR292" s="9"/>
      <c r="BS292" s="9"/>
      <c r="BT292" s="9"/>
      <c r="BU292" s="9"/>
      <c r="BV292" s="9"/>
      <c r="BW292" s="9"/>
      <c r="BX292" s="9"/>
      <c r="BY292" s="9"/>
      <c r="BZ292" s="9"/>
      <c r="CA292" s="9"/>
    </row>
    <row r="293" spans="1:79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  <c r="BF293" s="9"/>
      <c r="BG293" s="9"/>
      <c r="BH293" s="9"/>
      <c r="BI293" s="9"/>
      <c r="BJ293" s="9"/>
      <c r="BK293" s="9"/>
      <c r="BL293" s="9"/>
      <c r="BM293" s="9"/>
      <c r="BN293" s="9"/>
      <c r="BO293" s="9"/>
      <c r="BP293" s="9"/>
      <c r="BQ293" s="9"/>
      <c r="BR293" s="9"/>
      <c r="BS293" s="9"/>
      <c r="BT293" s="9"/>
      <c r="BU293" s="9"/>
      <c r="BV293" s="9"/>
      <c r="BW293" s="9"/>
      <c r="BX293" s="9"/>
      <c r="BY293" s="9"/>
      <c r="BZ293" s="9"/>
      <c r="CA293" s="9"/>
    </row>
    <row r="294" spans="1:79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  <c r="BF294" s="9"/>
      <c r="BG294" s="9"/>
      <c r="BH294" s="9"/>
      <c r="BI294" s="9"/>
      <c r="BJ294" s="9"/>
      <c r="BK294" s="9"/>
      <c r="BL294" s="9"/>
      <c r="BM294" s="9"/>
      <c r="BN294" s="9"/>
      <c r="BO294" s="9"/>
      <c r="BP294" s="9"/>
      <c r="BQ294" s="9"/>
      <c r="BR294" s="9"/>
      <c r="BS294" s="9"/>
      <c r="BT294" s="9"/>
      <c r="BU294" s="9"/>
      <c r="BV294" s="9"/>
      <c r="BW294" s="9"/>
      <c r="BX294" s="9"/>
      <c r="BY294" s="9"/>
      <c r="BZ294" s="9"/>
      <c r="CA294" s="9"/>
    </row>
    <row r="295" spans="1:79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  <c r="BF295" s="9"/>
      <c r="BG295" s="9"/>
      <c r="BH295" s="9"/>
      <c r="BI295" s="9"/>
      <c r="BJ295" s="9"/>
      <c r="BK295" s="9"/>
      <c r="BL295" s="9"/>
      <c r="BM295" s="9"/>
      <c r="BN295" s="9"/>
      <c r="BO295" s="9"/>
      <c r="BP295" s="9"/>
      <c r="BQ295" s="9"/>
      <c r="BR295" s="9"/>
      <c r="BS295" s="9"/>
      <c r="BT295" s="9"/>
      <c r="BU295" s="9"/>
      <c r="BV295" s="9"/>
      <c r="BW295" s="9"/>
      <c r="BX295" s="9"/>
      <c r="BY295" s="9"/>
      <c r="BZ295" s="9"/>
      <c r="CA295" s="9"/>
    </row>
    <row r="296" spans="1:79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  <c r="BF296" s="9"/>
      <c r="BG296" s="9"/>
      <c r="BH296" s="9"/>
      <c r="BI296" s="9"/>
      <c r="BJ296" s="9"/>
      <c r="BK296" s="9"/>
      <c r="BL296" s="9"/>
      <c r="BM296" s="9"/>
      <c r="BN296" s="9"/>
      <c r="BO296" s="9"/>
      <c r="BP296" s="9"/>
      <c r="BQ296" s="9"/>
      <c r="BR296" s="9"/>
      <c r="BS296" s="9"/>
      <c r="BT296" s="9"/>
      <c r="BU296" s="9"/>
      <c r="BV296" s="9"/>
      <c r="BW296" s="9"/>
      <c r="BX296" s="9"/>
      <c r="BY296" s="9"/>
      <c r="BZ296" s="9"/>
      <c r="CA296" s="9"/>
    </row>
    <row r="297" spans="1:79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  <c r="BF297" s="9"/>
      <c r="BG297" s="9"/>
      <c r="BH297" s="9"/>
      <c r="BI297" s="9"/>
      <c r="BJ297" s="9"/>
      <c r="BK297" s="9"/>
      <c r="BL297" s="9"/>
      <c r="BM297" s="9"/>
      <c r="BN297" s="9"/>
      <c r="BO297" s="9"/>
      <c r="BP297" s="9"/>
      <c r="BQ297" s="9"/>
      <c r="BR297" s="9"/>
      <c r="BS297" s="9"/>
      <c r="BT297" s="9"/>
      <c r="BU297" s="9"/>
      <c r="BV297" s="9"/>
      <c r="BW297" s="9"/>
      <c r="BX297" s="9"/>
      <c r="BY297" s="9"/>
      <c r="BZ297" s="9"/>
      <c r="CA297" s="9"/>
    </row>
    <row r="298" spans="1:79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  <c r="BF298" s="9"/>
      <c r="BG298" s="9"/>
      <c r="BH298" s="9"/>
      <c r="BI298" s="9"/>
      <c r="BJ298" s="9"/>
      <c r="BK298" s="9"/>
      <c r="BL298" s="9"/>
      <c r="BM298" s="9"/>
      <c r="BN298" s="9"/>
      <c r="BO298" s="9"/>
      <c r="BP298" s="9"/>
      <c r="BQ298" s="9"/>
      <c r="BR298" s="9"/>
      <c r="BS298" s="9"/>
      <c r="BT298" s="9"/>
      <c r="BU298" s="9"/>
      <c r="BV298" s="9"/>
      <c r="BW298" s="9"/>
      <c r="BX298" s="9"/>
      <c r="BY298" s="9"/>
      <c r="BZ298" s="9"/>
      <c r="CA298" s="9"/>
    </row>
    <row r="299" spans="1:79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  <c r="BF299" s="9"/>
      <c r="BG299" s="9"/>
      <c r="BH299" s="9"/>
      <c r="BI299" s="9"/>
      <c r="BJ299" s="9"/>
      <c r="BK299" s="9"/>
      <c r="BL299" s="9"/>
      <c r="BM299" s="9"/>
      <c r="BN299" s="9"/>
      <c r="BO299" s="9"/>
      <c r="BP299" s="9"/>
      <c r="BQ299" s="9"/>
      <c r="BR299" s="9"/>
      <c r="BS299" s="9"/>
      <c r="BT299" s="9"/>
      <c r="BU299" s="9"/>
      <c r="BV299" s="9"/>
      <c r="BW299" s="9"/>
      <c r="BX299" s="9"/>
      <c r="BY299" s="9"/>
      <c r="BZ299" s="9"/>
      <c r="CA299" s="9"/>
    </row>
    <row r="300" spans="1:79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  <c r="BF300" s="9"/>
      <c r="BG300" s="9"/>
      <c r="BH300" s="9"/>
      <c r="BI300" s="9"/>
      <c r="BJ300" s="9"/>
      <c r="BK300" s="9"/>
      <c r="BL300" s="9"/>
      <c r="BM300" s="9"/>
      <c r="BN300" s="9"/>
      <c r="BO300" s="9"/>
      <c r="BP300" s="9"/>
      <c r="BQ300" s="9"/>
      <c r="BR300" s="9"/>
      <c r="BS300" s="9"/>
      <c r="BT300" s="9"/>
      <c r="BU300" s="9"/>
      <c r="BV300" s="9"/>
      <c r="BW300" s="9"/>
      <c r="BX300" s="9"/>
      <c r="BY300" s="9"/>
      <c r="BZ300" s="9"/>
      <c r="CA300" s="9"/>
    </row>
    <row r="301" spans="1:79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  <c r="BF301" s="9"/>
      <c r="BG301" s="9"/>
      <c r="BH301" s="9"/>
      <c r="BI301" s="9"/>
      <c r="BJ301" s="9"/>
      <c r="BK301" s="9"/>
      <c r="BL301" s="9"/>
      <c r="BM301" s="9"/>
      <c r="BN301" s="9"/>
      <c r="BO301" s="9"/>
      <c r="BP301" s="9"/>
      <c r="BQ301" s="9"/>
      <c r="BR301" s="9"/>
      <c r="BS301" s="9"/>
      <c r="BT301" s="9"/>
      <c r="BU301" s="9"/>
      <c r="BV301" s="9"/>
      <c r="BW301" s="9"/>
      <c r="BX301" s="9"/>
      <c r="BY301" s="9"/>
      <c r="BZ301" s="9"/>
      <c r="CA301" s="9"/>
    </row>
    <row r="302" spans="1:79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  <c r="BF302" s="9"/>
      <c r="BG302" s="9"/>
      <c r="BH302" s="9"/>
      <c r="BI302" s="9"/>
      <c r="BJ302" s="9"/>
      <c r="BK302" s="9"/>
      <c r="BL302" s="9"/>
      <c r="BM302" s="9"/>
      <c r="BN302" s="9"/>
      <c r="BO302" s="9"/>
      <c r="BP302" s="9"/>
      <c r="BQ302" s="9"/>
      <c r="BR302" s="9"/>
      <c r="BS302" s="9"/>
      <c r="BT302" s="9"/>
      <c r="BU302" s="9"/>
      <c r="BV302" s="9"/>
      <c r="BW302" s="9"/>
      <c r="BX302" s="9"/>
      <c r="BY302" s="9"/>
      <c r="BZ302" s="9"/>
      <c r="CA302" s="9"/>
    </row>
    <row r="303" spans="1:79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  <c r="BF303" s="9"/>
      <c r="BG303" s="9"/>
      <c r="BH303" s="9"/>
      <c r="BI303" s="9"/>
      <c r="BJ303" s="9"/>
      <c r="BK303" s="9"/>
      <c r="BL303" s="9"/>
      <c r="BM303" s="9"/>
      <c r="BN303" s="9"/>
      <c r="BO303" s="9"/>
      <c r="BP303" s="9"/>
      <c r="BQ303" s="9"/>
      <c r="BR303" s="9"/>
      <c r="BS303" s="9"/>
      <c r="BT303" s="9"/>
      <c r="BU303" s="9"/>
      <c r="BV303" s="9"/>
      <c r="BW303" s="9"/>
      <c r="BX303" s="9"/>
      <c r="BY303" s="9"/>
      <c r="BZ303" s="9"/>
      <c r="CA303" s="9"/>
    </row>
    <row r="304" spans="1:79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  <c r="BF304" s="9"/>
      <c r="BG304" s="9"/>
      <c r="BH304" s="9"/>
      <c r="BI304" s="9"/>
      <c r="BJ304" s="9"/>
      <c r="BK304" s="9"/>
      <c r="BL304" s="9"/>
      <c r="BM304" s="9"/>
      <c r="BN304" s="9"/>
      <c r="BO304" s="9"/>
      <c r="BP304" s="9"/>
      <c r="BQ304" s="9"/>
      <c r="BR304" s="9"/>
      <c r="BS304" s="9"/>
      <c r="BT304" s="9"/>
      <c r="BU304" s="9"/>
      <c r="BV304" s="9"/>
      <c r="BW304" s="9"/>
      <c r="BX304" s="9"/>
      <c r="BY304" s="9"/>
      <c r="BZ304" s="9"/>
      <c r="CA304" s="9"/>
    </row>
    <row r="305" spans="1:79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  <c r="BF305" s="9"/>
      <c r="BG305" s="9"/>
      <c r="BH305" s="9"/>
      <c r="BI305" s="9"/>
      <c r="BJ305" s="9"/>
      <c r="BK305" s="9"/>
      <c r="BL305" s="9"/>
      <c r="BM305" s="9"/>
      <c r="BN305" s="9"/>
      <c r="BO305" s="9"/>
      <c r="BP305" s="9"/>
      <c r="BQ305" s="9"/>
      <c r="BR305" s="9"/>
      <c r="BS305" s="9"/>
      <c r="BT305" s="9"/>
      <c r="BU305" s="9"/>
      <c r="BV305" s="9"/>
      <c r="BW305" s="9"/>
      <c r="BX305" s="9"/>
      <c r="BY305" s="9"/>
      <c r="BZ305" s="9"/>
      <c r="CA305" s="9"/>
    </row>
    <row r="306" spans="1:79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  <c r="BN306" s="9"/>
      <c r="BO306" s="9"/>
      <c r="BP306" s="9"/>
      <c r="BQ306" s="9"/>
      <c r="BR306" s="9"/>
      <c r="BS306" s="9"/>
      <c r="BT306" s="9"/>
      <c r="BU306" s="9"/>
      <c r="BV306" s="9"/>
      <c r="BW306" s="9"/>
      <c r="BX306" s="9"/>
      <c r="BY306" s="9"/>
      <c r="BZ306" s="9"/>
      <c r="CA306" s="9"/>
    </row>
    <row r="307" spans="1:79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  <c r="BN307" s="9"/>
      <c r="BO307" s="9"/>
      <c r="BP307" s="9"/>
      <c r="BQ307" s="9"/>
      <c r="BR307" s="9"/>
      <c r="BS307" s="9"/>
      <c r="BT307" s="9"/>
      <c r="BU307" s="9"/>
      <c r="BV307" s="9"/>
      <c r="BW307" s="9"/>
      <c r="BX307" s="9"/>
      <c r="BY307" s="9"/>
      <c r="BZ307" s="9"/>
      <c r="CA307" s="9"/>
    </row>
    <row r="308" spans="1:79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  <c r="BN308" s="9"/>
      <c r="BO308" s="9"/>
      <c r="BP308" s="9"/>
      <c r="BQ308" s="9"/>
      <c r="BR308" s="9"/>
      <c r="BS308" s="9"/>
      <c r="BT308" s="9"/>
      <c r="BU308" s="9"/>
      <c r="BV308" s="9"/>
      <c r="BW308" s="9"/>
      <c r="BX308" s="9"/>
      <c r="BY308" s="9"/>
      <c r="BZ308" s="9"/>
      <c r="CA308" s="9"/>
    </row>
    <row r="309" spans="1:79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  <c r="BN309" s="9"/>
      <c r="BO309" s="9"/>
      <c r="BP309" s="9"/>
      <c r="BQ309" s="9"/>
      <c r="BR309" s="9"/>
      <c r="BS309" s="9"/>
      <c r="BT309" s="9"/>
      <c r="BU309" s="9"/>
      <c r="BV309" s="9"/>
      <c r="BW309" s="9"/>
      <c r="BX309" s="9"/>
      <c r="BY309" s="9"/>
      <c r="BZ309" s="9"/>
      <c r="CA309" s="9"/>
    </row>
    <row r="310" spans="1:79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  <c r="BN310" s="9"/>
      <c r="BO310" s="9"/>
      <c r="BP310" s="9"/>
      <c r="BQ310" s="9"/>
      <c r="BR310" s="9"/>
      <c r="BS310" s="9"/>
      <c r="BT310" s="9"/>
      <c r="BU310" s="9"/>
      <c r="BV310" s="9"/>
      <c r="BW310" s="9"/>
      <c r="BX310" s="9"/>
      <c r="BY310" s="9"/>
      <c r="BZ310" s="9"/>
      <c r="CA310" s="9"/>
    </row>
    <row r="311" spans="1:79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  <c r="BN311" s="9"/>
      <c r="BO311" s="9"/>
      <c r="BP311" s="9"/>
      <c r="BQ311" s="9"/>
      <c r="BR311" s="9"/>
      <c r="BS311" s="9"/>
      <c r="BT311" s="9"/>
      <c r="BU311" s="9"/>
      <c r="BV311" s="9"/>
      <c r="BW311" s="9"/>
      <c r="BX311" s="9"/>
      <c r="BY311" s="9"/>
      <c r="BZ311" s="9"/>
      <c r="CA311" s="9"/>
    </row>
    <row r="312" spans="1:79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  <c r="BN312" s="9"/>
      <c r="BO312" s="9"/>
      <c r="BP312" s="9"/>
      <c r="BQ312" s="9"/>
      <c r="BR312" s="9"/>
      <c r="BS312" s="9"/>
      <c r="BT312" s="9"/>
      <c r="BU312" s="9"/>
      <c r="BV312" s="9"/>
      <c r="BW312" s="9"/>
      <c r="BX312" s="9"/>
      <c r="BY312" s="9"/>
      <c r="BZ312" s="9"/>
      <c r="CA312" s="9"/>
    </row>
    <row r="313" spans="1:79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  <c r="BN313" s="9"/>
      <c r="BO313" s="9"/>
      <c r="BP313" s="9"/>
      <c r="BQ313" s="9"/>
      <c r="BR313" s="9"/>
      <c r="BS313" s="9"/>
      <c r="BT313" s="9"/>
      <c r="BU313" s="9"/>
      <c r="BV313" s="9"/>
      <c r="BW313" s="9"/>
      <c r="BX313" s="9"/>
      <c r="BY313" s="9"/>
      <c r="BZ313" s="9"/>
      <c r="CA313" s="9"/>
    </row>
    <row r="314" spans="1:79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  <c r="BN314" s="9"/>
      <c r="BO314" s="9"/>
      <c r="BP314" s="9"/>
      <c r="BQ314" s="9"/>
      <c r="BR314" s="9"/>
      <c r="BS314" s="9"/>
      <c r="BT314" s="9"/>
      <c r="BU314" s="9"/>
      <c r="BV314" s="9"/>
      <c r="BW314" s="9"/>
      <c r="BX314" s="9"/>
      <c r="BY314" s="9"/>
      <c r="BZ314" s="9"/>
      <c r="CA314" s="9"/>
    </row>
    <row r="315" spans="1:79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  <c r="BN315" s="9"/>
      <c r="BO315" s="9"/>
      <c r="BP315" s="9"/>
      <c r="BQ315" s="9"/>
      <c r="BR315" s="9"/>
      <c r="BS315" s="9"/>
      <c r="BT315" s="9"/>
      <c r="BU315" s="9"/>
      <c r="BV315" s="9"/>
      <c r="BW315" s="9"/>
      <c r="BX315" s="9"/>
      <c r="BY315" s="9"/>
      <c r="BZ315" s="9"/>
      <c r="CA315" s="9"/>
    </row>
    <row r="316" spans="1:79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  <c r="BN316" s="9"/>
      <c r="BO316" s="9"/>
      <c r="BP316" s="9"/>
      <c r="BQ316" s="9"/>
      <c r="BR316" s="9"/>
      <c r="BS316" s="9"/>
      <c r="BT316" s="9"/>
      <c r="BU316" s="9"/>
      <c r="BV316" s="9"/>
      <c r="BW316" s="9"/>
      <c r="BX316" s="9"/>
      <c r="BY316" s="9"/>
      <c r="BZ316" s="9"/>
      <c r="CA316" s="9"/>
    </row>
    <row r="317" spans="1:79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  <c r="BN317" s="9"/>
      <c r="BO317" s="9"/>
      <c r="BP317" s="9"/>
      <c r="BQ317" s="9"/>
      <c r="BR317" s="9"/>
      <c r="BS317" s="9"/>
      <c r="BT317" s="9"/>
      <c r="BU317" s="9"/>
      <c r="BV317" s="9"/>
      <c r="BW317" s="9"/>
      <c r="BX317" s="9"/>
      <c r="BY317" s="9"/>
      <c r="BZ317" s="9"/>
      <c r="CA317" s="9"/>
    </row>
    <row r="318" spans="1:79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  <c r="BN318" s="9"/>
      <c r="BO318" s="9"/>
      <c r="BP318" s="9"/>
      <c r="BQ318" s="9"/>
      <c r="BR318" s="9"/>
      <c r="BS318" s="9"/>
      <c r="BT318" s="9"/>
      <c r="BU318" s="9"/>
      <c r="BV318" s="9"/>
      <c r="BW318" s="9"/>
      <c r="BX318" s="9"/>
      <c r="BY318" s="9"/>
      <c r="BZ318" s="9"/>
      <c r="CA318" s="9"/>
    </row>
    <row r="319" spans="1:79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  <c r="BN319" s="9"/>
      <c r="BO319" s="9"/>
      <c r="BP319" s="9"/>
      <c r="BQ319" s="9"/>
      <c r="BR319" s="9"/>
      <c r="BS319" s="9"/>
      <c r="BT319" s="9"/>
      <c r="BU319" s="9"/>
      <c r="BV319" s="9"/>
      <c r="BW319" s="9"/>
      <c r="BX319" s="9"/>
      <c r="BY319" s="9"/>
      <c r="BZ319" s="9"/>
      <c r="CA319" s="9"/>
    </row>
    <row r="320" spans="1:79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  <c r="BN320" s="9"/>
      <c r="BO320" s="9"/>
      <c r="BP320" s="9"/>
      <c r="BQ320" s="9"/>
      <c r="BR320" s="9"/>
      <c r="BS320" s="9"/>
      <c r="BT320" s="9"/>
      <c r="BU320" s="9"/>
      <c r="BV320" s="9"/>
      <c r="BW320" s="9"/>
      <c r="BX320" s="9"/>
      <c r="BY320" s="9"/>
      <c r="BZ320" s="9"/>
      <c r="CA320" s="9"/>
    </row>
    <row r="321" spans="1:79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  <c r="BN321" s="9"/>
      <c r="BO321" s="9"/>
      <c r="BP321" s="9"/>
      <c r="BQ321" s="9"/>
      <c r="BR321" s="9"/>
      <c r="BS321" s="9"/>
      <c r="BT321" s="9"/>
      <c r="BU321" s="9"/>
      <c r="BV321" s="9"/>
      <c r="BW321" s="9"/>
      <c r="BX321" s="9"/>
      <c r="BY321" s="9"/>
      <c r="BZ321" s="9"/>
      <c r="CA321" s="9"/>
    </row>
    <row r="322" spans="1:79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  <c r="BN322" s="9"/>
      <c r="BO322" s="9"/>
      <c r="BP322" s="9"/>
      <c r="BQ322" s="9"/>
      <c r="BR322" s="9"/>
      <c r="BS322" s="9"/>
      <c r="BT322" s="9"/>
      <c r="BU322" s="9"/>
      <c r="BV322" s="9"/>
      <c r="BW322" s="9"/>
      <c r="BX322" s="9"/>
      <c r="BY322" s="9"/>
      <c r="BZ322" s="9"/>
      <c r="CA322" s="9"/>
    </row>
    <row r="323" spans="1:79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  <c r="BN323" s="9"/>
      <c r="BO323" s="9"/>
      <c r="BP323" s="9"/>
      <c r="BQ323" s="9"/>
      <c r="BR323" s="9"/>
      <c r="BS323" s="9"/>
      <c r="BT323" s="9"/>
      <c r="BU323" s="9"/>
      <c r="BV323" s="9"/>
      <c r="BW323" s="9"/>
      <c r="BX323" s="9"/>
      <c r="BY323" s="9"/>
      <c r="BZ323" s="9"/>
      <c r="CA323" s="9"/>
    </row>
    <row r="324" spans="1:79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  <c r="BN324" s="9"/>
      <c r="BO324" s="9"/>
      <c r="BP324" s="9"/>
      <c r="BQ324" s="9"/>
      <c r="BR324" s="9"/>
      <c r="BS324" s="9"/>
      <c r="BT324" s="9"/>
      <c r="BU324" s="9"/>
      <c r="BV324" s="9"/>
      <c r="BW324" s="9"/>
      <c r="BX324" s="9"/>
      <c r="BY324" s="9"/>
      <c r="BZ324" s="9"/>
      <c r="CA324" s="9"/>
    </row>
    <row r="325" spans="1:79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  <c r="BN325" s="9"/>
      <c r="BO325" s="9"/>
      <c r="BP325" s="9"/>
      <c r="BQ325" s="9"/>
      <c r="BR325" s="9"/>
      <c r="BS325" s="9"/>
      <c r="BT325" s="9"/>
      <c r="BU325" s="9"/>
      <c r="BV325" s="9"/>
      <c r="BW325" s="9"/>
      <c r="BX325" s="9"/>
      <c r="BY325" s="9"/>
      <c r="BZ325" s="9"/>
      <c r="CA325" s="9"/>
    </row>
    <row r="326" spans="1:79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  <c r="BN326" s="9"/>
      <c r="BO326" s="9"/>
      <c r="BP326" s="9"/>
      <c r="BQ326" s="9"/>
      <c r="BR326" s="9"/>
      <c r="BS326" s="9"/>
      <c r="BT326" s="9"/>
      <c r="BU326" s="9"/>
      <c r="BV326" s="9"/>
      <c r="BW326" s="9"/>
      <c r="BX326" s="9"/>
      <c r="BY326" s="9"/>
      <c r="BZ326" s="9"/>
      <c r="CA326" s="9"/>
    </row>
    <row r="327" spans="1:79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  <c r="BN327" s="9"/>
      <c r="BO327" s="9"/>
      <c r="BP327" s="9"/>
      <c r="BQ327" s="9"/>
      <c r="BR327" s="9"/>
      <c r="BS327" s="9"/>
      <c r="BT327" s="9"/>
      <c r="BU327" s="9"/>
      <c r="BV327" s="9"/>
      <c r="BW327" s="9"/>
      <c r="BX327" s="9"/>
      <c r="BY327" s="9"/>
      <c r="BZ327" s="9"/>
      <c r="CA327" s="9"/>
    </row>
    <row r="328" spans="1:79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  <c r="BN328" s="9"/>
      <c r="BO328" s="9"/>
      <c r="BP328" s="9"/>
      <c r="BQ328" s="9"/>
      <c r="BR328" s="9"/>
      <c r="BS328" s="9"/>
      <c r="BT328" s="9"/>
      <c r="BU328" s="9"/>
      <c r="BV328" s="9"/>
      <c r="BW328" s="9"/>
      <c r="BX328" s="9"/>
      <c r="BY328" s="9"/>
      <c r="BZ328" s="9"/>
      <c r="CA328" s="9"/>
    </row>
    <row r="329" spans="1:79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  <c r="BN329" s="9"/>
      <c r="BO329" s="9"/>
      <c r="BP329" s="9"/>
      <c r="BQ329" s="9"/>
      <c r="BR329" s="9"/>
      <c r="BS329" s="9"/>
      <c r="BT329" s="9"/>
      <c r="BU329" s="9"/>
      <c r="BV329" s="9"/>
      <c r="BW329" s="9"/>
      <c r="BX329" s="9"/>
      <c r="BY329" s="9"/>
      <c r="BZ329" s="9"/>
      <c r="CA329" s="9"/>
    </row>
    <row r="330" spans="1:79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  <c r="BN330" s="9"/>
      <c r="BO330" s="9"/>
      <c r="BP330" s="9"/>
      <c r="BQ330" s="9"/>
      <c r="BR330" s="9"/>
      <c r="BS330" s="9"/>
      <c r="BT330" s="9"/>
      <c r="BU330" s="9"/>
      <c r="BV330" s="9"/>
      <c r="BW330" s="9"/>
      <c r="BX330" s="9"/>
      <c r="BY330" s="9"/>
      <c r="BZ330" s="9"/>
      <c r="CA330" s="9"/>
    </row>
    <row r="331" spans="1:79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  <c r="BN331" s="9"/>
      <c r="BO331" s="9"/>
      <c r="BP331" s="9"/>
      <c r="BQ331" s="9"/>
      <c r="BR331" s="9"/>
      <c r="BS331" s="9"/>
      <c r="BT331" s="9"/>
      <c r="BU331" s="9"/>
      <c r="BV331" s="9"/>
      <c r="BW331" s="9"/>
      <c r="BX331" s="9"/>
      <c r="BY331" s="9"/>
      <c r="BZ331" s="9"/>
      <c r="CA331" s="9"/>
    </row>
    <row r="332" spans="1:79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  <c r="BN332" s="9"/>
      <c r="BO332" s="9"/>
      <c r="BP332" s="9"/>
      <c r="BQ332" s="9"/>
      <c r="BR332" s="9"/>
      <c r="BS332" s="9"/>
      <c r="BT332" s="9"/>
      <c r="BU332" s="9"/>
      <c r="BV332" s="9"/>
      <c r="BW332" s="9"/>
      <c r="BX332" s="9"/>
      <c r="BY332" s="9"/>
      <c r="BZ332" s="9"/>
      <c r="CA332" s="9"/>
    </row>
    <row r="333" spans="1:79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  <c r="BN333" s="9"/>
      <c r="BO333" s="9"/>
      <c r="BP333" s="9"/>
      <c r="BQ333" s="9"/>
      <c r="BR333" s="9"/>
      <c r="BS333" s="9"/>
      <c r="BT333" s="9"/>
      <c r="BU333" s="9"/>
      <c r="BV333" s="9"/>
      <c r="BW333" s="9"/>
      <c r="BX333" s="9"/>
      <c r="BY333" s="9"/>
      <c r="BZ333" s="9"/>
      <c r="CA333" s="9"/>
    </row>
    <row r="334" spans="1:79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  <c r="BN334" s="9"/>
      <c r="BO334" s="9"/>
      <c r="BP334" s="9"/>
      <c r="BQ334" s="9"/>
      <c r="BR334" s="9"/>
      <c r="BS334" s="9"/>
      <c r="BT334" s="9"/>
      <c r="BU334" s="9"/>
      <c r="BV334" s="9"/>
      <c r="BW334" s="9"/>
      <c r="BX334" s="9"/>
      <c r="BY334" s="9"/>
      <c r="BZ334" s="9"/>
      <c r="CA334" s="9"/>
    </row>
    <row r="335" spans="1:79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  <c r="BN335" s="9"/>
      <c r="BO335" s="9"/>
      <c r="BP335" s="9"/>
      <c r="BQ335" s="9"/>
      <c r="BR335" s="9"/>
      <c r="BS335" s="9"/>
      <c r="BT335" s="9"/>
      <c r="BU335" s="9"/>
      <c r="BV335" s="9"/>
      <c r="BW335" s="9"/>
      <c r="BX335" s="9"/>
      <c r="BY335" s="9"/>
      <c r="BZ335" s="9"/>
      <c r="CA335" s="9"/>
    </row>
    <row r="336" spans="1:79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  <c r="BN336" s="9"/>
      <c r="BO336" s="9"/>
      <c r="BP336" s="9"/>
      <c r="BQ336" s="9"/>
      <c r="BR336" s="9"/>
      <c r="BS336" s="9"/>
      <c r="BT336" s="9"/>
      <c r="BU336" s="9"/>
      <c r="BV336" s="9"/>
      <c r="BW336" s="9"/>
      <c r="BX336" s="9"/>
      <c r="BY336" s="9"/>
      <c r="BZ336" s="9"/>
      <c r="CA336" s="9"/>
    </row>
    <row r="337" spans="1:79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  <c r="BN337" s="9"/>
      <c r="BO337" s="9"/>
      <c r="BP337" s="9"/>
      <c r="BQ337" s="9"/>
      <c r="BR337" s="9"/>
      <c r="BS337" s="9"/>
      <c r="BT337" s="9"/>
      <c r="BU337" s="9"/>
      <c r="BV337" s="9"/>
      <c r="BW337" s="9"/>
      <c r="BX337" s="9"/>
      <c r="BY337" s="9"/>
      <c r="BZ337" s="9"/>
      <c r="CA337" s="9"/>
    </row>
    <row r="338" spans="1:79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  <c r="BN338" s="9"/>
      <c r="BO338" s="9"/>
      <c r="BP338" s="9"/>
      <c r="BQ338" s="9"/>
      <c r="BR338" s="9"/>
      <c r="BS338" s="9"/>
      <c r="BT338" s="9"/>
      <c r="BU338" s="9"/>
      <c r="BV338" s="9"/>
      <c r="BW338" s="9"/>
      <c r="BX338" s="9"/>
      <c r="BY338" s="9"/>
      <c r="BZ338" s="9"/>
      <c r="CA338" s="9"/>
    </row>
    <row r="339" spans="1:79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  <c r="BN339" s="9"/>
      <c r="BO339" s="9"/>
      <c r="BP339" s="9"/>
      <c r="BQ339" s="9"/>
      <c r="BR339" s="9"/>
      <c r="BS339" s="9"/>
      <c r="BT339" s="9"/>
      <c r="BU339" s="9"/>
      <c r="BV339" s="9"/>
      <c r="BW339" s="9"/>
      <c r="BX339" s="9"/>
      <c r="BY339" s="9"/>
      <c r="BZ339" s="9"/>
      <c r="CA339" s="9"/>
    </row>
    <row r="340" spans="1:79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  <c r="BN340" s="9"/>
      <c r="BO340" s="9"/>
      <c r="BP340" s="9"/>
      <c r="BQ340" s="9"/>
      <c r="BR340" s="9"/>
      <c r="BS340" s="9"/>
      <c r="BT340" s="9"/>
      <c r="BU340" s="9"/>
      <c r="BV340" s="9"/>
      <c r="BW340" s="9"/>
      <c r="BX340" s="9"/>
      <c r="BY340" s="9"/>
      <c r="BZ340" s="9"/>
      <c r="CA340" s="9"/>
    </row>
    <row r="341" spans="1:79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  <c r="BN341" s="9"/>
      <c r="BO341" s="9"/>
      <c r="BP341" s="9"/>
      <c r="BQ341" s="9"/>
      <c r="BR341" s="9"/>
      <c r="BS341" s="9"/>
      <c r="BT341" s="9"/>
      <c r="BU341" s="9"/>
      <c r="BV341" s="9"/>
      <c r="BW341" s="9"/>
      <c r="BX341" s="9"/>
      <c r="BY341" s="9"/>
      <c r="BZ341" s="9"/>
      <c r="CA341" s="9"/>
    </row>
    <row r="342" spans="1:79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  <c r="BN342" s="9"/>
      <c r="BO342" s="9"/>
      <c r="BP342" s="9"/>
      <c r="BQ342" s="9"/>
      <c r="BR342" s="9"/>
      <c r="BS342" s="9"/>
      <c r="BT342" s="9"/>
      <c r="BU342" s="9"/>
      <c r="BV342" s="9"/>
      <c r="BW342" s="9"/>
      <c r="BX342" s="9"/>
      <c r="BY342" s="9"/>
      <c r="BZ342" s="9"/>
      <c r="CA342" s="9"/>
    </row>
    <row r="343" spans="1:79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  <c r="BN343" s="9"/>
      <c r="BO343" s="9"/>
      <c r="BP343" s="9"/>
      <c r="BQ343" s="9"/>
      <c r="BR343" s="9"/>
      <c r="BS343" s="9"/>
      <c r="BT343" s="9"/>
      <c r="BU343" s="9"/>
      <c r="BV343" s="9"/>
      <c r="BW343" s="9"/>
      <c r="BX343" s="9"/>
      <c r="BY343" s="9"/>
      <c r="BZ343" s="9"/>
      <c r="CA343" s="9"/>
    </row>
    <row r="344" spans="1:79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  <c r="BN344" s="9"/>
      <c r="BO344" s="9"/>
      <c r="BP344" s="9"/>
      <c r="BQ344" s="9"/>
      <c r="BR344" s="9"/>
      <c r="BS344" s="9"/>
      <c r="BT344" s="9"/>
      <c r="BU344" s="9"/>
      <c r="BV344" s="9"/>
      <c r="BW344" s="9"/>
      <c r="BX344" s="9"/>
      <c r="BY344" s="9"/>
      <c r="BZ344" s="9"/>
      <c r="CA344" s="9"/>
    </row>
    <row r="345" spans="1:79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  <c r="BN345" s="9"/>
      <c r="BO345" s="9"/>
      <c r="BP345" s="9"/>
      <c r="BQ345" s="9"/>
      <c r="BR345" s="9"/>
      <c r="BS345" s="9"/>
      <c r="BT345" s="9"/>
      <c r="BU345" s="9"/>
      <c r="BV345" s="9"/>
      <c r="BW345" s="9"/>
      <c r="BX345" s="9"/>
      <c r="BY345" s="9"/>
      <c r="BZ345" s="9"/>
      <c r="CA345" s="9"/>
    </row>
    <row r="346" spans="1:79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  <c r="BN346" s="9"/>
      <c r="BO346" s="9"/>
      <c r="BP346" s="9"/>
      <c r="BQ346" s="9"/>
      <c r="BR346" s="9"/>
      <c r="BS346" s="9"/>
      <c r="BT346" s="9"/>
      <c r="BU346" s="9"/>
      <c r="BV346" s="9"/>
      <c r="BW346" s="9"/>
      <c r="BX346" s="9"/>
      <c r="BY346" s="9"/>
      <c r="BZ346" s="9"/>
      <c r="CA346" s="9"/>
    </row>
    <row r="347" spans="1:79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  <c r="BN347" s="9"/>
      <c r="BO347" s="9"/>
      <c r="BP347" s="9"/>
      <c r="BQ347" s="9"/>
      <c r="BR347" s="9"/>
      <c r="BS347" s="9"/>
      <c r="BT347" s="9"/>
      <c r="BU347" s="9"/>
      <c r="BV347" s="9"/>
      <c r="BW347" s="9"/>
      <c r="BX347" s="9"/>
      <c r="BY347" s="9"/>
      <c r="BZ347" s="9"/>
      <c r="CA347" s="9"/>
    </row>
    <row r="348" spans="1:79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  <c r="BN348" s="9"/>
      <c r="BO348" s="9"/>
      <c r="BP348" s="9"/>
      <c r="BQ348" s="9"/>
      <c r="BR348" s="9"/>
      <c r="BS348" s="9"/>
      <c r="BT348" s="9"/>
      <c r="BU348" s="9"/>
      <c r="BV348" s="9"/>
      <c r="BW348" s="9"/>
      <c r="BX348" s="9"/>
      <c r="BY348" s="9"/>
      <c r="BZ348" s="9"/>
      <c r="CA348" s="9"/>
    </row>
    <row r="349" spans="1:79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  <c r="BN349" s="9"/>
      <c r="BO349" s="9"/>
      <c r="BP349" s="9"/>
      <c r="BQ349" s="9"/>
      <c r="BR349" s="9"/>
      <c r="BS349" s="9"/>
      <c r="BT349" s="9"/>
      <c r="BU349" s="9"/>
      <c r="BV349" s="9"/>
      <c r="BW349" s="9"/>
      <c r="BX349" s="9"/>
      <c r="BY349" s="9"/>
      <c r="BZ349" s="9"/>
      <c r="CA349" s="9"/>
    </row>
    <row r="350" spans="1:79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  <c r="BN350" s="9"/>
      <c r="BO350" s="9"/>
      <c r="BP350" s="9"/>
      <c r="BQ350" s="9"/>
      <c r="BR350" s="9"/>
      <c r="BS350" s="9"/>
      <c r="BT350" s="9"/>
      <c r="BU350" s="9"/>
      <c r="BV350" s="9"/>
      <c r="BW350" s="9"/>
      <c r="BX350" s="9"/>
      <c r="BY350" s="9"/>
      <c r="BZ350" s="9"/>
      <c r="CA350" s="9"/>
    </row>
    <row r="351" spans="1:79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  <c r="BN351" s="9"/>
      <c r="BO351" s="9"/>
      <c r="BP351" s="9"/>
      <c r="BQ351" s="9"/>
      <c r="BR351" s="9"/>
      <c r="BS351" s="9"/>
      <c r="BT351" s="9"/>
      <c r="BU351" s="9"/>
      <c r="BV351" s="9"/>
      <c r="BW351" s="9"/>
      <c r="BX351" s="9"/>
      <c r="BY351" s="9"/>
      <c r="BZ351" s="9"/>
      <c r="CA351" s="9"/>
    </row>
    <row r="352" spans="1:79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  <c r="BN352" s="9"/>
      <c r="BO352" s="9"/>
      <c r="BP352" s="9"/>
      <c r="BQ352" s="9"/>
      <c r="BR352" s="9"/>
      <c r="BS352" s="9"/>
      <c r="BT352" s="9"/>
      <c r="BU352" s="9"/>
      <c r="BV352" s="9"/>
      <c r="BW352" s="9"/>
      <c r="BX352" s="9"/>
      <c r="BY352" s="9"/>
      <c r="BZ352" s="9"/>
      <c r="CA352" s="9"/>
    </row>
    <row r="353" spans="1:79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  <c r="BN353" s="9"/>
      <c r="BO353" s="9"/>
      <c r="BP353" s="9"/>
      <c r="BQ353" s="9"/>
      <c r="BR353" s="9"/>
      <c r="BS353" s="9"/>
      <c r="BT353" s="9"/>
      <c r="BU353" s="9"/>
      <c r="BV353" s="9"/>
      <c r="BW353" s="9"/>
      <c r="BX353" s="9"/>
      <c r="BY353" s="9"/>
      <c r="BZ353" s="9"/>
      <c r="CA353" s="9"/>
    </row>
    <row r="354" spans="1:79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  <c r="BN354" s="9"/>
      <c r="BO354" s="9"/>
      <c r="BP354" s="9"/>
      <c r="BQ354" s="9"/>
      <c r="BR354" s="9"/>
      <c r="BS354" s="9"/>
      <c r="BT354" s="9"/>
      <c r="BU354" s="9"/>
      <c r="BV354" s="9"/>
      <c r="BW354" s="9"/>
      <c r="BX354" s="9"/>
      <c r="BY354" s="9"/>
      <c r="BZ354" s="9"/>
      <c r="CA354" s="9"/>
    </row>
    <row r="355" spans="1:79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  <c r="BN355" s="9"/>
      <c r="BO355" s="9"/>
      <c r="BP355" s="9"/>
      <c r="BQ355" s="9"/>
      <c r="BR355" s="9"/>
      <c r="BS355" s="9"/>
      <c r="BT355" s="9"/>
      <c r="BU355" s="9"/>
      <c r="BV355" s="9"/>
      <c r="BW355" s="9"/>
      <c r="BX355" s="9"/>
      <c r="BY355" s="9"/>
      <c r="BZ355" s="9"/>
      <c r="CA355" s="9"/>
    </row>
    <row r="356" spans="1:79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  <c r="BN356" s="9"/>
      <c r="BO356" s="9"/>
      <c r="BP356" s="9"/>
      <c r="BQ356" s="9"/>
      <c r="BR356" s="9"/>
      <c r="BS356" s="9"/>
      <c r="BT356" s="9"/>
      <c r="BU356" s="9"/>
      <c r="BV356" s="9"/>
      <c r="BW356" s="9"/>
      <c r="BX356" s="9"/>
      <c r="BY356" s="9"/>
      <c r="BZ356" s="9"/>
      <c r="CA356" s="9"/>
    </row>
    <row r="357" spans="1:79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  <c r="BN357" s="9"/>
      <c r="BO357" s="9"/>
      <c r="BP357" s="9"/>
      <c r="BQ357" s="9"/>
      <c r="BR357" s="9"/>
      <c r="BS357" s="9"/>
      <c r="BT357" s="9"/>
      <c r="BU357" s="9"/>
      <c r="BV357" s="9"/>
      <c r="BW357" s="9"/>
      <c r="BX357" s="9"/>
      <c r="BY357" s="9"/>
      <c r="BZ357" s="9"/>
      <c r="CA357" s="9"/>
    </row>
    <row r="358" spans="1:79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  <c r="BN358" s="9"/>
      <c r="BO358" s="9"/>
      <c r="BP358" s="9"/>
      <c r="BQ358" s="9"/>
      <c r="BR358" s="9"/>
      <c r="BS358" s="9"/>
      <c r="BT358" s="9"/>
      <c r="BU358" s="9"/>
      <c r="BV358" s="9"/>
      <c r="BW358" s="9"/>
      <c r="BX358" s="9"/>
      <c r="BY358" s="9"/>
      <c r="BZ358" s="9"/>
      <c r="CA358" s="9"/>
    </row>
    <row r="359" spans="1:79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  <c r="BN359" s="9"/>
      <c r="BO359" s="9"/>
      <c r="BP359" s="9"/>
      <c r="BQ359" s="9"/>
      <c r="BR359" s="9"/>
      <c r="BS359" s="9"/>
      <c r="BT359" s="9"/>
      <c r="BU359" s="9"/>
      <c r="BV359" s="9"/>
      <c r="BW359" s="9"/>
      <c r="BX359" s="9"/>
      <c r="BY359" s="9"/>
      <c r="BZ359" s="9"/>
      <c r="CA359" s="9"/>
    </row>
    <row r="360" spans="1:79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  <c r="BN360" s="9"/>
      <c r="BO360" s="9"/>
      <c r="BP360" s="9"/>
      <c r="BQ360" s="9"/>
      <c r="BR360" s="9"/>
      <c r="BS360" s="9"/>
      <c r="BT360" s="9"/>
      <c r="BU360" s="9"/>
      <c r="BV360" s="9"/>
      <c r="BW360" s="9"/>
      <c r="BX360" s="9"/>
      <c r="BY360" s="9"/>
      <c r="BZ360" s="9"/>
      <c r="CA360" s="9"/>
    </row>
    <row r="361" spans="1:79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  <c r="BN361" s="9"/>
      <c r="BO361" s="9"/>
      <c r="BP361" s="9"/>
      <c r="BQ361" s="9"/>
      <c r="BR361" s="9"/>
      <c r="BS361" s="9"/>
      <c r="BT361" s="9"/>
      <c r="BU361" s="9"/>
      <c r="BV361" s="9"/>
      <c r="BW361" s="9"/>
      <c r="BX361" s="9"/>
      <c r="BY361" s="9"/>
      <c r="BZ361" s="9"/>
      <c r="CA361" s="9"/>
    </row>
    <row r="362" spans="1:79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  <c r="BN362" s="9"/>
      <c r="BO362" s="9"/>
      <c r="BP362" s="9"/>
      <c r="BQ362" s="9"/>
      <c r="BR362" s="9"/>
      <c r="BS362" s="9"/>
      <c r="BT362" s="9"/>
      <c r="BU362" s="9"/>
      <c r="BV362" s="9"/>
      <c r="BW362" s="9"/>
      <c r="BX362" s="9"/>
      <c r="BY362" s="9"/>
      <c r="BZ362" s="9"/>
      <c r="CA362" s="9"/>
    </row>
    <row r="363" spans="1:79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  <c r="BN363" s="9"/>
      <c r="BO363" s="9"/>
      <c r="BP363" s="9"/>
      <c r="BQ363" s="9"/>
      <c r="BR363" s="9"/>
      <c r="BS363" s="9"/>
      <c r="BT363" s="9"/>
      <c r="BU363" s="9"/>
      <c r="BV363" s="9"/>
      <c r="BW363" s="9"/>
      <c r="BX363" s="9"/>
      <c r="BY363" s="9"/>
      <c r="BZ363" s="9"/>
      <c r="CA363" s="9"/>
    </row>
    <row r="364" spans="1:79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  <c r="BN364" s="9"/>
      <c r="BO364" s="9"/>
      <c r="BP364" s="9"/>
      <c r="BQ364" s="9"/>
      <c r="BR364" s="9"/>
      <c r="BS364" s="9"/>
      <c r="BT364" s="9"/>
      <c r="BU364" s="9"/>
      <c r="BV364" s="9"/>
      <c r="BW364" s="9"/>
      <c r="BX364" s="9"/>
      <c r="BY364" s="9"/>
      <c r="BZ364" s="9"/>
      <c r="CA364" s="9"/>
    </row>
    <row r="365" spans="1:79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  <c r="BN365" s="9"/>
      <c r="BO365" s="9"/>
      <c r="BP365" s="9"/>
      <c r="BQ365" s="9"/>
      <c r="BR365" s="9"/>
      <c r="BS365" s="9"/>
      <c r="BT365" s="9"/>
      <c r="BU365" s="9"/>
      <c r="BV365" s="9"/>
      <c r="BW365" s="9"/>
      <c r="BX365" s="9"/>
      <c r="BY365" s="9"/>
      <c r="BZ365" s="9"/>
      <c r="CA365" s="9"/>
    </row>
    <row r="366" spans="1:79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  <c r="BN366" s="9"/>
      <c r="BO366" s="9"/>
      <c r="BP366" s="9"/>
      <c r="BQ366" s="9"/>
      <c r="BR366" s="9"/>
      <c r="BS366" s="9"/>
      <c r="BT366" s="9"/>
      <c r="BU366" s="9"/>
      <c r="BV366" s="9"/>
      <c r="BW366" s="9"/>
      <c r="BX366" s="9"/>
      <c r="BY366" s="9"/>
      <c r="BZ366" s="9"/>
      <c r="CA366" s="9"/>
    </row>
    <row r="367" spans="1:79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  <c r="BN367" s="9"/>
      <c r="BO367" s="9"/>
      <c r="BP367" s="9"/>
      <c r="BQ367" s="9"/>
      <c r="BR367" s="9"/>
      <c r="BS367" s="9"/>
      <c r="BT367" s="9"/>
      <c r="BU367" s="9"/>
      <c r="BV367" s="9"/>
      <c r="BW367" s="9"/>
      <c r="BX367" s="9"/>
      <c r="BY367" s="9"/>
      <c r="BZ367" s="9"/>
      <c r="CA367" s="9"/>
    </row>
    <row r="368" spans="1:79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  <c r="BN368" s="9"/>
      <c r="BO368" s="9"/>
      <c r="BP368" s="9"/>
      <c r="BQ368" s="9"/>
      <c r="BR368" s="9"/>
      <c r="BS368" s="9"/>
      <c r="BT368" s="9"/>
      <c r="BU368" s="9"/>
      <c r="BV368" s="9"/>
      <c r="BW368" s="9"/>
      <c r="BX368" s="9"/>
      <c r="BY368" s="9"/>
      <c r="BZ368" s="9"/>
      <c r="CA368" s="9"/>
    </row>
    <row r="369" spans="1:79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  <c r="BN369" s="9"/>
      <c r="BO369" s="9"/>
      <c r="BP369" s="9"/>
      <c r="BQ369" s="9"/>
      <c r="BR369" s="9"/>
      <c r="BS369" s="9"/>
      <c r="BT369" s="9"/>
      <c r="BU369" s="9"/>
      <c r="BV369" s="9"/>
      <c r="BW369" s="9"/>
      <c r="BX369" s="9"/>
      <c r="BY369" s="9"/>
      <c r="BZ369" s="9"/>
      <c r="CA369" s="9"/>
    </row>
    <row r="370" spans="1:79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  <c r="BN370" s="9"/>
      <c r="BO370" s="9"/>
      <c r="BP370" s="9"/>
      <c r="BQ370" s="9"/>
      <c r="BR370" s="9"/>
      <c r="BS370" s="9"/>
      <c r="BT370" s="9"/>
      <c r="BU370" s="9"/>
      <c r="BV370" s="9"/>
      <c r="BW370" s="9"/>
      <c r="BX370" s="9"/>
      <c r="BY370" s="9"/>
      <c r="BZ370" s="9"/>
      <c r="CA370" s="9"/>
    </row>
    <row r="371" spans="1:79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  <c r="BN371" s="9"/>
      <c r="BO371" s="9"/>
      <c r="BP371" s="9"/>
      <c r="BQ371" s="9"/>
      <c r="BR371" s="9"/>
      <c r="BS371" s="9"/>
      <c r="BT371" s="9"/>
      <c r="BU371" s="9"/>
      <c r="BV371" s="9"/>
      <c r="BW371" s="9"/>
      <c r="BX371" s="9"/>
      <c r="BY371" s="9"/>
      <c r="BZ371" s="9"/>
      <c r="CA371" s="9"/>
    </row>
    <row r="372" spans="1:79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  <c r="BN372" s="9"/>
      <c r="BO372" s="9"/>
      <c r="BP372" s="9"/>
      <c r="BQ372" s="9"/>
      <c r="BR372" s="9"/>
      <c r="BS372" s="9"/>
      <c r="BT372" s="9"/>
      <c r="BU372" s="9"/>
      <c r="BV372" s="9"/>
      <c r="BW372" s="9"/>
      <c r="BX372" s="9"/>
      <c r="BY372" s="9"/>
      <c r="BZ372" s="9"/>
      <c r="CA372" s="9"/>
    </row>
    <row r="373" spans="1:79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  <c r="BN373" s="9"/>
      <c r="BO373" s="9"/>
      <c r="BP373" s="9"/>
      <c r="BQ373" s="9"/>
      <c r="BR373" s="9"/>
      <c r="BS373" s="9"/>
      <c r="BT373" s="9"/>
      <c r="BU373" s="9"/>
      <c r="BV373" s="9"/>
      <c r="BW373" s="9"/>
      <c r="BX373" s="9"/>
      <c r="BY373" s="9"/>
      <c r="BZ373" s="9"/>
      <c r="CA373" s="9"/>
    </row>
    <row r="374" spans="1:79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  <c r="BN374" s="9"/>
      <c r="BO374" s="9"/>
      <c r="BP374" s="9"/>
      <c r="BQ374" s="9"/>
      <c r="BR374" s="9"/>
      <c r="BS374" s="9"/>
      <c r="BT374" s="9"/>
      <c r="BU374" s="9"/>
      <c r="BV374" s="9"/>
      <c r="BW374" s="9"/>
      <c r="BX374" s="9"/>
      <c r="BY374" s="9"/>
      <c r="BZ374" s="9"/>
      <c r="CA374" s="9"/>
    </row>
    <row r="375" spans="1:79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  <c r="BN375" s="9"/>
      <c r="BO375" s="9"/>
      <c r="BP375" s="9"/>
      <c r="BQ375" s="9"/>
      <c r="BR375" s="9"/>
      <c r="BS375" s="9"/>
      <c r="BT375" s="9"/>
      <c r="BU375" s="9"/>
      <c r="BV375" s="9"/>
      <c r="BW375" s="9"/>
      <c r="BX375" s="9"/>
      <c r="BY375" s="9"/>
      <c r="BZ375" s="9"/>
      <c r="CA375" s="9"/>
    </row>
    <row r="376" spans="1:79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  <c r="BN376" s="9"/>
      <c r="BO376" s="9"/>
      <c r="BP376" s="9"/>
      <c r="BQ376" s="9"/>
      <c r="BR376" s="9"/>
      <c r="BS376" s="9"/>
      <c r="BT376" s="9"/>
      <c r="BU376" s="9"/>
      <c r="BV376" s="9"/>
      <c r="BW376" s="9"/>
      <c r="BX376" s="9"/>
      <c r="BY376" s="9"/>
      <c r="BZ376" s="9"/>
      <c r="CA376" s="9"/>
    </row>
    <row r="377" spans="1:79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  <c r="BN377" s="9"/>
      <c r="BO377" s="9"/>
      <c r="BP377" s="9"/>
      <c r="BQ377" s="9"/>
      <c r="BR377" s="9"/>
      <c r="BS377" s="9"/>
      <c r="BT377" s="9"/>
      <c r="BU377" s="9"/>
      <c r="BV377" s="9"/>
      <c r="BW377" s="9"/>
      <c r="BX377" s="9"/>
      <c r="BY377" s="9"/>
      <c r="BZ377" s="9"/>
      <c r="CA377" s="9"/>
    </row>
    <row r="378" spans="1:79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  <c r="BN378" s="9"/>
      <c r="BO378" s="9"/>
      <c r="BP378" s="9"/>
      <c r="BQ378" s="9"/>
      <c r="BR378" s="9"/>
      <c r="BS378" s="9"/>
      <c r="BT378" s="9"/>
      <c r="BU378" s="9"/>
      <c r="BV378" s="9"/>
      <c r="BW378" s="9"/>
      <c r="BX378" s="9"/>
      <c r="BY378" s="9"/>
      <c r="BZ378" s="9"/>
      <c r="CA378" s="9"/>
    </row>
    <row r="379" spans="1:79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  <c r="BN379" s="9"/>
      <c r="BO379" s="9"/>
      <c r="BP379" s="9"/>
      <c r="BQ379" s="9"/>
      <c r="BR379" s="9"/>
      <c r="BS379" s="9"/>
      <c r="BT379" s="9"/>
      <c r="BU379" s="9"/>
      <c r="BV379" s="9"/>
      <c r="BW379" s="9"/>
      <c r="BX379" s="9"/>
      <c r="BY379" s="9"/>
      <c r="BZ379" s="9"/>
      <c r="CA379" s="9"/>
    </row>
    <row r="380" spans="1:79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  <c r="BN380" s="9"/>
      <c r="BO380" s="9"/>
      <c r="BP380" s="9"/>
      <c r="BQ380" s="9"/>
      <c r="BR380" s="9"/>
      <c r="BS380" s="9"/>
      <c r="BT380" s="9"/>
      <c r="BU380" s="9"/>
      <c r="BV380" s="9"/>
      <c r="BW380" s="9"/>
      <c r="BX380" s="9"/>
      <c r="BY380" s="9"/>
      <c r="BZ380" s="9"/>
      <c r="CA380" s="9"/>
    </row>
    <row r="381" spans="1:79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  <c r="BN381" s="9"/>
      <c r="BO381" s="9"/>
      <c r="BP381" s="9"/>
      <c r="BQ381" s="9"/>
      <c r="BR381" s="9"/>
      <c r="BS381" s="9"/>
      <c r="BT381" s="9"/>
      <c r="BU381" s="9"/>
      <c r="BV381" s="9"/>
      <c r="BW381" s="9"/>
      <c r="BX381" s="9"/>
      <c r="BY381" s="9"/>
      <c r="BZ381" s="9"/>
      <c r="CA381" s="9"/>
    </row>
    <row r="382" spans="1:79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  <c r="BN382" s="9"/>
      <c r="BO382" s="9"/>
      <c r="BP382" s="9"/>
      <c r="BQ382" s="9"/>
      <c r="BR382" s="9"/>
      <c r="BS382" s="9"/>
      <c r="BT382" s="9"/>
      <c r="BU382" s="9"/>
      <c r="BV382" s="9"/>
      <c r="BW382" s="9"/>
      <c r="BX382" s="9"/>
      <c r="BY382" s="9"/>
      <c r="BZ382" s="9"/>
      <c r="CA382" s="9"/>
    </row>
    <row r="383" spans="1:79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  <c r="BN383" s="9"/>
      <c r="BO383" s="9"/>
      <c r="BP383" s="9"/>
      <c r="BQ383" s="9"/>
      <c r="BR383" s="9"/>
      <c r="BS383" s="9"/>
      <c r="BT383" s="9"/>
      <c r="BU383" s="9"/>
      <c r="BV383" s="9"/>
      <c r="BW383" s="9"/>
      <c r="BX383" s="9"/>
      <c r="BY383" s="9"/>
      <c r="BZ383" s="9"/>
      <c r="CA383" s="9"/>
    </row>
    <row r="384" spans="1:79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  <c r="BN384" s="9"/>
      <c r="BO384" s="9"/>
      <c r="BP384" s="9"/>
      <c r="BQ384" s="9"/>
      <c r="BR384" s="9"/>
      <c r="BS384" s="9"/>
      <c r="BT384" s="9"/>
      <c r="BU384" s="9"/>
      <c r="BV384" s="9"/>
      <c r="BW384" s="9"/>
      <c r="BX384" s="9"/>
      <c r="BY384" s="9"/>
      <c r="BZ384" s="9"/>
      <c r="CA384" s="9"/>
    </row>
    <row r="385" spans="1:79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  <c r="BN385" s="9"/>
      <c r="BO385" s="9"/>
      <c r="BP385" s="9"/>
      <c r="BQ385" s="9"/>
      <c r="BR385" s="9"/>
      <c r="BS385" s="9"/>
      <c r="BT385" s="9"/>
      <c r="BU385" s="9"/>
      <c r="BV385" s="9"/>
      <c r="BW385" s="9"/>
      <c r="BX385" s="9"/>
      <c r="BY385" s="9"/>
      <c r="BZ385" s="9"/>
      <c r="CA385" s="9"/>
    </row>
    <row r="386" spans="1:79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  <c r="BN386" s="9"/>
      <c r="BO386" s="9"/>
      <c r="BP386" s="9"/>
      <c r="BQ386" s="9"/>
      <c r="BR386" s="9"/>
      <c r="BS386" s="9"/>
      <c r="BT386" s="9"/>
      <c r="BU386" s="9"/>
      <c r="BV386" s="9"/>
      <c r="BW386" s="9"/>
      <c r="BX386" s="9"/>
      <c r="BY386" s="9"/>
      <c r="BZ386" s="9"/>
      <c r="CA386" s="9"/>
    </row>
    <row r="387" spans="1:79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  <c r="BN387" s="9"/>
      <c r="BO387" s="9"/>
      <c r="BP387" s="9"/>
      <c r="BQ387" s="9"/>
      <c r="BR387" s="9"/>
      <c r="BS387" s="9"/>
      <c r="BT387" s="9"/>
      <c r="BU387" s="9"/>
      <c r="BV387" s="9"/>
      <c r="BW387" s="9"/>
      <c r="BX387" s="9"/>
      <c r="BY387" s="9"/>
      <c r="BZ387" s="9"/>
      <c r="CA387" s="9"/>
    </row>
    <row r="388" spans="1:79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  <c r="BN388" s="9"/>
      <c r="BO388" s="9"/>
      <c r="BP388" s="9"/>
      <c r="BQ388" s="9"/>
      <c r="BR388" s="9"/>
      <c r="BS388" s="9"/>
      <c r="BT388" s="9"/>
      <c r="BU388" s="9"/>
      <c r="BV388" s="9"/>
      <c r="BW388" s="9"/>
      <c r="BX388" s="9"/>
      <c r="BY388" s="9"/>
      <c r="BZ388" s="9"/>
      <c r="CA388" s="9"/>
    </row>
    <row r="389" spans="1:79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  <c r="BN389" s="9"/>
      <c r="BO389" s="9"/>
      <c r="BP389" s="9"/>
      <c r="BQ389" s="9"/>
      <c r="BR389" s="9"/>
      <c r="BS389" s="9"/>
      <c r="BT389" s="9"/>
      <c r="BU389" s="9"/>
      <c r="BV389" s="9"/>
      <c r="BW389" s="9"/>
      <c r="BX389" s="9"/>
      <c r="BY389" s="9"/>
      <c r="BZ389" s="9"/>
      <c r="CA389" s="9"/>
    </row>
    <row r="390" spans="1:79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  <c r="BN390" s="9"/>
      <c r="BO390" s="9"/>
      <c r="BP390" s="9"/>
      <c r="BQ390" s="9"/>
      <c r="BR390" s="9"/>
      <c r="BS390" s="9"/>
      <c r="BT390" s="9"/>
      <c r="BU390" s="9"/>
      <c r="BV390" s="9"/>
      <c r="BW390" s="9"/>
      <c r="BX390" s="9"/>
      <c r="BY390" s="9"/>
      <c r="BZ390" s="9"/>
      <c r="CA390" s="9"/>
    </row>
    <row r="391" spans="1:79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  <c r="BN391" s="9"/>
      <c r="BO391" s="9"/>
      <c r="BP391" s="9"/>
      <c r="BQ391" s="9"/>
      <c r="BR391" s="9"/>
      <c r="BS391" s="9"/>
      <c r="BT391" s="9"/>
      <c r="BU391" s="9"/>
      <c r="BV391" s="9"/>
      <c r="BW391" s="9"/>
      <c r="BX391" s="9"/>
      <c r="BY391" s="9"/>
      <c r="BZ391" s="9"/>
      <c r="CA391" s="9"/>
    </row>
    <row r="392" spans="1:79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  <c r="BN392" s="9"/>
      <c r="BO392" s="9"/>
      <c r="BP392" s="9"/>
      <c r="BQ392" s="9"/>
      <c r="BR392" s="9"/>
      <c r="BS392" s="9"/>
      <c r="BT392" s="9"/>
      <c r="BU392" s="9"/>
      <c r="BV392" s="9"/>
      <c r="BW392" s="9"/>
      <c r="BX392" s="9"/>
      <c r="BY392" s="9"/>
      <c r="BZ392" s="9"/>
      <c r="CA392" s="9"/>
    </row>
    <row r="393" spans="1:79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  <c r="BN393" s="9"/>
      <c r="BO393" s="9"/>
      <c r="BP393" s="9"/>
      <c r="BQ393" s="9"/>
      <c r="BR393" s="9"/>
      <c r="BS393" s="9"/>
      <c r="BT393" s="9"/>
      <c r="BU393" s="9"/>
      <c r="BV393" s="9"/>
      <c r="BW393" s="9"/>
      <c r="BX393" s="9"/>
      <c r="BY393" s="9"/>
      <c r="BZ393" s="9"/>
      <c r="CA393" s="9"/>
    </row>
    <row r="394" spans="1:79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  <c r="BN394" s="9"/>
      <c r="BO394" s="9"/>
      <c r="BP394" s="9"/>
      <c r="BQ394" s="9"/>
      <c r="BR394" s="9"/>
      <c r="BS394" s="9"/>
      <c r="BT394" s="9"/>
      <c r="BU394" s="9"/>
      <c r="BV394" s="9"/>
      <c r="BW394" s="9"/>
      <c r="BX394" s="9"/>
      <c r="BY394" s="9"/>
      <c r="BZ394" s="9"/>
      <c r="CA394" s="9"/>
    </row>
    <row r="395" spans="1:79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  <c r="BN395" s="9"/>
      <c r="BO395" s="9"/>
      <c r="BP395" s="9"/>
      <c r="BQ395" s="9"/>
      <c r="BR395" s="9"/>
      <c r="BS395" s="9"/>
      <c r="BT395" s="9"/>
      <c r="BU395" s="9"/>
      <c r="BV395" s="9"/>
      <c r="BW395" s="9"/>
      <c r="BX395" s="9"/>
      <c r="BY395" s="9"/>
      <c r="BZ395" s="9"/>
      <c r="CA395" s="9"/>
    </row>
    <row r="396" spans="1:79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  <c r="BN396" s="9"/>
      <c r="BO396" s="9"/>
      <c r="BP396" s="9"/>
      <c r="BQ396" s="9"/>
      <c r="BR396" s="9"/>
      <c r="BS396" s="9"/>
      <c r="BT396" s="9"/>
      <c r="BU396" s="9"/>
      <c r="BV396" s="9"/>
      <c r="BW396" s="9"/>
      <c r="BX396" s="9"/>
      <c r="BY396" s="9"/>
      <c r="BZ396" s="9"/>
      <c r="CA396" s="9"/>
    </row>
    <row r="397" spans="1:79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  <c r="BN397" s="9"/>
      <c r="BO397" s="9"/>
      <c r="BP397" s="9"/>
      <c r="BQ397" s="9"/>
      <c r="BR397" s="9"/>
      <c r="BS397" s="9"/>
      <c r="BT397" s="9"/>
      <c r="BU397" s="9"/>
      <c r="BV397" s="9"/>
      <c r="BW397" s="9"/>
      <c r="BX397" s="9"/>
      <c r="BY397" s="9"/>
      <c r="BZ397" s="9"/>
      <c r="CA397" s="9"/>
    </row>
    <row r="398" spans="1:79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  <c r="BN398" s="9"/>
      <c r="BO398" s="9"/>
      <c r="BP398" s="9"/>
      <c r="BQ398" s="9"/>
      <c r="BR398" s="9"/>
      <c r="BS398" s="9"/>
      <c r="BT398" s="9"/>
      <c r="BU398" s="9"/>
      <c r="BV398" s="9"/>
      <c r="BW398" s="9"/>
      <c r="BX398" s="9"/>
      <c r="BY398" s="9"/>
      <c r="BZ398" s="9"/>
      <c r="CA398" s="9"/>
    </row>
    <row r="399" spans="1:79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  <c r="BN399" s="9"/>
      <c r="BO399" s="9"/>
      <c r="BP399" s="9"/>
      <c r="BQ399" s="9"/>
      <c r="BR399" s="9"/>
      <c r="BS399" s="9"/>
      <c r="BT399" s="9"/>
      <c r="BU399" s="9"/>
      <c r="BV399" s="9"/>
      <c r="BW399" s="9"/>
      <c r="BX399" s="9"/>
      <c r="BY399" s="9"/>
      <c r="BZ399" s="9"/>
      <c r="CA399" s="9"/>
    </row>
    <row r="400" spans="1:79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  <c r="BN400" s="9"/>
      <c r="BO400" s="9"/>
      <c r="BP400" s="9"/>
      <c r="BQ400" s="9"/>
      <c r="BR400" s="9"/>
      <c r="BS400" s="9"/>
      <c r="BT400" s="9"/>
      <c r="BU400" s="9"/>
      <c r="BV400" s="9"/>
      <c r="BW400" s="9"/>
      <c r="BX400" s="9"/>
      <c r="BY400" s="9"/>
      <c r="BZ400" s="9"/>
      <c r="CA400" s="9"/>
    </row>
    <row r="401" spans="1:79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  <c r="BN401" s="9"/>
      <c r="BO401" s="9"/>
      <c r="BP401" s="9"/>
      <c r="BQ401" s="9"/>
      <c r="BR401" s="9"/>
      <c r="BS401" s="9"/>
      <c r="BT401" s="9"/>
      <c r="BU401" s="9"/>
      <c r="BV401" s="9"/>
      <c r="BW401" s="9"/>
      <c r="BX401" s="9"/>
      <c r="BY401" s="9"/>
      <c r="BZ401" s="9"/>
      <c r="CA401" s="9"/>
    </row>
    <row r="402" spans="1:79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  <c r="BN402" s="9"/>
      <c r="BO402" s="9"/>
      <c r="BP402" s="9"/>
      <c r="BQ402" s="9"/>
      <c r="BR402" s="9"/>
      <c r="BS402" s="9"/>
      <c r="BT402" s="9"/>
      <c r="BU402" s="9"/>
      <c r="BV402" s="9"/>
      <c r="BW402" s="9"/>
      <c r="BX402" s="9"/>
      <c r="BY402" s="9"/>
      <c r="BZ402" s="9"/>
      <c r="CA402" s="9"/>
    </row>
    <row r="403" spans="1:79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  <c r="BN403" s="9"/>
      <c r="BO403" s="9"/>
      <c r="BP403" s="9"/>
      <c r="BQ403" s="9"/>
      <c r="BR403" s="9"/>
      <c r="BS403" s="9"/>
      <c r="BT403" s="9"/>
      <c r="BU403" s="9"/>
      <c r="BV403" s="9"/>
      <c r="BW403" s="9"/>
      <c r="BX403" s="9"/>
      <c r="BY403" s="9"/>
      <c r="BZ403" s="9"/>
      <c r="CA403" s="9"/>
    </row>
    <row r="404" spans="1:79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  <c r="BN404" s="9"/>
      <c r="BO404" s="9"/>
      <c r="BP404" s="9"/>
      <c r="BQ404" s="9"/>
      <c r="BR404" s="9"/>
      <c r="BS404" s="9"/>
      <c r="BT404" s="9"/>
      <c r="BU404" s="9"/>
      <c r="BV404" s="9"/>
      <c r="BW404" s="9"/>
      <c r="BX404" s="9"/>
      <c r="BY404" s="9"/>
      <c r="BZ404" s="9"/>
      <c r="CA404" s="9"/>
    </row>
    <row r="405" spans="1:79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  <c r="BN405" s="9"/>
      <c r="BO405" s="9"/>
      <c r="BP405" s="9"/>
      <c r="BQ405" s="9"/>
      <c r="BR405" s="9"/>
      <c r="BS405" s="9"/>
      <c r="BT405" s="9"/>
      <c r="BU405" s="9"/>
      <c r="BV405" s="9"/>
      <c r="BW405" s="9"/>
      <c r="BX405" s="9"/>
      <c r="BY405" s="9"/>
      <c r="BZ405" s="9"/>
      <c r="CA405" s="9"/>
    </row>
    <row r="406" spans="1:79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  <c r="BN406" s="9"/>
      <c r="BO406" s="9"/>
      <c r="BP406" s="9"/>
      <c r="BQ406" s="9"/>
      <c r="BR406" s="9"/>
      <c r="BS406" s="9"/>
      <c r="BT406" s="9"/>
      <c r="BU406" s="9"/>
      <c r="BV406" s="9"/>
      <c r="BW406" s="9"/>
      <c r="BX406" s="9"/>
      <c r="BY406" s="9"/>
      <c r="BZ406" s="9"/>
      <c r="CA406" s="9"/>
    </row>
    <row r="407" spans="1:79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  <c r="BN407" s="9"/>
      <c r="BO407" s="9"/>
      <c r="BP407" s="9"/>
      <c r="BQ407" s="9"/>
      <c r="BR407" s="9"/>
      <c r="BS407" s="9"/>
      <c r="BT407" s="9"/>
      <c r="BU407" s="9"/>
      <c r="BV407" s="9"/>
      <c r="BW407" s="9"/>
      <c r="BX407" s="9"/>
      <c r="BY407" s="9"/>
      <c r="BZ407" s="9"/>
      <c r="CA407" s="9"/>
    </row>
    <row r="408" spans="1:79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  <c r="BN408" s="9"/>
      <c r="BO408" s="9"/>
      <c r="BP408" s="9"/>
      <c r="BQ408" s="9"/>
      <c r="BR408" s="9"/>
      <c r="BS408" s="9"/>
      <c r="BT408" s="9"/>
      <c r="BU408" s="9"/>
      <c r="BV408" s="9"/>
      <c r="BW408" s="9"/>
      <c r="BX408" s="9"/>
      <c r="BY408" s="9"/>
      <c r="BZ408" s="9"/>
      <c r="CA408" s="9"/>
    </row>
    <row r="409" spans="1:79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  <c r="BN409" s="9"/>
      <c r="BO409" s="9"/>
      <c r="BP409" s="9"/>
      <c r="BQ409" s="9"/>
      <c r="BR409" s="9"/>
      <c r="BS409" s="9"/>
      <c r="BT409" s="9"/>
      <c r="BU409" s="9"/>
      <c r="BV409" s="9"/>
      <c r="BW409" s="9"/>
      <c r="BX409" s="9"/>
      <c r="BY409" s="9"/>
      <c r="BZ409" s="9"/>
      <c r="CA409" s="9"/>
    </row>
    <row r="410" spans="1:79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  <c r="BN410" s="9"/>
      <c r="BO410" s="9"/>
      <c r="BP410" s="9"/>
      <c r="BQ410" s="9"/>
      <c r="BR410" s="9"/>
      <c r="BS410" s="9"/>
      <c r="BT410" s="9"/>
      <c r="BU410" s="9"/>
      <c r="BV410" s="9"/>
      <c r="BW410" s="9"/>
      <c r="BX410" s="9"/>
      <c r="BY410" s="9"/>
      <c r="BZ410" s="9"/>
      <c r="CA410" s="9"/>
    </row>
    <row r="411" spans="1:79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  <c r="BN411" s="9"/>
      <c r="BO411" s="9"/>
      <c r="BP411" s="9"/>
      <c r="BQ411" s="9"/>
      <c r="BR411" s="9"/>
      <c r="BS411" s="9"/>
      <c r="BT411" s="9"/>
      <c r="BU411" s="9"/>
      <c r="BV411" s="9"/>
      <c r="BW411" s="9"/>
      <c r="BX411" s="9"/>
      <c r="BY411" s="9"/>
      <c r="BZ411" s="9"/>
      <c r="CA411" s="9"/>
    </row>
    <row r="412" spans="1:79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  <c r="BN412" s="9"/>
      <c r="BO412" s="9"/>
      <c r="BP412" s="9"/>
      <c r="BQ412" s="9"/>
      <c r="BR412" s="9"/>
      <c r="BS412" s="9"/>
      <c r="BT412" s="9"/>
      <c r="BU412" s="9"/>
      <c r="BV412" s="9"/>
      <c r="BW412" s="9"/>
      <c r="BX412" s="9"/>
      <c r="BY412" s="9"/>
      <c r="BZ412" s="9"/>
      <c r="CA412" s="9"/>
    </row>
    <row r="413" spans="1:79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  <c r="BN413" s="9"/>
      <c r="BO413" s="9"/>
      <c r="BP413" s="9"/>
      <c r="BQ413" s="9"/>
      <c r="BR413" s="9"/>
      <c r="BS413" s="9"/>
      <c r="BT413" s="9"/>
      <c r="BU413" s="9"/>
      <c r="BV413" s="9"/>
      <c r="BW413" s="9"/>
      <c r="BX413" s="9"/>
      <c r="BY413" s="9"/>
      <c r="BZ413" s="9"/>
      <c r="CA413" s="9"/>
    </row>
    <row r="414" spans="1:79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  <c r="BN414" s="9"/>
      <c r="BO414" s="9"/>
      <c r="BP414" s="9"/>
      <c r="BQ414" s="9"/>
      <c r="BR414" s="9"/>
      <c r="BS414" s="9"/>
      <c r="BT414" s="9"/>
      <c r="BU414" s="9"/>
      <c r="BV414" s="9"/>
      <c r="BW414" s="9"/>
      <c r="BX414" s="9"/>
      <c r="BY414" s="9"/>
      <c r="BZ414" s="9"/>
      <c r="CA414" s="9"/>
    </row>
    <row r="415" spans="1:79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  <c r="BN415" s="9"/>
      <c r="BO415" s="9"/>
      <c r="BP415" s="9"/>
      <c r="BQ415" s="9"/>
      <c r="BR415" s="9"/>
      <c r="BS415" s="9"/>
      <c r="BT415" s="9"/>
      <c r="BU415" s="9"/>
      <c r="BV415" s="9"/>
      <c r="BW415" s="9"/>
      <c r="BX415" s="9"/>
      <c r="BY415" s="9"/>
      <c r="BZ415" s="9"/>
      <c r="CA415" s="9"/>
    </row>
    <row r="416" spans="1:79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  <c r="BN416" s="9"/>
      <c r="BO416" s="9"/>
      <c r="BP416" s="9"/>
      <c r="BQ416" s="9"/>
      <c r="BR416" s="9"/>
      <c r="BS416" s="9"/>
      <c r="BT416" s="9"/>
      <c r="BU416" s="9"/>
      <c r="BV416" s="9"/>
      <c r="BW416" s="9"/>
      <c r="BX416" s="9"/>
      <c r="BY416" s="9"/>
      <c r="BZ416" s="9"/>
      <c r="CA416" s="9"/>
    </row>
    <row r="417" spans="1:79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  <c r="BN417" s="9"/>
      <c r="BO417" s="9"/>
      <c r="BP417" s="9"/>
      <c r="BQ417" s="9"/>
      <c r="BR417" s="9"/>
      <c r="BS417" s="9"/>
      <c r="BT417" s="9"/>
      <c r="BU417" s="9"/>
      <c r="BV417" s="9"/>
      <c r="BW417" s="9"/>
      <c r="BX417" s="9"/>
      <c r="BY417" s="9"/>
      <c r="BZ417" s="9"/>
      <c r="CA417" s="9"/>
    </row>
    <row r="418" spans="1:79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  <c r="BN418" s="9"/>
      <c r="BO418" s="9"/>
      <c r="BP418" s="9"/>
      <c r="BQ418" s="9"/>
      <c r="BR418" s="9"/>
      <c r="BS418" s="9"/>
      <c r="BT418" s="9"/>
      <c r="BU418" s="9"/>
      <c r="BV418" s="9"/>
      <c r="BW418" s="9"/>
      <c r="BX418" s="9"/>
      <c r="BY418" s="9"/>
      <c r="BZ418" s="9"/>
      <c r="CA418" s="9"/>
    </row>
    <row r="419" spans="1:79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  <c r="BN419" s="9"/>
      <c r="BO419" s="9"/>
      <c r="BP419" s="9"/>
      <c r="BQ419" s="9"/>
      <c r="BR419" s="9"/>
      <c r="BS419" s="9"/>
      <c r="BT419" s="9"/>
      <c r="BU419" s="9"/>
      <c r="BV419" s="9"/>
      <c r="BW419" s="9"/>
      <c r="BX419" s="9"/>
      <c r="BY419" s="9"/>
      <c r="BZ419" s="9"/>
      <c r="CA419" s="9"/>
    </row>
    <row r="420" spans="1:79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</row>
    <row r="421" spans="1:79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  <c r="BN421" s="9"/>
      <c r="BO421" s="9"/>
      <c r="BP421" s="9"/>
      <c r="BQ421" s="9"/>
      <c r="BR421" s="9"/>
      <c r="BS421" s="9"/>
      <c r="BT421" s="9"/>
      <c r="BU421" s="9"/>
      <c r="BV421" s="9"/>
      <c r="BW421" s="9"/>
      <c r="BX421" s="9"/>
      <c r="BY421" s="9"/>
      <c r="BZ421" s="9"/>
      <c r="CA421" s="9"/>
    </row>
    <row r="422" spans="1:79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  <c r="BN422" s="9"/>
      <c r="BO422" s="9"/>
      <c r="BP422" s="9"/>
      <c r="BQ422" s="9"/>
      <c r="BR422" s="9"/>
      <c r="BS422" s="9"/>
      <c r="BT422" s="9"/>
      <c r="BU422" s="9"/>
      <c r="BV422" s="9"/>
      <c r="BW422" s="9"/>
      <c r="BX422" s="9"/>
      <c r="BY422" s="9"/>
      <c r="BZ422" s="9"/>
      <c r="CA422" s="9"/>
    </row>
    <row r="423" spans="1:79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  <c r="BN423" s="9"/>
      <c r="BO423" s="9"/>
      <c r="BP423" s="9"/>
      <c r="BQ423" s="9"/>
      <c r="BR423" s="9"/>
      <c r="BS423" s="9"/>
      <c r="BT423" s="9"/>
      <c r="BU423" s="9"/>
      <c r="BV423" s="9"/>
      <c r="BW423" s="9"/>
      <c r="BX423" s="9"/>
      <c r="BY423" s="9"/>
      <c r="BZ423" s="9"/>
      <c r="CA423" s="9"/>
    </row>
    <row r="424" spans="1:79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  <c r="BN424" s="9"/>
      <c r="BO424" s="9"/>
      <c r="BP424" s="9"/>
      <c r="BQ424" s="9"/>
      <c r="BR424" s="9"/>
      <c r="BS424" s="9"/>
      <c r="BT424" s="9"/>
      <c r="BU424" s="9"/>
      <c r="BV424" s="9"/>
      <c r="BW424" s="9"/>
      <c r="BX424" s="9"/>
      <c r="BY424" s="9"/>
      <c r="BZ424" s="9"/>
      <c r="CA424" s="9"/>
    </row>
    <row r="425" spans="1:79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  <c r="BN425" s="9"/>
      <c r="BO425" s="9"/>
      <c r="BP425" s="9"/>
      <c r="BQ425" s="9"/>
      <c r="BR425" s="9"/>
      <c r="BS425" s="9"/>
      <c r="BT425" s="9"/>
      <c r="BU425" s="9"/>
      <c r="BV425" s="9"/>
      <c r="BW425" s="9"/>
      <c r="BX425" s="9"/>
      <c r="BY425" s="9"/>
      <c r="BZ425" s="9"/>
      <c r="CA425" s="9"/>
    </row>
    <row r="426" spans="1:79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  <c r="BN426" s="9"/>
      <c r="BO426" s="9"/>
      <c r="BP426" s="9"/>
      <c r="BQ426" s="9"/>
      <c r="BR426" s="9"/>
      <c r="BS426" s="9"/>
      <c r="BT426" s="9"/>
      <c r="BU426" s="9"/>
      <c r="BV426" s="9"/>
      <c r="BW426" s="9"/>
      <c r="BX426" s="9"/>
      <c r="BY426" s="9"/>
      <c r="BZ426" s="9"/>
      <c r="CA426" s="9"/>
    </row>
    <row r="427" spans="1:79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  <c r="BN427" s="9"/>
      <c r="BO427" s="9"/>
      <c r="BP427" s="9"/>
      <c r="BQ427" s="9"/>
      <c r="BR427" s="9"/>
      <c r="BS427" s="9"/>
      <c r="BT427" s="9"/>
      <c r="BU427" s="9"/>
      <c r="BV427" s="9"/>
      <c r="BW427" s="9"/>
      <c r="BX427" s="9"/>
      <c r="BY427" s="9"/>
      <c r="BZ427" s="9"/>
      <c r="CA427" s="9"/>
    </row>
    <row r="428" spans="1:79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  <c r="BN428" s="9"/>
      <c r="BO428" s="9"/>
      <c r="BP428" s="9"/>
      <c r="BQ428" s="9"/>
      <c r="BR428" s="9"/>
      <c r="BS428" s="9"/>
      <c r="BT428" s="9"/>
      <c r="BU428" s="9"/>
      <c r="BV428" s="9"/>
      <c r="BW428" s="9"/>
      <c r="BX428" s="9"/>
      <c r="BY428" s="9"/>
      <c r="BZ428" s="9"/>
      <c r="CA428" s="9"/>
    </row>
    <row r="429" spans="1:79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  <c r="BN429" s="9"/>
      <c r="BO429" s="9"/>
      <c r="BP429" s="9"/>
      <c r="BQ429" s="9"/>
      <c r="BR429" s="9"/>
      <c r="BS429" s="9"/>
      <c r="BT429" s="9"/>
      <c r="BU429" s="9"/>
      <c r="BV429" s="9"/>
      <c r="BW429" s="9"/>
      <c r="BX429" s="9"/>
      <c r="BY429" s="9"/>
      <c r="BZ429" s="9"/>
      <c r="CA429" s="9"/>
    </row>
    <row r="430" spans="1:79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  <c r="BN430" s="9"/>
      <c r="BO430" s="9"/>
      <c r="BP430" s="9"/>
      <c r="BQ430" s="9"/>
      <c r="BR430" s="9"/>
      <c r="BS430" s="9"/>
      <c r="BT430" s="9"/>
      <c r="BU430" s="9"/>
      <c r="BV430" s="9"/>
      <c r="BW430" s="9"/>
      <c r="BX430" s="9"/>
      <c r="BY430" s="9"/>
      <c r="BZ430" s="9"/>
      <c r="CA430" s="9"/>
    </row>
    <row r="431" spans="1:79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  <c r="BN431" s="9"/>
      <c r="BO431" s="9"/>
      <c r="BP431" s="9"/>
      <c r="BQ431" s="9"/>
      <c r="BR431" s="9"/>
      <c r="BS431" s="9"/>
      <c r="BT431" s="9"/>
      <c r="BU431" s="9"/>
      <c r="BV431" s="9"/>
      <c r="BW431" s="9"/>
      <c r="BX431" s="9"/>
      <c r="BY431" s="9"/>
      <c r="BZ431" s="9"/>
      <c r="CA431" s="9"/>
    </row>
    <row r="432" spans="1:79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  <c r="BN432" s="9"/>
      <c r="BO432" s="9"/>
      <c r="BP432" s="9"/>
      <c r="BQ432" s="9"/>
      <c r="BR432" s="9"/>
      <c r="BS432" s="9"/>
      <c r="BT432" s="9"/>
      <c r="BU432" s="9"/>
      <c r="BV432" s="9"/>
      <c r="BW432" s="9"/>
      <c r="BX432" s="9"/>
      <c r="BY432" s="9"/>
      <c r="BZ432" s="9"/>
      <c r="CA432" s="9"/>
    </row>
    <row r="433" spans="1:79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  <c r="BN433" s="9"/>
      <c r="BO433" s="9"/>
      <c r="BP433" s="9"/>
      <c r="BQ433" s="9"/>
      <c r="BR433" s="9"/>
      <c r="BS433" s="9"/>
      <c r="BT433" s="9"/>
      <c r="BU433" s="9"/>
      <c r="BV433" s="9"/>
      <c r="BW433" s="9"/>
      <c r="BX433" s="9"/>
      <c r="BY433" s="9"/>
      <c r="BZ433" s="9"/>
      <c r="CA433" s="9"/>
    </row>
    <row r="434" spans="1:79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  <c r="BN434" s="9"/>
      <c r="BO434" s="9"/>
      <c r="BP434" s="9"/>
      <c r="BQ434" s="9"/>
      <c r="BR434" s="9"/>
      <c r="BS434" s="9"/>
      <c r="BT434" s="9"/>
      <c r="BU434" s="9"/>
      <c r="BV434" s="9"/>
      <c r="BW434" s="9"/>
      <c r="BX434" s="9"/>
      <c r="BY434" s="9"/>
      <c r="BZ434" s="9"/>
      <c r="CA434" s="9"/>
    </row>
    <row r="435" spans="1:79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  <c r="BN435" s="9"/>
      <c r="BO435" s="9"/>
      <c r="BP435" s="9"/>
      <c r="BQ435" s="9"/>
      <c r="BR435" s="9"/>
      <c r="BS435" s="9"/>
      <c r="BT435" s="9"/>
      <c r="BU435" s="9"/>
      <c r="BV435" s="9"/>
      <c r="BW435" s="9"/>
      <c r="BX435" s="9"/>
      <c r="BY435" s="9"/>
      <c r="BZ435" s="9"/>
      <c r="CA435" s="9"/>
    </row>
    <row r="436" spans="1:79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  <c r="BN436" s="9"/>
      <c r="BO436" s="9"/>
      <c r="BP436" s="9"/>
      <c r="BQ436" s="9"/>
      <c r="BR436" s="9"/>
      <c r="BS436" s="9"/>
      <c r="BT436" s="9"/>
      <c r="BU436" s="9"/>
      <c r="BV436" s="9"/>
      <c r="BW436" s="9"/>
      <c r="BX436" s="9"/>
      <c r="BY436" s="9"/>
      <c r="BZ436" s="9"/>
      <c r="CA436" s="9"/>
    </row>
    <row r="437" spans="1:79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  <c r="BN437" s="9"/>
      <c r="BO437" s="9"/>
      <c r="BP437" s="9"/>
      <c r="BQ437" s="9"/>
      <c r="BR437" s="9"/>
      <c r="BS437" s="9"/>
      <c r="BT437" s="9"/>
      <c r="BU437" s="9"/>
      <c r="BV437" s="9"/>
      <c r="BW437" s="9"/>
      <c r="BX437" s="9"/>
      <c r="BY437" s="9"/>
      <c r="BZ437" s="9"/>
      <c r="CA437" s="9"/>
    </row>
    <row r="438" spans="1:79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9"/>
      <c r="BZ438" s="9"/>
      <c r="CA438" s="9"/>
    </row>
    <row r="439" spans="1:79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  <c r="BN439" s="9"/>
      <c r="BO439" s="9"/>
      <c r="BP439" s="9"/>
      <c r="BQ439" s="9"/>
      <c r="BR439" s="9"/>
      <c r="BS439" s="9"/>
      <c r="BT439" s="9"/>
      <c r="BU439" s="9"/>
      <c r="BV439" s="9"/>
      <c r="BW439" s="9"/>
      <c r="BX439" s="9"/>
      <c r="BY439" s="9"/>
      <c r="BZ439" s="9"/>
      <c r="CA439" s="9"/>
    </row>
    <row r="440" spans="1:79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  <c r="BN440" s="9"/>
      <c r="BO440" s="9"/>
      <c r="BP440" s="9"/>
      <c r="BQ440" s="9"/>
      <c r="BR440" s="9"/>
      <c r="BS440" s="9"/>
      <c r="BT440" s="9"/>
      <c r="BU440" s="9"/>
      <c r="BV440" s="9"/>
      <c r="BW440" s="9"/>
      <c r="BX440" s="9"/>
      <c r="BY440" s="9"/>
      <c r="BZ440" s="9"/>
      <c r="CA440" s="9"/>
    </row>
    <row r="441" spans="1:79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  <c r="BN441" s="9"/>
      <c r="BO441" s="9"/>
      <c r="BP441" s="9"/>
      <c r="BQ441" s="9"/>
      <c r="BR441" s="9"/>
      <c r="BS441" s="9"/>
      <c r="BT441" s="9"/>
      <c r="BU441" s="9"/>
      <c r="BV441" s="9"/>
      <c r="BW441" s="9"/>
      <c r="BX441" s="9"/>
      <c r="BY441" s="9"/>
      <c r="BZ441" s="9"/>
      <c r="CA441" s="9"/>
    </row>
    <row r="442" spans="1:79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  <c r="BN442" s="9"/>
      <c r="BO442" s="9"/>
      <c r="BP442" s="9"/>
      <c r="BQ442" s="9"/>
      <c r="BR442" s="9"/>
      <c r="BS442" s="9"/>
      <c r="BT442" s="9"/>
      <c r="BU442" s="9"/>
      <c r="BV442" s="9"/>
      <c r="BW442" s="9"/>
      <c r="BX442" s="9"/>
      <c r="BY442" s="9"/>
      <c r="BZ442" s="9"/>
      <c r="CA442" s="9"/>
    </row>
    <row r="443" spans="1:79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  <c r="BN443" s="9"/>
      <c r="BO443" s="9"/>
      <c r="BP443" s="9"/>
      <c r="BQ443" s="9"/>
      <c r="BR443" s="9"/>
      <c r="BS443" s="9"/>
      <c r="BT443" s="9"/>
      <c r="BU443" s="9"/>
      <c r="BV443" s="9"/>
      <c r="BW443" s="9"/>
      <c r="BX443" s="9"/>
      <c r="BY443" s="9"/>
      <c r="BZ443" s="9"/>
      <c r="CA443" s="9"/>
    </row>
    <row r="444" spans="1:79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  <c r="BN444" s="9"/>
      <c r="BO444" s="9"/>
      <c r="BP444" s="9"/>
      <c r="BQ444" s="9"/>
      <c r="BR444" s="9"/>
      <c r="BS444" s="9"/>
      <c r="BT444" s="9"/>
      <c r="BU444" s="9"/>
      <c r="BV444" s="9"/>
      <c r="BW444" s="9"/>
      <c r="BX444" s="9"/>
      <c r="BY444" s="9"/>
      <c r="BZ444" s="9"/>
      <c r="CA444" s="9"/>
    </row>
    <row r="445" spans="1:79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  <c r="BN445" s="9"/>
      <c r="BO445" s="9"/>
      <c r="BP445" s="9"/>
      <c r="BQ445" s="9"/>
      <c r="BR445" s="9"/>
      <c r="BS445" s="9"/>
      <c r="BT445" s="9"/>
      <c r="BU445" s="9"/>
      <c r="BV445" s="9"/>
      <c r="BW445" s="9"/>
      <c r="BX445" s="9"/>
      <c r="BY445" s="9"/>
      <c r="BZ445" s="9"/>
      <c r="CA445" s="9"/>
    </row>
    <row r="446" spans="1:79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  <c r="BN446" s="9"/>
      <c r="BO446" s="9"/>
      <c r="BP446" s="9"/>
      <c r="BQ446" s="9"/>
      <c r="BR446" s="9"/>
      <c r="BS446" s="9"/>
      <c r="BT446" s="9"/>
      <c r="BU446" s="9"/>
      <c r="BV446" s="9"/>
      <c r="BW446" s="9"/>
      <c r="BX446" s="9"/>
      <c r="BY446" s="9"/>
      <c r="BZ446" s="9"/>
      <c r="CA446" s="9"/>
    </row>
    <row r="447" spans="1:79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  <c r="BN447" s="9"/>
      <c r="BO447" s="9"/>
      <c r="BP447" s="9"/>
      <c r="BQ447" s="9"/>
      <c r="BR447" s="9"/>
      <c r="BS447" s="9"/>
      <c r="BT447" s="9"/>
      <c r="BU447" s="9"/>
      <c r="BV447" s="9"/>
      <c r="BW447" s="9"/>
      <c r="BX447" s="9"/>
      <c r="BY447" s="9"/>
      <c r="BZ447" s="9"/>
      <c r="CA447" s="9"/>
    </row>
    <row r="448" spans="1:79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  <c r="BN448" s="9"/>
      <c r="BO448" s="9"/>
      <c r="BP448" s="9"/>
      <c r="BQ448" s="9"/>
      <c r="BR448" s="9"/>
      <c r="BS448" s="9"/>
      <c r="BT448" s="9"/>
      <c r="BU448" s="9"/>
      <c r="BV448" s="9"/>
      <c r="BW448" s="9"/>
      <c r="BX448" s="9"/>
      <c r="BY448" s="9"/>
      <c r="BZ448" s="9"/>
      <c r="CA448" s="9"/>
    </row>
    <row r="449" spans="1:79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  <c r="BN449" s="9"/>
      <c r="BO449" s="9"/>
      <c r="BP449" s="9"/>
      <c r="BQ449" s="9"/>
      <c r="BR449" s="9"/>
      <c r="BS449" s="9"/>
      <c r="BT449" s="9"/>
      <c r="BU449" s="9"/>
      <c r="BV449" s="9"/>
      <c r="BW449" s="9"/>
      <c r="BX449" s="9"/>
      <c r="BY449" s="9"/>
      <c r="BZ449" s="9"/>
      <c r="CA449" s="9"/>
    </row>
    <row r="450" spans="1:79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  <c r="BN450" s="9"/>
      <c r="BO450" s="9"/>
      <c r="BP450" s="9"/>
      <c r="BQ450" s="9"/>
      <c r="BR450" s="9"/>
      <c r="BS450" s="9"/>
      <c r="BT450" s="9"/>
      <c r="BU450" s="9"/>
      <c r="BV450" s="9"/>
      <c r="BW450" s="9"/>
      <c r="BX450" s="9"/>
      <c r="BY450" s="9"/>
      <c r="BZ450" s="9"/>
      <c r="CA450" s="9"/>
    </row>
    <row r="451" spans="1:79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  <c r="BN451" s="9"/>
      <c r="BO451" s="9"/>
      <c r="BP451" s="9"/>
      <c r="BQ451" s="9"/>
      <c r="BR451" s="9"/>
      <c r="BS451" s="9"/>
      <c r="BT451" s="9"/>
      <c r="BU451" s="9"/>
      <c r="BV451" s="9"/>
      <c r="BW451" s="9"/>
      <c r="BX451" s="9"/>
      <c r="BY451" s="9"/>
      <c r="BZ451" s="9"/>
      <c r="CA451" s="9"/>
    </row>
    <row r="452" spans="1:79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  <c r="BN452" s="9"/>
      <c r="BO452" s="9"/>
      <c r="BP452" s="9"/>
      <c r="BQ452" s="9"/>
      <c r="BR452" s="9"/>
      <c r="BS452" s="9"/>
      <c r="BT452" s="9"/>
      <c r="BU452" s="9"/>
      <c r="BV452" s="9"/>
      <c r="BW452" s="9"/>
      <c r="BX452" s="9"/>
      <c r="BY452" s="9"/>
      <c r="BZ452" s="9"/>
      <c r="CA452" s="9"/>
    </row>
    <row r="453" spans="1:79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  <c r="BN453" s="9"/>
      <c r="BO453" s="9"/>
      <c r="BP453" s="9"/>
      <c r="BQ453" s="9"/>
      <c r="BR453" s="9"/>
      <c r="BS453" s="9"/>
      <c r="BT453" s="9"/>
      <c r="BU453" s="9"/>
      <c r="BV453" s="9"/>
      <c r="BW453" s="9"/>
      <c r="BX453" s="9"/>
      <c r="BY453" s="9"/>
      <c r="BZ453" s="9"/>
      <c r="CA453" s="9"/>
    </row>
    <row r="454" spans="1:79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  <c r="BN454" s="9"/>
      <c r="BO454" s="9"/>
      <c r="BP454" s="9"/>
      <c r="BQ454" s="9"/>
      <c r="BR454" s="9"/>
      <c r="BS454" s="9"/>
      <c r="BT454" s="9"/>
      <c r="BU454" s="9"/>
      <c r="BV454" s="9"/>
      <c r="BW454" s="9"/>
      <c r="BX454" s="9"/>
      <c r="BY454" s="9"/>
      <c r="BZ454" s="9"/>
      <c r="CA454" s="9"/>
    </row>
    <row r="455" spans="1:79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  <c r="BN455" s="9"/>
      <c r="BO455" s="9"/>
      <c r="BP455" s="9"/>
      <c r="BQ455" s="9"/>
      <c r="BR455" s="9"/>
      <c r="BS455" s="9"/>
      <c r="BT455" s="9"/>
      <c r="BU455" s="9"/>
      <c r="BV455" s="9"/>
      <c r="BW455" s="9"/>
      <c r="BX455" s="9"/>
      <c r="BY455" s="9"/>
      <c r="BZ455" s="9"/>
      <c r="CA455" s="9"/>
    </row>
    <row r="456" spans="1:79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  <c r="BN456" s="9"/>
      <c r="BO456" s="9"/>
      <c r="BP456" s="9"/>
      <c r="BQ456" s="9"/>
      <c r="BR456" s="9"/>
      <c r="BS456" s="9"/>
      <c r="BT456" s="9"/>
      <c r="BU456" s="9"/>
      <c r="BV456" s="9"/>
      <c r="BW456" s="9"/>
      <c r="BX456" s="9"/>
      <c r="BY456" s="9"/>
      <c r="BZ456" s="9"/>
      <c r="CA456" s="9"/>
    </row>
    <row r="457" spans="1:79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  <c r="BN457" s="9"/>
      <c r="BO457" s="9"/>
      <c r="BP457" s="9"/>
      <c r="BQ457" s="9"/>
      <c r="BR457" s="9"/>
      <c r="BS457" s="9"/>
      <c r="BT457" s="9"/>
      <c r="BU457" s="9"/>
      <c r="BV457" s="9"/>
      <c r="BW457" s="9"/>
      <c r="BX457" s="9"/>
      <c r="BY457" s="9"/>
      <c r="BZ457" s="9"/>
      <c r="CA457" s="9"/>
    </row>
    <row r="458" spans="1:79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  <c r="BN458" s="9"/>
      <c r="BO458" s="9"/>
      <c r="BP458" s="9"/>
      <c r="BQ458" s="9"/>
      <c r="BR458" s="9"/>
      <c r="BS458" s="9"/>
      <c r="BT458" s="9"/>
      <c r="BU458" s="9"/>
      <c r="BV458" s="9"/>
      <c r="BW458" s="9"/>
      <c r="BX458" s="9"/>
      <c r="BY458" s="9"/>
      <c r="BZ458" s="9"/>
      <c r="CA458" s="9"/>
    </row>
    <row r="459" spans="1:79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  <c r="BN459" s="9"/>
      <c r="BO459" s="9"/>
      <c r="BP459" s="9"/>
      <c r="BQ459" s="9"/>
      <c r="BR459" s="9"/>
      <c r="BS459" s="9"/>
      <c r="BT459" s="9"/>
      <c r="BU459" s="9"/>
      <c r="BV459" s="9"/>
      <c r="BW459" s="9"/>
      <c r="BX459" s="9"/>
      <c r="BY459" s="9"/>
      <c r="BZ459" s="9"/>
      <c r="CA459" s="9"/>
    </row>
    <row r="460" spans="1:79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  <c r="BN460" s="9"/>
      <c r="BO460" s="9"/>
      <c r="BP460" s="9"/>
      <c r="BQ460" s="9"/>
      <c r="BR460" s="9"/>
      <c r="BS460" s="9"/>
      <c r="BT460" s="9"/>
      <c r="BU460" s="9"/>
      <c r="BV460" s="9"/>
      <c r="BW460" s="9"/>
      <c r="BX460" s="9"/>
      <c r="BY460" s="9"/>
      <c r="BZ460" s="9"/>
      <c r="CA460" s="9"/>
    </row>
    <row r="461" spans="1:79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  <c r="BN461" s="9"/>
      <c r="BO461" s="9"/>
      <c r="BP461" s="9"/>
      <c r="BQ461" s="9"/>
      <c r="BR461" s="9"/>
      <c r="BS461" s="9"/>
      <c r="BT461" s="9"/>
      <c r="BU461" s="9"/>
      <c r="BV461" s="9"/>
      <c r="BW461" s="9"/>
      <c r="BX461" s="9"/>
      <c r="BY461" s="9"/>
      <c r="BZ461" s="9"/>
      <c r="CA461" s="9"/>
    </row>
    <row r="462" spans="1:79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  <c r="BN462" s="9"/>
      <c r="BO462" s="9"/>
      <c r="BP462" s="9"/>
      <c r="BQ462" s="9"/>
      <c r="BR462" s="9"/>
      <c r="BS462" s="9"/>
      <c r="BT462" s="9"/>
      <c r="BU462" s="9"/>
      <c r="BV462" s="9"/>
      <c r="BW462" s="9"/>
      <c r="BX462" s="9"/>
      <c r="BY462" s="9"/>
      <c r="BZ462" s="9"/>
      <c r="CA462" s="9"/>
    </row>
    <row r="463" spans="1:79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  <c r="BN463" s="9"/>
      <c r="BO463" s="9"/>
      <c r="BP463" s="9"/>
      <c r="BQ463" s="9"/>
      <c r="BR463" s="9"/>
      <c r="BS463" s="9"/>
      <c r="BT463" s="9"/>
      <c r="BU463" s="9"/>
      <c r="BV463" s="9"/>
      <c r="BW463" s="9"/>
      <c r="BX463" s="9"/>
      <c r="BY463" s="9"/>
      <c r="BZ463" s="9"/>
      <c r="CA463" s="9"/>
    </row>
    <row r="464" spans="1:79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  <c r="BN464" s="9"/>
      <c r="BO464" s="9"/>
      <c r="BP464" s="9"/>
      <c r="BQ464" s="9"/>
      <c r="BR464" s="9"/>
      <c r="BS464" s="9"/>
      <c r="BT464" s="9"/>
      <c r="BU464" s="9"/>
      <c r="BV464" s="9"/>
      <c r="BW464" s="9"/>
      <c r="BX464" s="9"/>
      <c r="BY464" s="9"/>
      <c r="BZ464" s="9"/>
      <c r="CA464" s="9"/>
    </row>
    <row r="465" spans="1:79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  <c r="BN465" s="9"/>
      <c r="BO465" s="9"/>
      <c r="BP465" s="9"/>
      <c r="BQ465" s="9"/>
      <c r="BR465" s="9"/>
      <c r="BS465" s="9"/>
      <c r="BT465" s="9"/>
      <c r="BU465" s="9"/>
      <c r="BV465" s="9"/>
      <c r="BW465" s="9"/>
      <c r="BX465" s="9"/>
      <c r="BY465" s="9"/>
      <c r="BZ465" s="9"/>
      <c r="CA465" s="9"/>
    </row>
    <row r="466" spans="1:79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  <c r="BN466" s="9"/>
      <c r="BO466" s="9"/>
      <c r="BP466" s="9"/>
      <c r="BQ466" s="9"/>
      <c r="BR466" s="9"/>
      <c r="BS466" s="9"/>
      <c r="BT466" s="9"/>
      <c r="BU466" s="9"/>
      <c r="BV466" s="9"/>
      <c r="BW466" s="9"/>
      <c r="BX466" s="9"/>
      <c r="BY466" s="9"/>
      <c r="BZ466" s="9"/>
      <c r="CA466" s="9"/>
    </row>
    <row r="467" spans="1:79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  <c r="BN467" s="9"/>
      <c r="BO467" s="9"/>
      <c r="BP467" s="9"/>
      <c r="BQ467" s="9"/>
      <c r="BR467" s="9"/>
      <c r="BS467" s="9"/>
      <c r="BT467" s="9"/>
      <c r="BU467" s="9"/>
      <c r="BV467" s="9"/>
      <c r="BW467" s="9"/>
      <c r="BX467" s="9"/>
      <c r="BY467" s="9"/>
      <c r="BZ467" s="9"/>
      <c r="CA467" s="9"/>
    </row>
    <row r="468" spans="1:79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  <c r="BN468" s="9"/>
      <c r="BO468" s="9"/>
      <c r="BP468" s="9"/>
      <c r="BQ468" s="9"/>
      <c r="BR468" s="9"/>
      <c r="BS468" s="9"/>
      <c r="BT468" s="9"/>
      <c r="BU468" s="9"/>
      <c r="BV468" s="9"/>
      <c r="BW468" s="9"/>
      <c r="BX468" s="9"/>
      <c r="BY468" s="9"/>
      <c r="BZ468" s="9"/>
      <c r="CA468" s="9"/>
    </row>
    <row r="469" spans="1:79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  <c r="BN469" s="9"/>
      <c r="BO469" s="9"/>
      <c r="BP469" s="9"/>
      <c r="BQ469" s="9"/>
      <c r="BR469" s="9"/>
      <c r="BS469" s="9"/>
      <c r="BT469" s="9"/>
      <c r="BU469" s="9"/>
      <c r="BV469" s="9"/>
      <c r="BW469" s="9"/>
      <c r="BX469" s="9"/>
      <c r="BY469" s="9"/>
      <c r="BZ469" s="9"/>
      <c r="CA469" s="9"/>
    </row>
    <row r="470" spans="1:79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  <c r="BN470" s="9"/>
      <c r="BO470" s="9"/>
      <c r="BP470" s="9"/>
      <c r="BQ470" s="9"/>
      <c r="BR470" s="9"/>
      <c r="BS470" s="9"/>
      <c r="BT470" s="9"/>
      <c r="BU470" s="9"/>
      <c r="BV470" s="9"/>
      <c r="BW470" s="9"/>
      <c r="BX470" s="9"/>
      <c r="BY470" s="9"/>
      <c r="BZ470" s="9"/>
      <c r="CA470" s="9"/>
    </row>
    <row r="471" spans="1:79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  <c r="BN471" s="9"/>
      <c r="BO471" s="9"/>
      <c r="BP471" s="9"/>
      <c r="BQ471" s="9"/>
      <c r="BR471" s="9"/>
      <c r="BS471" s="9"/>
      <c r="BT471" s="9"/>
      <c r="BU471" s="9"/>
      <c r="BV471" s="9"/>
      <c r="BW471" s="9"/>
      <c r="BX471" s="9"/>
      <c r="BY471" s="9"/>
      <c r="BZ471" s="9"/>
      <c r="CA471" s="9"/>
    </row>
    <row r="472" spans="1:79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  <c r="BN472" s="9"/>
      <c r="BO472" s="9"/>
      <c r="BP472" s="9"/>
      <c r="BQ472" s="9"/>
      <c r="BR472" s="9"/>
      <c r="BS472" s="9"/>
      <c r="BT472" s="9"/>
      <c r="BU472" s="9"/>
      <c r="BV472" s="9"/>
      <c r="BW472" s="9"/>
      <c r="BX472" s="9"/>
      <c r="BY472" s="9"/>
      <c r="BZ472" s="9"/>
      <c r="CA472" s="9"/>
    </row>
    <row r="473" spans="1:79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  <c r="BN473" s="9"/>
      <c r="BO473" s="9"/>
      <c r="BP473" s="9"/>
      <c r="BQ473" s="9"/>
      <c r="BR473" s="9"/>
      <c r="BS473" s="9"/>
      <c r="BT473" s="9"/>
      <c r="BU473" s="9"/>
      <c r="BV473" s="9"/>
      <c r="BW473" s="9"/>
      <c r="BX473" s="9"/>
      <c r="BY473" s="9"/>
      <c r="BZ473" s="9"/>
      <c r="CA473" s="9"/>
    </row>
    <row r="474" spans="1:79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  <c r="BN474" s="9"/>
      <c r="BO474" s="9"/>
      <c r="BP474" s="9"/>
      <c r="BQ474" s="9"/>
      <c r="BR474" s="9"/>
      <c r="BS474" s="9"/>
      <c r="BT474" s="9"/>
      <c r="BU474" s="9"/>
      <c r="BV474" s="9"/>
      <c r="BW474" s="9"/>
      <c r="BX474" s="9"/>
      <c r="BY474" s="9"/>
      <c r="BZ474" s="9"/>
      <c r="CA474" s="9"/>
    </row>
    <row r="475" spans="1:79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  <c r="BN475" s="9"/>
      <c r="BO475" s="9"/>
      <c r="BP475" s="9"/>
      <c r="BQ475" s="9"/>
      <c r="BR475" s="9"/>
      <c r="BS475" s="9"/>
      <c r="BT475" s="9"/>
      <c r="BU475" s="9"/>
      <c r="BV475" s="9"/>
      <c r="BW475" s="9"/>
      <c r="BX475" s="9"/>
      <c r="BY475" s="9"/>
      <c r="BZ475" s="9"/>
      <c r="CA475" s="9"/>
    </row>
    <row r="476" spans="1:79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  <c r="BN476" s="9"/>
      <c r="BO476" s="9"/>
      <c r="BP476" s="9"/>
      <c r="BQ476" s="9"/>
      <c r="BR476" s="9"/>
      <c r="BS476" s="9"/>
      <c r="BT476" s="9"/>
      <c r="BU476" s="9"/>
      <c r="BV476" s="9"/>
      <c r="BW476" s="9"/>
      <c r="BX476" s="9"/>
      <c r="BY476" s="9"/>
      <c r="BZ476" s="9"/>
      <c r="CA476" s="9"/>
    </row>
    <row r="477" spans="1:79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  <c r="BN477" s="9"/>
      <c r="BO477" s="9"/>
      <c r="BP477" s="9"/>
      <c r="BQ477" s="9"/>
      <c r="BR477" s="9"/>
      <c r="BS477" s="9"/>
      <c r="BT477" s="9"/>
      <c r="BU477" s="9"/>
      <c r="BV477" s="9"/>
      <c r="BW477" s="9"/>
      <c r="BX477" s="9"/>
      <c r="BY477" s="9"/>
      <c r="BZ477" s="9"/>
      <c r="CA477" s="9"/>
    </row>
    <row r="478" spans="1:79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  <c r="BN478" s="9"/>
      <c r="BO478" s="9"/>
      <c r="BP478" s="9"/>
      <c r="BQ478" s="9"/>
      <c r="BR478" s="9"/>
      <c r="BS478" s="9"/>
      <c r="BT478" s="9"/>
      <c r="BU478" s="9"/>
      <c r="BV478" s="9"/>
      <c r="BW478" s="9"/>
      <c r="BX478" s="9"/>
      <c r="BY478" s="9"/>
      <c r="BZ478" s="9"/>
      <c r="CA478" s="9"/>
    </row>
    <row r="479" spans="1:79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  <c r="BN479" s="9"/>
      <c r="BO479" s="9"/>
      <c r="BP479" s="9"/>
      <c r="BQ479" s="9"/>
      <c r="BR479" s="9"/>
      <c r="BS479" s="9"/>
      <c r="BT479" s="9"/>
      <c r="BU479" s="9"/>
      <c r="BV479" s="9"/>
      <c r="BW479" s="9"/>
      <c r="BX479" s="9"/>
      <c r="BY479" s="9"/>
      <c r="BZ479" s="9"/>
      <c r="CA479" s="9"/>
    </row>
    <row r="480" spans="1:79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  <c r="BN480" s="9"/>
      <c r="BO480" s="9"/>
      <c r="BP480" s="9"/>
      <c r="BQ480" s="9"/>
      <c r="BR480" s="9"/>
      <c r="BS480" s="9"/>
      <c r="BT480" s="9"/>
      <c r="BU480" s="9"/>
      <c r="BV480" s="9"/>
      <c r="BW480" s="9"/>
      <c r="BX480" s="9"/>
      <c r="BY480" s="9"/>
      <c r="BZ480" s="9"/>
      <c r="CA480" s="9"/>
    </row>
    <row r="481" spans="1:79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  <c r="BN481" s="9"/>
      <c r="BO481" s="9"/>
      <c r="BP481" s="9"/>
      <c r="BQ481" s="9"/>
      <c r="BR481" s="9"/>
      <c r="BS481" s="9"/>
      <c r="BT481" s="9"/>
      <c r="BU481" s="9"/>
      <c r="BV481" s="9"/>
      <c r="BW481" s="9"/>
      <c r="BX481" s="9"/>
      <c r="BY481" s="9"/>
      <c r="BZ481" s="9"/>
      <c r="CA481" s="9"/>
    </row>
    <row r="482" spans="1:79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  <c r="BN482" s="9"/>
      <c r="BO482" s="9"/>
      <c r="BP482" s="9"/>
      <c r="BQ482" s="9"/>
      <c r="BR482" s="9"/>
      <c r="BS482" s="9"/>
      <c r="BT482" s="9"/>
      <c r="BU482" s="9"/>
      <c r="BV482" s="9"/>
      <c r="BW482" s="9"/>
      <c r="BX482" s="9"/>
      <c r="BY482" s="9"/>
      <c r="BZ482" s="9"/>
      <c r="CA482" s="9"/>
    </row>
    <row r="483" spans="1:79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  <c r="BN483" s="9"/>
      <c r="BO483" s="9"/>
      <c r="BP483" s="9"/>
      <c r="BQ483" s="9"/>
      <c r="BR483" s="9"/>
      <c r="BS483" s="9"/>
      <c r="BT483" s="9"/>
      <c r="BU483" s="9"/>
      <c r="BV483" s="9"/>
      <c r="BW483" s="9"/>
      <c r="BX483" s="9"/>
      <c r="BY483" s="9"/>
      <c r="BZ483" s="9"/>
      <c r="CA483" s="9"/>
    </row>
    <row r="484" spans="1:79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  <c r="BN484" s="9"/>
      <c r="BO484" s="9"/>
      <c r="BP484" s="9"/>
      <c r="BQ484" s="9"/>
      <c r="BR484" s="9"/>
      <c r="BS484" s="9"/>
      <c r="BT484" s="9"/>
      <c r="BU484" s="9"/>
      <c r="BV484" s="9"/>
      <c r="BW484" s="9"/>
      <c r="BX484" s="9"/>
      <c r="BY484" s="9"/>
      <c r="BZ484" s="9"/>
      <c r="CA484" s="9"/>
    </row>
    <row r="485" spans="1:79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  <c r="BN485" s="9"/>
      <c r="BO485" s="9"/>
      <c r="BP485" s="9"/>
      <c r="BQ485" s="9"/>
      <c r="BR485" s="9"/>
      <c r="BS485" s="9"/>
      <c r="BT485" s="9"/>
      <c r="BU485" s="9"/>
      <c r="BV485" s="9"/>
      <c r="BW485" s="9"/>
      <c r="BX485" s="9"/>
      <c r="BY485" s="9"/>
      <c r="BZ485" s="9"/>
      <c r="CA485" s="9"/>
    </row>
    <row r="486" spans="1:79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  <c r="BN486" s="9"/>
      <c r="BO486" s="9"/>
      <c r="BP486" s="9"/>
      <c r="BQ486" s="9"/>
      <c r="BR486" s="9"/>
      <c r="BS486" s="9"/>
      <c r="BT486" s="9"/>
      <c r="BU486" s="9"/>
      <c r="BV486" s="9"/>
      <c r="BW486" s="9"/>
      <c r="BX486" s="9"/>
      <c r="BY486" s="9"/>
      <c r="BZ486" s="9"/>
      <c r="CA486" s="9"/>
    </row>
    <row r="487" spans="1:79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  <c r="BN487" s="9"/>
      <c r="BO487" s="9"/>
      <c r="BP487" s="9"/>
      <c r="BQ487" s="9"/>
      <c r="BR487" s="9"/>
      <c r="BS487" s="9"/>
      <c r="BT487" s="9"/>
      <c r="BU487" s="9"/>
      <c r="BV487" s="9"/>
      <c r="BW487" s="9"/>
      <c r="BX487" s="9"/>
      <c r="BY487" s="9"/>
      <c r="BZ487" s="9"/>
      <c r="CA487" s="9"/>
    </row>
    <row r="488" spans="1:79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  <c r="BN488" s="9"/>
      <c r="BO488" s="9"/>
      <c r="BP488" s="9"/>
      <c r="BQ488" s="9"/>
      <c r="BR488" s="9"/>
      <c r="BS488" s="9"/>
      <c r="BT488" s="9"/>
      <c r="BU488" s="9"/>
      <c r="BV488" s="9"/>
      <c r="BW488" s="9"/>
      <c r="BX488" s="9"/>
      <c r="BY488" s="9"/>
      <c r="BZ488" s="9"/>
      <c r="CA488" s="9"/>
    </row>
    <row r="489" spans="1:79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  <c r="BN489" s="9"/>
      <c r="BO489" s="9"/>
      <c r="BP489" s="9"/>
      <c r="BQ489" s="9"/>
      <c r="BR489" s="9"/>
      <c r="BS489" s="9"/>
      <c r="BT489" s="9"/>
      <c r="BU489" s="9"/>
      <c r="BV489" s="9"/>
      <c r="BW489" s="9"/>
      <c r="BX489" s="9"/>
      <c r="BY489" s="9"/>
      <c r="BZ489" s="9"/>
      <c r="CA489" s="9"/>
    </row>
    <row r="490" spans="1:79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  <c r="BN490" s="9"/>
      <c r="BO490" s="9"/>
      <c r="BP490" s="9"/>
      <c r="BQ490" s="9"/>
      <c r="BR490" s="9"/>
      <c r="BS490" s="9"/>
      <c r="BT490" s="9"/>
      <c r="BU490" s="9"/>
      <c r="BV490" s="9"/>
      <c r="BW490" s="9"/>
      <c r="BX490" s="9"/>
      <c r="BY490" s="9"/>
      <c r="BZ490" s="9"/>
      <c r="CA490" s="9"/>
    </row>
    <row r="491" spans="1:79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  <c r="BN491" s="9"/>
      <c r="BO491" s="9"/>
      <c r="BP491" s="9"/>
      <c r="BQ491" s="9"/>
      <c r="BR491" s="9"/>
      <c r="BS491" s="9"/>
      <c r="BT491" s="9"/>
      <c r="BU491" s="9"/>
      <c r="BV491" s="9"/>
      <c r="BW491" s="9"/>
      <c r="BX491" s="9"/>
      <c r="BY491" s="9"/>
      <c r="BZ491" s="9"/>
      <c r="CA491" s="9"/>
    </row>
    <row r="492" spans="1:79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  <c r="BN492" s="9"/>
      <c r="BO492" s="9"/>
      <c r="BP492" s="9"/>
      <c r="BQ492" s="9"/>
      <c r="BR492" s="9"/>
      <c r="BS492" s="9"/>
      <c r="BT492" s="9"/>
      <c r="BU492" s="9"/>
      <c r="BV492" s="9"/>
      <c r="BW492" s="9"/>
      <c r="BX492" s="9"/>
      <c r="BY492" s="9"/>
      <c r="BZ492" s="9"/>
      <c r="CA492" s="9"/>
    </row>
    <row r="493" spans="1:79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  <c r="BN493" s="9"/>
      <c r="BO493" s="9"/>
      <c r="BP493" s="9"/>
      <c r="BQ493" s="9"/>
      <c r="BR493" s="9"/>
      <c r="BS493" s="9"/>
      <c r="BT493" s="9"/>
      <c r="BU493" s="9"/>
      <c r="BV493" s="9"/>
      <c r="BW493" s="9"/>
      <c r="BX493" s="9"/>
      <c r="BY493" s="9"/>
      <c r="BZ493" s="9"/>
      <c r="CA493" s="9"/>
    </row>
    <row r="494" spans="1:79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  <c r="BN494" s="9"/>
      <c r="BO494" s="9"/>
      <c r="BP494" s="9"/>
      <c r="BQ494" s="9"/>
      <c r="BR494" s="9"/>
      <c r="BS494" s="9"/>
      <c r="BT494" s="9"/>
      <c r="BU494" s="9"/>
      <c r="BV494" s="9"/>
      <c r="BW494" s="9"/>
      <c r="BX494" s="9"/>
      <c r="BY494" s="9"/>
      <c r="BZ494" s="9"/>
      <c r="CA494" s="9"/>
    </row>
    <row r="495" spans="1:79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  <c r="BN495" s="9"/>
      <c r="BO495" s="9"/>
      <c r="BP495" s="9"/>
      <c r="BQ495" s="9"/>
      <c r="BR495" s="9"/>
      <c r="BS495" s="9"/>
      <c r="BT495" s="9"/>
      <c r="BU495" s="9"/>
      <c r="BV495" s="9"/>
      <c r="BW495" s="9"/>
      <c r="BX495" s="9"/>
      <c r="BY495" s="9"/>
      <c r="BZ495" s="9"/>
      <c r="CA495" s="9"/>
    </row>
    <row r="496" spans="1:79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  <c r="BN496" s="9"/>
      <c r="BO496" s="9"/>
      <c r="BP496" s="9"/>
      <c r="BQ496" s="9"/>
      <c r="BR496" s="9"/>
      <c r="BS496" s="9"/>
      <c r="BT496" s="9"/>
      <c r="BU496" s="9"/>
      <c r="BV496" s="9"/>
      <c r="BW496" s="9"/>
      <c r="BX496" s="9"/>
      <c r="BY496" s="9"/>
      <c r="BZ496" s="9"/>
      <c r="CA496" s="9"/>
    </row>
    <row r="497" spans="1:79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  <c r="BN497" s="9"/>
      <c r="BO497" s="9"/>
      <c r="BP497" s="9"/>
      <c r="BQ497" s="9"/>
      <c r="BR497" s="9"/>
      <c r="BS497" s="9"/>
      <c r="BT497" s="9"/>
      <c r="BU497" s="9"/>
      <c r="BV497" s="9"/>
      <c r="BW497" s="9"/>
      <c r="BX497" s="9"/>
      <c r="BY497" s="9"/>
      <c r="BZ497" s="9"/>
      <c r="CA497" s="9"/>
    </row>
    <row r="498" spans="1:79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  <c r="BN498" s="9"/>
      <c r="BO498" s="9"/>
      <c r="BP498" s="9"/>
      <c r="BQ498" s="9"/>
      <c r="BR498" s="9"/>
      <c r="BS498" s="9"/>
      <c r="BT498" s="9"/>
      <c r="BU498" s="9"/>
      <c r="BV498" s="9"/>
      <c r="BW498" s="9"/>
      <c r="BX498" s="9"/>
      <c r="BY498" s="9"/>
      <c r="BZ498" s="9"/>
      <c r="CA498" s="9"/>
    </row>
    <row r="499" spans="1:79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  <c r="BN499" s="9"/>
      <c r="BO499" s="9"/>
      <c r="BP499" s="9"/>
      <c r="BQ499" s="9"/>
      <c r="BR499" s="9"/>
      <c r="BS499" s="9"/>
      <c r="BT499" s="9"/>
      <c r="BU499" s="9"/>
      <c r="BV499" s="9"/>
      <c r="BW499" s="9"/>
      <c r="BX499" s="9"/>
      <c r="BY499" s="9"/>
      <c r="BZ499" s="9"/>
      <c r="CA499" s="9"/>
    </row>
    <row r="500" spans="1:79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  <c r="BN500" s="9"/>
      <c r="BO500" s="9"/>
      <c r="BP500" s="9"/>
      <c r="BQ500" s="9"/>
      <c r="BR500" s="9"/>
      <c r="BS500" s="9"/>
      <c r="BT500" s="9"/>
      <c r="BU500" s="9"/>
      <c r="BV500" s="9"/>
      <c r="BW500" s="9"/>
      <c r="BX500" s="9"/>
      <c r="BY500" s="9"/>
      <c r="BZ500" s="9"/>
      <c r="CA500" s="9"/>
    </row>
    <row r="501" spans="1:79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  <c r="BN501" s="9"/>
      <c r="BO501" s="9"/>
      <c r="BP501" s="9"/>
      <c r="BQ501" s="9"/>
      <c r="BR501" s="9"/>
      <c r="BS501" s="9"/>
      <c r="BT501" s="9"/>
      <c r="BU501" s="9"/>
      <c r="BV501" s="9"/>
      <c r="BW501" s="9"/>
      <c r="BX501" s="9"/>
      <c r="BY501" s="9"/>
      <c r="BZ501" s="9"/>
      <c r="CA501" s="9"/>
    </row>
    <row r="502" spans="1:79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  <c r="BN502" s="9"/>
      <c r="BO502" s="9"/>
      <c r="BP502" s="9"/>
      <c r="BQ502" s="9"/>
      <c r="BR502" s="9"/>
      <c r="BS502" s="9"/>
      <c r="BT502" s="9"/>
      <c r="BU502" s="9"/>
      <c r="BV502" s="9"/>
      <c r="BW502" s="9"/>
      <c r="BX502" s="9"/>
      <c r="BY502" s="9"/>
      <c r="BZ502" s="9"/>
      <c r="CA502" s="9"/>
    </row>
    <row r="503" spans="1:79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  <c r="BN503" s="9"/>
      <c r="BO503" s="9"/>
      <c r="BP503" s="9"/>
      <c r="BQ503" s="9"/>
      <c r="BR503" s="9"/>
      <c r="BS503" s="9"/>
      <c r="BT503" s="9"/>
      <c r="BU503" s="9"/>
      <c r="BV503" s="9"/>
      <c r="BW503" s="9"/>
      <c r="BX503" s="9"/>
      <c r="BY503" s="9"/>
      <c r="BZ503" s="9"/>
      <c r="CA503" s="9"/>
    </row>
    <row r="504" spans="1:79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  <c r="BN504" s="9"/>
      <c r="BO504" s="9"/>
      <c r="BP504" s="9"/>
      <c r="BQ504" s="9"/>
      <c r="BR504" s="9"/>
      <c r="BS504" s="9"/>
      <c r="BT504" s="9"/>
      <c r="BU504" s="9"/>
      <c r="BV504" s="9"/>
      <c r="BW504" s="9"/>
      <c r="BX504" s="9"/>
      <c r="BY504" s="9"/>
      <c r="BZ504" s="9"/>
      <c r="CA504" s="9"/>
    </row>
    <row r="505" spans="1:79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  <c r="BN505" s="9"/>
      <c r="BO505" s="9"/>
      <c r="BP505" s="9"/>
      <c r="BQ505" s="9"/>
      <c r="BR505" s="9"/>
      <c r="BS505" s="9"/>
      <c r="BT505" s="9"/>
      <c r="BU505" s="9"/>
      <c r="BV505" s="9"/>
      <c r="BW505" s="9"/>
      <c r="BX505" s="9"/>
      <c r="BY505" s="9"/>
      <c r="BZ505" s="9"/>
      <c r="CA505" s="9"/>
    </row>
    <row r="506" spans="1:79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  <c r="BN506" s="9"/>
      <c r="BO506" s="9"/>
      <c r="BP506" s="9"/>
      <c r="BQ506" s="9"/>
      <c r="BR506" s="9"/>
      <c r="BS506" s="9"/>
      <c r="BT506" s="9"/>
      <c r="BU506" s="9"/>
      <c r="BV506" s="9"/>
      <c r="BW506" s="9"/>
      <c r="BX506" s="9"/>
      <c r="BY506" s="9"/>
      <c r="BZ506" s="9"/>
      <c r="CA506" s="9"/>
    </row>
    <row r="507" spans="1:79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  <c r="BN507" s="9"/>
      <c r="BO507" s="9"/>
      <c r="BP507" s="9"/>
      <c r="BQ507" s="9"/>
      <c r="BR507" s="9"/>
      <c r="BS507" s="9"/>
      <c r="BT507" s="9"/>
      <c r="BU507" s="9"/>
      <c r="BV507" s="9"/>
      <c r="BW507" s="9"/>
      <c r="BX507" s="9"/>
      <c r="BY507" s="9"/>
      <c r="BZ507" s="9"/>
      <c r="CA507" s="9"/>
    </row>
    <row r="508" spans="1:79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  <c r="BN508" s="9"/>
      <c r="BO508" s="9"/>
      <c r="BP508" s="9"/>
      <c r="BQ508" s="9"/>
      <c r="BR508" s="9"/>
      <c r="BS508" s="9"/>
      <c r="BT508" s="9"/>
      <c r="BU508" s="9"/>
      <c r="BV508" s="9"/>
      <c r="BW508" s="9"/>
      <c r="BX508" s="9"/>
      <c r="BY508" s="9"/>
      <c r="BZ508" s="9"/>
      <c r="CA508" s="9"/>
    </row>
    <row r="509" spans="1:79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  <c r="BN509" s="9"/>
      <c r="BO509" s="9"/>
      <c r="BP509" s="9"/>
      <c r="BQ509" s="9"/>
      <c r="BR509" s="9"/>
      <c r="BS509" s="9"/>
      <c r="BT509" s="9"/>
      <c r="BU509" s="9"/>
      <c r="BV509" s="9"/>
      <c r="BW509" s="9"/>
      <c r="BX509" s="9"/>
      <c r="BY509" s="9"/>
      <c r="BZ509" s="9"/>
      <c r="CA509" s="9"/>
    </row>
    <row r="510" spans="1:79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  <c r="BN510" s="9"/>
      <c r="BO510" s="9"/>
      <c r="BP510" s="9"/>
      <c r="BQ510" s="9"/>
      <c r="BR510" s="9"/>
      <c r="BS510" s="9"/>
      <c r="BT510" s="9"/>
      <c r="BU510" s="9"/>
      <c r="BV510" s="9"/>
      <c r="BW510" s="9"/>
      <c r="BX510" s="9"/>
      <c r="BY510" s="9"/>
      <c r="BZ510" s="9"/>
      <c r="CA510" s="9"/>
    </row>
    <row r="511" spans="1:79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  <c r="BN511" s="9"/>
      <c r="BO511" s="9"/>
      <c r="BP511" s="9"/>
      <c r="BQ511" s="9"/>
      <c r="BR511" s="9"/>
      <c r="BS511" s="9"/>
      <c r="BT511" s="9"/>
      <c r="BU511" s="9"/>
      <c r="BV511" s="9"/>
      <c r="BW511" s="9"/>
      <c r="BX511" s="9"/>
      <c r="BY511" s="9"/>
      <c r="BZ511" s="9"/>
      <c r="CA511" s="9"/>
    </row>
    <row r="512" spans="1:79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  <c r="BN512" s="9"/>
      <c r="BO512" s="9"/>
      <c r="BP512" s="9"/>
      <c r="BQ512" s="9"/>
      <c r="BR512" s="9"/>
      <c r="BS512" s="9"/>
      <c r="BT512" s="9"/>
      <c r="BU512" s="9"/>
      <c r="BV512" s="9"/>
      <c r="BW512" s="9"/>
      <c r="BX512" s="9"/>
      <c r="BY512" s="9"/>
      <c r="BZ512" s="9"/>
      <c r="CA512" s="9"/>
    </row>
    <row r="513" spans="1:79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  <c r="BN513" s="9"/>
      <c r="BO513" s="9"/>
      <c r="BP513" s="9"/>
      <c r="BQ513" s="9"/>
      <c r="BR513" s="9"/>
      <c r="BS513" s="9"/>
      <c r="BT513" s="9"/>
      <c r="BU513" s="9"/>
      <c r="BV513" s="9"/>
      <c r="BW513" s="9"/>
      <c r="BX513" s="9"/>
      <c r="BY513" s="9"/>
      <c r="BZ513" s="9"/>
      <c r="CA513" s="9"/>
    </row>
    <row r="514" spans="1:79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  <c r="BN514" s="9"/>
      <c r="BO514" s="9"/>
      <c r="BP514" s="9"/>
      <c r="BQ514" s="9"/>
      <c r="BR514" s="9"/>
      <c r="BS514" s="9"/>
      <c r="BT514" s="9"/>
      <c r="BU514" s="9"/>
      <c r="BV514" s="9"/>
      <c r="BW514" s="9"/>
      <c r="BX514" s="9"/>
      <c r="BY514" s="9"/>
      <c r="BZ514" s="9"/>
      <c r="CA514" s="9"/>
    </row>
    <row r="515" spans="1:79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  <c r="BN515" s="9"/>
      <c r="BO515" s="9"/>
      <c r="BP515" s="9"/>
      <c r="BQ515" s="9"/>
      <c r="BR515" s="9"/>
      <c r="BS515" s="9"/>
      <c r="BT515" s="9"/>
      <c r="BU515" s="9"/>
      <c r="BV515" s="9"/>
      <c r="BW515" s="9"/>
      <c r="BX515" s="9"/>
      <c r="BY515" s="9"/>
      <c r="BZ515" s="9"/>
      <c r="CA515" s="9"/>
    </row>
    <row r="516" spans="1:79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  <c r="BN516" s="9"/>
      <c r="BO516" s="9"/>
      <c r="BP516" s="9"/>
      <c r="BQ516" s="9"/>
      <c r="BR516" s="9"/>
      <c r="BS516" s="9"/>
      <c r="BT516" s="9"/>
      <c r="BU516" s="9"/>
      <c r="BV516" s="9"/>
      <c r="BW516" s="9"/>
      <c r="BX516" s="9"/>
      <c r="BY516" s="9"/>
      <c r="BZ516" s="9"/>
      <c r="CA516" s="9"/>
    </row>
    <row r="517" spans="1:79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  <c r="BN517" s="9"/>
      <c r="BO517" s="9"/>
      <c r="BP517" s="9"/>
      <c r="BQ517" s="9"/>
      <c r="BR517" s="9"/>
      <c r="BS517" s="9"/>
      <c r="BT517" s="9"/>
      <c r="BU517" s="9"/>
      <c r="BV517" s="9"/>
      <c r="BW517" s="9"/>
      <c r="BX517" s="9"/>
      <c r="BY517" s="9"/>
      <c r="BZ517" s="9"/>
      <c r="CA517" s="9"/>
    </row>
    <row r="518" spans="1:79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  <c r="BN518" s="9"/>
      <c r="BO518" s="9"/>
      <c r="BP518" s="9"/>
      <c r="BQ518" s="9"/>
      <c r="BR518" s="9"/>
      <c r="BS518" s="9"/>
      <c r="BT518" s="9"/>
      <c r="BU518" s="9"/>
      <c r="BV518" s="9"/>
      <c r="BW518" s="9"/>
      <c r="BX518" s="9"/>
      <c r="BY518" s="9"/>
      <c r="BZ518" s="9"/>
      <c r="CA518" s="9"/>
    </row>
    <row r="519" spans="1:79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  <c r="BN519" s="9"/>
      <c r="BO519" s="9"/>
      <c r="BP519" s="9"/>
      <c r="BQ519" s="9"/>
      <c r="BR519" s="9"/>
      <c r="BS519" s="9"/>
      <c r="BT519" s="9"/>
      <c r="BU519" s="9"/>
      <c r="BV519" s="9"/>
      <c r="BW519" s="9"/>
      <c r="BX519" s="9"/>
      <c r="BY519" s="9"/>
      <c r="BZ519" s="9"/>
      <c r="CA519" s="9"/>
    </row>
    <row r="520" spans="1:79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  <c r="BN520" s="9"/>
      <c r="BO520" s="9"/>
      <c r="BP520" s="9"/>
      <c r="BQ520" s="9"/>
      <c r="BR520" s="9"/>
      <c r="BS520" s="9"/>
      <c r="BT520" s="9"/>
      <c r="BU520" s="9"/>
      <c r="BV520" s="9"/>
      <c r="BW520" s="9"/>
      <c r="BX520" s="9"/>
      <c r="BY520" s="9"/>
      <c r="BZ520" s="9"/>
      <c r="CA520" s="9"/>
    </row>
    <row r="521" spans="1:79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  <c r="BN521" s="9"/>
      <c r="BO521" s="9"/>
      <c r="BP521" s="9"/>
      <c r="BQ521" s="9"/>
      <c r="BR521" s="9"/>
      <c r="BS521" s="9"/>
      <c r="BT521" s="9"/>
      <c r="BU521" s="9"/>
      <c r="BV521" s="9"/>
      <c r="BW521" s="9"/>
      <c r="BX521" s="9"/>
      <c r="BY521" s="9"/>
      <c r="BZ521" s="9"/>
      <c r="CA521" s="9"/>
    </row>
    <row r="522" spans="1:79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  <c r="BN522" s="9"/>
      <c r="BO522" s="9"/>
      <c r="BP522" s="9"/>
      <c r="BQ522" s="9"/>
      <c r="BR522" s="9"/>
      <c r="BS522" s="9"/>
      <c r="BT522" s="9"/>
      <c r="BU522" s="9"/>
      <c r="BV522" s="9"/>
      <c r="BW522" s="9"/>
      <c r="BX522" s="9"/>
      <c r="BY522" s="9"/>
      <c r="BZ522" s="9"/>
      <c r="CA522" s="9"/>
    </row>
    <row r="523" spans="1:79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  <c r="BN523" s="9"/>
      <c r="BO523" s="9"/>
      <c r="BP523" s="9"/>
      <c r="BQ523" s="9"/>
      <c r="BR523" s="9"/>
      <c r="BS523" s="9"/>
      <c r="BT523" s="9"/>
      <c r="BU523" s="9"/>
      <c r="BV523" s="9"/>
      <c r="BW523" s="9"/>
      <c r="BX523" s="9"/>
      <c r="BY523" s="9"/>
      <c r="BZ523" s="9"/>
      <c r="CA523" s="9"/>
    </row>
    <row r="524" spans="1:79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  <c r="BN524" s="9"/>
      <c r="BO524" s="9"/>
      <c r="BP524" s="9"/>
      <c r="BQ524" s="9"/>
      <c r="BR524" s="9"/>
      <c r="BS524" s="9"/>
      <c r="BT524" s="9"/>
      <c r="BU524" s="9"/>
      <c r="BV524" s="9"/>
      <c r="BW524" s="9"/>
      <c r="BX524" s="9"/>
      <c r="BY524" s="9"/>
      <c r="BZ524" s="9"/>
      <c r="CA524" s="9"/>
    </row>
    <row r="525" spans="1:79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  <c r="BN525" s="9"/>
      <c r="BO525" s="9"/>
      <c r="BP525" s="9"/>
      <c r="BQ525" s="9"/>
      <c r="BR525" s="9"/>
      <c r="BS525" s="9"/>
      <c r="BT525" s="9"/>
      <c r="BU525" s="9"/>
      <c r="BV525" s="9"/>
      <c r="BW525" s="9"/>
      <c r="BX525" s="9"/>
      <c r="BY525" s="9"/>
      <c r="BZ525" s="9"/>
      <c r="CA525" s="9"/>
    </row>
    <row r="526" spans="1:79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  <c r="BN526" s="9"/>
      <c r="BO526" s="9"/>
      <c r="BP526" s="9"/>
      <c r="BQ526" s="9"/>
      <c r="BR526" s="9"/>
      <c r="BS526" s="9"/>
      <c r="BT526" s="9"/>
      <c r="BU526" s="9"/>
      <c r="BV526" s="9"/>
      <c r="BW526" s="9"/>
      <c r="BX526" s="9"/>
      <c r="BY526" s="9"/>
      <c r="BZ526" s="9"/>
      <c r="CA526" s="9"/>
    </row>
    <row r="527" spans="1:79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  <c r="BN527" s="9"/>
      <c r="BO527" s="9"/>
      <c r="BP527" s="9"/>
      <c r="BQ527" s="9"/>
      <c r="BR527" s="9"/>
      <c r="BS527" s="9"/>
      <c r="BT527" s="9"/>
      <c r="BU527" s="9"/>
      <c r="BV527" s="9"/>
      <c r="BW527" s="9"/>
      <c r="BX527" s="9"/>
      <c r="BY527" s="9"/>
      <c r="BZ527" s="9"/>
      <c r="CA527" s="9"/>
    </row>
    <row r="528" spans="1:79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  <c r="BN528" s="9"/>
      <c r="BO528" s="9"/>
      <c r="BP528" s="9"/>
      <c r="BQ528" s="9"/>
      <c r="BR528" s="9"/>
      <c r="BS528" s="9"/>
      <c r="BT528" s="9"/>
      <c r="BU528" s="9"/>
      <c r="BV528" s="9"/>
      <c r="BW528" s="9"/>
      <c r="BX528" s="9"/>
      <c r="BY528" s="9"/>
      <c r="BZ528" s="9"/>
      <c r="CA528" s="9"/>
    </row>
    <row r="529" spans="1:79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  <c r="BN529" s="9"/>
      <c r="BO529" s="9"/>
      <c r="BP529" s="9"/>
      <c r="BQ529" s="9"/>
      <c r="BR529" s="9"/>
      <c r="BS529" s="9"/>
      <c r="BT529" s="9"/>
      <c r="BU529" s="9"/>
      <c r="BV529" s="9"/>
      <c r="BW529" s="9"/>
      <c r="BX529" s="9"/>
      <c r="BY529" s="9"/>
      <c r="BZ529" s="9"/>
      <c r="CA529" s="9"/>
    </row>
    <row r="530" spans="1:79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  <c r="BN530" s="9"/>
      <c r="BO530" s="9"/>
      <c r="BP530" s="9"/>
      <c r="BQ530" s="9"/>
      <c r="BR530" s="9"/>
      <c r="BS530" s="9"/>
      <c r="BT530" s="9"/>
      <c r="BU530" s="9"/>
      <c r="BV530" s="9"/>
      <c r="BW530" s="9"/>
      <c r="BX530" s="9"/>
      <c r="BY530" s="9"/>
      <c r="BZ530" s="9"/>
      <c r="CA530" s="9"/>
    </row>
    <row r="531" spans="1:79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  <c r="BN531" s="9"/>
      <c r="BO531" s="9"/>
      <c r="BP531" s="9"/>
      <c r="BQ531" s="9"/>
      <c r="BR531" s="9"/>
      <c r="BS531" s="9"/>
      <c r="BT531" s="9"/>
      <c r="BU531" s="9"/>
      <c r="BV531" s="9"/>
      <c r="BW531" s="9"/>
      <c r="BX531" s="9"/>
      <c r="BY531" s="9"/>
      <c r="BZ531" s="9"/>
      <c r="CA531" s="9"/>
    </row>
    <row r="532" spans="1:79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  <c r="BN532" s="9"/>
      <c r="BO532" s="9"/>
      <c r="BP532" s="9"/>
      <c r="BQ532" s="9"/>
      <c r="BR532" s="9"/>
      <c r="BS532" s="9"/>
      <c r="BT532" s="9"/>
      <c r="BU532" s="9"/>
      <c r="BV532" s="9"/>
      <c r="BW532" s="9"/>
      <c r="BX532" s="9"/>
      <c r="BY532" s="9"/>
      <c r="BZ532" s="9"/>
      <c r="CA532" s="9"/>
    </row>
    <row r="533" spans="1:79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  <c r="BN533" s="9"/>
      <c r="BO533" s="9"/>
      <c r="BP533" s="9"/>
      <c r="BQ533" s="9"/>
      <c r="BR533" s="9"/>
      <c r="BS533" s="9"/>
      <c r="BT533" s="9"/>
      <c r="BU533" s="9"/>
      <c r="BV533" s="9"/>
      <c r="BW533" s="9"/>
      <c r="BX533" s="9"/>
      <c r="BY533" s="9"/>
      <c r="BZ533" s="9"/>
      <c r="CA533" s="9"/>
    </row>
    <row r="534" spans="1:79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  <c r="BN534" s="9"/>
      <c r="BO534" s="9"/>
      <c r="BP534" s="9"/>
      <c r="BQ534" s="9"/>
      <c r="BR534" s="9"/>
      <c r="BS534" s="9"/>
      <c r="BT534" s="9"/>
      <c r="BU534" s="9"/>
      <c r="BV534" s="9"/>
      <c r="BW534" s="9"/>
      <c r="BX534" s="9"/>
      <c r="BY534" s="9"/>
      <c r="BZ534" s="9"/>
      <c r="CA534" s="9"/>
    </row>
    <row r="535" spans="1:79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  <c r="BN535" s="9"/>
      <c r="BO535" s="9"/>
      <c r="BP535" s="9"/>
      <c r="BQ535" s="9"/>
      <c r="BR535" s="9"/>
      <c r="BS535" s="9"/>
      <c r="BT535" s="9"/>
      <c r="BU535" s="9"/>
      <c r="BV535" s="9"/>
      <c r="BW535" s="9"/>
      <c r="BX535" s="9"/>
      <c r="BY535" s="9"/>
      <c r="BZ535" s="9"/>
      <c r="CA535" s="9"/>
    </row>
    <row r="536" spans="1:79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  <c r="BN536" s="9"/>
      <c r="BO536" s="9"/>
      <c r="BP536" s="9"/>
      <c r="BQ536" s="9"/>
      <c r="BR536" s="9"/>
      <c r="BS536" s="9"/>
      <c r="BT536" s="9"/>
      <c r="BU536" s="9"/>
      <c r="BV536" s="9"/>
      <c r="BW536" s="9"/>
      <c r="BX536" s="9"/>
      <c r="BY536" s="9"/>
      <c r="BZ536" s="9"/>
      <c r="CA536" s="9"/>
    </row>
    <row r="537" spans="1:79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  <c r="BN537" s="9"/>
      <c r="BO537" s="9"/>
      <c r="BP537" s="9"/>
      <c r="BQ537" s="9"/>
      <c r="BR537" s="9"/>
      <c r="BS537" s="9"/>
      <c r="BT537" s="9"/>
      <c r="BU537" s="9"/>
      <c r="BV537" s="9"/>
      <c r="BW537" s="9"/>
      <c r="BX537" s="9"/>
      <c r="BY537" s="9"/>
      <c r="BZ537" s="9"/>
      <c r="CA537" s="9"/>
    </row>
    <row r="538" spans="1:79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  <c r="BN538" s="9"/>
      <c r="BO538" s="9"/>
      <c r="BP538" s="9"/>
      <c r="BQ538" s="9"/>
      <c r="BR538" s="9"/>
      <c r="BS538" s="9"/>
      <c r="BT538" s="9"/>
      <c r="BU538" s="9"/>
      <c r="BV538" s="9"/>
      <c r="BW538" s="9"/>
      <c r="BX538" s="9"/>
      <c r="BY538" s="9"/>
      <c r="BZ538" s="9"/>
      <c r="CA538" s="9"/>
    </row>
    <row r="539" spans="1:79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  <c r="BN539" s="9"/>
      <c r="BO539" s="9"/>
      <c r="BP539" s="9"/>
      <c r="BQ539" s="9"/>
      <c r="BR539" s="9"/>
      <c r="BS539" s="9"/>
      <c r="BT539" s="9"/>
      <c r="BU539" s="9"/>
      <c r="BV539" s="9"/>
      <c r="BW539" s="9"/>
      <c r="BX539" s="9"/>
      <c r="BY539" s="9"/>
      <c r="BZ539" s="9"/>
      <c r="CA539" s="9"/>
    </row>
    <row r="540" spans="1:79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  <c r="BN540" s="9"/>
      <c r="BO540" s="9"/>
      <c r="BP540" s="9"/>
      <c r="BQ540" s="9"/>
      <c r="BR540" s="9"/>
      <c r="BS540" s="9"/>
      <c r="BT540" s="9"/>
      <c r="BU540" s="9"/>
      <c r="BV540" s="9"/>
      <c r="BW540" s="9"/>
      <c r="BX540" s="9"/>
      <c r="BY540" s="9"/>
      <c r="BZ540" s="9"/>
      <c r="CA540" s="9"/>
    </row>
    <row r="541" spans="1:79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  <c r="BN541" s="9"/>
      <c r="BO541" s="9"/>
      <c r="BP541" s="9"/>
      <c r="BQ541" s="9"/>
      <c r="BR541" s="9"/>
      <c r="BS541" s="9"/>
      <c r="BT541" s="9"/>
      <c r="BU541" s="9"/>
      <c r="BV541" s="9"/>
      <c r="BW541" s="9"/>
      <c r="BX541" s="9"/>
      <c r="BY541" s="9"/>
      <c r="BZ541" s="9"/>
      <c r="CA541" s="9"/>
    </row>
    <row r="542" spans="1:79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  <c r="BN542" s="9"/>
      <c r="BO542" s="9"/>
      <c r="BP542" s="9"/>
      <c r="BQ542" s="9"/>
      <c r="BR542" s="9"/>
      <c r="BS542" s="9"/>
      <c r="BT542" s="9"/>
      <c r="BU542" s="9"/>
      <c r="BV542" s="9"/>
      <c r="BW542" s="9"/>
      <c r="BX542" s="9"/>
      <c r="BY542" s="9"/>
      <c r="BZ542" s="9"/>
      <c r="CA542" s="9"/>
    </row>
    <row r="543" spans="1:79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  <c r="BN543" s="9"/>
      <c r="BO543" s="9"/>
      <c r="BP543" s="9"/>
      <c r="BQ543" s="9"/>
      <c r="BR543" s="9"/>
      <c r="BS543" s="9"/>
      <c r="BT543" s="9"/>
      <c r="BU543" s="9"/>
      <c r="BV543" s="9"/>
      <c r="BW543" s="9"/>
      <c r="BX543" s="9"/>
      <c r="BY543" s="9"/>
      <c r="BZ543" s="9"/>
      <c r="CA543" s="9"/>
    </row>
    <row r="544" spans="1:79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  <c r="BN544" s="9"/>
      <c r="BO544" s="9"/>
      <c r="BP544" s="9"/>
      <c r="BQ544" s="9"/>
      <c r="BR544" s="9"/>
      <c r="BS544" s="9"/>
      <c r="BT544" s="9"/>
      <c r="BU544" s="9"/>
      <c r="BV544" s="9"/>
      <c r="BW544" s="9"/>
      <c r="BX544" s="9"/>
      <c r="BY544" s="9"/>
      <c r="BZ544" s="9"/>
      <c r="CA544" s="9"/>
    </row>
    <row r="545" spans="1:79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  <c r="BN545" s="9"/>
      <c r="BO545" s="9"/>
      <c r="BP545" s="9"/>
      <c r="BQ545" s="9"/>
      <c r="BR545" s="9"/>
      <c r="BS545" s="9"/>
      <c r="BT545" s="9"/>
      <c r="BU545" s="9"/>
      <c r="BV545" s="9"/>
      <c r="BW545" s="9"/>
      <c r="BX545" s="9"/>
      <c r="BY545" s="9"/>
      <c r="BZ545" s="9"/>
      <c r="CA545" s="9"/>
    </row>
    <row r="546" spans="1:79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  <c r="BN546" s="9"/>
      <c r="BO546" s="9"/>
      <c r="BP546" s="9"/>
      <c r="BQ546" s="9"/>
      <c r="BR546" s="9"/>
      <c r="BS546" s="9"/>
      <c r="BT546" s="9"/>
      <c r="BU546" s="9"/>
      <c r="BV546" s="9"/>
      <c r="BW546" s="9"/>
      <c r="BX546" s="9"/>
      <c r="BY546" s="9"/>
      <c r="BZ546" s="9"/>
      <c r="CA546" s="9"/>
    </row>
    <row r="547" spans="1:79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  <c r="BN547" s="9"/>
      <c r="BO547" s="9"/>
      <c r="BP547" s="9"/>
      <c r="BQ547" s="9"/>
      <c r="BR547" s="9"/>
      <c r="BS547" s="9"/>
      <c r="BT547" s="9"/>
      <c r="BU547" s="9"/>
      <c r="BV547" s="9"/>
      <c r="BW547" s="9"/>
      <c r="BX547" s="9"/>
      <c r="BY547" s="9"/>
      <c r="BZ547" s="9"/>
      <c r="CA547" s="9"/>
    </row>
    <row r="548" spans="1:79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  <c r="BN548" s="9"/>
      <c r="BO548" s="9"/>
      <c r="BP548" s="9"/>
      <c r="BQ548" s="9"/>
      <c r="BR548" s="9"/>
      <c r="BS548" s="9"/>
      <c r="BT548" s="9"/>
      <c r="BU548" s="9"/>
      <c r="BV548" s="9"/>
      <c r="BW548" s="9"/>
      <c r="BX548" s="9"/>
      <c r="BY548" s="9"/>
      <c r="BZ548" s="9"/>
      <c r="CA548" s="9"/>
    </row>
    <row r="549" spans="1:79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  <c r="BN549" s="9"/>
      <c r="BO549" s="9"/>
      <c r="BP549" s="9"/>
      <c r="BQ549" s="9"/>
      <c r="BR549" s="9"/>
      <c r="BS549" s="9"/>
      <c r="BT549" s="9"/>
      <c r="BU549" s="9"/>
      <c r="BV549" s="9"/>
      <c r="BW549" s="9"/>
      <c r="BX549" s="9"/>
      <c r="BY549" s="9"/>
      <c r="BZ549" s="9"/>
      <c r="CA549" s="9"/>
    </row>
    <row r="550" spans="1:79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  <c r="BN550" s="9"/>
      <c r="BO550" s="9"/>
      <c r="BP550" s="9"/>
      <c r="BQ550" s="9"/>
      <c r="BR550" s="9"/>
      <c r="BS550" s="9"/>
      <c r="BT550" s="9"/>
      <c r="BU550" s="9"/>
      <c r="BV550" s="9"/>
      <c r="BW550" s="9"/>
      <c r="BX550" s="9"/>
      <c r="BY550" s="9"/>
      <c r="BZ550" s="9"/>
      <c r="CA550" s="9"/>
    </row>
    <row r="551" spans="1:79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  <c r="BN551" s="9"/>
      <c r="BO551" s="9"/>
      <c r="BP551" s="9"/>
      <c r="BQ551" s="9"/>
      <c r="BR551" s="9"/>
      <c r="BS551" s="9"/>
      <c r="BT551" s="9"/>
      <c r="BU551" s="9"/>
      <c r="BV551" s="9"/>
      <c r="BW551" s="9"/>
      <c r="BX551" s="9"/>
      <c r="BY551" s="9"/>
      <c r="BZ551" s="9"/>
      <c r="CA551" s="9"/>
    </row>
    <row r="552" spans="1:79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  <c r="BN552" s="9"/>
      <c r="BO552" s="9"/>
      <c r="BP552" s="9"/>
      <c r="BQ552" s="9"/>
      <c r="BR552" s="9"/>
      <c r="BS552" s="9"/>
      <c r="BT552" s="9"/>
      <c r="BU552" s="9"/>
      <c r="BV552" s="9"/>
      <c r="BW552" s="9"/>
      <c r="BX552" s="9"/>
      <c r="BY552" s="9"/>
      <c r="BZ552" s="9"/>
      <c r="CA552" s="9"/>
    </row>
    <row r="553" spans="1:79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  <c r="BN553" s="9"/>
      <c r="BO553" s="9"/>
      <c r="BP553" s="9"/>
      <c r="BQ553" s="9"/>
      <c r="BR553" s="9"/>
      <c r="BS553" s="9"/>
      <c r="BT553" s="9"/>
      <c r="BU553" s="9"/>
      <c r="BV553" s="9"/>
      <c r="BW553" s="9"/>
      <c r="BX553" s="9"/>
      <c r="BY553" s="9"/>
      <c r="BZ553" s="9"/>
      <c r="CA553" s="9"/>
    </row>
    <row r="554" spans="1:79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  <c r="BN554" s="9"/>
      <c r="BO554" s="9"/>
      <c r="BP554" s="9"/>
      <c r="BQ554" s="9"/>
      <c r="BR554" s="9"/>
      <c r="BS554" s="9"/>
      <c r="BT554" s="9"/>
      <c r="BU554" s="9"/>
      <c r="BV554" s="9"/>
      <c r="BW554" s="9"/>
      <c r="BX554" s="9"/>
      <c r="BY554" s="9"/>
      <c r="BZ554" s="9"/>
      <c r="CA554" s="9"/>
    </row>
    <row r="555" spans="1:79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  <c r="BN555" s="9"/>
      <c r="BO555" s="9"/>
      <c r="BP555" s="9"/>
      <c r="BQ555" s="9"/>
      <c r="BR555" s="9"/>
      <c r="BS555" s="9"/>
      <c r="BT555" s="9"/>
      <c r="BU555" s="9"/>
      <c r="BV555" s="9"/>
      <c r="BW555" s="9"/>
      <c r="BX555" s="9"/>
      <c r="BY555" s="9"/>
      <c r="BZ555" s="9"/>
      <c r="CA555" s="9"/>
    </row>
    <row r="556" spans="1:79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  <c r="BN556" s="9"/>
      <c r="BO556" s="9"/>
      <c r="BP556" s="9"/>
      <c r="BQ556" s="9"/>
      <c r="BR556" s="9"/>
      <c r="BS556" s="9"/>
      <c r="BT556" s="9"/>
      <c r="BU556" s="9"/>
      <c r="BV556" s="9"/>
      <c r="BW556" s="9"/>
      <c r="BX556" s="9"/>
      <c r="BY556" s="9"/>
      <c r="BZ556" s="9"/>
      <c r="CA556" s="9"/>
    </row>
    <row r="557" spans="1:79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  <c r="BN557" s="9"/>
      <c r="BO557" s="9"/>
      <c r="BP557" s="9"/>
      <c r="BQ557" s="9"/>
      <c r="BR557" s="9"/>
      <c r="BS557" s="9"/>
      <c r="BT557" s="9"/>
      <c r="BU557" s="9"/>
      <c r="BV557" s="9"/>
      <c r="BW557" s="9"/>
      <c r="BX557" s="9"/>
      <c r="BY557" s="9"/>
      <c r="BZ557" s="9"/>
      <c r="CA557" s="9"/>
    </row>
    <row r="558" spans="1:79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  <c r="BN558" s="9"/>
      <c r="BO558" s="9"/>
      <c r="BP558" s="9"/>
      <c r="BQ558" s="9"/>
      <c r="BR558" s="9"/>
      <c r="BS558" s="9"/>
      <c r="BT558" s="9"/>
      <c r="BU558" s="9"/>
      <c r="BV558" s="9"/>
      <c r="BW558" s="9"/>
      <c r="BX558" s="9"/>
      <c r="BY558" s="9"/>
      <c r="BZ558" s="9"/>
      <c r="CA558" s="9"/>
    </row>
    <row r="559" spans="1:79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  <c r="BN559" s="9"/>
      <c r="BO559" s="9"/>
      <c r="BP559" s="9"/>
      <c r="BQ559" s="9"/>
      <c r="BR559" s="9"/>
      <c r="BS559" s="9"/>
      <c r="BT559" s="9"/>
      <c r="BU559" s="9"/>
      <c r="BV559" s="9"/>
      <c r="BW559" s="9"/>
      <c r="BX559" s="9"/>
      <c r="BY559" s="9"/>
      <c r="BZ559" s="9"/>
      <c r="CA559" s="9"/>
    </row>
    <row r="560" spans="1:79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  <c r="BN560" s="9"/>
      <c r="BO560" s="9"/>
      <c r="BP560" s="9"/>
      <c r="BQ560" s="9"/>
      <c r="BR560" s="9"/>
      <c r="BS560" s="9"/>
      <c r="BT560" s="9"/>
      <c r="BU560" s="9"/>
      <c r="BV560" s="9"/>
      <c r="BW560" s="9"/>
      <c r="BX560" s="9"/>
      <c r="BY560" s="9"/>
      <c r="BZ560" s="9"/>
      <c r="CA560" s="9"/>
    </row>
    <row r="561" spans="1:79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  <c r="BN561" s="9"/>
      <c r="BO561" s="9"/>
      <c r="BP561" s="9"/>
      <c r="BQ561" s="9"/>
      <c r="BR561" s="9"/>
      <c r="BS561" s="9"/>
      <c r="BT561" s="9"/>
      <c r="BU561" s="9"/>
      <c r="BV561" s="9"/>
      <c r="BW561" s="9"/>
      <c r="BX561" s="9"/>
      <c r="BY561" s="9"/>
      <c r="BZ561" s="9"/>
      <c r="CA561" s="9"/>
    </row>
    <row r="562" spans="1:79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  <c r="BN562" s="9"/>
      <c r="BO562" s="9"/>
      <c r="BP562" s="9"/>
      <c r="BQ562" s="9"/>
      <c r="BR562" s="9"/>
      <c r="BS562" s="9"/>
      <c r="BT562" s="9"/>
      <c r="BU562" s="9"/>
      <c r="BV562" s="9"/>
      <c r="BW562" s="9"/>
      <c r="BX562" s="9"/>
      <c r="BY562" s="9"/>
      <c r="BZ562" s="9"/>
      <c r="CA562" s="9"/>
    </row>
    <row r="563" spans="1:79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  <c r="BN563" s="9"/>
      <c r="BO563" s="9"/>
      <c r="BP563" s="9"/>
      <c r="BQ563" s="9"/>
      <c r="BR563" s="9"/>
      <c r="BS563" s="9"/>
      <c r="BT563" s="9"/>
      <c r="BU563" s="9"/>
      <c r="BV563" s="9"/>
      <c r="BW563" s="9"/>
      <c r="BX563" s="9"/>
      <c r="BY563" s="9"/>
      <c r="BZ563" s="9"/>
      <c r="CA563" s="9"/>
    </row>
    <row r="564" spans="1:79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  <c r="BN564" s="9"/>
      <c r="BO564" s="9"/>
      <c r="BP564" s="9"/>
      <c r="BQ564" s="9"/>
      <c r="BR564" s="9"/>
      <c r="BS564" s="9"/>
      <c r="BT564" s="9"/>
      <c r="BU564" s="9"/>
      <c r="BV564" s="9"/>
      <c r="BW564" s="9"/>
      <c r="BX564" s="9"/>
      <c r="BY564" s="9"/>
      <c r="BZ564" s="9"/>
      <c r="CA564" s="9"/>
    </row>
    <row r="565" spans="1:79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  <c r="BN565" s="9"/>
      <c r="BO565" s="9"/>
      <c r="BP565" s="9"/>
      <c r="BQ565" s="9"/>
      <c r="BR565" s="9"/>
      <c r="BS565" s="9"/>
      <c r="BT565" s="9"/>
      <c r="BU565" s="9"/>
      <c r="BV565" s="9"/>
      <c r="BW565" s="9"/>
      <c r="BX565" s="9"/>
      <c r="BY565" s="9"/>
      <c r="BZ565" s="9"/>
      <c r="CA565" s="9"/>
    </row>
    <row r="566" spans="1:79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  <c r="BN566" s="9"/>
      <c r="BO566" s="9"/>
      <c r="BP566" s="9"/>
      <c r="BQ566" s="9"/>
      <c r="BR566" s="9"/>
      <c r="BS566" s="9"/>
      <c r="BT566" s="9"/>
      <c r="BU566" s="9"/>
      <c r="BV566" s="9"/>
      <c r="BW566" s="9"/>
      <c r="BX566" s="9"/>
      <c r="BY566" s="9"/>
      <c r="BZ566" s="9"/>
      <c r="CA566" s="9"/>
    </row>
    <row r="567" spans="1:79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  <c r="BN567" s="9"/>
      <c r="BO567" s="9"/>
      <c r="BP567" s="9"/>
      <c r="BQ567" s="9"/>
      <c r="BR567" s="9"/>
      <c r="BS567" s="9"/>
      <c r="BT567" s="9"/>
      <c r="BU567" s="9"/>
      <c r="BV567" s="9"/>
      <c r="BW567" s="9"/>
      <c r="BX567" s="9"/>
      <c r="BY567" s="9"/>
      <c r="BZ567" s="9"/>
      <c r="CA567" s="9"/>
    </row>
    <row r="568" spans="1:79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  <c r="BN568" s="9"/>
      <c r="BO568" s="9"/>
      <c r="BP568" s="9"/>
      <c r="BQ568" s="9"/>
      <c r="BR568" s="9"/>
      <c r="BS568" s="9"/>
      <c r="BT568" s="9"/>
      <c r="BU568" s="9"/>
      <c r="BV568" s="9"/>
      <c r="BW568" s="9"/>
      <c r="BX568" s="9"/>
      <c r="BY568" s="9"/>
      <c r="BZ568" s="9"/>
      <c r="CA568" s="9"/>
    </row>
    <row r="569" spans="1:79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  <c r="BN569" s="9"/>
      <c r="BO569" s="9"/>
      <c r="BP569" s="9"/>
      <c r="BQ569" s="9"/>
      <c r="BR569" s="9"/>
      <c r="BS569" s="9"/>
      <c r="BT569" s="9"/>
      <c r="BU569" s="9"/>
      <c r="BV569" s="9"/>
      <c r="BW569" s="9"/>
      <c r="BX569" s="9"/>
      <c r="BY569" s="9"/>
      <c r="BZ569" s="9"/>
      <c r="CA569" s="9"/>
    </row>
    <row r="570" spans="1:79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  <c r="BN570" s="9"/>
      <c r="BO570" s="9"/>
      <c r="BP570" s="9"/>
      <c r="BQ570" s="9"/>
      <c r="BR570" s="9"/>
      <c r="BS570" s="9"/>
      <c r="BT570" s="9"/>
      <c r="BU570" s="9"/>
      <c r="BV570" s="9"/>
      <c r="BW570" s="9"/>
      <c r="BX570" s="9"/>
      <c r="BY570" s="9"/>
      <c r="BZ570" s="9"/>
      <c r="CA570" s="9"/>
    </row>
    <row r="571" spans="1:79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  <c r="BN571" s="9"/>
      <c r="BO571" s="9"/>
      <c r="BP571" s="9"/>
      <c r="BQ571" s="9"/>
      <c r="BR571" s="9"/>
      <c r="BS571" s="9"/>
      <c r="BT571" s="9"/>
      <c r="BU571" s="9"/>
      <c r="BV571" s="9"/>
      <c r="BW571" s="9"/>
      <c r="BX571" s="9"/>
      <c r="BY571" s="9"/>
      <c r="BZ571" s="9"/>
      <c r="CA571" s="9"/>
    </row>
    <row r="572" spans="1:79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  <c r="BN572" s="9"/>
      <c r="BO572" s="9"/>
      <c r="BP572" s="9"/>
      <c r="BQ572" s="9"/>
      <c r="BR572" s="9"/>
      <c r="BS572" s="9"/>
      <c r="BT572" s="9"/>
      <c r="BU572" s="9"/>
      <c r="BV572" s="9"/>
      <c r="BW572" s="9"/>
      <c r="BX572" s="9"/>
      <c r="BY572" s="9"/>
      <c r="BZ572" s="9"/>
      <c r="CA572" s="9"/>
    </row>
    <row r="573" spans="1:79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  <c r="BN573" s="9"/>
      <c r="BO573" s="9"/>
      <c r="BP573" s="9"/>
      <c r="BQ573" s="9"/>
      <c r="BR573" s="9"/>
      <c r="BS573" s="9"/>
      <c r="BT573" s="9"/>
      <c r="BU573" s="9"/>
      <c r="BV573" s="9"/>
      <c r="BW573" s="9"/>
      <c r="BX573" s="9"/>
      <c r="BY573" s="9"/>
      <c r="BZ573" s="9"/>
      <c r="CA573" s="9"/>
    </row>
    <row r="574" spans="1:79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  <c r="BN574" s="9"/>
      <c r="BO574" s="9"/>
      <c r="BP574" s="9"/>
      <c r="BQ574" s="9"/>
      <c r="BR574" s="9"/>
      <c r="BS574" s="9"/>
      <c r="BT574" s="9"/>
      <c r="BU574" s="9"/>
      <c r="BV574" s="9"/>
      <c r="BW574" s="9"/>
      <c r="BX574" s="9"/>
      <c r="BY574" s="9"/>
      <c r="BZ574" s="9"/>
      <c r="CA574" s="9"/>
    </row>
    <row r="575" spans="1:79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  <c r="BN575" s="9"/>
      <c r="BO575" s="9"/>
      <c r="BP575" s="9"/>
      <c r="BQ575" s="9"/>
      <c r="BR575" s="9"/>
      <c r="BS575" s="9"/>
      <c r="BT575" s="9"/>
      <c r="BU575" s="9"/>
      <c r="BV575" s="9"/>
      <c r="BW575" s="9"/>
      <c r="BX575" s="9"/>
      <c r="BY575" s="9"/>
      <c r="BZ575" s="9"/>
      <c r="CA575" s="9"/>
    </row>
    <row r="576" spans="1:79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  <c r="BN576" s="9"/>
      <c r="BO576" s="9"/>
      <c r="BP576" s="9"/>
      <c r="BQ576" s="9"/>
      <c r="BR576" s="9"/>
      <c r="BS576" s="9"/>
      <c r="BT576" s="9"/>
      <c r="BU576" s="9"/>
      <c r="BV576" s="9"/>
      <c r="BW576" s="9"/>
      <c r="BX576" s="9"/>
      <c r="BY576" s="9"/>
      <c r="BZ576" s="9"/>
      <c r="CA576" s="9"/>
    </row>
    <row r="577" spans="1:79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  <c r="BN577" s="9"/>
      <c r="BO577" s="9"/>
      <c r="BP577" s="9"/>
      <c r="BQ577" s="9"/>
      <c r="BR577" s="9"/>
      <c r="BS577" s="9"/>
      <c r="BT577" s="9"/>
      <c r="BU577" s="9"/>
      <c r="BV577" s="9"/>
      <c r="BW577" s="9"/>
      <c r="BX577" s="9"/>
      <c r="BY577" s="9"/>
      <c r="BZ577" s="9"/>
      <c r="CA577" s="9"/>
    </row>
    <row r="578" spans="1:79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  <c r="BN578" s="9"/>
      <c r="BO578" s="9"/>
      <c r="BP578" s="9"/>
      <c r="BQ578" s="9"/>
      <c r="BR578" s="9"/>
      <c r="BS578" s="9"/>
      <c r="BT578" s="9"/>
      <c r="BU578" s="9"/>
      <c r="BV578" s="9"/>
      <c r="BW578" s="9"/>
      <c r="BX578" s="9"/>
      <c r="BY578" s="9"/>
      <c r="BZ578" s="9"/>
      <c r="CA578" s="9"/>
    </row>
    <row r="579" spans="1:79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  <c r="BN579" s="9"/>
      <c r="BO579" s="9"/>
      <c r="BP579" s="9"/>
      <c r="BQ579" s="9"/>
      <c r="BR579" s="9"/>
      <c r="BS579" s="9"/>
      <c r="BT579" s="9"/>
      <c r="BU579" s="9"/>
      <c r="BV579" s="9"/>
      <c r="BW579" s="9"/>
      <c r="BX579" s="9"/>
      <c r="BY579" s="9"/>
      <c r="BZ579" s="9"/>
      <c r="CA579" s="9"/>
    </row>
    <row r="580" spans="1:79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  <c r="BN580" s="9"/>
      <c r="BO580" s="9"/>
      <c r="BP580" s="9"/>
      <c r="BQ580" s="9"/>
      <c r="BR580" s="9"/>
      <c r="BS580" s="9"/>
      <c r="BT580" s="9"/>
      <c r="BU580" s="9"/>
      <c r="BV580" s="9"/>
      <c r="BW580" s="9"/>
      <c r="BX580" s="9"/>
      <c r="BY580" s="9"/>
      <c r="BZ580" s="9"/>
      <c r="CA580" s="9"/>
    </row>
    <row r="581" spans="1:79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  <c r="BN581" s="9"/>
      <c r="BO581" s="9"/>
      <c r="BP581" s="9"/>
      <c r="BQ581" s="9"/>
      <c r="BR581" s="9"/>
      <c r="BS581" s="9"/>
      <c r="BT581" s="9"/>
      <c r="BU581" s="9"/>
      <c r="BV581" s="9"/>
      <c r="BW581" s="9"/>
      <c r="BX581" s="9"/>
      <c r="BY581" s="9"/>
      <c r="BZ581" s="9"/>
      <c r="CA581" s="9"/>
    </row>
    <row r="582" spans="1:79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</row>
  </sheetData>
  <sortState ref="A5:G60">
    <sortCondition descending="1" sortBy="cellColor" ref="B5:B60" dxfId="263"/>
  </sortState>
  <dataConsolidate/>
  <customSheetViews>
    <customSheetView guid="{7D3BC665-A2CB-4DC5-8BC7-82341BF48EB2}" showGridLines="0" showAutoFilter="1" topLeftCell="A2">
      <selection activeCell="B5" sqref="B5"/>
      <pageMargins left="0.7" right="0.7" top="0.75" bottom="0.75" header="0.3" footer="0.3"/>
      <pageSetup paperSize="9" orientation="portrait" r:id="rId1"/>
      <autoFilter ref="A1:K60">
        <filterColumn colId="0" showButton="0"/>
        <filterColumn colId="1" showButton="0"/>
        <filterColumn colId="2" showButton="0"/>
        <filterColumn colId="3" showButton="0"/>
        <filterColumn colId="4" hiddenButton="1" showButton="0"/>
        <filterColumn colId="5" showButton="0"/>
      </autoFilter>
    </customSheetView>
  </customSheetViews>
  <mergeCells count="4">
    <mergeCell ref="B3:C3"/>
    <mergeCell ref="D3:E3"/>
    <mergeCell ref="F3:G3"/>
    <mergeCell ref="A1:G1"/>
  </mergeCells>
  <conditionalFormatting sqref="B5:B151">
    <cfRule type="cellIs" dxfId="262" priority="50" operator="equal">
      <formula>"Disponible"</formula>
    </cfRule>
  </conditionalFormatting>
  <conditionalFormatting sqref="B5:B151">
    <cfRule type="cellIs" dxfId="261" priority="49" operator="equal">
      <formula>"HS"</formula>
    </cfRule>
  </conditionalFormatting>
  <conditionalFormatting sqref="G5:G151">
    <cfRule type="cellIs" dxfId="260" priority="23" operator="equal">
      <formula>$O$325</formula>
    </cfRule>
    <cfRule type="cellIs" dxfId="259" priority="2" operator="lessThan">
      <formula>$I$2</formula>
    </cfRule>
    <cfRule type="cellIs" dxfId="258" priority="1" operator="between">
      <formula>$I$2</formula>
      <formula>$J$2</formula>
    </cfRule>
  </conditionalFormatting>
  <conditionalFormatting sqref="C5:C174">
    <cfRule type="expression" dxfId="257" priority="14">
      <formula>$B5:$B143="Disponible"</formula>
    </cfRule>
    <cfRule type="expression" dxfId="256" priority="15">
      <formula>$B5:$B143="HS"</formula>
    </cfRule>
  </conditionalFormatting>
  <conditionalFormatting sqref="C5">
    <cfRule type="expression" priority="11">
      <formula>$B5:$B60=Disponible=""</formula>
    </cfRule>
  </conditionalFormatting>
  <conditionalFormatting sqref="E5:E60">
    <cfRule type="cellIs" dxfId="255" priority="7" operator="lessThan">
      <formula>$I$2</formula>
    </cfRule>
  </conditionalFormatting>
  <conditionalFormatting sqref="D5:G60">
    <cfRule type="expression" dxfId="254" priority="6">
      <formula>$B5:$B59="HS"</formula>
    </cfRule>
  </conditionalFormatting>
  <conditionalFormatting sqref="E61:E151">
    <cfRule type="cellIs" dxfId="253" priority="4" operator="lessThan">
      <formula>$I$2</formula>
    </cfRule>
    <cfRule type="cellIs" dxfId="252" priority="5" operator="equal">
      <formula>$J$48</formula>
    </cfRule>
  </conditionalFormatting>
  <conditionalFormatting sqref="D61:G151">
    <cfRule type="expression" dxfId="251" priority="3">
      <formula>$B61:$B115="HS"</formula>
    </cfRule>
  </conditionalFormatting>
  <dataValidations xWindow="469" yWindow="393" count="5">
    <dataValidation type="custom" allowBlank="1" showInputMessage="1" showErrorMessage="1" errorTitle="attention" sqref="G23">
      <formula1>(TODAY()=G5)</formula1>
    </dataValidation>
    <dataValidation type="list" allowBlank="1" showInputMessage="1" showErrorMessage="1" promptTitle="Lieu de la sonde" prompt="Sélection l'endoit où se trouve la sonde sur la ligne" sqref="C152:C174">
      <formula1>INDIRECT($B152)</formula1>
    </dataValidation>
    <dataValidation type="list" allowBlank="1" showInputMessage="1" showErrorMessage="1" errorTitle="Attention" error="L'emplacement choisi est incorrect" promptTitle="Localisation sur la ligne" prompt="Sélectionner l'emplacement de la sonde sur la ligne" sqref="C5:C151">
      <formula1>INDIRECT($B5)</formula1>
    </dataValidation>
    <dataValidation type="custom" allowBlank="1" showInputMessage="1" showErrorMessage="1" errorTitle="attention" sqref="G5">
      <formula1>TODAY()=G5</formula1>
    </dataValidation>
    <dataValidation type="list" allowBlank="1" showInputMessage="1" showErrorMessage="1" errorTitle="Attention" error="L'emplacement choisi est incorrect" promptTitle="Localisation dans l'usine" prompt="Sélectionner l'emplacement de la sonde dans l'usine (n° de la ligne) ou son statut (Disponible ou HS)" sqref="B5:B151">
      <formula1>localisation</formula1>
    </dataValidation>
  </dataValidation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FF00"/>
  </sheetPr>
  <dimension ref="A1:M34"/>
  <sheetViews>
    <sheetView showGridLines="0" workbookViewId="0">
      <selection activeCell="H22" sqref="H22"/>
    </sheetView>
  </sheetViews>
  <sheetFormatPr baseColWidth="10" defaultRowHeight="14.4"/>
  <cols>
    <col min="1" max="1" width="14" customWidth="1"/>
    <col min="2" max="2" width="16" customWidth="1"/>
    <col min="3" max="3" width="16.33203125" customWidth="1"/>
    <col min="4" max="4" width="15.109375" customWidth="1"/>
    <col min="5" max="5" width="14.5546875" customWidth="1"/>
    <col min="6" max="6" width="15.109375" customWidth="1"/>
    <col min="7" max="12" width="13.6640625" customWidth="1"/>
    <col min="13" max="13" width="10.33203125" customWidth="1"/>
    <col min="14" max="14" width="14.6640625" customWidth="1"/>
    <col min="15" max="19" width="3" customWidth="1"/>
    <col min="20" max="21" width="10.109375" customWidth="1"/>
    <col min="22" max="22" width="9.44140625" customWidth="1"/>
    <col min="23" max="25" width="3" customWidth="1"/>
    <col min="26" max="27" width="10.88671875" customWidth="1"/>
    <col min="28" max="28" width="6.6640625" customWidth="1"/>
    <col min="29" max="29" width="10.33203125" customWidth="1"/>
    <col min="30" max="33" width="3" customWidth="1"/>
    <col min="34" max="34" width="8.5546875" customWidth="1"/>
    <col min="35" max="36" width="9.5546875" customWidth="1"/>
    <col min="37" max="44" width="8.5546875" customWidth="1"/>
    <col min="45" max="45" width="8.109375" customWidth="1"/>
    <col min="46" max="48" width="2" customWidth="1"/>
    <col min="49" max="63" width="3" customWidth="1"/>
    <col min="64" max="64" width="12.5546875" customWidth="1"/>
    <col min="65" max="65" width="8.5546875" customWidth="1"/>
    <col min="66" max="66" width="11.5546875" customWidth="1"/>
    <col min="67" max="67" width="8.109375" customWidth="1"/>
    <col min="68" max="70" width="2" customWidth="1"/>
    <col min="71" max="85" width="3" customWidth="1"/>
    <col min="86" max="86" width="11.109375" customWidth="1"/>
    <col min="87" max="90" width="12.5546875" customWidth="1"/>
    <col min="91" max="91" width="7.5546875" customWidth="1"/>
    <col min="92" max="92" width="7.88671875" customWidth="1"/>
    <col min="93" max="93" width="12.88671875" bestFit="1" customWidth="1"/>
    <col min="94" max="94" width="7.88671875" customWidth="1"/>
    <col min="95" max="95" width="6.33203125" customWidth="1"/>
    <col min="96" max="96" width="7.88671875" customWidth="1"/>
    <col min="97" max="97" width="6.33203125" customWidth="1"/>
    <col min="98" max="98" width="7.88671875" customWidth="1"/>
    <col min="99" max="99" width="6.33203125" customWidth="1"/>
    <col min="100" max="100" width="7.88671875" customWidth="1"/>
    <col min="101" max="101" width="6.33203125" customWidth="1"/>
    <col min="102" max="102" width="7.88671875" customWidth="1"/>
    <col min="103" max="103" width="6.33203125" customWidth="1"/>
    <col min="104" max="104" width="7.88671875" customWidth="1"/>
    <col min="105" max="105" width="6.33203125" customWidth="1"/>
    <col min="106" max="106" width="7.88671875" customWidth="1"/>
    <col min="107" max="107" width="6.33203125" customWidth="1"/>
    <col min="108" max="108" width="7.88671875" customWidth="1"/>
    <col min="109" max="109" width="6.33203125" customWidth="1"/>
    <col min="110" max="110" width="7.88671875" customWidth="1"/>
    <col min="111" max="111" width="6.33203125" customWidth="1"/>
    <col min="112" max="112" width="7.88671875" customWidth="1"/>
    <col min="113" max="113" width="6.33203125" customWidth="1"/>
    <col min="114" max="114" width="7.88671875" customWidth="1"/>
    <col min="115" max="115" width="6.33203125" customWidth="1"/>
    <col min="116" max="116" width="7.88671875" customWidth="1"/>
    <col min="117" max="117" width="6.33203125" customWidth="1"/>
    <col min="118" max="118" width="7.88671875" customWidth="1"/>
    <col min="119" max="119" width="6.33203125" customWidth="1"/>
    <col min="120" max="120" width="7.88671875" customWidth="1"/>
    <col min="121" max="121" width="12.5546875" bestFit="1" customWidth="1"/>
  </cols>
  <sheetData>
    <row r="1" spans="1:13" ht="27.75" customHeight="1">
      <c r="A1" s="101" t="s">
        <v>227</v>
      </c>
      <c r="B1" s="118" t="s">
        <v>114</v>
      </c>
      <c r="C1" s="119"/>
      <c r="D1" s="119"/>
      <c r="E1" s="119"/>
      <c r="F1" s="119"/>
      <c r="G1" s="119"/>
      <c r="H1" s="119"/>
      <c r="I1" s="119"/>
      <c r="J1" s="119"/>
      <c r="K1" s="120"/>
      <c r="L1" s="92">
        <f ca="1">TODAY()</f>
        <v>41410</v>
      </c>
    </row>
    <row r="2" spans="1:13" ht="15" customHeight="1">
      <c r="B2" s="121"/>
      <c r="C2" s="122"/>
      <c r="D2" s="122"/>
      <c r="E2" s="122"/>
      <c r="F2" s="122"/>
      <c r="G2" s="122"/>
      <c r="H2" s="122"/>
      <c r="I2" s="122"/>
      <c r="J2" s="122"/>
      <c r="K2" s="123"/>
      <c r="L2" s="100"/>
    </row>
    <row r="3" spans="1:13" ht="7.5" customHeight="1" thickBot="1">
      <c r="B3" s="124"/>
      <c r="C3" s="125"/>
      <c r="D3" s="125"/>
      <c r="E3" s="125"/>
      <c r="F3" s="125"/>
      <c r="G3" s="125"/>
      <c r="H3" s="125"/>
      <c r="I3" s="125"/>
      <c r="J3" s="125"/>
      <c r="K3" s="126"/>
      <c r="L3" s="100"/>
    </row>
    <row r="4" spans="1:13" ht="36" customHeight="1" thickBot="1">
      <c r="L4" s="1"/>
      <c r="M4" s="1"/>
    </row>
    <row r="5" spans="1:13">
      <c r="A5" s="59"/>
      <c r="B5" s="45" t="s">
        <v>24</v>
      </c>
      <c r="C5" s="54" t="s">
        <v>25</v>
      </c>
      <c r="D5" s="45" t="s">
        <v>26</v>
      </c>
      <c r="E5" s="54" t="s">
        <v>27</v>
      </c>
      <c r="F5" s="45" t="s">
        <v>28</v>
      </c>
      <c r="G5" s="54" t="s">
        <v>29</v>
      </c>
      <c r="H5" s="45" t="s">
        <v>30</v>
      </c>
      <c r="I5" s="54" t="s">
        <v>31</v>
      </c>
      <c r="J5" s="45" t="s">
        <v>32</v>
      </c>
      <c r="K5" s="57" t="s">
        <v>33</v>
      </c>
      <c r="M5" s="21"/>
    </row>
    <row r="6" spans="1:13">
      <c r="A6" s="47"/>
      <c r="B6" s="48" t="s">
        <v>57</v>
      </c>
      <c r="C6" s="48" t="s">
        <v>58</v>
      </c>
      <c r="D6" s="48" t="s">
        <v>59</v>
      </c>
      <c r="E6" s="48" t="s">
        <v>60</v>
      </c>
      <c r="F6" s="48" t="s">
        <v>61</v>
      </c>
      <c r="G6" s="48" t="s">
        <v>62</v>
      </c>
      <c r="H6" s="48" t="s">
        <v>63</v>
      </c>
      <c r="I6" s="48" t="s">
        <v>64</v>
      </c>
      <c r="J6" s="48" t="s">
        <v>65</v>
      </c>
      <c r="K6" s="49" t="s">
        <v>66</v>
      </c>
      <c r="M6" s="21"/>
    </row>
    <row r="7" spans="1:13" ht="16.2" thickBot="1">
      <c r="A7" s="93" t="s">
        <v>14</v>
      </c>
      <c r="B7" s="50"/>
      <c r="C7" s="55"/>
      <c r="D7" s="50"/>
      <c r="E7" s="55"/>
      <c r="F7" s="50"/>
      <c r="G7" s="55"/>
      <c r="H7" s="50"/>
      <c r="I7" s="55"/>
      <c r="J7" s="50"/>
      <c r="K7" s="58"/>
      <c r="M7" s="21"/>
    </row>
    <row r="8" spans="1:13" ht="23.25" customHeight="1" thickBot="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13">
      <c r="A9" s="59"/>
      <c r="B9" s="54" t="s">
        <v>41</v>
      </c>
      <c r="C9" s="46" t="s">
        <v>42</v>
      </c>
      <c r="G9" s="21"/>
      <c r="H9" s="21"/>
      <c r="I9" s="21"/>
      <c r="J9" s="21"/>
      <c r="K9" s="21"/>
      <c r="L9" s="21"/>
      <c r="M9" s="21"/>
    </row>
    <row r="10" spans="1:13">
      <c r="A10" s="47"/>
      <c r="B10" s="48" t="s">
        <v>125</v>
      </c>
      <c r="C10" s="49" t="s">
        <v>56</v>
      </c>
      <c r="G10" s="21"/>
      <c r="H10" s="21"/>
      <c r="I10" s="21"/>
      <c r="J10" s="21"/>
      <c r="K10" s="21"/>
      <c r="L10" s="21"/>
      <c r="M10" s="21"/>
    </row>
    <row r="11" spans="1:13" ht="16.2" thickBot="1">
      <c r="A11" s="93" t="s">
        <v>15</v>
      </c>
      <c r="B11" s="55"/>
      <c r="C11" s="51"/>
      <c r="G11" s="21"/>
      <c r="H11" s="21"/>
      <c r="I11" s="21"/>
      <c r="J11" s="21"/>
      <c r="K11" s="21"/>
      <c r="L11" s="21"/>
      <c r="M11" s="21"/>
    </row>
    <row r="12" spans="1:13" ht="23.25" customHeight="1" thickBo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>
      <c r="A13" s="59"/>
      <c r="B13" s="54" t="s">
        <v>41</v>
      </c>
      <c r="C13" s="45" t="s">
        <v>44</v>
      </c>
      <c r="D13" s="54" t="s">
        <v>45</v>
      </c>
      <c r="E13" s="45" t="s">
        <v>21</v>
      </c>
      <c r="F13" s="57" t="s">
        <v>5</v>
      </c>
      <c r="H13" s="21"/>
      <c r="I13" s="21"/>
      <c r="J13" s="21"/>
      <c r="K13" s="21"/>
      <c r="L13" s="21"/>
      <c r="M13" s="21"/>
    </row>
    <row r="14" spans="1:13">
      <c r="A14" s="47"/>
      <c r="B14" s="48" t="s">
        <v>67</v>
      </c>
      <c r="C14" s="48" t="s">
        <v>69</v>
      </c>
      <c r="D14" s="48" t="s">
        <v>68</v>
      </c>
      <c r="E14" s="48" t="s">
        <v>70</v>
      </c>
      <c r="F14" s="49" t="s">
        <v>71</v>
      </c>
      <c r="H14" s="21"/>
      <c r="I14" s="21"/>
      <c r="J14" s="21"/>
      <c r="K14" s="21"/>
      <c r="L14" s="21"/>
      <c r="M14" s="21"/>
    </row>
    <row r="15" spans="1:13" ht="16.2" thickBot="1">
      <c r="A15" s="93" t="s">
        <v>16</v>
      </c>
      <c r="B15" s="55"/>
      <c r="C15" s="50"/>
      <c r="D15" s="55"/>
      <c r="E15" s="50"/>
      <c r="F15" s="58"/>
      <c r="H15" s="21"/>
      <c r="I15" s="21"/>
      <c r="J15" s="21"/>
      <c r="K15" s="21"/>
      <c r="L15" s="21"/>
      <c r="M15" s="21"/>
    </row>
    <row r="16" spans="1:13" ht="23.25" customHeight="1" thickBot="1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</row>
    <row r="17" spans="1:13">
      <c r="A17" s="59"/>
      <c r="B17" s="54" t="s">
        <v>41</v>
      </c>
      <c r="C17" s="45" t="s">
        <v>4</v>
      </c>
      <c r="D17" s="54" t="s">
        <v>21</v>
      </c>
      <c r="E17" s="46" t="s">
        <v>5</v>
      </c>
      <c r="F17" s="21"/>
      <c r="G17" s="21"/>
      <c r="H17" s="21"/>
      <c r="I17" s="21"/>
      <c r="J17" s="21"/>
      <c r="K17" s="21"/>
      <c r="L17" s="21"/>
      <c r="M17" s="21"/>
    </row>
    <row r="18" spans="1:13">
      <c r="A18" s="47"/>
      <c r="B18" s="48" t="s">
        <v>72</v>
      </c>
      <c r="C18" s="48" t="s">
        <v>73</v>
      </c>
      <c r="D18" s="48" t="s">
        <v>74</v>
      </c>
      <c r="E18" s="49" t="s">
        <v>75</v>
      </c>
      <c r="F18" s="21"/>
      <c r="G18" s="21"/>
      <c r="H18" s="21"/>
      <c r="I18" s="21"/>
      <c r="J18" s="21"/>
      <c r="K18" s="21"/>
      <c r="L18" s="21"/>
      <c r="M18" s="21"/>
    </row>
    <row r="19" spans="1:13" ht="16.2" thickBot="1">
      <c r="A19" s="93" t="s">
        <v>17</v>
      </c>
      <c r="B19" s="55"/>
      <c r="C19" s="50"/>
      <c r="D19" s="55"/>
      <c r="E19" s="51"/>
      <c r="F19" s="21"/>
      <c r="G19" s="21"/>
      <c r="H19" s="21"/>
      <c r="I19" s="21"/>
      <c r="J19" s="21"/>
      <c r="K19" s="21"/>
      <c r="L19" s="21"/>
      <c r="M19" s="21"/>
    </row>
    <row r="20" spans="1:13" ht="23.25" customHeight="1" thickBot="1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59"/>
      <c r="B21" s="54" t="s">
        <v>4</v>
      </c>
      <c r="C21" s="45" t="s">
        <v>46</v>
      </c>
      <c r="D21" s="54" t="s">
        <v>47</v>
      </c>
      <c r="E21" s="46" t="s">
        <v>5</v>
      </c>
      <c r="F21" s="21"/>
      <c r="G21" s="21"/>
      <c r="H21" s="21"/>
      <c r="I21" s="21"/>
      <c r="J21" s="21"/>
      <c r="K21" s="21"/>
      <c r="L21" s="21"/>
      <c r="M21" s="21"/>
    </row>
    <row r="22" spans="1:13">
      <c r="A22" s="47"/>
      <c r="B22" s="48" t="s">
        <v>76</v>
      </c>
      <c r="C22" s="48" t="s">
        <v>77</v>
      </c>
      <c r="D22" s="48" t="s">
        <v>78</v>
      </c>
      <c r="E22" s="49" t="s">
        <v>79</v>
      </c>
      <c r="F22" s="21"/>
      <c r="G22" s="21"/>
      <c r="H22" s="21"/>
      <c r="I22" s="21"/>
      <c r="J22" s="21"/>
      <c r="K22" s="21"/>
      <c r="L22" s="21"/>
      <c r="M22" s="21"/>
    </row>
    <row r="23" spans="1:13" ht="16.2" thickBot="1">
      <c r="A23" s="93" t="s">
        <v>18</v>
      </c>
      <c r="B23" s="56"/>
      <c r="C23" s="52"/>
      <c r="D23" s="56"/>
      <c r="E23" s="53"/>
      <c r="F23" s="21"/>
      <c r="G23" s="21"/>
      <c r="H23" s="21"/>
      <c r="I23" s="21"/>
      <c r="J23" s="21"/>
      <c r="K23" s="21"/>
      <c r="L23" s="21"/>
      <c r="M23" s="21"/>
    </row>
    <row r="24" spans="1:13" ht="23.25" customHeight="1" thickBo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1:13">
      <c r="A25" s="59"/>
      <c r="B25" s="54" t="s">
        <v>41</v>
      </c>
      <c r="C25" s="45" t="s">
        <v>4</v>
      </c>
      <c r="D25" s="54" t="s">
        <v>21</v>
      </c>
      <c r="E25" s="46" t="s">
        <v>5</v>
      </c>
      <c r="F25" s="21"/>
      <c r="G25" s="21"/>
      <c r="H25" s="21"/>
      <c r="I25" s="21"/>
      <c r="J25" s="21"/>
      <c r="K25" s="21"/>
      <c r="L25" s="21"/>
      <c r="M25" s="21"/>
    </row>
    <row r="26" spans="1:13">
      <c r="A26" s="47"/>
      <c r="B26" s="48" t="s">
        <v>80</v>
      </c>
      <c r="C26" s="48" t="s">
        <v>81</v>
      </c>
      <c r="D26" s="48" t="s">
        <v>82</v>
      </c>
      <c r="E26" s="49" t="s">
        <v>83</v>
      </c>
      <c r="F26" s="21"/>
      <c r="G26" s="21"/>
      <c r="H26" s="21"/>
      <c r="I26" s="21"/>
      <c r="J26" s="21"/>
      <c r="K26" s="21"/>
      <c r="L26" s="21"/>
      <c r="M26" s="21"/>
    </row>
    <row r="27" spans="1:13" ht="16.2" thickBot="1">
      <c r="A27" s="93" t="s">
        <v>19</v>
      </c>
      <c r="B27" s="55"/>
      <c r="C27" s="50"/>
      <c r="D27" s="55"/>
      <c r="E27" s="51"/>
      <c r="F27" s="21"/>
      <c r="G27" s="21"/>
      <c r="H27" s="21"/>
      <c r="I27" s="21"/>
      <c r="J27" s="21"/>
      <c r="K27" s="21"/>
      <c r="L27" s="21"/>
      <c r="M27" s="21"/>
    </row>
    <row r="28" spans="1:13" ht="23.25" customHeight="1" thickBo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1:13">
      <c r="A29" s="59"/>
      <c r="B29" s="54" t="s">
        <v>41</v>
      </c>
      <c r="C29" s="45" t="s">
        <v>4</v>
      </c>
      <c r="D29" s="54" t="s">
        <v>21</v>
      </c>
      <c r="E29" s="46" t="s">
        <v>5</v>
      </c>
      <c r="F29" s="21"/>
      <c r="G29" s="21"/>
      <c r="H29" s="21"/>
      <c r="I29" s="21"/>
      <c r="J29" s="21"/>
      <c r="K29" s="21"/>
      <c r="L29" s="21"/>
      <c r="M29" s="21"/>
    </row>
    <row r="30" spans="1:13">
      <c r="A30" s="47"/>
      <c r="B30" s="48" t="s">
        <v>84</v>
      </c>
      <c r="C30" s="48" t="s">
        <v>85</v>
      </c>
      <c r="D30" s="48" t="s">
        <v>86</v>
      </c>
      <c r="E30" s="49" t="s">
        <v>87</v>
      </c>
      <c r="F30" s="21"/>
      <c r="G30" s="21"/>
      <c r="H30" s="21"/>
      <c r="I30" s="21"/>
      <c r="J30" s="21"/>
      <c r="K30" s="21"/>
      <c r="L30" s="21"/>
      <c r="M30" s="21"/>
    </row>
    <row r="31" spans="1:13" ht="16.2" thickBot="1">
      <c r="A31" s="93" t="s">
        <v>20</v>
      </c>
      <c r="B31" s="55"/>
      <c r="C31" s="50"/>
      <c r="D31" s="55"/>
      <c r="E31" s="51"/>
      <c r="F31" s="21"/>
      <c r="G31" s="21"/>
      <c r="H31" s="21"/>
      <c r="I31" s="21"/>
      <c r="J31" s="21"/>
      <c r="K31" s="21"/>
      <c r="L31" s="21"/>
      <c r="M31" s="21"/>
    </row>
    <row r="32" spans="1:13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>
      <c r="D34" s="25"/>
    </row>
  </sheetData>
  <customSheetViews>
    <customSheetView guid="{7D3BC665-A2CB-4DC5-8BC7-82341BF48EB2}" showGridLines="0">
      <selection activeCell="I22" sqref="H21:I22"/>
      <pageMargins left="0.7" right="0.7" top="0.75" bottom="0.75" header="0.3" footer="0.3"/>
      <pageSetup paperSize="9" orientation="portrait" r:id="rId8"/>
    </customSheetView>
  </customSheetViews>
  <mergeCells count="1">
    <mergeCell ref="B1:K3"/>
  </mergeCells>
  <conditionalFormatting sqref="A6 A10 A14 A18 A22 A26 A30">
    <cfRule type="cellIs" dxfId="250" priority="1" operator="equal">
      <formula>$M$120</formula>
    </cfRule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9"/>
  <legacyDrawing r:id="rId1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rgb="FF00FF00"/>
  </sheetPr>
  <dimension ref="A1:AA93"/>
  <sheetViews>
    <sheetView workbookViewId="0">
      <selection activeCell="H23" sqref="H23"/>
    </sheetView>
  </sheetViews>
  <sheetFormatPr baseColWidth="10" defaultColWidth="11.44140625" defaultRowHeight="14.4"/>
  <cols>
    <col min="1" max="1" width="16.6640625" style="86" customWidth="1"/>
    <col min="2" max="2" width="19.88671875" style="86" bestFit="1" customWidth="1"/>
    <col min="3" max="3" width="19.21875" style="86" bestFit="1" customWidth="1"/>
    <col min="4" max="5" width="18.88671875" style="86" bestFit="1" customWidth="1"/>
    <col min="6" max="6" width="19.21875" style="86" bestFit="1" customWidth="1"/>
    <col min="7" max="7" width="18.88671875" style="86" bestFit="1" customWidth="1"/>
    <col min="8" max="8" width="23" style="86" bestFit="1" customWidth="1"/>
    <col min="9" max="12" width="33.44140625" style="86" bestFit="1" customWidth="1"/>
    <col min="13" max="13" width="33.109375" style="86" bestFit="1" customWidth="1"/>
    <col min="14" max="16" width="33.44140625" style="86" bestFit="1" customWidth="1"/>
    <col min="17" max="18" width="33.109375" style="86" bestFit="1" customWidth="1"/>
    <col min="19" max="23" width="33.44140625" style="86" bestFit="1" customWidth="1"/>
    <col min="24" max="24" width="16.109375" style="86" bestFit="1" customWidth="1"/>
    <col min="25" max="25" width="22.5546875" style="86" bestFit="1" customWidth="1"/>
    <col min="26" max="26" width="33.109375" style="86" bestFit="1" customWidth="1"/>
    <col min="27" max="27" width="33.44140625" style="86" bestFit="1" customWidth="1"/>
    <col min="28" max="16384" width="11.44140625" style="86"/>
  </cols>
  <sheetData>
    <row r="1" spans="1:27" ht="43.5" customHeight="1" thickBot="1">
      <c r="A1" s="102" t="s">
        <v>227</v>
      </c>
      <c r="B1" s="127" t="s">
        <v>115</v>
      </c>
      <c r="C1" s="128"/>
      <c r="D1" s="128"/>
      <c r="E1" s="129"/>
      <c r="F1" s="103"/>
      <c r="G1" s="103"/>
      <c r="H1" s="103"/>
    </row>
    <row r="2" spans="1:27">
      <c r="A2" s="94">
        <f ca="1">TODAY()</f>
        <v>41410</v>
      </c>
    </row>
    <row r="3" spans="1:27" ht="15" thickBot="1"/>
    <row r="4" spans="1:27" ht="15" thickBot="1">
      <c r="A4" s="87" t="s">
        <v>51</v>
      </c>
    </row>
    <row r="5" spans="1:27" ht="33.75" customHeight="1" thickBot="1">
      <c r="A5" s="88" t="s">
        <v>117</v>
      </c>
      <c r="B5" s="104" t="s">
        <v>103</v>
      </c>
      <c r="C5" s="104" t="s">
        <v>104</v>
      </c>
      <c r="D5" s="104" t="s">
        <v>105</v>
      </c>
      <c r="E5" s="104" t="s">
        <v>127</v>
      </c>
      <c r="F5" s="104" t="s">
        <v>126</v>
      </c>
      <c r="G5" s="104" t="s">
        <v>127</v>
      </c>
      <c r="H5" s="104" t="s">
        <v>231</v>
      </c>
      <c r="I5" s="89"/>
      <c r="J5" s="89"/>
      <c r="K5" s="90"/>
    </row>
    <row r="6" spans="1:27" ht="33.75" customHeight="1" thickBot="1">
      <c r="A6" s="88" t="s">
        <v>118</v>
      </c>
      <c r="B6" s="104" t="s">
        <v>135</v>
      </c>
      <c r="C6" s="104" t="s">
        <v>127</v>
      </c>
      <c r="D6" s="104" t="s">
        <v>235</v>
      </c>
      <c r="E6" s="104" t="s">
        <v>238</v>
      </c>
      <c r="F6" s="104" t="s">
        <v>239</v>
      </c>
      <c r="G6" s="104" t="s">
        <v>236</v>
      </c>
      <c r="H6" s="104" t="s">
        <v>236</v>
      </c>
      <c r="I6" s="89" t="s">
        <v>236</v>
      </c>
      <c r="J6" s="89" t="s">
        <v>237</v>
      </c>
      <c r="K6" s="90" t="s">
        <v>237</v>
      </c>
      <c r="L6" s="86" t="s">
        <v>237</v>
      </c>
    </row>
    <row r="7" spans="1:27" ht="33.75" customHeight="1" thickBot="1">
      <c r="A7" s="88" t="s">
        <v>119</v>
      </c>
      <c r="B7" s="104" t="s">
        <v>238</v>
      </c>
      <c r="C7" s="104" t="s">
        <v>239</v>
      </c>
      <c r="D7" s="104" t="s">
        <v>236</v>
      </c>
      <c r="E7" s="104" t="s">
        <v>236</v>
      </c>
      <c r="F7" s="104" t="s">
        <v>236</v>
      </c>
      <c r="G7" s="104" t="s">
        <v>237</v>
      </c>
      <c r="H7" s="104"/>
      <c r="I7" s="89"/>
      <c r="J7" s="89"/>
      <c r="K7" s="90"/>
    </row>
    <row r="8" spans="1:27" ht="33.75" customHeight="1" thickBot="1">
      <c r="A8" s="88" t="s">
        <v>120</v>
      </c>
      <c r="B8" s="104" t="s">
        <v>233</v>
      </c>
      <c r="C8" s="104" t="s">
        <v>233</v>
      </c>
      <c r="D8" s="104" t="s">
        <v>234</v>
      </c>
      <c r="E8" s="104" t="s">
        <v>233</v>
      </c>
      <c r="F8" s="104" t="s">
        <v>234</v>
      </c>
      <c r="G8" s="104" t="s">
        <v>233</v>
      </c>
      <c r="H8" s="104" t="s">
        <v>234</v>
      </c>
      <c r="I8" s="89" t="s">
        <v>237</v>
      </c>
      <c r="J8" s="89"/>
      <c r="K8" s="90"/>
    </row>
    <row r="9" spans="1:27" ht="33.75" customHeight="1" thickBot="1">
      <c r="A9" s="88" t="s">
        <v>121</v>
      </c>
      <c r="B9" s="104" t="s">
        <v>233</v>
      </c>
      <c r="C9" s="104" t="s">
        <v>234</v>
      </c>
      <c r="D9" s="104" t="s">
        <v>236</v>
      </c>
      <c r="E9" s="104" t="s">
        <v>236</v>
      </c>
      <c r="F9" s="104" t="s">
        <v>236</v>
      </c>
      <c r="G9" s="104" t="s">
        <v>236</v>
      </c>
      <c r="H9" s="104" t="s">
        <v>238</v>
      </c>
      <c r="I9" s="89" t="s">
        <v>239</v>
      </c>
      <c r="J9" s="89" t="s">
        <v>236</v>
      </c>
      <c r="K9" s="90" t="s">
        <v>237</v>
      </c>
      <c r="L9" s="86" t="s">
        <v>236</v>
      </c>
    </row>
    <row r="10" spans="1:27" ht="33.75" customHeight="1" thickBot="1">
      <c r="A10" s="88" t="s">
        <v>122</v>
      </c>
      <c r="B10" s="104" t="s">
        <v>231</v>
      </c>
      <c r="C10" s="104" t="s">
        <v>126</v>
      </c>
      <c r="D10" s="104" t="s">
        <v>233</v>
      </c>
      <c r="E10" s="104" t="s">
        <v>234</v>
      </c>
      <c r="F10" s="104" t="s">
        <v>236</v>
      </c>
      <c r="G10" s="104" t="s">
        <v>236</v>
      </c>
      <c r="H10" s="104" t="s">
        <v>236</v>
      </c>
      <c r="I10" s="89" t="s">
        <v>236</v>
      </c>
      <c r="J10" s="89" t="s">
        <v>237</v>
      </c>
      <c r="K10" s="90" t="s">
        <v>237</v>
      </c>
      <c r="L10" s="86" t="s">
        <v>237</v>
      </c>
      <c r="M10" s="86" t="s">
        <v>236</v>
      </c>
      <c r="N10" s="86" t="s">
        <v>236</v>
      </c>
      <c r="O10" s="86" t="s">
        <v>236</v>
      </c>
      <c r="P10" s="86" t="s">
        <v>236</v>
      </c>
      <c r="Q10" s="86" t="s">
        <v>236</v>
      </c>
      <c r="R10" s="86" t="s">
        <v>236</v>
      </c>
      <c r="S10" s="86" t="s">
        <v>237</v>
      </c>
      <c r="T10" s="86" t="s">
        <v>237</v>
      </c>
      <c r="U10" s="86" t="s">
        <v>237</v>
      </c>
      <c r="V10" s="86" t="s">
        <v>237</v>
      </c>
      <c r="W10" s="86" t="s">
        <v>237</v>
      </c>
      <c r="X10" s="86" t="s">
        <v>238</v>
      </c>
      <c r="Y10" s="86" t="s">
        <v>239</v>
      </c>
      <c r="Z10" s="86" t="s">
        <v>236</v>
      </c>
      <c r="AA10" s="86" t="s">
        <v>237</v>
      </c>
    </row>
    <row r="11" spans="1:27" ht="33.75" customHeight="1" thickBot="1">
      <c r="A11" s="88" t="s">
        <v>123</v>
      </c>
      <c r="B11" s="104" t="s">
        <v>233</v>
      </c>
      <c r="C11" s="104" t="s">
        <v>234</v>
      </c>
      <c r="D11" s="104" t="s">
        <v>233</v>
      </c>
      <c r="E11" s="104" t="s">
        <v>234</v>
      </c>
      <c r="F11" s="104" t="s">
        <v>233</v>
      </c>
      <c r="G11" s="104" t="s">
        <v>234</v>
      </c>
      <c r="H11" s="104" t="s">
        <v>236</v>
      </c>
      <c r="I11" s="89" t="s">
        <v>236</v>
      </c>
      <c r="J11" s="89" t="s">
        <v>236</v>
      </c>
      <c r="K11" s="90" t="s">
        <v>236</v>
      </c>
      <c r="L11" s="86" t="s">
        <v>236</v>
      </c>
      <c r="M11" s="86" t="s">
        <v>236</v>
      </c>
      <c r="N11" s="86" t="s">
        <v>237</v>
      </c>
      <c r="O11" s="86" t="s">
        <v>237</v>
      </c>
      <c r="P11" s="86" t="s">
        <v>237</v>
      </c>
      <c r="Q11" s="86" t="s">
        <v>236</v>
      </c>
      <c r="R11" s="86" t="s">
        <v>236</v>
      </c>
      <c r="S11" s="86" t="s">
        <v>237</v>
      </c>
    </row>
    <row r="12" spans="1:27" ht="33.75" customHeight="1" thickBot="1">
      <c r="A12" s="88" t="s">
        <v>124</v>
      </c>
      <c r="B12" s="104" t="s">
        <v>236</v>
      </c>
      <c r="C12" s="104" t="s">
        <v>236</v>
      </c>
      <c r="D12" s="104" t="s">
        <v>236</v>
      </c>
      <c r="E12" s="104" t="s">
        <v>236</v>
      </c>
      <c r="F12" s="104" t="s">
        <v>236</v>
      </c>
      <c r="G12" s="104" t="s">
        <v>236</v>
      </c>
      <c r="H12" s="104" t="s">
        <v>236</v>
      </c>
      <c r="I12" s="89" t="s">
        <v>236</v>
      </c>
      <c r="J12" s="89" t="s">
        <v>236</v>
      </c>
      <c r="K12" s="90" t="s">
        <v>236</v>
      </c>
      <c r="L12" s="86" t="s">
        <v>236</v>
      </c>
      <c r="M12" s="86" t="s">
        <v>236</v>
      </c>
    </row>
    <row r="13" spans="1:27" ht="33.75" customHeight="1" thickBot="1">
      <c r="A13" s="88" t="s">
        <v>125</v>
      </c>
      <c r="B13" s="104"/>
      <c r="C13" s="104"/>
      <c r="D13" s="104"/>
      <c r="E13" s="104"/>
      <c r="F13" s="104"/>
      <c r="G13" s="104"/>
      <c r="H13" s="104"/>
      <c r="I13" s="89"/>
      <c r="J13" s="89"/>
      <c r="K13" s="90"/>
    </row>
    <row r="14" spans="1:27" ht="33.75" customHeight="1" thickBot="1">
      <c r="A14" s="88" t="s">
        <v>56</v>
      </c>
      <c r="B14" s="104"/>
      <c r="C14" s="104"/>
      <c r="D14" s="104"/>
      <c r="E14" s="104"/>
      <c r="F14" s="104"/>
      <c r="G14" s="104"/>
      <c r="H14" s="104"/>
      <c r="I14" s="89"/>
      <c r="J14" s="89"/>
      <c r="K14" s="90"/>
    </row>
    <row r="15" spans="1:27" ht="33.75" customHeight="1" thickBot="1">
      <c r="A15" s="88" t="s">
        <v>57</v>
      </c>
      <c r="B15" s="104" t="s">
        <v>232</v>
      </c>
      <c r="C15" s="104"/>
      <c r="D15" s="104"/>
      <c r="E15" s="104"/>
      <c r="F15" s="104"/>
      <c r="G15" s="104"/>
      <c r="H15" s="104"/>
      <c r="I15" s="89"/>
      <c r="J15" s="89"/>
      <c r="K15" s="90"/>
    </row>
    <row r="16" spans="1:27" ht="33.75" customHeight="1" thickBot="1">
      <c r="A16" s="88" t="s">
        <v>58</v>
      </c>
      <c r="B16" s="104"/>
      <c r="C16" s="104"/>
      <c r="D16" s="104"/>
      <c r="E16" s="104"/>
      <c r="F16" s="104"/>
      <c r="G16" s="104"/>
      <c r="H16" s="104"/>
      <c r="I16" s="89"/>
      <c r="J16" s="89"/>
      <c r="K16" s="90"/>
    </row>
    <row r="17" spans="1:11" ht="33.75" customHeight="1" thickBot="1">
      <c r="A17" s="88" t="s">
        <v>59</v>
      </c>
      <c r="B17" s="104"/>
      <c r="C17" s="104"/>
      <c r="D17" s="104"/>
      <c r="E17" s="104"/>
      <c r="F17" s="104"/>
      <c r="G17" s="104"/>
      <c r="H17" s="104"/>
      <c r="I17" s="89"/>
      <c r="J17" s="89"/>
      <c r="K17" s="90"/>
    </row>
    <row r="18" spans="1:11" ht="33.75" customHeight="1" thickBot="1">
      <c r="A18" s="88" t="s">
        <v>60</v>
      </c>
      <c r="B18" s="104"/>
      <c r="C18" s="104"/>
      <c r="D18" s="104"/>
      <c r="E18" s="104"/>
      <c r="F18" s="104"/>
      <c r="G18" s="104"/>
      <c r="H18" s="104"/>
      <c r="I18" s="89"/>
      <c r="J18" s="89"/>
      <c r="K18" s="90"/>
    </row>
    <row r="19" spans="1:11" ht="33.75" customHeight="1" thickBot="1">
      <c r="A19" s="88" t="s">
        <v>61</v>
      </c>
      <c r="B19" s="104"/>
      <c r="C19" s="104"/>
      <c r="D19" s="104"/>
      <c r="E19" s="104"/>
      <c r="F19" s="104"/>
      <c r="G19" s="104"/>
      <c r="H19" s="104"/>
      <c r="I19" s="89"/>
      <c r="J19" s="89"/>
      <c r="K19" s="90"/>
    </row>
    <row r="20" spans="1:11" ht="33.75" customHeight="1" thickBot="1">
      <c r="A20" s="88" t="s">
        <v>62</v>
      </c>
      <c r="B20" s="104"/>
      <c r="C20" s="104"/>
      <c r="D20" s="104"/>
      <c r="E20" s="104"/>
      <c r="F20" s="104"/>
      <c r="G20" s="104"/>
      <c r="H20" s="104"/>
      <c r="I20" s="89"/>
      <c r="J20" s="89"/>
      <c r="K20" s="90"/>
    </row>
    <row r="21" spans="1:11" ht="33.75" customHeight="1" thickBot="1">
      <c r="A21" s="88" t="s">
        <v>63</v>
      </c>
      <c r="B21" s="104"/>
      <c r="C21" s="104"/>
      <c r="D21" s="104"/>
      <c r="E21" s="104"/>
      <c r="F21" s="104"/>
      <c r="G21" s="104"/>
      <c r="H21" s="104"/>
      <c r="I21" s="89"/>
      <c r="J21" s="89"/>
      <c r="K21" s="90"/>
    </row>
    <row r="22" spans="1:11" ht="33.75" customHeight="1" thickBot="1">
      <c r="A22" s="88" t="s">
        <v>64</v>
      </c>
      <c r="B22" s="104"/>
      <c r="C22" s="104"/>
      <c r="D22" s="104"/>
      <c r="E22" s="104"/>
      <c r="F22" s="104"/>
      <c r="G22" s="104"/>
      <c r="H22" s="104"/>
      <c r="I22" s="89"/>
      <c r="J22" s="89"/>
      <c r="K22" s="90"/>
    </row>
    <row r="23" spans="1:11" ht="33.75" customHeight="1" thickBot="1">
      <c r="A23" s="88" t="s">
        <v>65</v>
      </c>
      <c r="B23" s="104"/>
      <c r="C23" s="104"/>
      <c r="D23" s="104"/>
      <c r="E23" s="104"/>
      <c r="F23" s="104"/>
      <c r="G23" s="104"/>
      <c r="H23" s="104"/>
      <c r="I23" s="89"/>
      <c r="J23" s="89"/>
      <c r="K23" s="90"/>
    </row>
    <row r="24" spans="1:11" ht="33.75" customHeight="1" thickBot="1">
      <c r="A24" s="88" t="s">
        <v>66</v>
      </c>
      <c r="B24" s="104"/>
      <c r="C24" s="104"/>
      <c r="D24" s="104"/>
      <c r="E24" s="104"/>
      <c r="F24" s="104"/>
      <c r="G24" s="104"/>
      <c r="H24" s="104"/>
      <c r="I24" s="89"/>
      <c r="J24" s="89"/>
      <c r="K24" s="90"/>
    </row>
    <row r="25" spans="1:11" ht="33.75" customHeight="1" thickBot="1">
      <c r="A25" s="88" t="s">
        <v>67</v>
      </c>
      <c r="B25" s="104"/>
      <c r="C25" s="104"/>
      <c r="D25" s="104"/>
      <c r="E25" s="104"/>
      <c r="F25" s="104"/>
      <c r="G25" s="104"/>
      <c r="H25" s="104"/>
      <c r="I25" s="89"/>
      <c r="J25" s="89"/>
      <c r="K25" s="90"/>
    </row>
    <row r="26" spans="1:11" ht="33.75" customHeight="1" thickBot="1">
      <c r="A26" s="88" t="s">
        <v>68</v>
      </c>
      <c r="B26" s="104"/>
      <c r="C26" s="104"/>
      <c r="D26" s="104"/>
      <c r="E26" s="104"/>
      <c r="F26" s="104"/>
      <c r="G26" s="104"/>
      <c r="H26" s="104"/>
      <c r="I26" s="89"/>
      <c r="J26" s="89"/>
      <c r="K26" s="90"/>
    </row>
    <row r="27" spans="1:11" ht="33.75" customHeight="1" thickBot="1">
      <c r="A27" s="88" t="s">
        <v>69</v>
      </c>
      <c r="B27" s="104"/>
      <c r="C27" s="104"/>
      <c r="D27" s="104"/>
      <c r="E27" s="104"/>
      <c r="F27" s="104"/>
      <c r="G27" s="104"/>
      <c r="H27" s="104"/>
      <c r="I27" s="89"/>
      <c r="J27" s="89"/>
      <c r="K27" s="90"/>
    </row>
    <row r="28" spans="1:11" ht="33.75" customHeight="1" thickBot="1">
      <c r="A28" s="88" t="s">
        <v>70</v>
      </c>
      <c r="B28" s="104"/>
      <c r="C28" s="104"/>
      <c r="D28" s="104"/>
      <c r="E28" s="104"/>
      <c r="F28" s="104"/>
      <c r="G28" s="104"/>
      <c r="H28" s="104"/>
      <c r="I28" s="89"/>
      <c r="J28" s="89"/>
      <c r="K28" s="90"/>
    </row>
    <row r="29" spans="1:11" ht="33.75" customHeight="1" thickBot="1">
      <c r="A29" s="88" t="s">
        <v>71</v>
      </c>
      <c r="B29" s="104"/>
      <c r="C29" s="104"/>
      <c r="D29" s="104"/>
      <c r="E29" s="104"/>
      <c r="F29" s="104"/>
      <c r="G29" s="104"/>
      <c r="H29" s="104"/>
      <c r="I29" s="89"/>
      <c r="J29" s="89"/>
      <c r="K29" s="90"/>
    </row>
    <row r="30" spans="1:11" ht="33.75" customHeight="1" thickBot="1">
      <c r="A30" s="88" t="s">
        <v>72</v>
      </c>
      <c r="B30" s="104"/>
      <c r="C30" s="104"/>
      <c r="D30" s="104"/>
      <c r="E30" s="104"/>
      <c r="F30" s="104"/>
      <c r="G30" s="104"/>
      <c r="H30" s="104"/>
      <c r="I30" s="89"/>
      <c r="J30" s="89"/>
      <c r="K30" s="90"/>
    </row>
    <row r="31" spans="1:11" ht="33.75" customHeight="1" thickBot="1">
      <c r="A31" s="88" t="s">
        <v>73</v>
      </c>
      <c r="B31" s="104"/>
      <c r="C31" s="104"/>
      <c r="D31" s="104"/>
      <c r="E31" s="104"/>
      <c r="F31" s="104"/>
      <c r="G31" s="104"/>
      <c r="H31" s="104"/>
      <c r="I31" s="89"/>
      <c r="J31" s="89"/>
      <c r="K31" s="90"/>
    </row>
    <row r="32" spans="1:11" ht="33.75" customHeight="1" thickBot="1">
      <c r="A32" s="88" t="s">
        <v>74</v>
      </c>
      <c r="B32" s="104"/>
      <c r="C32" s="104"/>
      <c r="D32" s="104"/>
      <c r="E32" s="104"/>
      <c r="F32" s="104"/>
      <c r="G32" s="104"/>
      <c r="H32" s="104"/>
      <c r="I32" s="89"/>
      <c r="J32" s="89"/>
      <c r="K32" s="90"/>
    </row>
    <row r="33" spans="1:11" ht="33.75" customHeight="1" thickBot="1">
      <c r="A33" s="88" t="s">
        <v>75</v>
      </c>
      <c r="B33" s="104"/>
      <c r="C33" s="104"/>
      <c r="D33" s="104"/>
      <c r="E33" s="104"/>
      <c r="F33" s="104"/>
      <c r="G33" s="104"/>
      <c r="H33" s="104"/>
      <c r="I33" s="89"/>
      <c r="J33" s="89"/>
      <c r="K33" s="90"/>
    </row>
    <row r="34" spans="1:11" ht="33.75" customHeight="1" thickBot="1">
      <c r="A34" s="88" t="s">
        <v>76</v>
      </c>
      <c r="B34" s="104"/>
      <c r="C34" s="104"/>
      <c r="D34" s="104"/>
      <c r="E34" s="104"/>
      <c r="F34" s="104"/>
      <c r="G34" s="104"/>
      <c r="H34" s="104"/>
      <c r="I34" s="89"/>
      <c r="J34" s="89"/>
      <c r="K34" s="90"/>
    </row>
    <row r="35" spans="1:11" ht="33.75" customHeight="1" thickBot="1">
      <c r="A35" s="88" t="s">
        <v>77</v>
      </c>
      <c r="B35" s="104"/>
      <c r="C35" s="104"/>
      <c r="D35" s="104"/>
      <c r="E35" s="104"/>
      <c r="F35" s="104"/>
      <c r="G35" s="104"/>
      <c r="H35" s="104"/>
      <c r="I35" s="89"/>
      <c r="J35" s="89"/>
      <c r="K35" s="90"/>
    </row>
    <row r="36" spans="1:11" ht="33.75" customHeight="1" thickBot="1">
      <c r="A36" s="88" t="s">
        <v>78</v>
      </c>
      <c r="B36" s="104"/>
      <c r="C36" s="104"/>
      <c r="D36" s="104"/>
      <c r="E36" s="104"/>
      <c r="F36" s="104"/>
      <c r="G36" s="104"/>
      <c r="H36" s="104"/>
      <c r="I36" s="89"/>
      <c r="J36" s="89"/>
      <c r="K36" s="90"/>
    </row>
    <row r="37" spans="1:11" ht="33.75" customHeight="1" thickBot="1">
      <c r="A37" s="88" t="s">
        <v>79</v>
      </c>
      <c r="B37" s="104"/>
      <c r="C37" s="104"/>
      <c r="D37" s="104"/>
      <c r="E37" s="104"/>
      <c r="F37" s="104"/>
      <c r="G37" s="104"/>
      <c r="H37" s="104"/>
      <c r="I37" s="89"/>
      <c r="J37" s="89"/>
      <c r="K37" s="90"/>
    </row>
    <row r="38" spans="1:11" ht="33.75" customHeight="1" thickBot="1">
      <c r="A38" s="88" t="s">
        <v>80</v>
      </c>
      <c r="B38" s="104"/>
      <c r="C38" s="104"/>
      <c r="D38" s="104"/>
      <c r="E38" s="104"/>
      <c r="F38" s="104"/>
      <c r="G38" s="104"/>
      <c r="H38" s="104"/>
      <c r="I38" s="89"/>
      <c r="J38" s="89"/>
      <c r="K38" s="90"/>
    </row>
    <row r="39" spans="1:11" ht="33.75" customHeight="1" thickBot="1">
      <c r="A39" s="88" t="s">
        <v>81</v>
      </c>
      <c r="B39" s="104"/>
      <c r="C39" s="104"/>
      <c r="D39" s="104"/>
      <c r="E39" s="104"/>
      <c r="F39" s="104"/>
      <c r="G39" s="104"/>
      <c r="H39" s="104"/>
      <c r="I39" s="89"/>
      <c r="J39" s="89"/>
      <c r="K39" s="90"/>
    </row>
    <row r="40" spans="1:11" ht="33.75" customHeight="1" thickBot="1">
      <c r="A40" s="88" t="s">
        <v>82</v>
      </c>
      <c r="B40" s="104"/>
      <c r="C40" s="104"/>
      <c r="D40" s="104"/>
      <c r="E40" s="104"/>
      <c r="F40" s="104"/>
      <c r="G40" s="104"/>
      <c r="H40" s="104"/>
      <c r="I40" s="89"/>
      <c r="J40" s="89"/>
      <c r="K40" s="90"/>
    </row>
    <row r="41" spans="1:11" ht="33.75" customHeight="1" thickBot="1">
      <c r="A41" s="88" t="s">
        <v>83</v>
      </c>
      <c r="B41" s="104"/>
      <c r="C41" s="104"/>
      <c r="D41" s="104"/>
      <c r="E41" s="104"/>
      <c r="F41" s="104"/>
      <c r="G41" s="104"/>
      <c r="H41" s="104"/>
      <c r="I41" s="89"/>
      <c r="J41" s="89"/>
      <c r="K41" s="90"/>
    </row>
    <row r="42" spans="1:11" ht="33.75" customHeight="1" thickBot="1">
      <c r="A42" s="88" t="s">
        <v>84</v>
      </c>
      <c r="B42" s="104"/>
      <c r="C42" s="104"/>
      <c r="D42" s="104"/>
      <c r="E42" s="104"/>
      <c r="F42" s="104"/>
      <c r="G42" s="104"/>
      <c r="H42" s="104"/>
      <c r="I42" s="89"/>
      <c r="J42" s="89"/>
      <c r="K42" s="90"/>
    </row>
    <row r="43" spans="1:11" ht="33.75" customHeight="1" thickBot="1">
      <c r="A43" s="88" t="s">
        <v>85</v>
      </c>
      <c r="B43" s="104"/>
      <c r="C43" s="104"/>
      <c r="D43" s="104"/>
      <c r="E43" s="104"/>
      <c r="F43" s="104"/>
      <c r="G43" s="104"/>
      <c r="H43" s="104"/>
      <c r="I43" s="89"/>
      <c r="J43" s="89"/>
      <c r="K43" s="90"/>
    </row>
    <row r="44" spans="1:11" ht="33.75" customHeight="1" thickBot="1">
      <c r="A44" s="88" t="s">
        <v>86</v>
      </c>
      <c r="B44" s="104"/>
      <c r="C44" s="104"/>
      <c r="D44" s="104"/>
      <c r="E44" s="104"/>
      <c r="F44" s="104"/>
      <c r="G44" s="104"/>
      <c r="H44" s="104"/>
      <c r="I44" s="89"/>
      <c r="J44" s="89"/>
      <c r="K44" s="90"/>
    </row>
    <row r="45" spans="1:11" ht="33.75" customHeight="1" thickBot="1">
      <c r="A45" s="88" t="s">
        <v>87</v>
      </c>
      <c r="B45" s="104"/>
      <c r="C45" s="104"/>
      <c r="D45" s="104"/>
      <c r="E45" s="104"/>
      <c r="F45" s="104"/>
      <c r="G45" s="104"/>
      <c r="H45" s="104"/>
      <c r="I45" s="89"/>
      <c r="J45" s="89"/>
      <c r="K45" s="90"/>
    </row>
    <row r="46" spans="1:11" ht="33.75" customHeight="1" thickBot="1">
      <c r="A46" s="88" t="s">
        <v>88</v>
      </c>
      <c r="B46" s="104"/>
      <c r="C46" s="104"/>
      <c r="D46" s="104"/>
      <c r="E46" s="104"/>
      <c r="F46" s="104"/>
      <c r="G46" s="104"/>
      <c r="H46" s="104"/>
      <c r="I46" s="89"/>
      <c r="J46" s="89"/>
      <c r="K46" s="90"/>
    </row>
    <row r="47" spans="1:11" ht="33.75" customHeight="1" thickBot="1">
      <c r="A47" s="88" t="s">
        <v>89</v>
      </c>
      <c r="B47" s="104"/>
      <c r="C47" s="104"/>
      <c r="D47" s="104"/>
      <c r="E47" s="104"/>
      <c r="F47" s="104"/>
      <c r="G47" s="104"/>
      <c r="H47" s="104"/>
      <c r="I47" s="89"/>
      <c r="J47" s="89"/>
      <c r="K47" s="90"/>
    </row>
    <row r="48" spans="1:11" ht="33.75" customHeight="1" thickBot="1">
      <c r="A48" s="88" t="s">
        <v>90</v>
      </c>
      <c r="B48" s="104"/>
      <c r="C48" s="104"/>
      <c r="D48" s="104"/>
      <c r="E48" s="104"/>
      <c r="F48" s="104"/>
      <c r="G48" s="104"/>
      <c r="H48" s="104"/>
      <c r="I48" s="89"/>
      <c r="J48" s="89"/>
      <c r="K48" s="90"/>
    </row>
    <row r="49" spans="1:11" ht="33.75" customHeight="1" thickBot="1">
      <c r="A49" s="88" t="s">
        <v>91</v>
      </c>
      <c r="B49" s="104"/>
      <c r="C49" s="104"/>
      <c r="D49" s="104"/>
      <c r="E49" s="104"/>
      <c r="F49" s="104"/>
      <c r="G49" s="104"/>
      <c r="H49" s="104"/>
      <c r="I49" s="89"/>
      <c r="J49" s="89"/>
      <c r="K49" s="90"/>
    </row>
    <row r="50" spans="1:11" ht="33.75" customHeight="1" thickBot="1">
      <c r="A50" s="88" t="s">
        <v>92</v>
      </c>
      <c r="B50" s="104"/>
      <c r="C50" s="104"/>
      <c r="D50" s="104"/>
      <c r="E50" s="104"/>
      <c r="F50" s="104"/>
      <c r="G50" s="104"/>
      <c r="H50" s="104"/>
      <c r="I50" s="89"/>
      <c r="J50" s="89"/>
      <c r="K50" s="90"/>
    </row>
    <row r="51" spans="1:11" ht="33.75" customHeight="1" thickBot="1">
      <c r="A51" s="88" t="s">
        <v>93</v>
      </c>
      <c r="B51" s="89"/>
      <c r="C51" s="89"/>
      <c r="D51" s="89"/>
      <c r="E51" s="89"/>
      <c r="F51" s="89"/>
      <c r="G51" s="89"/>
      <c r="H51" s="89"/>
      <c r="I51" s="89"/>
      <c r="J51" s="89"/>
      <c r="K51" s="90"/>
    </row>
    <row r="52" spans="1:11" ht="33.75" customHeight="1" thickBot="1">
      <c r="A52" s="88" t="s">
        <v>94</v>
      </c>
      <c r="B52" s="89"/>
      <c r="C52" s="89"/>
      <c r="D52" s="89"/>
      <c r="E52" s="89"/>
      <c r="F52" s="89"/>
      <c r="G52" s="89"/>
      <c r="H52" s="89"/>
      <c r="I52" s="89"/>
      <c r="J52" s="89"/>
      <c r="K52" s="90"/>
    </row>
    <row r="53" spans="1:11" ht="33.75" customHeight="1" thickBot="1">
      <c r="A53" s="88" t="s">
        <v>95</v>
      </c>
      <c r="B53" s="89"/>
      <c r="C53" s="89"/>
      <c r="D53" s="89"/>
      <c r="E53" s="89"/>
      <c r="F53" s="89"/>
      <c r="G53" s="89"/>
      <c r="H53" s="89"/>
      <c r="I53" s="89"/>
      <c r="J53" s="89"/>
      <c r="K53" s="90"/>
    </row>
    <row r="54" spans="1:11" ht="33.75" customHeight="1" thickBot="1">
      <c r="A54" s="88" t="s">
        <v>96</v>
      </c>
      <c r="B54" s="89"/>
      <c r="C54" s="89"/>
      <c r="D54" s="89"/>
      <c r="E54" s="89"/>
      <c r="F54" s="89"/>
      <c r="G54" s="89"/>
      <c r="H54" s="89"/>
      <c r="I54" s="89"/>
      <c r="J54" s="89"/>
      <c r="K54" s="90"/>
    </row>
    <row r="55" spans="1:11" ht="33.75" customHeight="1" thickBot="1">
      <c r="A55" s="88" t="s">
        <v>97</v>
      </c>
      <c r="B55" s="89"/>
      <c r="C55" s="89"/>
      <c r="D55" s="89"/>
      <c r="E55" s="89"/>
      <c r="F55" s="89"/>
      <c r="G55" s="89"/>
      <c r="H55" s="89"/>
      <c r="I55" s="89"/>
      <c r="J55" s="89"/>
      <c r="K55" s="90"/>
    </row>
    <row r="56" spans="1:11" ht="33.75" customHeight="1" thickBot="1">
      <c r="A56" s="88" t="s">
        <v>98</v>
      </c>
      <c r="B56" s="89"/>
      <c r="C56" s="89"/>
      <c r="D56" s="89"/>
      <c r="E56" s="89"/>
      <c r="F56" s="89"/>
      <c r="G56" s="89"/>
      <c r="H56" s="89"/>
      <c r="I56" s="89"/>
      <c r="J56" s="89"/>
      <c r="K56" s="90"/>
    </row>
    <row r="57" spans="1:11" ht="33.75" customHeight="1" thickBot="1">
      <c r="A57" s="88" t="s">
        <v>99</v>
      </c>
      <c r="B57" s="89"/>
      <c r="C57" s="89"/>
      <c r="D57" s="89"/>
      <c r="E57" s="89"/>
      <c r="F57" s="89"/>
      <c r="G57" s="89"/>
      <c r="H57" s="89"/>
      <c r="I57" s="89"/>
      <c r="J57" s="89"/>
      <c r="K57" s="90"/>
    </row>
    <row r="58" spans="1:11" ht="33" customHeight="1" thickBot="1">
      <c r="A58" s="88" t="s">
        <v>100</v>
      </c>
      <c r="B58" s="89"/>
      <c r="C58" s="89"/>
      <c r="D58" s="89"/>
      <c r="E58" s="89"/>
      <c r="F58" s="89"/>
      <c r="G58" s="89"/>
      <c r="H58" s="89"/>
      <c r="I58" s="89"/>
      <c r="J58" s="89"/>
      <c r="K58" s="90"/>
    </row>
    <row r="59" spans="1:11" ht="33" customHeight="1" thickBot="1">
      <c r="A59" s="88" t="s">
        <v>101</v>
      </c>
      <c r="B59" s="89"/>
      <c r="C59" s="89"/>
      <c r="D59" s="89"/>
      <c r="E59" s="89"/>
      <c r="F59" s="89"/>
      <c r="G59" s="89"/>
      <c r="H59" s="89"/>
      <c r="I59" s="89"/>
      <c r="J59" s="89"/>
      <c r="K59" s="90"/>
    </row>
    <row r="60" spans="1:11" ht="33" customHeight="1" thickBot="1">
      <c r="A60" s="88" t="s">
        <v>102</v>
      </c>
      <c r="B60" s="89"/>
      <c r="C60" s="89"/>
      <c r="D60" s="89"/>
      <c r="E60" s="89"/>
      <c r="F60" s="89"/>
      <c r="G60" s="89"/>
      <c r="H60" s="89"/>
      <c r="I60" s="89"/>
      <c r="J60" s="89"/>
    </row>
    <row r="61" spans="1:11" ht="33" customHeight="1" thickBot="1">
      <c r="A61" s="88" t="s">
        <v>136</v>
      </c>
      <c r="B61" s="89"/>
      <c r="C61" s="89"/>
      <c r="D61" s="89"/>
      <c r="E61" s="89"/>
      <c r="F61" s="89"/>
      <c r="G61" s="89"/>
      <c r="H61" s="89"/>
      <c r="I61" s="89"/>
      <c r="J61" s="89"/>
    </row>
    <row r="62" spans="1:11" ht="33" customHeight="1" thickBot="1">
      <c r="A62" s="88" t="s">
        <v>137</v>
      </c>
      <c r="B62" s="89"/>
      <c r="C62" s="89"/>
      <c r="D62" s="89"/>
      <c r="E62" s="89"/>
      <c r="F62" s="89"/>
      <c r="G62" s="89"/>
      <c r="H62" s="89"/>
      <c r="I62" s="89"/>
      <c r="J62" s="89"/>
    </row>
    <row r="63" spans="1:11" ht="33" customHeight="1" thickBot="1">
      <c r="A63" s="88" t="s">
        <v>138</v>
      </c>
      <c r="B63" s="89"/>
      <c r="D63" s="89"/>
      <c r="E63" s="89"/>
      <c r="F63" s="89"/>
      <c r="G63" s="89"/>
      <c r="H63" s="89"/>
      <c r="I63" s="89"/>
      <c r="J63" s="89"/>
    </row>
    <row r="64" spans="1:11" ht="33" customHeight="1" thickBot="1">
      <c r="A64" s="88" t="s">
        <v>139</v>
      </c>
      <c r="B64" s="89"/>
      <c r="C64" s="89"/>
      <c r="D64" s="89"/>
      <c r="E64" s="89"/>
      <c r="F64" s="89"/>
      <c r="G64" s="89"/>
      <c r="H64" s="89"/>
      <c r="I64" s="89"/>
      <c r="J64" s="89"/>
    </row>
    <row r="65" spans="1:10" ht="33" customHeight="1" thickBot="1">
      <c r="A65" s="88" t="s">
        <v>140</v>
      </c>
      <c r="B65" s="89"/>
      <c r="C65" s="89"/>
      <c r="D65" s="89"/>
      <c r="E65" s="89"/>
      <c r="F65" s="89"/>
      <c r="G65" s="89"/>
      <c r="H65" s="89"/>
      <c r="I65" s="89"/>
      <c r="J65" s="89"/>
    </row>
    <row r="66" spans="1:10" ht="33" customHeight="1" thickBot="1">
      <c r="A66" s="88" t="s">
        <v>141</v>
      </c>
      <c r="B66" s="89"/>
      <c r="C66" s="89"/>
      <c r="D66" s="89"/>
      <c r="E66" s="89"/>
      <c r="F66" s="89"/>
      <c r="G66" s="89"/>
      <c r="H66" s="89"/>
      <c r="I66" s="89"/>
      <c r="J66" s="89"/>
    </row>
    <row r="67" spans="1:10" ht="33" customHeight="1" thickBot="1">
      <c r="A67" s="88" t="s">
        <v>142</v>
      </c>
      <c r="C67" s="89"/>
      <c r="D67" s="89"/>
      <c r="E67" s="89"/>
      <c r="F67" s="89"/>
      <c r="G67" s="89"/>
      <c r="H67" s="89"/>
      <c r="J67" s="89"/>
    </row>
    <row r="68" spans="1:10" ht="33" customHeight="1" thickBot="1">
      <c r="A68" s="88" t="s">
        <v>143</v>
      </c>
      <c r="B68" s="89"/>
      <c r="C68" s="89"/>
      <c r="D68" s="89"/>
      <c r="E68" s="89"/>
      <c r="F68" s="89"/>
      <c r="G68" s="89"/>
      <c r="H68" s="89"/>
      <c r="I68" s="89"/>
      <c r="J68" s="89"/>
    </row>
    <row r="69" spans="1:10" ht="33" customHeight="1" thickBot="1">
      <c r="A69" s="88" t="s">
        <v>144</v>
      </c>
      <c r="C69" s="89"/>
      <c r="D69" s="89"/>
      <c r="E69" s="89"/>
      <c r="F69" s="89"/>
      <c r="G69" s="89"/>
      <c r="H69" s="89"/>
      <c r="J69" s="89"/>
    </row>
    <row r="70" spans="1:10" ht="33" customHeight="1" thickBot="1">
      <c r="A70" s="88" t="s">
        <v>145</v>
      </c>
      <c r="B70" s="89"/>
      <c r="C70" s="89"/>
      <c r="D70" s="89"/>
      <c r="E70" s="89"/>
      <c r="F70" s="89"/>
      <c r="G70" s="89"/>
      <c r="H70" s="89"/>
      <c r="I70" s="89"/>
      <c r="J70" s="89"/>
    </row>
    <row r="71" spans="1:10" ht="33" customHeight="1" thickBot="1">
      <c r="A71" s="88" t="s">
        <v>146</v>
      </c>
      <c r="C71" s="89"/>
      <c r="D71" s="89"/>
      <c r="E71" s="89"/>
      <c r="F71" s="89"/>
      <c r="G71" s="89"/>
      <c r="H71" s="89"/>
      <c r="J71" s="89"/>
    </row>
    <row r="72" spans="1:10" ht="33" customHeight="1" thickBot="1">
      <c r="A72" s="88" t="s">
        <v>147</v>
      </c>
      <c r="B72" s="89"/>
      <c r="C72" s="89"/>
      <c r="D72" s="89"/>
      <c r="E72" s="89"/>
      <c r="F72" s="89"/>
      <c r="G72" s="89"/>
      <c r="H72" s="89"/>
      <c r="I72" s="89"/>
      <c r="J72" s="89"/>
    </row>
    <row r="73" spans="1:10" ht="33" customHeight="1" thickBot="1">
      <c r="A73" s="88" t="s">
        <v>148</v>
      </c>
      <c r="C73" s="89"/>
      <c r="D73" s="89"/>
      <c r="E73" s="89"/>
      <c r="F73" s="89"/>
      <c r="G73" s="89"/>
      <c r="H73" s="89"/>
      <c r="J73" s="89"/>
    </row>
    <row r="74" spans="1:10" ht="33" customHeight="1" thickBot="1">
      <c r="A74" s="88" t="s">
        <v>149</v>
      </c>
      <c r="B74" s="89"/>
      <c r="C74" s="89"/>
      <c r="D74" s="89"/>
      <c r="E74" s="89"/>
      <c r="F74" s="89"/>
      <c r="G74" s="89"/>
      <c r="H74" s="89"/>
      <c r="I74" s="89"/>
      <c r="J74" s="89"/>
    </row>
    <row r="75" spans="1:10" ht="33" customHeight="1" thickBot="1">
      <c r="A75" s="88" t="s">
        <v>150</v>
      </c>
      <c r="C75" s="89"/>
      <c r="D75" s="89"/>
      <c r="E75" s="89"/>
      <c r="F75" s="89"/>
      <c r="G75" s="89"/>
      <c r="H75" s="89"/>
      <c r="J75" s="89"/>
    </row>
    <row r="76" spans="1:10" ht="33" customHeight="1" thickBot="1">
      <c r="A76" s="88" t="s">
        <v>151</v>
      </c>
      <c r="B76" s="89"/>
      <c r="C76" s="89"/>
      <c r="D76" s="89"/>
      <c r="E76" s="89"/>
      <c r="F76" s="89"/>
      <c r="G76" s="89"/>
      <c r="H76" s="89"/>
      <c r="I76" s="89"/>
      <c r="J76" s="89"/>
    </row>
    <row r="77" spans="1:10" ht="33" customHeight="1" thickBot="1">
      <c r="A77" s="88" t="s">
        <v>152</v>
      </c>
      <c r="C77" s="89"/>
      <c r="D77" s="89"/>
      <c r="E77" s="89"/>
      <c r="F77" s="89"/>
      <c r="G77" s="89"/>
      <c r="H77" s="89"/>
      <c r="J77" s="89"/>
    </row>
    <row r="78" spans="1:10" ht="33" customHeight="1" thickBot="1">
      <c r="A78" s="88" t="s">
        <v>153</v>
      </c>
      <c r="B78" s="89"/>
      <c r="C78" s="89"/>
      <c r="D78" s="89"/>
      <c r="E78" s="89"/>
      <c r="F78" s="89"/>
      <c r="G78" s="89"/>
      <c r="H78" s="89"/>
      <c r="I78" s="89"/>
      <c r="J78" s="89"/>
    </row>
    <row r="79" spans="1:10" ht="33" customHeight="1" thickBot="1">
      <c r="A79" s="88" t="s">
        <v>154</v>
      </c>
      <c r="C79" s="89"/>
      <c r="D79" s="89"/>
      <c r="E79" s="89"/>
      <c r="F79" s="89"/>
      <c r="G79" s="89"/>
      <c r="H79" s="89"/>
      <c r="J79" s="89"/>
    </row>
    <row r="80" spans="1:10" ht="33" customHeight="1" thickBot="1">
      <c r="A80" s="88" t="s">
        <v>155</v>
      </c>
      <c r="B80" s="89"/>
      <c r="C80" s="89"/>
      <c r="D80" s="89"/>
      <c r="E80" s="89"/>
      <c r="F80" s="89"/>
      <c r="G80" s="89"/>
      <c r="H80" s="89"/>
      <c r="I80" s="89"/>
      <c r="J80" s="89"/>
    </row>
    <row r="81" spans="1:10" ht="33" customHeight="1" thickBot="1">
      <c r="A81" s="88" t="s">
        <v>156</v>
      </c>
      <c r="C81" s="89"/>
      <c r="D81" s="89"/>
      <c r="E81" s="89"/>
      <c r="F81" s="89"/>
      <c r="G81" s="89"/>
      <c r="H81" s="89"/>
      <c r="J81" s="89"/>
    </row>
    <row r="82" spans="1:10" ht="33" customHeight="1" thickBot="1">
      <c r="A82" s="88" t="s">
        <v>157</v>
      </c>
      <c r="B82" s="89"/>
      <c r="C82" s="89"/>
      <c r="D82" s="89"/>
      <c r="E82" s="89"/>
      <c r="F82" s="89"/>
      <c r="G82" s="89"/>
      <c r="H82" s="89"/>
      <c r="I82" s="89"/>
      <c r="J82" s="89"/>
    </row>
    <row r="83" spans="1:10" ht="33" customHeight="1" thickBot="1">
      <c r="A83" s="88" t="s">
        <v>158</v>
      </c>
      <c r="C83" s="89"/>
      <c r="D83" s="89"/>
      <c r="E83" s="89"/>
      <c r="F83" s="89"/>
      <c r="G83" s="89"/>
      <c r="H83" s="89"/>
      <c r="J83" s="89"/>
    </row>
    <row r="84" spans="1:10" ht="33" customHeight="1" thickBot="1">
      <c r="A84" s="88" t="s">
        <v>159</v>
      </c>
      <c r="B84" s="89"/>
      <c r="C84" s="89"/>
      <c r="D84" s="89"/>
      <c r="E84" s="89"/>
      <c r="F84" s="89"/>
      <c r="G84" s="89"/>
      <c r="H84" s="89"/>
      <c r="I84" s="89"/>
      <c r="J84" s="89"/>
    </row>
    <row r="85" spans="1:10" ht="33" customHeight="1" thickBot="1">
      <c r="A85" s="88" t="s">
        <v>160</v>
      </c>
      <c r="C85" s="89"/>
      <c r="D85" s="89"/>
      <c r="E85" s="89"/>
      <c r="F85" s="89"/>
      <c r="G85" s="89"/>
      <c r="H85" s="89"/>
      <c r="J85" s="89"/>
    </row>
    <row r="86" spans="1:10" ht="33" customHeight="1" thickBot="1">
      <c r="A86" s="88" t="s">
        <v>161</v>
      </c>
      <c r="B86" s="89"/>
      <c r="C86" s="89"/>
      <c r="D86" s="89"/>
      <c r="E86" s="89"/>
      <c r="F86" s="89"/>
      <c r="G86" s="89"/>
      <c r="H86" s="89"/>
      <c r="I86" s="89"/>
      <c r="J86" s="89"/>
    </row>
    <row r="87" spans="1:10" ht="33" customHeight="1" thickBot="1">
      <c r="A87" s="88" t="s">
        <v>162</v>
      </c>
      <c r="C87" s="89"/>
      <c r="D87" s="89"/>
      <c r="E87" s="89"/>
      <c r="F87" s="89"/>
      <c r="G87" s="89"/>
      <c r="H87" s="89"/>
      <c r="J87" s="89"/>
    </row>
    <row r="88" spans="1:10" ht="33" customHeight="1" thickBot="1">
      <c r="A88" s="88" t="s">
        <v>163</v>
      </c>
      <c r="B88" s="89"/>
      <c r="C88" s="89"/>
      <c r="D88" s="89"/>
      <c r="E88" s="89"/>
      <c r="F88" s="89"/>
      <c r="G88" s="89"/>
      <c r="H88" s="89"/>
      <c r="I88" s="89"/>
      <c r="J88" s="89"/>
    </row>
    <row r="89" spans="1:10" ht="33" customHeight="1" thickBot="1">
      <c r="A89" s="88" t="s">
        <v>164</v>
      </c>
      <c r="C89" s="89"/>
      <c r="D89" s="89"/>
      <c r="E89" s="89"/>
      <c r="F89" s="89"/>
      <c r="G89" s="89"/>
      <c r="H89" s="89"/>
      <c r="J89" s="89"/>
    </row>
    <row r="90" spans="1:10" ht="33" customHeight="1" thickBot="1">
      <c r="A90" s="88" t="s">
        <v>165</v>
      </c>
      <c r="B90" s="89"/>
      <c r="C90" s="89"/>
      <c r="D90" s="89"/>
      <c r="E90" s="89"/>
      <c r="F90" s="89"/>
      <c r="G90" s="89"/>
      <c r="H90" s="89"/>
      <c r="I90" s="89"/>
      <c r="J90" s="89"/>
    </row>
    <row r="91" spans="1:10" ht="33" customHeight="1" thickBot="1">
      <c r="A91" s="88" t="s">
        <v>166</v>
      </c>
      <c r="C91" s="89"/>
      <c r="D91" s="89"/>
      <c r="E91" s="89"/>
      <c r="F91" s="89"/>
      <c r="G91" s="89"/>
      <c r="H91" s="89"/>
      <c r="J91" s="89"/>
    </row>
    <row r="92" spans="1:10" ht="33" customHeight="1" thickBot="1">
      <c r="A92" s="88" t="s">
        <v>167</v>
      </c>
      <c r="B92" s="89"/>
      <c r="C92" s="89"/>
      <c r="D92" s="89"/>
      <c r="E92" s="89"/>
      <c r="F92" s="89"/>
      <c r="G92" s="89"/>
      <c r="H92" s="89"/>
      <c r="I92" s="89"/>
      <c r="J92" s="89"/>
    </row>
    <row r="93" spans="1:10" ht="33" customHeight="1" thickBot="1">
      <c r="A93" s="88" t="s">
        <v>168</v>
      </c>
      <c r="C93" s="89"/>
      <c r="D93" s="89"/>
      <c r="E93" s="89"/>
      <c r="F93" s="89"/>
      <c r="G93" s="89"/>
      <c r="H93" s="89"/>
      <c r="J93" s="89"/>
    </row>
  </sheetData>
  <autoFilter ref="A4:A58"/>
  <customSheetViews>
    <customSheetView guid="{7D3BC665-A2CB-4DC5-8BC7-82341BF48EB2}">
      <selection activeCell="G24" sqref="G24"/>
      <pageMargins left="0.7" right="0.7" top="0.75" bottom="0.75" header="0.3" footer="0.3"/>
    </customSheetView>
  </customSheetViews>
  <mergeCells count="1">
    <mergeCell ref="B1:E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 filterMode="1">
    <tabColor rgb="FFFFC000"/>
  </sheetPr>
  <dimension ref="A1:G201"/>
  <sheetViews>
    <sheetView showGridLines="0" zoomScaleNormal="100" workbookViewId="0">
      <selection activeCell="E21" sqref="E21"/>
    </sheetView>
  </sheetViews>
  <sheetFormatPr baseColWidth="10" defaultRowHeight="14.4"/>
  <cols>
    <col min="1" max="1" width="16.109375" customWidth="1"/>
    <col min="2" max="2" width="25.44140625" customWidth="1"/>
    <col min="3" max="3" width="20.5546875" customWidth="1"/>
    <col min="4" max="4" width="22.6640625" customWidth="1"/>
    <col min="8" max="8" width="17.88671875" customWidth="1"/>
  </cols>
  <sheetData>
    <row r="1" spans="1:7" s="28" customFormat="1" ht="37.5" customHeight="1" thickBot="1">
      <c r="A1" s="106" t="s">
        <v>227</v>
      </c>
      <c r="B1" s="131" t="s">
        <v>116</v>
      </c>
      <c r="C1" s="132"/>
      <c r="D1" s="133"/>
      <c r="E1" s="31"/>
      <c r="F1" s="6" t="s">
        <v>6</v>
      </c>
      <c r="G1" s="6" t="s">
        <v>133</v>
      </c>
    </row>
    <row r="2" spans="1:7">
      <c r="F2" s="8">
        <f ca="1">TODAY()</f>
        <v>41410</v>
      </c>
      <c r="G2" s="7">
        <f ca="1">TODAY()+7</f>
        <v>41417</v>
      </c>
    </row>
    <row r="3" spans="1:7" ht="15" thickBot="1"/>
    <row r="4" spans="1:7" ht="19.5" customHeight="1">
      <c r="A4" s="27"/>
      <c r="B4" s="130" t="s">
        <v>1</v>
      </c>
      <c r="C4" s="130"/>
      <c r="D4" s="91" t="s">
        <v>131</v>
      </c>
    </row>
    <row r="5" spans="1:7" ht="15" thickBot="1">
      <c r="A5" s="30" t="str">
        <f>'Suivi des sondes'!A4</f>
        <v>Nom de la sonde</v>
      </c>
      <c r="B5" s="95" t="str">
        <f>'Suivi des sondes'!B4</f>
        <v>Localisation dans l'usine</v>
      </c>
      <c r="C5" s="95" t="str">
        <f>'Suivi des sondes'!C4</f>
        <v>Localisation sur la ligne</v>
      </c>
      <c r="D5" s="95" t="str">
        <f>'Suivi des sondes'!G4</f>
        <v>Prochain contrôle</v>
      </c>
    </row>
    <row r="6" spans="1:7" ht="15.75" customHeight="1" thickBot="1">
      <c r="A6" s="29" t="str">
        <f>'Suivi des sondes'!A10</f>
        <v>TS HR 06</v>
      </c>
      <c r="B6" s="23" t="str">
        <f>'Suivi des sondes'!B10</f>
        <v>Disponible</v>
      </c>
      <c r="C6" s="23">
        <f>'Suivi des sondes'!C10</f>
        <v>0</v>
      </c>
      <c r="D6" s="107">
        <f>'Suivi des sondes'!G10</f>
        <v>41418</v>
      </c>
    </row>
    <row r="7" spans="1:7" ht="15.75" hidden="1" customHeight="1" thickBot="1">
      <c r="A7" s="23" t="str">
        <f>'Suivi des sondes'!A5</f>
        <v>TS HR 01</v>
      </c>
      <c r="B7" s="23" t="str">
        <f>'Suivi des sondes'!B5</f>
        <v>HS</v>
      </c>
      <c r="C7" s="23" t="str">
        <f>'Suivi des sondes'!C5</f>
        <v>Romet 1</v>
      </c>
      <c r="D7" s="107">
        <f>'Suivi des sondes'!G5</f>
        <v>41597</v>
      </c>
    </row>
    <row r="8" spans="1:7" ht="15.75" customHeight="1" thickBot="1">
      <c r="A8" s="23" t="str">
        <f>'Suivi des sondes'!A12</f>
        <v>TS HR 08</v>
      </c>
      <c r="B8" s="23" t="str">
        <f>'Suivi des sondes'!B12</f>
        <v>Disponible</v>
      </c>
      <c r="C8" s="23" t="str">
        <f>'Suivi des sondes'!C12</f>
        <v>Romet 2</v>
      </c>
      <c r="D8" s="107">
        <f>'Suivi des sondes'!G12</f>
        <v>41392</v>
      </c>
    </row>
    <row r="9" spans="1:7" ht="15.75" customHeight="1" thickBot="1">
      <c r="A9" s="23" t="str">
        <f>'Suivi des sondes'!A14</f>
        <v>TS HR 10</v>
      </c>
      <c r="B9" s="23" t="str">
        <f>'Suivi des sondes'!B14</f>
        <v>Ligne6</v>
      </c>
      <c r="C9" s="23" t="str">
        <f>'Suivi des sondes'!C14</f>
        <v>Romet 1</v>
      </c>
      <c r="D9" s="107">
        <f>'Suivi des sondes'!G14</f>
        <v>41396</v>
      </c>
    </row>
    <row r="10" spans="1:7" ht="15.75" customHeight="1" thickBot="1">
      <c r="A10" s="23" t="str">
        <f>'Suivi des sondes'!A15</f>
        <v>TS HR 11</v>
      </c>
      <c r="B10" s="23" t="str">
        <f>'Suivi des sondes'!B15</f>
        <v>Ligne5</v>
      </c>
      <c r="C10" s="23" t="str">
        <f>'Suivi des sondes'!C15</f>
        <v>zone 2</v>
      </c>
      <c r="D10" s="107">
        <f>'Suivi des sondes'!G15</f>
        <v>41397</v>
      </c>
    </row>
    <row r="11" spans="1:7" ht="15" thickBot="1">
      <c r="A11" s="23" t="str">
        <f>'Suivi des sondes'!A42</f>
        <v>TS HR 38</v>
      </c>
      <c r="B11" s="23" t="str">
        <f>'Suivi des sondes'!B42</f>
        <v>Ligne31</v>
      </c>
      <c r="C11" s="23" t="str">
        <f>'Suivi des sondes'!C42</f>
        <v>Trabatto</v>
      </c>
      <c r="D11" s="107">
        <f>'Suivi des sondes'!G42</f>
        <v>41252</v>
      </c>
    </row>
    <row r="12" spans="1:7" ht="15.75" customHeight="1" thickBot="1">
      <c r="A12" s="23" t="str">
        <f>'Suivi des sondes'!A44</f>
        <v>TS HR 40</v>
      </c>
      <c r="B12" s="23" t="str">
        <f>'Suivi des sondes'!B44</f>
        <v>Ligne31</v>
      </c>
      <c r="C12" s="23" t="str">
        <f>'Suivi des sondes'!C44</f>
        <v>Séchoir</v>
      </c>
      <c r="D12" s="107">
        <f>'Suivi des sondes'!G44</f>
        <v>41386</v>
      </c>
    </row>
    <row r="13" spans="1:7" ht="15.75" customHeight="1" thickBot="1">
      <c r="A13" s="23" t="str">
        <f>'Suivi des sondes'!A45</f>
        <v>TS HR 41</v>
      </c>
      <c r="B13" s="23" t="str">
        <f>'Suivi des sondes'!B45</f>
        <v>Ligne31</v>
      </c>
      <c r="C13" s="23" t="str">
        <f>'Suivi des sondes'!C45</f>
        <v>Refroidisseur</v>
      </c>
      <c r="D13" s="107">
        <f>'Suivi des sondes'!G45</f>
        <v>41381</v>
      </c>
    </row>
    <row r="14" spans="1:7" ht="15.75" customHeight="1" thickBot="1">
      <c r="A14" s="23" t="str">
        <f>'Suivi des sondes'!A46</f>
        <v>TS HR 42</v>
      </c>
      <c r="B14" s="23" t="str">
        <f>'Suivi des sondes'!B46</f>
        <v>HS</v>
      </c>
      <c r="C14" s="23">
        <f>'Suivi des sondes'!C46</f>
        <v>0</v>
      </c>
      <c r="D14" s="107">
        <f>'Suivi des sondes'!G46</f>
        <v>41381</v>
      </c>
    </row>
    <row r="15" spans="1:7" ht="15.75" customHeight="1" thickBot="1">
      <c r="A15" s="23" t="str">
        <f>'Suivi des sondes'!A49</f>
        <v>TS HR 45</v>
      </c>
      <c r="B15" s="23" t="str">
        <f>'Suivi des sondes'!B49</f>
        <v>HS</v>
      </c>
      <c r="C15" s="23">
        <f>'Suivi des sondes'!C49</f>
        <v>0</v>
      </c>
      <c r="D15" s="107">
        <f>'Suivi des sondes'!G49</f>
        <v>41386</v>
      </c>
    </row>
    <row r="16" spans="1:7" ht="15.75" customHeight="1" thickBot="1">
      <c r="A16" s="23" t="str">
        <f>'Suivi des sondes'!A51</f>
        <v>TS HR 47</v>
      </c>
      <c r="B16" s="23" t="str">
        <f>'Suivi des sondes'!B51</f>
        <v>HS</v>
      </c>
      <c r="C16" s="23">
        <f>'Suivi des sondes'!C51</f>
        <v>0</v>
      </c>
      <c r="D16" s="107">
        <f>'Suivi des sondes'!G51</f>
        <v>41387</v>
      </c>
    </row>
    <row r="17" spans="1:4" ht="15.75" customHeight="1" thickBot="1">
      <c r="A17" s="23" t="str">
        <f>'Suivi des sondes'!A54</f>
        <v>TS HR 50</v>
      </c>
      <c r="B17" s="23" t="str">
        <f>'Suivi des sondes'!B54</f>
        <v>Disponible</v>
      </c>
      <c r="C17" s="23">
        <f>'Suivi des sondes'!C54</f>
        <v>0</v>
      </c>
      <c r="D17" s="107">
        <f>'Suivi des sondes'!G54</f>
        <v>41379</v>
      </c>
    </row>
    <row r="18" spans="1:4" ht="15.75" customHeight="1" thickBot="1">
      <c r="A18" s="23" t="str">
        <f>'Suivi des sondes'!A56</f>
        <v>TS HR 52</v>
      </c>
      <c r="B18" s="23" t="str">
        <f>'Suivi des sondes'!B56</f>
        <v>Disponible</v>
      </c>
      <c r="C18" s="23">
        <f>'Suivi des sondes'!C56</f>
        <v>0</v>
      </c>
      <c r="D18" s="107">
        <f>'Suivi des sondes'!G56</f>
        <v>41202</v>
      </c>
    </row>
    <row r="19" spans="1:4" ht="15.75" customHeight="1" thickBot="1">
      <c r="A19" s="23" t="str">
        <f>'Suivi des sondes'!A57</f>
        <v>TS HR 53</v>
      </c>
      <c r="B19" s="23" t="str">
        <f>'Suivi des sondes'!B57</f>
        <v>Disponible</v>
      </c>
      <c r="C19" s="23">
        <f>'Suivi des sondes'!C57</f>
        <v>0</v>
      </c>
      <c r="D19" s="107">
        <f>'Suivi des sondes'!G57</f>
        <v>41199</v>
      </c>
    </row>
    <row r="20" spans="1:4" ht="15.75" customHeight="1" thickBot="1">
      <c r="A20" s="23" t="str">
        <f>'Suivi des sondes'!A58</f>
        <v>TS HR 54</v>
      </c>
      <c r="B20" s="23" t="str">
        <f>'Suivi des sondes'!B58</f>
        <v>Disponible</v>
      </c>
      <c r="C20" s="23">
        <f>'Suivi des sondes'!C58</f>
        <v>0</v>
      </c>
      <c r="D20" s="107">
        <f>'Suivi des sondes'!G58</f>
        <v>41252</v>
      </c>
    </row>
    <row r="21" spans="1:4" ht="15.75" customHeight="1" thickBot="1">
      <c r="A21" s="23" t="str">
        <f>'Suivi des sondes'!A16</f>
        <v>TS HR 12</v>
      </c>
      <c r="B21" s="23" t="str">
        <f>'Suivi des sondes'!B16</f>
        <v>Ligne5</v>
      </c>
      <c r="C21" s="23" t="str">
        <f>'Suivi des sondes'!C16</f>
        <v>zone 3</v>
      </c>
      <c r="D21" s="107">
        <f>'Suivi des sondes'!G16</f>
        <v>41407</v>
      </c>
    </row>
    <row r="22" spans="1:4" ht="15.75" hidden="1" customHeight="1" thickBot="1">
      <c r="A22" s="23" t="str">
        <f>'Suivi des sondes'!A6</f>
        <v>TS HR 02</v>
      </c>
      <c r="B22" s="23" t="str">
        <f>'Suivi des sondes'!B6</f>
        <v>Disponible</v>
      </c>
      <c r="C22" s="23">
        <f>'Suivi des sondes'!C6</f>
        <v>0</v>
      </c>
      <c r="D22" s="107">
        <f>'Suivi des sondes'!G6</f>
        <v>41420</v>
      </c>
    </row>
    <row r="23" spans="1:4" ht="15.75" hidden="1" customHeight="1" thickBot="1">
      <c r="A23" s="23" t="str">
        <f>'Suivi des sondes'!A7</f>
        <v>TS HR 03</v>
      </c>
      <c r="B23" s="23" t="str">
        <f>'Suivi des sondes'!B7</f>
        <v>Disponible</v>
      </c>
      <c r="C23" s="23">
        <f>'Suivi des sondes'!C7</f>
        <v>0</v>
      </c>
      <c r="D23" s="107">
        <f>'Suivi des sondes'!G7</f>
        <v>41423</v>
      </c>
    </row>
    <row r="24" spans="1:4" ht="15.75" hidden="1" customHeight="1" thickBot="1">
      <c r="A24" s="23" t="str">
        <f>'Suivi des sondes'!A8</f>
        <v>TS HR 04</v>
      </c>
      <c r="B24" s="23" t="str">
        <f>'Suivi des sondes'!B8</f>
        <v>Disponible</v>
      </c>
      <c r="C24" s="23">
        <f>'Suivi des sondes'!C8</f>
        <v>0</v>
      </c>
      <c r="D24" s="107">
        <f>'Suivi des sondes'!G8</f>
        <v>41416</v>
      </c>
    </row>
    <row r="25" spans="1:4" ht="15.75" customHeight="1" thickBot="1">
      <c r="A25" s="23" t="str">
        <f>'Suivi des sondes'!A9</f>
        <v>TS HR 05</v>
      </c>
      <c r="B25" s="23" t="str">
        <f>'Suivi des sondes'!B9</f>
        <v>Disponible</v>
      </c>
      <c r="C25" s="23">
        <f>'Suivi des sondes'!C9</f>
        <v>0</v>
      </c>
      <c r="D25" s="107">
        <f>'Suivi des sondes'!G9</f>
        <v>41425</v>
      </c>
    </row>
    <row r="26" spans="1:4" ht="15.75" customHeight="1" thickBot="1">
      <c r="A26" s="23" t="str">
        <f>'Suivi des sondes'!A11</f>
        <v>TS HR 07</v>
      </c>
      <c r="B26" s="23" t="str">
        <f>'Suivi des sondes'!B11</f>
        <v>Disponible</v>
      </c>
      <c r="C26" s="23">
        <f>'Suivi des sondes'!C11</f>
        <v>0</v>
      </c>
      <c r="D26" s="107">
        <f>'Suivi des sondes'!G11</f>
        <v>41423</v>
      </c>
    </row>
    <row r="27" spans="1:4" ht="15.75" hidden="1" customHeight="1" thickBot="1">
      <c r="A27" s="23" t="str">
        <f>'Suivi des sondes'!A13</f>
        <v>TS HR 09</v>
      </c>
      <c r="B27" s="23" t="str">
        <f>'Suivi des sondes'!B13</f>
        <v>Ligne6</v>
      </c>
      <c r="C27" s="23" t="str">
        <f>'Suivi des sondes'!C13</f>
        <v>Trabatto</v>
      </c>
      <c r="D27" s="107">
        <f>'Suivi des sondes'!G13</f>
        <v>41589</v>
      </c>
    </row>
    <row r="28" spans="1:4" ht="15.75" customHeight="1" thickBot="1">
      <c r="A28" s="23" t="str">
        <f>'Suivi des sondes'!A17</f>
        <v>TS HR 13</v>
      </c>
      <c r="B28" s="23" t="str">
        <f>'Suivi des sondes'!B17</f>
        <v>Ligne5</v>
      </c>
      <c r="C28" s="23" t="str">
        <f>'Suivi des sondes'!C17</f>
        <v>zone 4</v>
      </c>
      <c r="D28" s="107">
        <f>'Suivi des sondes'!G17</f>
        <v>41411</v>
      </c>
    </row>
    <row r="29" spans="1:4" ht="15.75" hidden="1" customHeight="1" thickBot="1">
      <c r="A29" s="23" t="str">
        <f>'Suivi des sondes'!A18</f>
        <v>TS HR 14</v>
      </c>
      <c r="B29" s="23" t="str">
        <f>'Suivi des sondes'!B18</f>
        <v>Ligne5</v>
      </c>
      <c r="C29" s="23" t="str">
        <f>'Suivi des sondes'!C18</f>
        <v>zone 5</v>
      </c>
      <c r="D29" s="107">
        <f>'Suivi des sondes'!G18</f>
        <v>41589</v>
      </c>
    </row>
    <row r="30" spans="1:4" ht="15.75" hidden="1" customHeight="1" thickBot="1">
      <c r="A30" s="23" t="str">
        <f>'Suivi des sondes'!A19</f>
        <v>TS HR 15</v>
      </c>
      <c r="B30" s="23" t="str">
        <f>'Suivi des sondes'!B19</f>
        <v>Ligne5</v>
      </c>
      <c r="C30" s="23" t="str">
        <f>'Suivi des sondes'!C19</f>
        <v>zone 6</v>
      </c>
      <c r="D30" s="107">
        <f>'Suivi des sondes'!G19</f>
        <v>41589</v>
      </c>
    </row>
    <row r="31" spans="1:4" ht="15.75" hidden="1" customHeight="1" thickBot="1">
      <c r="A31" s="23" t="str">
        <f>'Suivi des sondes'!A20</f>
        <v>TS HR 16</v>
      </c>
      <c r="B31" s="23" t="str">
        <f>'Suivi des sondes'!B20</f>
        <v>Ligne5</v>
      </c>
      <c r="C31" s="23" t="str">
        <f>'Suivi des sondes'!C20</f>
        <v>zone 7</v>
      </c>
      <c r="D31" s="107">
        <f>'Suivi des sondes'!G20</f>
        <v>41580</v>
      </c>
    </row>
    <row r="32" spans="1:4" ht="15.75" hidden="1" customHeight="1" thickBot="1">
      <c r="A32" s="23" t="str">
        <f>'Suivi des sondes'!A21</f>
        <v>TS HR 17</v>
      </c>
      <c r="B32" s="23" t="str">
        <f>'Suivi des sondes'!B21</f>
        <v>Ligne5</v>
      </c>
      <c r="C32" s="23" t="str">
        <f>'Suivi des sondes'!C21</f>
        <v>zone 8</v>
      </c>
      <c r="D32" s="107">
        <f>'Suivi des sondes'!G21</f>
        <v>41589</v>
      </c>
    </row>
    <row r="33" spans="1:4" ht="15.75" hidden="1" customHeight="1" thickBot="1">
      <c r="A33" s="23" t="str">
        <f>'Suivi des sondes'!A22</f>
        <v>TS HR 18</v>
      </c>
      <c r="B33" s="23" t="str">
        <f>'Suivi des sondes'!B22</f>
        <v>Ligne5</v>
      </c>
      <c r="C33" s="23" t="str">
        <f>'Suivi des sondes'!C22</f>
        <v>zone 9</v>
      </c>
      <c r="D33" s="107">
        <f>'Suivi des sondes'!G22</f>
        <v>41589</v>
      </c>
    </row>
    <row r="34" spans="1:4" ht="15.75" hidden="1" customHeight="1" thickBot="1">
      <c r="A34" s="23" t="str">
        <f>'Suivi des sondes'!A23</f>
        <v>TS HR 19</v>
      </c>
      <c r="B34" s="23" t="str">
        <f>'Suivi des sondes'!B23</f>
        <v>Ligne5</v>
      </c>
      <c r="C34" s="23" t="str">
        <f>'Suivi des sondes'!C23</f>
        <v>zone 10</v>
      </c>
      <c r="D34" s="107">
        <f>'Suivi des sondes'!G23</f>
        <v>41575</v>
      </c>
    </row>
    <row r="35" spans="1:4" ht="15.75" hidden="1" customHeight="1" thickBot="1">
      <c r="A35" s="23" t="str">
        <f>'Suivi des sondes'!A24</f>
        <v>TS HR 20</v>
      </c>
      <c r="B35" s="23" t="str">
        <f>'Suivi des sondes'!B24</f>
        <v>Ligne5</v>
      </c>
      <c r="C35" s="23" t="str">
        <f>'Suivi des sondes'!C24</f>
        <v>zone 11</v>
      </c>
      <c r="D35" s="107">
        <f>'Suivi des sondes'!G24</f>
        <v>41583</v>
      </c>
    </row>
    <row r="36" spans="1:4" ht="15.75" hidden="1" customHeight="1" thickBot="1">
      <c r="A36" s="23" t="str">
        <f>'Suivi des sondes'!A25</f>
        <v>TS HR 21</v>
      </c>
      <c r="B36" s="23" t="str">
        <f>'Suivi des sondes'!B25</f>
        <v>Ligne7</v>
      </c>
      <c r="C36" s="23" t="str">
        <f>'Suivi des sondes'!C25</f>
        <v>Trabatto</v>
      </c>
      <c r="D36" s="107">
        <f>'Suivi des sondes'!G25</f>
        <v>41589</v>
      </c>
    </row>
    <row r="37" spans="1:4" ht="15.75" hidden="1" customHeight="1" thickBot="1">
      <c r="A37" s="23" t="str">
        <f>'Suivi des sondes'!A26</f>
        <v>TS HR 22</v>
      </c>
      <c r="B37" s="23" t="str">
        <f>'Suivi des sondes'!B26</f>
        <v>Ligne7</v>
      </c>
      <c r="C37" s="23" t="str">
        <f>'Suivi des sondes'!C26</f>
        <v>Boucleur zone3</v>
      </c>
      <c r="D37" s="107">
        <f>'Suivi des sondes'!G26</f>
        <v>41454</v>
      </c>
    </row>
    <row r="38" spans="1:4" ht="15.75" hidden="1" customHeight="1" thickBot="1">
      <c r="A38" s="23" t="str">
        <f>'Suivi des sondes'!A27</f>
        <v>TS HR 23</v>
      </c>
      <c r="B38" s="23" t="str">
        <f>'Suivi des sondes'!B27</f>
        <v>Ligne7</v>
      </c>
      <c r="C38" s="23" t="str">
        <f>'Suivi des sondes'!C27</f>
        <v>Boucleur zone 2</v>
      </c>
      <c r="D38" s="107">
        <f>'Suivi des sondes'!G27</f>
        <v>41563</v>
      </c>
    </row>
    <row r="39" spans="1:4" ht="15.75" hidden="1" customHeight="1" thickBot="1">
      <c r="A39" s="23" t="str">
        <f>'Suivi des sondes'!A28</f>
        <v>TS HR 24</v>
      </c>
      <c r="B39" s="23" t="str">
        <f>'Suivi des sondes'!B28</f>
        <v>Ligne7</v>
      </c>
      <c r="C39" s="23" t="str">
        <f>'Suivi des sondes'!C28</f>
        <v>Séchoir</v>
      </c>
      <c r="D39" s="107">
        <f>'Suivi des sondes'!G28</f>
        <v>41435</v>
      </c>
    </row>
    <row r="40" spans="1:4" ht="15.75" hidden="1" customHeight="1" thickBot="1">
      <c r="A40" s="23" t="str">
        <f>'Suivi des sondes'!A29</f>
        <v>TS HR 25</v>
      </c>
      <c r="B40" s="23" t="str">
        <f>'Suivi des sondes'!B29</f>
        <v>Ligne7</v>
      </c>
      <c r="C40" s="23" t="str">
        <f>'Suivi des sondes'!C29</f>
        <v>Refroidisseur</v>
      </c>
      <c r="D40" s="107">
        <f>'Suivi des sondes'!G29</f>
        <v>41436</v>
      </c>
    </row>
    <row r="41" spans="1:4" ht="15.75" hidden="1" customHeight="1" thickBot="1">
      <c r="A41" s="23" t="str">
        <f>'Suivi des sondes'!A30</f>
        <v>TS HR 26</v>
      </c>
      <c r="B41" s="23" t="str">
        <f>'Suivi des sondes'!B30</f>
        <v>Ligne9</v>
      </c>
      <c r="C41" s="23" t="str">
        <f>'Suivi des sondes'!C30</f>
        <v>Trabatto</v>
      </c>
      <c r="D41" s="107">
        <f>'Suivi des sondes'!G30</f>
        <v>41435</v>
      </c>
    </row>
    <row r="42" spans="1:4" ht="15.75" hidden="1" customHeight="1" thickBot="1">
      <c r="A42" s="23" t="str">
        <f>'Suivi des sondes'!A31</f>
        <v>TS HR 27</v>
      </c>
      <c r="B42" s="23" t="str">
        <f>'Suivi des sondes'!B31</f>
        <v>Ligne9</v>
      </c>
      <c r="C42" s="23" t="str">
        <f>'Suivi des sondes'!C31</f>
        <v>Présecheur</v>
      </c>
      <c r="D42" s="107">
        <f>'Suivi des sondes'!G31</f>
        <v>41435</v>
      </c>
    </row>
    <row r="43" spans="1:4" ht="15.75" hidden="1" customHeight="1" thickBot="1">
      <c r="A43" s="23" t="str">
        <f>'Suivi des sondes'!A32</f>
        <v>TS HR 28</v>
      </c>
      <c r="B43" s="23" t="str">
        <f>'Suivi des sondes'!B32</f>
        <v>Ligne9</v>
      </c>
      <c r="C43" s="23" t="str">
        <f>'Suivi des sondes'!C32</f>
        <v>Séchoir</v>
      </c>
      <c r="D43" s="107">
        <f>'Suivi des sondes'!G32</f>
        <v>41589</v>
      </c>
    </row>
    <row r="44" spans="1:4" ht="15.75" hidden="1" customHeight="1" thickBot="1">
      <c r="A44" s="23" t="str">
        <f>'Suivi des sondes'!A33</f>
        <v>TS HR 29</v>
      </c>
      <c r="B44" s="23" t="str">
        <f>'Suivi des sondes'!B33</f>
        <v>Ligne9</v>
      </c>
      <c r="C44" s="23" t="str">
        <f>'Suivi des sondes'!C33</f>
        <v>Refroidisseur</v>
      </c>
      <c r="D44" s="107">
        <f>'Suivi des sondes'!G33</f>
        <v>41589</v>
      </c>
    </row>
    <row r="45" spans="1:4" ht="15.75" hidden="1" customHeight="1" thickBot="1">
      <c r="A45" s="23" t="str">
        <f>'Suivi des sondes'!A34</f>
        <v>TS HR 30</v>
      </c>
      <c r="B45" s="23" t="str">
        <f>'Suivi des sondes'!B34</f>
        <v>Ligne10</v>
      </c>
      <c r="C45" s="23" t="str">
        <f>'Suivi des sondes'!C34</f>
        <v>Présecheur</v>
      </c>
      <c r="D45" s="107">
        <f>'Suivi des sondes'!G34</f>
        <v>41589</v>
      </c>
    </row>
    <row r="46" spans="1:4" ht="15.75" hidden="1" customHeight="1" thickBot="1">
      <c r="A46" s="23" t="str">
        <f>'Suivi des sondes'!A35</f>
        <v>TS HR 31</v>
      </c>
      <c r="B46" s="23" t="str">
        <f>'Suivi des sondes'!B35</f>
        <v>Ligne10</v>
      </c>
      <c r="C46" s="23" t="str">
        <f>'Suivi des sondes'!C35</f>
        <v>Séchoir 1</v>
      </c>
      <c r="D46" s="107">
        <f>'Suivi des sondes'!G35</f>
        <v>41589</v>
      </c>
    </row>
    <row r="47" spans="1:4" ht="15.75" hidden="1" customHeight="1" thickBot="1">
      <c r="A47" s="23" t="str">
        <f>'Suivi des sondes'!A36</f>
        <v>TS HR 32</v>
      </c>
      <c r="B47" s="23" t="str">
        <f>'Suivi des sondes'!B36</f>
        <v>Ligne10</v>
      </c>
      <c r="C47" s="23" t="str">
        <f>'Suivi des sondes'!C36</f>
        <v>Séchoir 2</v>
      </c>
      <c r="D47" s="107">
        <f>'Suivi des sondes'!G36</f>
        <v>41589</v>
      </c>
    </row>
    <row r="48" spans="1:4" ht="15.75" hidden="1" customHeight="1" thickBot="1">
      <c r="A48" s="23" t="str">
        <f>'Suivi des sondes'!A37</f>
        <v>TS HR 33</v>
      </c>
      <c r="B48" s="23" t="str">
        <f>'Suivi des sondes'!B37</f>
        <v>Ligne10</v>
      </c>
      <c r="C48" s="23" t="str">
        <f>'Suivi des sondes'!C37</f>
        <v>Refroidisseur</v>
      </c>
      <c r="D48" s="107">
        <f>'Suivi des sondes'!G37</f>
        <v>41589</v>
      </c>
    </row>
    <row r="49" spans="1:4" ht="15.75" hidden="1" customHeight="1" thickBot="1">
      <c r="A49" s="23" t="str">
        <f>'Suivi des sondes'!A38</f>
        <v>TS HR 34</v>
      </c>
      <c r="B49" s="23" t="str">
        <f>'Suivi des sondes'!B38</f>
        <v>Ligne30</v>
      </c>
      <c r="C49" s="23" t="str">
        <f>'Suivi des sondes'!C38</f>
        <v>Trabatto</v>
      </c>
      <c r="D49" s="107">
        <f>'Suivi des sondes'!G38</f>
        <v>41589</v>
      </c>
    </row>
    <row r="50" spans="1:4" ht="15.75" hidden="1" customHeight="1" thickBot="1">
      <c r="A50" s="23" t="str">
        <f>'Suivi des sondes'!A39</f>
        <v>TS HR 35</v>
      </c>
      <c r="B50" s="23" t="str">
        <f>'Suivi des sondes'!B39</f>
        <v>Ligne30</v>
      </c>
      <c r="C50" s="23" t="str">
        <f>'Suivi des sondes'!C39</f>
        <v>Présecheur</v>
      </c>
      <c r="D50" s="107">
        <f>'Suivi des sondes'!G39</f>
        <v>41589</v>
      </c>
    </row>
    <row r="51" spans="1:4" ht="15.75" hidden="1" customHeight="1" thickBot="1">
      <c r="A51" s="23" t="str">
        <f>'Suivi des sondes'!A40</f>
        <v>TS HR 36</v>
      </c>
      <c r="B51" s="23" t="str">
        <f>'Suivi des sondes'!B40</f>
        <v>Ligne30</v>
      </c>
      <c r="C51" s="23" t="str">
        <f>'Suivi des sondes'!C40</f>
        <v>Séchoir</v>
      </c>
      <c r="D51" s="107">
        <f>'Suivi des sondes'!G40</f>
        <v>41485</v>
      </c>
    </row>
    <row r="52" spans="1:4" ht="15.75" hidden="1" customHeight="1" thickBot="1">
      <c r="A52" s="23" t="str">
        <f>'Suivi des sondes'!A41</f>
        <v>TS HR 37</v>
      </c>
      <c r="B52" s="23" t="str">
        <f>'Suivi des sondes'!B41</f>
        <v>Ligne30</v>
      </c>
      <c r="C52" s="23" t="str">
        <f>'Suivi des sondes'!C41</f>
        <v>Refroidisseur</v>
      </c>
      <c r="D52" s="107">
        <f>'Suivi des sondes'!G41</f>
        <v>41479</v>
      </c>
    </row>
    <row r="53" spans="1:4" ht="15.75" hidden="1" customHeight="1" thickBot="1">
      <c r="A53" s="23" t="str">
        <f>'Suivi des sondes'!A43</f>
        <v>TS HR 39</v>
      </c>
      <c r="B53" s="23" t="str">
        <f>'Suivi des sondes'!B43</f>
        <v>Ligne31</v>
      </c>
      <c r="C53" s="23" t="str">
        <f>'Suivi des sondes'!C43</f>
        <v>Présecheur</v>
      </c>
      <c r="D53" s="107">
        <f>'Suivi des sondes'!G43</f>
        <v>41611</v>
      </c>
    </row>
    <row r="54" spans="1:4" ht="15.75" hidden="1" customHeight="1" thickBot="1">
      <c r="A54" s="23" t="str">
        <f>'Suivi des sondes'!A47</f>
        <v>TS HR 43</v>
      </c>
      <c r="B54" s="23" t="str">
        <f>'Suivi des sondes'!B47</f>
        <v>HS</v>
      </c>
      <c r="C54" s="23">
        <f>'Suivi des sondes'!C47</f>
        <v>0</v>
      </c>
      <c r="D54" s="107">
        <f>'Suivi des sondes'!G47</f>
        <v>41589</v>
      </c>
    </row>
    <row r="55" spans="1:4" ht="15.75" hidden="1" customHeight="1" thickBot="1">
      <c r="A55" s="23" t="str">
        <f>'Suivi des sondes'!A48</f>
        <v>TS HR 44</v>
      </c>
      <c r="B55" s="23" t="str">
        <f>'Suivi des sondes'!B48</f>
        <v>HS</v>
      </c>
      <c r="C55" s="23">
        <f>'Suivi des sondes'!C48</f>
        <v>0</v>
      </c>
      <c r="D55" s="107">
        <f>'Suivi des sondes'!G48</f>
        <v>41454</v>
      </c>
    </row>
    <row r="56" spans="1:4" ht="15.75" hidden="1" customHeight="1" thickBot="1">
      <c r="A56" s="23" t="str">
        <f>'Suivi des sondes'!A50</f>
        <v>TS HR 46</v>
      </c>
      <c r="B56" s="23" t="str">
        <f>'Suivi des sondes'!B50</f>
        <v>HS</v>
      </c>
      <c r="C56" s="23">
        <f>'Suivi des sondes'!C50</f>
        <v>0</v>
      </c>
      <c r="D56" s="107">
        <f>'Suivi des sondes'!G50</f>
        <v>41435</v>
      </c>
    </row>
    <row r="57" spans="1:4" ht="15.75" hidden="1" customHeight="1" thickBot="1">
      <c r="A57" s="23" t="str">
        <f>'Suivi des sondes'!A52</f>
        <v>TS HR 48</v>
      </c>
      <c r="B57" s="23" t="str">
        <f>'Suivi des sondes'!B52</f>
        <v>Disponible</v>
      </c>
      <c r="C57" s="23">
        <f>'Suivi des sondes'!C52</f>
        <v>0</v>
      </c>
      <c r="D57" s="107">
        <f>'Suivi des sondes'!G52</f>
        <v>41565</v>
      </c>
    </row>
    <row r="58" spans="1:4" ht="15.75" hidden="1" customHeight="1" thickBot="1">
      <c r="A58" s="23" t="str">
        <f>'Suivi des sondes'!A53</f>
        <v>TS HR 49</v>
      </c>
      <c r="B58" s="23" t="str">
        <f>'Suivi des sondes'!B53</f>
        <v>Disponible</v>
      </c>
      <c r="C58" s="23">
        <f>'Suivi des sondes'!C53</f>
        <v>0</v>
      </c>
      <c r="D58" s="107">
        <f>'Suivi des sondes'!G53</f>
        <v>41425</v>
      </c>
    </row>
    <row r="59" spans="1:4" ht="15.75" hidden="1" customHeight="1" thickBot="1">
      <c r="A59" s="23" t="str">
        <f>'Suivi des sondes'!A55</f>
        <v>TS HR 51</v>
      </c>
      <c r="B59" s="23" t="str">
        <f>'Suivi des sondes'!B55</f>
        <v>Disponible</v>
      </c>
      <c r="C59" s="23">
        <f>'Suivi des sondes'!C55</f>
        <v>0</v>
      </c>
      <c r="D59" s="107">
        <f>'Suivi des sondes'!G55</f>
        <v>41436</v>
      </c>
    </row>
    <row r="60" spans="1:4" ht="15.75" hidden="1" customHeight="1" thickBot="1">
      <c r="A60" s="23" t="str">
        <f>'Suivi des sondes'!A59</f>
        <v>TS HR 55</v>
      </c>
      <c r="B60" s="23" t="str">
        <f>'Suivi des sondes'!B59</f>
        <v>Disponible</v>
      </c>
      <c r="C60" s="23">
        <f>'Suivi des sondes'!C59</f>
        <v>0</v>
      </c>
      <c r="D60" s="107">
        <f>'Suivi des sondes'!G59</f>
        <v>41697</v>
      </c>
    </row>
    <row r="61" spans="1:4" ht="15" hidden="1" thickBot="1">
      <c r="A61" s="23" t="str">
        <f>'Suivi des sondes'!A60</f>
        <v>TS HR 56</v>
      </c>
      <c r="B61" s="23">
        <f>'Suivi des sondes'!B60</f>
        <v>0</v>
      </c>
      <c r="C61" s="23">
        <f>'Suivi des sondes'!C60</f>
        <v>0</v>
      </c>
      <c r="D61" s="107">
        <f>'Suivi des sondes'!G60</f>
        <v>41611</v>
      </c>
    </row>
    <row r="62" spans="1:4">
      <c r="D62" s="97"/>
    </row>
    <row r="63" spans="1:4">
      <c r="D63" s="97"/>
    </row>
    <row r="64" spans="1:4">
      <c r="D64" s="97"/>
    </row>
    <row r="65" spans="3:4">
      <c r="D65" s="97"/>
    </row>
    <row r="66" spans="3:4">
      <c r="C66" s="25"/>
      <c r="D66" s="97"/>
    </row>
    <row r="67" spans="3:4">
      <c r="D67" s="97"/>
    </row>
    <row r="68" spans="3:4">
      <c r="D68" s="97"/>
    </row>
    <row r="69" spans="3:4">
      <c r="D69" s="97"/>
    </row>
    <row r="70" spans="3:4">
      <c r="D70" s="97"/>
    </row>
    <row r="71" spans="3:4">
      <c r="D71" s="97"/>
    </row>
    <row r="72" spans="3:4">
      <c r="D72" s="97"/>
    </row>
    <row r="73" spans="3:4">
      <c r="D73" s="97"/>
    </row>
    <row r="74" spans="3:4">
      <c r="D74" s="97"/>
    </row>
    <row r="75" spans="3:4">
      <c r="D75" s="97"/>
    </row>
    <row r="76" spans="3:4">
      <c r="D76" s="97"/>
    </row>
    <row r="77" spans="3:4">
      <c r="D77" s="97"/>
    </row>
    <row r="78" spans="3:4">
      <c r="D78" s="97"/>
    </row>
    <row r="79" spans="3:4">
      <c r="D79" s="97"/>
    </row>
    <row r="80" spans="3:4">
      <c r="D80" s="97"/>
    </row>
    <row r="81" spans="4:4">
      <c r="D81" s="97"/>
    </row>
    <row r="82" spans="4:4">
      <c r="D82" s="97"/>
    </row>
    <row r="83" spans="4:4">
      <c r="D83" s="97"/>
    </row>
    <row r="84" spans="4:4">
      <c r="D84" s="97"/>
    </row>
    <row r="85" spans="4:4">
      <c r="D85" s="97"/>
    </row>
    <row r="86" spans="4:4">
      <c r="D86" s="97"/>
    </row>
    <row r="87" spans="4:4">
      <c r="D87" s="97"/>
    </row>
    <row r="88" spans="4:4">
      <c r="D88" s="97"/>
    </row>
    <row r="89" spans="4:4">
      <c r="D89" s="97"/>
    </row>
    <row r="90" spans="4:4">
      <c r="D90" s="97"/>
    </row>
    <row r="91" spans="4:4">
      <c r="D91" s="97"/>
    </row>
    <row r="92" spans="4:4">
      <c r="D92" s="97"/>
    </row>
    <row r="93" spans="4:4">
      <c r="D93" s="97"/>
    </row>
    <row r="94" spans="4:4">
      <c r="D94" s="97"/>
    </row>
    <row r="95" spans="4:4">
      <c r="D95" s="97"/>
    </row>
    <row r="96" spans="4:4">
      <c r="D96" s="97"/>
    </row>
    <row r="97" spans="4:4">
      <c r="D97" s="97"/>
    </row>
    <row r="98" spans="4:4">
      <c r="D98" s="97"/>
    </row>
    <row r="99" spans="4:4">
      <c r="D99" s="97"/>
    </row>
    <row r="100" spans="4:4">
      <c r="D100" s="97"/>
    </row>
    <row r="101" spans="4:4">
      <c r="D101" s="97"/>
    </row>
    <row r="102" spans="4:4">
      <c r="D102" s="97"/>
    </row>
    <row r="103" spans="4:4">
      <c r="D103" s="97"/>
    </row>
    <row r="104" spans="4:4">
      <c r="D104" s="97"/>
    </row>
    <row r="105" spans="4:4">
      <c r="D105" s="97"/>
    </row>
    <row r="106" spans="4:4">
      <c r="D106" s="97"/>
    </row>
    <row r="107" spans="4:4">
      <c r="D107" s="97"/>
    </row>
    <row r="108" spans="4:4">
      <c r="D108" s="97"/>
    </row>
    <row r="109" spans="4:4">
      <c r="D109" s="97"/>
    </row>
    <row r="110" spans="4:4">
      <c r="D110" s="97"/>
    </row>
    <row r="111" spans="4:4">
      <c r="D111" s="97"/>
    </row>
    <row r="112" spans="4:4">
      <c r="D112" s="97"/>
    </row>
    <row r="113" spans="4:4">
      <c r="D113" s="97"/>
    </row>
    <row r="114" spans="4:4">
      <c r="D114" s="97"/>
    </row>
    <row r="115" spans="4:4">
      <c r="D115" s="97"/>
    </row>
    <row r="116" spans="4:4">
      <c r="D116" s="97"/>
    </row>
    <row r="117" spans="4:4">
      <c r="D117" s="97"/>
    </row>
    <row r="118" spans="4:4">
      <c r="D118" s="97"/>
    </row>
    <row r="119" spans="4:4">
      <c r="D119" s="97"/>
    </row>
    <row r="120" spans="4:4">
      <c r="D120" s="97"/>
    </row>
    <row r="121" spans="4:4">
      <c r="D121" s="97"/>
    </row>
    <row r="122" spans="4:4">
      <c r="D122" s="97"/>
    </row>
    <row r="123" spans="4:4">
      <c r="D123" s="97"/>
    </row>
    <row r="124" spans="4:4">
      <c r="D124" s="97"/>
    </row>
    <row r="125" spans="4:4">
      <c r="D125" s="97"/>
    </row>
    <row r="126" spans="4:4">
      <c r="D126" s="97"/>
    </row>
    <row r="127" spans="4:4">
      <c r="D127" s="97"/>
    </row>
    <row r="128" spans="4:4">
      <c r="D128" s="97"/>
    </row>
    <row r="129" spans="4:4">
      <c r="D129" s="97"/>
    </row>
    <row r="130" spans="4:4">
      <c r="D130" s="97"/>
    </row>
    <row r="131" spans="4:4">
      <c r="D131" s="97"/>
    </row>
    <row r="132" spans="4:4">
      <c r="D132" s="97"/>
    </row>
    <row r="133" spans="4:4">
      <c r="D133" s="97"/>
    </row>
    <row r="134" spans="4:4">
      <c r="D134" s="97"/>
    </row>
    <row r="135" spans="4:4">
      <c r="D135" s="97"/>
    </row>
    <row r="136" spans="4:4">
      <c r="D136" s="97"/>
    </row>
    <row r="137" spans="4:4">
      <c r="D137" s="97"/>
    </row>
    <row r="138" spans="4:4">
      <c r="D138" s="97"/>
    </row>
    <row r="139" spans="4:4">
      <c r="D139" s="97"/>
    </row>
    <row r="140" spans="4:4">
      <c r="D140" s="97"/>
    </row>
    <row r="141" spans="4:4">
      <c r="D141" s="97"/>
    </row>
    <row r="142" spans="4:4">
      <c r="D142" s="97"/>
    </row>
    <row r="143" spans="4:4">
      <c r="D143" s="97"/>
    </row>
    <row r="144" spans="4:4">
      <c r="D144" s="97"/>
    </row>
    <row r="145" spans="4:4">
      <c r="D145" s="97"/>
    </row>
    <row r="146" spans="4:4">
      <c r="D146" s="97"/>
    </row>
    <row r="147" spans="4:4">
      <c r="D147" s="97"/>
    </row>
    <row r="148" spans="4:4">
      <c r="D148" s="97"/>
    </row>
    <row r="149" spans="4:4">
      <c r="D149" s="97"/>
    </row>
    <row r="150" spans="4:4">
      <c r="D150" s="97"/>
    </row>
    <row r="151" spans="4:4">
      <c r="D151" s="97"/>
    </row>
    <row r="152" spans="4:4">
      <c r="D152" s="97"/>
    </row>
    <row r="153" spans="4:4">
      <c r="D153" s="97"/>
    </row>
    <row r="154" spans="4:4">
      <c r="D154" s="97"/>
    </row>
    <row r="155" spans="4:4">
      <c r="D155" s="97"/>
    </row>
    <row r="156" spans="4:4">
      <c r="D156" s="97"/>
    </row>
    <row r="157" spans="4:4">
      <c r="D157" s="97"/>
    </row>
    <row r="158" spans="4:4">
      <c r="D158" s="97"/>
    </row>
    <row r="159" spans="4:4">
      <c r="D159" s="97"/>
    </row>
    <row r="160" spans="4:4">
      <c r="D160" s="97"/>
    </row>
    <row r="161" spans="4:4">
      <c r="D161" s="97"/>
    </row>
    <row r="162" spans="4:4">
      <c r="D162" s="97"/>
    </row>
    <row r="163" spans="4:4">
      <c r="D163" s="97"/>
    </row>
    <row r="164" spans="4:4">
      <c r="D164" s="97"/>
    </row>
    <row r="165" spans="4:4">
      <c r="D165" s="97"/>
    </row>
    <row r="166" spans="4:4">
      <c r="D166" s="97"/>
    </row>
    <row r="167" spans="4:4">
      <c r="D167" s="97"/>
    </row>
    <row r="168" spans="4:4">
      <c r="D168" s="97"/>
    </row>
    <row r="169" spans="4:4">
      <c r="D169" s="97"/>
    </row>
    <row r="170" spans="4:4">
      <c r="D170" s="97"/>
    </row>
    <row r="171" spans="4:4">
      <c r="D171" s="97"/>
    </row>
    <row r="172" spans="4:4">
      <c r="D172" s="97"/>
    </row>
    <row r="173" spans="4:4">
      <c r="D173" s="97"/>
    </row>
    <row r="174" spans="4:4">
      <c r="D174" s="97"/>
    </row>
    <row r="175" spans="4:4">
      <c r="D175" s="97"/>
    </row>
    <row r="176" spans="4:4">
      <c r="D176" s="97"/>
    </row>
    <row r="177" spans="4:4">
      <c r="D177" s="97"/>
    </row>
    <row r="178" spans="4:4">
      <c r="D178" s="97"/>
    </row>
    <row r="179" spans="4:4">
      <c r="D179" s="97"/>
    </row>
    <row r="180" spans="4:4">
      <c r="D180" s="97"/>
    </row>
    <row r="181" spans="4:4">
      <c r="D181" s="97"/>
    </row>
    <row r="182" spans="4:4">
      <c r="D182" s="97"/>
    </row>
    <row r="183" spans="4:4">
      <c r="D183" s="97"/>
    </row>
    <row r="184" spans="4:4">
      <c r="D184" s="97"/>
    </row>
    <row r="185" spans="4:4">
      <c r="D185" s="97"/>
    </row>
    <row r="186" spans="4:4">
      <c r="D186" s="97"/>
    </row>
    <row r="187" spans="4:4">
      <c r="D187" s="97"/>
    </row>
    <row r="188" spans="4:4">
      <c r="D188" s="97"/>
    </row>
    <row r="189" spans="4:4">
      <c r="D189" s="97"/>
    </row>
    <row r="190" spans="4:4">
      <c r="D190" s="97"/>
    </row>
    <row r="191" spans="4:4">
      <c r="D191" s="97"/>
    </row>
    <row r="192" spans="4:4">
      <c r="D192" s="97"/>
    </row>
    <row r="193" spans="4:4">
      <c r="D193" s="97"/>
    </row>
    <row r="194" spans="4:4">
      <c r="D194" s="97"/>
    </row>
    <row r="195" spans="4:4">
      <c r="D195" s="97"/>
    </row>
    <row r="196" spans="4:4">
      <c r="D196" s="97"/>
    </row>
    <row r="197" spans="4:4">
      <c r="D197" s="97"/>
    </row>
    <row r="198" spans="4:4">
      <c r="D198" s="97"/>
    </row>
    <row r="199" spans="4:4">
      <c r="D199" s="97"/>
    </row>
    <row r="200" spans="4:4">
      <c r="D200" s="97"/>
    </row>
    <row r="201" spans="4:4">
      <c r="D201" s="97"/>
    </row>
  </sheetData>
  <autoFilter ref="D5:D61">
    <filterColumn colId="0">
      <customFilters>
        <customFilter operator="lessThan" val="41416"/>
      </customFilters>
    </filterColumn>
  </autoFilter>
  <sortState ref="A6:E61">
    <sortCondition sortBy="cellColor" ref="D6:D61" dxfId="18"/>
    <sortCondition sortBy="cellColor" ref="D6:D61" dxfId="17"/>
  </sortState>
  <customSheetViews>
    <customSheetView guid="{7D3BC665-A2CB-4DC5-8BC7-82341BF48EB2}" showGridLines="0" filter="1" showAutoFilter="1">
      <selection activeCell="D72" sqref="D72"/>
      <pageMargins left="0.7" right="0.7" top="0.75" bottom="0.75" header="0.3" footer="0.3"/>
      <pageSetup paperSize="9" orientation="portrait" r:id="rId1"/>
      <autoFilter ref="E3:E59">
        <filterColumn colId="0">
          <colorFilter dxfId="16"/>
        </filterColumn>
      </autoFilter>
    </customSheetView>
  </customSheetViews>
  <mergeCells count="2">
    <mergeCell ref="B4:C4"/>
    <mergeCell ref="B1:D1"/>
  </mergeCells>
  <conditionalFormatting sqref="B6:B61">
    <cfRule type="cellIs" dxfId="15" priority="8" operator="equal">
      <formula>"HS"</formula>
    </cfRule>
    <cfRule type="cellIs" dxfId="14" priority="9" operator="equal">
      <formula>"disponible"</formula>
    </cfRule>
  </conditionalFormatting>
  <conditionalFormatting sqref="C6:C61">
    <cfRule type="cellIs" priority="5" operator="equal">
      <formula>0</formula>
    </cfRule>
    <cfRule type="expression" dxfId="13" priority="6">
      <formula>$B6:$B1048527="HS"</formula>
    </cfRule>
    <cfRule type="expression" dxfId="12" priority="7">
      <formula>$B6:$B61="disponible"</formula>
    </cfRule>
  </conditionalFormatting>
  <conditionalFormatting sqref="D6:D61">
    <cfRule type="cellIs" dxfId="11" priority="23" operator="lessThan">
      <formula>$F$2</formula>
    </cfRule>
    <cfRule type="cellIs" dxfId="10" priority="1" operator="between">
      <formula>$F$2</formula>
      <formula>$G$2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 filterMode="1">
    <tabColor rgb="FFFF0000"/>
  </sheetPr>
  <dimension ref="A1:G65"/>
  <sheetViews>
    <sheetView showGridLines="0" workbookViewId="0">
      <selection activeCell="E70" sqref="E70"/>
    </sheetView>
  </sheetViews>
  <sheetFormatPr baseColWidth="10" defaultRowHeight="14.4"/>
  <cols>
    <col min="1" max="1" width="17.6640625" customWidth="1"/>
    <col min="2" max="5" width="19.33203125" customWidth="1"/>
  </cols>
  <sheetData>
    <row r="1" spans="1:7" ht="29.4" thickBot="1">
      <c r="A1" s="101" t="s">
        <v>227</v>
      </c>
      <c r="B1" s="135" t="s">
        <v>134</v>
      </c>
      <c r="C1" s="136"/>
      <c r="D1" s="137"/>
      <c r="E1" s="105"/>
      <c r="F1" s="6" t="s">
        <v>6</v>
      </c>
      <c r="G1" s="6" t="s">
        <v>52</v>
      </c>
    </row>
    <row r="2" spans="1:7">
      <c r="A2" s="108">
        <f ca="1">TODAY()</f>
        <v>41410</v>
      </c>
      <c r="F2" s="8">
        <f ca="1">TODAY()</f>
        <v>41410</v>
      </c>
      <c r="G2" s="7">
        <f ca="1">TODAY()+7</f>
        <v>41417</v>
      </c>
    </row>
    <row r="4" spans="1:7">
      <c r="B4" s="134" t="str">
        <f>'Suivi des sondes'!B3</f>
        <v>LOCALISATION</v>
      </c>
      <c r="C4" s="134"/>
      <c r="D4" s="98" t="str">
        <f>'Suivi des sondes'!D3</f>
        <v>ETALONNAGE</v>
      </c>
    </row>
    <row r="5" spans="1:7" ht="29.4" thickBot="1">
      <c r="A5" s="99" t="str">
        <f>'Suivi des sondes'!A4</f>
        <v>Nom de la sonde</v>
      </c>
      <c r="B5" s="96" t="str">
        <f>'Suivi des sondes'!B4</f>
        <v>Localisation dans l'usine</v>
      </c>
      <c r="C5" s="96" t="str">
        <f>'Suivi des sondes'!C4</f>
        <v>Localisation sur la ligne</v>
      </c>
      <c r="D5" s="96" t="str">
        <f>'Suivi des sondes'!E4</f>
        <v>Prochain étalonnage</v>
      </c>
    </row>
    <row r="6" spans="1:7" ht="15" hidden="1" thickBot="1">
      <c r="A6" s="16" t="str">
        <f>'Suivi des sondes'!A5</f>
        <v>TS HR 01</v>
      </c>
      <c r="B6" s="23" t="str">
        <f>'Suivi des sondes'!B5</f>
        <v>HS</v>
      </c>
      <c r="C6" s="67" t="str">
        <f>'Suivi des sondes'!C5</f>
        <v>Romet 1</v>
      </c>
      <c r="D6" s="24">
        <f>'Suivi des sondes'!E5</f>
        <v>41935</v>
      </c>
    </row>
    <row r="7" spans="1:7" ht="15" hidden="1" thickBot="1">
      <c r="A7" s="16" t="str">
        <f>'Suivi des sondes'!A6</f>
        <v>TS HR 02</v>
      </c>
      <c r="B7" s="23" t="str">
        <f>'Suivi des sondes'!B6</f>
        <v>Disponible</v>
      </c>
      <c r="C7" s="67">
        <f>'Suivi des sondes'!C6</f>
        <v>0</v>
      </c>
      <c r="D7" s="24">
        <f>'Suivi des sondes'!E6</f>
        <v>41777</v>
      </c>
    </row>
    <row r="8" spans="1:7" ht="15" hidden="1" thickBot="1">
      <c r="A8" s="16" t="str">
        <f>'Suivi des sondes'!A7</f>
        <v>TS HR 03</v>
      </c>
      <c r="B8" s="23" t="str">
        <f>'Suivi des sondes'!B7</f>
        <v>Disponible</v>
      </c>
      <c r="C8" s="67">
        <f>'Suivi des sondes'!C7</f>
        <v>0</v>
      </c>
      <c r="D8" s="24">
        <f>'Suivi des sondes'!E7</f>
        <v>41776</v>
      </c>
    </row>
    <row r="9" spans="1:7" ht="15" hidden="1" thickBot="1">
      <c r="A9" s="16" t="str">
        <f>'Suivi des sondes'!A8</f>
        <v>TS HR 04</v>
      </c>
      <c r="B9" s="23" t="str">
        <f>'Suivi des sondes'!B8</f>
        <v>Disponible</v>
      </c>
      <c r="C9" s="67">
        <f>'Suivi des sondes'!C8</f>
        <v>0</v>
      </c>
      <c r="D9" s="24">
        <f>'Suivi des sondes'!E8</f>
        <v>41409</v>
      </c>
    </row>
    <row r="10" spans="1:7" ht="15" hidden="1" thickBot="1">
      <c r="A10" s="16" t="str">
        <f>'Suivi des sondes'!A9</f>
        <v>TS HR 05</v>
      </c>
      <c r="B10" s="23" t="str">
        <f>'Suivi des sondes'!B9</f>
        <v>Disponible</v>
      </c>
      <c r="C10" s="67">
        <f>'Suivi des sondes'!C9</f>
        <v>0</v>
      </c>
      <c r="D10" s="24">
        <f>'Suivi des sondes'!E9</f>
        <v>41761</v>
      </c>
    </row>
    <row r="11" spans="1:7" ht="15" hidden="1" thickBot="1">
      <c r="A11" s="16" t="str">
        <f>'Suivi des sondes'!A10</f>
        <v>TS HR 06</v>
      </c>
      <c r="B11" s="23" t="str">
        <f>'Suivi des sondes'!B10</f>
        <v>Disponible</v>
      </c>
      <c r="C11" s="67">
        <f>'Suivi des sondes'!C10</f>
        <v>0</v>
      </c>
      <c r="D11" s="24">
        <f>'Suivi des sondes'!E10</f>
        <v>41770</v>
      </c>
    </row>
    <row r="12" spans="1:7" ht="15" hidden="1" thickBot="1">
      <c r="A12" s="16" t="str">
        <f>'Suivi des sondes'!A11</f>
        <v>TS HR 07</v>
      </c>
      <c r="B12" s="23" t="str">
        <f>'Suivi des sondes'!B11</f>
        <v>Disponible</v>
      </c>
      <c r="C12" s="67">
        <f>'Suivi des sondes'!C11</f>
        <v>0</v>
      </c>
      <c r="D12" s="24">
        <f>'Suivi des sondes'!E11</f>
        <v>41777</v>
      </c>
    </row>
    <row r="13" spans="1:7" ht="15" hidden="1" thickBot="1">
      <c r="A13" s="16" t="str">
        <f>'Suivi des sondes'!A12</f>
        <v>TS HR 08</v>
      </c>
      <c r="B13" s="23" t="str">
        <f>'Suivi des sondes'!B12</f>
        <v>Disponible</v>
      </c>
      <c r="C13" s="67" t="str">
        <f>'Suivi des sondes'!C12</f>
        <v>Romet 2</v>
      </c>
      <c r="D13" s="24">
        <f>'Suivi des sondes'!E12</f>
        <v>41777</v>
      </c>
    </row>
    <row r="14" spans="1:7" ht="15" hidden="1" thickBot="1">
      <c r="A14" s="16" t="str">
        <f>'Suivi des sondes'!A13</f>
        <v>TS HR 09</v>
      </c>
      <c r="B14" s="23" t="str">
        <f>'Suivi des sondes'!B13</f>
        <v>Ligne6</v>
      </c>
      <c r="C14" s="67" t="str">
        <f>'Suivi des sondes'!C13</f>
        <v>Trabatto</v>
      </c>
      <c r="D14" s="24">
        <f>'Suivi des sondes'!E13</f>
        <v>41943</v>
      </c>
    </row>
    <row r="15" spans="1:7" ht="15" hidden="1" thickBot="1">
      <c r="A15" s="16" t="str">
        <f>'Suivi des sondes'!A14</f>
        <v>TS HR 10</v>
      </c>
      <c r="B15" s="23" t="str">
        <f>'Suivi des sondes'!B14</f>
        <v>Ligne6</v>
      </c>
      <c r="C15" s="67" t="str">
        <f>'Suivi des sondes'!C14</f>
        <v>Romet 1</v>
      </c>
      <c r="D15" s="24">
        <f>'Suivi des sondes'!E14</f>
        <v>41944</v>
      </c>
    </row>
    <row r="16" spans="1:7" ht="15" hidden="1" thickBot="1">
      <c r="A16" s="16" t="str">
        <f>'Suivi des sondes'!A15</f>
        <v>TS HR 11</v>
      </c>
      <c r="B16" s="23" t="str">
        <f>'Suivi des sondes'!B15</f>
        <v>Ligne5</v>
      </c>
      <c r="C16" s="67" t="str">
        <f>'Suivi des sondes'!C15</f>
        <v>zone 2</v>
      </c>
      <c r="D16" s="24">
        <f>'Suivi des sondes'!E15</f>
        <v>41945</v>
      </c>
    </row>
    <row r="17" spans="1:4" ht="15" hidden="1" thickBot="1">
      <c r="A17" s="16" t="str">
        <f>'Suivi des sondes'!A16</f>
        <v>TS HR 12</v>
      </c>
      <c r="B17" s="23" t="str">
        <f>'Suivi des sondes'!B16</f>
        <v>Ligne5</v>
      </c>
      <c r="C17" s="67" t="str">
        <f>'Suivi des sondes'!C16</f>
        <v>zone 3</v>
      </c>
      <c r="D17" s="24">
        <f>'Suivi des sondes'!E16</f>
        <v>41845</v>
      </c>
    </row>
    <row r="18" spans="1:4" ht="15" hidden="1" thickBot="1">
      <c r="A18" s="16" t="str">
        <f>'Suivi des sondes'!A17</f>
        <v>TS HR 13</v>
      </c>
      <c r="B18" s="23" t="str">
        <f>'Suivi des sondes'!B17</f>
        <v>Ligne5</v>
      </c>
      <c r="C18" s="67" t="str">
        <f>'Suivi des sondes'!C17</f>
        <v>zone 4</v>
      </c>
      <c r="D18" s="24">
        <f>'Suivi des sondes'!E17</f>
        <v>41585</v>
      </c>
    </row>
    <row r="19" spans="1:4" ht="15" thickBot="1">
      <c r="A19" s="16" t="str">
        <f>'Suivi des sondes'!A18</f>
        <v>TS HR 14</v>
      </c>
      <c r="B19" s="23" t="str">
        <f>'Suivi des sondes'!B18</f>
        <v>Ligne5</v>
      </c>
      <c r="C19" s="67" t="str">
        <f>'Suivi des sondes'!C18</f>
        <v>zone 5</v>
      </c>
      <c r="D19" s="24">
        <f>'Suivi des sondes'!E18</f>
        <v>41058</v>
      </c>
    </row>
    <row r="20" spans="1:4" ht="15" hidden="1" thickBot="1">
      <c r="A20" s="16" t="str">
        <f>'Suivi des sondes'!A19</f>
        <v>TS HR 15</v>
      </c>
      <c r="B20" s="23" t="str">
        <f>'Suivi des sondes'!B19</f>
        <v>Ligne5</v>
      </c>
      <c r="C20" s="67" t="str">
        <f>'Suivi des sondes'!C19</f>
        <v>zone 6</v>
      </c>
      <c r="D20" s="24">
        <f>'Suivi des sondes'!E19</f>
        <v>41726</v>
      </c>
    </row>
    <row r="21" spans="1:4" ht="15" hidden="1" thickBot="1">
      <c r="A21" s="16" t="str">
        <f>'Suivi des sondes'!A20</f>
        <v>TS HR 16</v>
      </c>
      <c r="B21" s="23" t="str">
        <f>'Suivi des sondes'!B20</f>
        <v>Ligne5</v>
      </c>
      <c r="C21" s="67" t="str">
        <f>'Suivi des sondes'!C20</f>
        <v>zone 7</v>
      </c>
      <c r="D21" s="24">
        <f>'Suivi des sondes'!E20</f>
        <v>41726</v>
      </c>
    </row>
    <row r="22" spans="1:4" ht="15" hidden="1" thickBot="1">
      <c r="A22" s="16" t="str">
        <f>'Suivi des sondes'!A21</f>
        <v>TS HR 17</v>
      </c>
      <c r="B22" s="23" t="str">
        <f>'Suivi des sondes'!B21</f>
        <v>Ligne5</v>
      </c>
      <c r="C22" s="67" t="str">
        <f>'Suivi des sondes'!C21</f>
        <v>zone 8</v>
      </c>
      <c r="D22" s="24">
        <f>'Suivi des sondes'!E21</f>
        <v>41935</v>
      </c>
    </row>
    <row r="23" spans="1:4" ht="15" hidden="1" thickBot="1">
      <c r="A23" s="16" t="str">
        <f>'Suivi des sondes'!A22</f>
        <v>TS HR 18</v>
      </c>
      <c r="B23" s="23" t="str">
        <f>'Suivi des sondes'!B22</f>
        <v>Ligne5</v>
      </c>
      <c r="C23" s="67" t="str">
        <f>'Suivi des sondes'!C22</f>
        <v>zone 9</v>
      </c>
      <c r="D23" s="24">
        <f>'Suivi des sondes'!E22</f>
        <v>41936</v>
      </c>
    </row>
    <row r="24" spans="1:4" ht="15" hidden="1" thickBot="1">
      <c r="A24" s="16" t="str">
        <f>'Suivi des sondes'!A23</f>
        <v>TS HR 19</v>
      </c>
      <c r="B24" s="23" t="str">
        <f>'Suivi des sondes'!B23</f>
        <v>Ligne5</v>
      </c>
      <c r="C24" s="67" t="str">
        <f>'Suivi des sondes'!C23</f>
        <v>zone 10</v>
      </c>
      <c r="D24" s="24">
        <f>'Suivi des sondes'!E23</f>
        <v>41937</v>
      </c>
    </row>
    <row r="25" spans="1:4" ht="15" hidden="1" thickBot="1">
      <c r="A25" s="16" t="str">
        <f>'Suivi des sondes'!A24</f>
        <v>TS HR 20</v>
      </c>
      <c r="B25" s="23" t="str">
        <f>'Suivi des sondes'!B24</f>
        <v>Ligne5</v>
      </c>
      <c r="C25" s="67" t="str">
        <f>'Suivi des sondes'!C24</f>
        <v>zone 11</v>
      </c>
      <c r="D25" s="24">
        <f>'Suivi des sondes'!E24</f>
        <v>41938</v>
      </c>
    </row>
    <row r="26" spans="1:4" ht="15" hidden="1" thickBot="1">
      <c r="A26" s="16" t="str">
        <f>'Suivi des sondes'!A25</f>
        <v>TS HR 21</v>
      </c>
      <c r="B26" s="23" t="str">
        <f>'Suivi des sondes'!B25</f>
        <v>Ligne7</v>
      </c>
      <c r="C26" s="67" t="str">
        <f>'Suivi des sondes'!C25</f>
        <v>Trabatto</v>
      </c>
      <c r="D26" s="24">
        <f>'Suivi des sondes'!E25</f>
        <v>41939</v>
      </c>
    </row>
    <row r="27" spans="1:4" ht="15" hidden="1" thickBot="1">
      <c r="A27" s="16" t="str">
        <f>'Suivi des sondes'!A26</f>
        <v>TS HR 22</v>
      </c>
      <c r="B27" s="23" t="str">
        <f>'Suivi des sondes'!B26</f>
        <v>Ligne7</v>
      </c>
      <c r="C27" s="67" t="str">
        <f>'Suivi des sondes'!C26</f>
        <v>Boucleur zone3</v>
      </c>
      <c r="D27" s="24">
        <f>'Suivi des sondes'!E26</f>
        <v>41940</v>
      </c>
    </row>
    <row r="28" spans="1:4" ht="15" hidden="1" thickBot="1">
      <c r="A28" s="16" t="str">
        <f>'Suivi des sondes'!A27</f>
        <v>TS HR 23</v>
      </c>
      <c r="B28" s="23" t="str">
        <f>'Suivi des sondes'!B27</f>
        <v>Ligne7</v>
      </c>
      <c r="C28" s="67" t="str">
        <f>'Suivi des sondes'!C27</f>
        <v>Boucleur zone 2</v>
      </c>
      <c r="D28" s="24">
        <f>'Suivi des sondes'!E27</f>
        <v>41941</v>
      </c>
    </row>
    <row r="29" spans="1:4" ht="15" hidden="1" thickBot="1">
      <c r="A29" s="16" t="str">
        <f>'Suivi des sondes'!A28</f>
        <v>TS HR 24</v>
      </c>
      <c r="B29" s="23" t="str">
        <f>'Suivi des sondes'!B28</f>
        <v>Ligne7</v>
      </c>
      <c r="C29" s="67" t="str">
        <f>'Suivi des sondes'!C28</f>
        <v>Séchoir</v>
      </c>
      <c r="D29" s="24">
        <f>'Suivi des sondes'!E28</f>
        <v>41942</v>
      </c>
    </row>
    <row r="30" spans="1:4" ht="15" hidden="1" thickBot="1">
      <c r="A30" s="16" t="str">
        <f>'Suivi des sondes'!A29</f>
        <v>TS HR 25</v>
      </c>
      <c r="B30" s="23" t="str">
        <f>'Suivi des sondes'!B29</f>
        <v>Ligne7</v>
      </c>
      <c r="C30" s="67" t="str">
        <f>'Suivi des sondes'!C29</f>
        <v>Refroidisseur</v>
      </c>
      <c r="D30" s="24">
        <f>'Suivi des sondes'!E29</f>
        <v>41839</v>
      </c>
    </row>
    <row r="31" spans="1:4" ht="15" hidden="1" thickBot="1">
      <c r="A31" s="16" t="str">
        <f>'Suivi des sondes'!A30</f>
        <v>TS HR 26</v>
      </c>
      <c r="B31" s="23" t="str">
        <f>'Suivi des sondes'!B30</f>
        <v>Ligne9</v>
      </c>
      <c r="C31" s="67" t="str">
        <f>'Suivi des sondes'!C30</f>
        <v>Trabatto</v>
      </c>
      <c r="D31" s="24">
        <f>'Suivi des sondes'!E30</f>
        <v>41940</v>
      </c>
    </row>
    <row r="32" spans="1:4" ht="15" hidden="1" thickBot="1">
      <c r="A32" s="16" t="str">
        <f>'Suivi des sondes'!A31</f>
        <v>TS HR 27</v>
      </c>
      <c r="B32" s="23" t="str">
        <f>'Suivi des sondes'!B31</f>
        <v>Ligne9</v>
      </c>
      <c r="C32" s="67" t="str">
        <f>'Suivi des sondes'!C31</f>
        <v>Présecheur</v>
      </c>
      <c r="D32" s="24">
        <f>'Suivi des sondes'!E31</f>
        <v>41936</v>
      </c>
    </row>
    <row r="33" spans="1:4" ht="15" hidden="1" thickBot="1">
      <c r="A33" s="16" t="str">
        <f>'Suivi des sondes'!A32</f>
        <v>TS HR 28</v>
      </c>
      <c r="B33" s="23" t="str">
        <f>'Suivi des sondes'!B32</f>
        <v>Ligne9</v>
      </c>
      <c r="C33" s="67" t="str">
        <f>'Suivi des sondes'!C32</f>
        <v>Séchoir</v>
      </c>
      <c r="D33" s="24">
        <f>'Suivi des sondes'!E32</f>
        <v>41937</v>
      </c>
    </row>
    <row r="34" spans="1:4" ht="15" hidden="1" thickBot="1">
      <c r="A34" s="16" t="str">
        <f>'Suivi des sondes'!A33</f>
        <v>TS HR 29</v>
      </c>
      <c r="B34" s="23" t="str">
        <f>'Suivi des sondes'!B33</f>
        <v>Ligne9</v>
      </c>
      <c r="C34" s="67" t="str">
        <f>'Suivi des sondes'!C33</f>
        <v>Refroidisseur</v>
      </c>
      <c r="D34" s="24">
        <f>'Suivi des sondes'!E33</f>
        <v>41938</v>
      </c>
    </row>
    <row r="35" spans="1:4" ht="15" hidden="1" thickBot="1">
      <c r="A35" s="16" t="str">
        <f>'Suivi des sondes'!A34</f>
        <v>TS HR 30</v>
      </c>
      <c r="B35" s="23" t="str">
        <f>'Suivi des sondes'!B34</f>
        <v>Ligne10</v>
      </c>
      <c r="C35" s="67" t="str">
        <f>'Suivi des sondes'!C34</f>
        <v>Présecheur</v>
      </c>
      <c r="D35" s="24">
        <f>'Suivi des sondes'!E34</f>
        <v>41939</v>
      </c>
    </row>
    <row r="36" spans="1:4" ht="15" hidden="1" thickBot="1">
      <c r="A36" s="16" t="str">
        <f>'Suivi des sondes'!A35</f>
        <v>TS HR 31</v>
      </c>
      <c r="B36" s="23" t="str">
        <f>'Suivi des sondes'!B35</f>
        <v>Ligne10</v>
      </c>
      <c r="C36" s="67" t="str">
        <f>'Suivi des sondes'!C35</f>
        <v>Séchoir 1</v>
      </c>
      <c r="D36" s="24">
        <f>'Suivi des sondes'!E35</f>
        <v>41940</v>
      </c>
    </row>
    <row r="37" spans="1:4" ht="15" hidden="1" thickBot="1">
      <c r="A37" s="16" t="str">
        <f>'Suivi des sondes'!A36</f>
        <v>TS HR 32</v>
      </c>
      <c r="B37" s="23" t="str">
        <f>'Suivi des sondes'!B36</f>
        <v>Ligne10</v>
      </c>
      <c r="C37" s="67" t="str">
        <f>'Suivi des sondes'!C36</f>
        <v>Séchoir 2</v>
      </c>
      <c r="D37" s="24">
        <f>'Suivi des sondes'!E36</f>
        <v>41941</v>
      </c>
    </row>
    <row r="38" spans="1:4" ht="15" hidden="1" thickBot="1">
      <c r="A38" s="16" t="str">
        <f>'Suivi des sondes'!A37</f>
        <v>TS HR 33</v>
      </c>
      <c r="B38" s="23" t="str">
        <f>'Suivi des sondes'!B37</f>
        <v>Ligne10</v>
      </c>
      <c r="C38" s="67" t="str">
        <f>'Suivi des sondes'!C37</f>
        <v>Refroidisseur</v>
      </c>
      <c r="D38" s="24">
        <f>'Suivi des sondes'!E37</f>
        <v>41942</v>
      </c>
    </row>
    <row r="39" spans="1:4" ht="15" hidden="1" thickBot="1">
      <c r="A39" s="16" t="str">
        <f>'Suivi des sondes'!A38</f>
        <v>TS HR 34</v>
      </c>
      <c r="B39" s="23" t="str">
        <f>'Suivi des sondes'!B38</f>
        <v>Ligne30</v>
      </c>
      <c r="C39" s="67" t="str">
        <f>'Suivi des sondes'!C38</f>
        <v>Trabatto</v>
      </c>
      <c r="D39" s="24">
        <f>'Suivi des sondes'!E38</f>
        <v>41943</v>
      </c>
    </row>
    <row r="40" spans="1:4" ht="15" hidden="1" thickBot="1">
      <c r="A40" s="16" t="str">
        <f>'Suivi des sondes'!A39</f>
        <v>TS HR 35</v>
      </c>
      <c r="B40" s="23" t="str">
        <f>'Suivi des sondes'!B39</f>
        <v>Ligne30</v>
      </c>
      <c r="C40" s="67" t="str">
        <f>'Suivi des sondes'!C39</f>
        <v>Présecheur</v>
      </c>
      <c r="D40" s="24">
        <f>'Suivi des sondes'!E39</f>
        <v>41944</v>
      </c>
    </row>
    <row r="41" spans="1:4" ht="15" hidden="1" thickBot="1">
      <c r="A41" s="16" t="str">
        <f>'Suivi des sondes'!A40</f>
        <v>TS HR 36</v>
      </c>
      <c r="B41" s="23" t="str">
        <f>'Suivi des sondes'!B40</f>
        <v>Ligne30</v>
      </c>
      <c r="C41" s="67" t="str">
        <f>'Suivi des sondes'!C40</f>
        <v>Séchoir</v>
      </c>
      <c r="D41" s="24">
        <f>'Suivi des sondes'!E40</f>
        <v>41845</v>
      </c>
    </row>
    <row r="42" spans="1:4" ht="15" hidden="1" thickBot="1">
      <c r="A42" s="16" t="str">
        <f>'Suivi des sondes'!A41</f>
        <v>TS HR 37</v>
      </c>
      <c r="B42" s="23" t="str">
        <f>'Suivi des sondes'!B41</f>
        <v>Ligne30</v>
      </c>
      <c r="C42" s="67" t="str">
        <f>'Suivi des sondes'!C41</f>
        <v>Refroidisseur</v>
      </c>
      <c r="D42" s="24">
        <f>'Suivi des sondes'!E41</f>
        <v>41839</v>
      </c>
    </row>
    <row r="43" spans="1:4" ht="15" hidden="1" thickBot="1">
      <c r="A43" s="16" t="str">
        <f>'Suivi des sondes'!A42</f>
        <v>TS HR 38</v>
      </c>
      <c r="B43" s="23" t="str">
        <f>'Suivi des sondes'!B42</f>
        <v>Ligne31</v>
      </c>
      <c r="C43" s="67" t="str">
        <f>'Suivi des sondes'!C42</f>
        <v>Trabatto</v>
      </c>
      <c r="D43" s="24">
        <f>'Suivi des sondes'!E42</f>
        <v>41940</v>
      </c>
    </row>
    <row r="44" spans="1:4" ht="15" hidden="1" thickBot="1">
      <c r="A44" s="16" t="str">
        <f>'Suivi des sondes'!A43</f>
        <v>TS HR 39</v>
      </c>
      <c r="B44" s="23" t="str">
        <f>'Suivi des sondes'!B43</f>
        <v>Ligne31</v>
      </c>
      <c r="C44" s="67" t="str">
        <f>'Suivi des sondes'!C43</f>
        <v>Présecheur</v>
      </c>
      <c r="D44" s="24">
        <f>'Suivi des sondes'!E43</f>
        <v>41936</v>
      </c>
    </row>
    <row r="45" spans="1:4" ht="15" hidden="1" thickBot="1">
      <c r="A45" s="16" t="str">
        <f>'Suivi des sondes'!A44</f>
        <v>TS HR 40</v>
      </c>
      <c r="B45" s="23" t="str">
        <f>'Suivi des sondes'!B44</f>
        <v>Ligne31</v>
      </c>
      <c r="C45" s="67" t="str">
        <f>'Suivi des sondes'!C44</f>
        <v>Séchoir</v>
      </c>
      <c r="D45" s="24">
        <f>'Suivi des sondes'!E44</f>
        <v>41937</v>
      </c>
    </row>
    <row r="46" spans="1:4" ht="15" hidden="1" thickBot="1">
      <c r="A46" s="16" t="str">
        <f>'Suivi des sondes'!A45</f>
        <v>TS HR 41</v>
      </c>
      <c r="B46" s="23" t="str">
        <f>'Suivi des sondes'!B45</f>
        <v>Ligne31</v>
      </c>
      <c r="C46" s="67" t="str">
        <f>'Suivi des sondes'!C45</f>
        <v>Refroidisseur</v>
      </c>
      <c r="D46" s="24">
        <f>'Suivi des sondes'!E45</f>
        <v>41938</v>
      </c>
    </row>
    <row r="47" spans="1:4" ht="15" hidden="1" thickBot="1">
      <c r="A47" s="16" t="str">
        <f>'Suivi des sondes'!A46</f>
        <v>TS HR 42</v>
      </c>
      <c r="B47" s="23" t="str">
        <f>'Suivi des sondes'!B46</f>
        <v>HS</v>
      </c>
      <c r="C47" s="67">
        <f>'Suivi des sondes'!C46</f>
        <v>0</v>
      </c>
      <c r="D47" s="24">
        <f>'Suivi des sondes'!E46</f>
        <v>41949</v>
      </c>
    </row>
    <row r="48" spans="1:4" ht="15" hidden="1" thickBot="1">
      <c r="A48" s="16" t="str">
        <f>'Suivi des sondes'!A47</f>
        <v>TS HR 43</v>
      </c>
      <c r="B48" s="23" t="str">
        <f>'Suivi des sondes'!B47</f>
        <v>HS</v>
      </c>
      <c r="C48" s="67">
        <f>'Suivi des sondes'!C47</f>
        <v>0</v>
      </c>
      <c r="D48" s="24">
        <f>'Suivi des sondes'!E47</f>
        <v>41940</v>
      </c>
    </row>
    <row r="49" spans="1:4" ht="15" hidden="1" thickBot="1">
      <c r="A49" s="16" t="str">
        <f>'Suivi des sondes'!A48</f>
        <v>TS HR 44</v>
      </c>
      <c r="B49" s="23" t="str">
        <f>'Suivi des sondes'!B48</f>
        <v>HS</v>
      </c>
      <c r="C49" s="67">
        <f>'Suivi des sondes'!C48</f>
        <v>0</v>
      </c>
      <c r="D49" s="24">
        <f>'Suivi des sondes'!E48</f>
        <v>41941</v>
      </c>
    </row>
    <row r="50" spans="1:4" ht="15" hidden="1" thickBot="1">
      <c r="A50" s="16" t="str">
        <f>'Suivi des sondes'!A49</f>
        <v>TS HR 45</v>
      </c>
      <c r="B50" s="23" t="str">
        <f>'Suivi des sondes'!B49</f>
        <v>HS</v>
      </c>
      <c r="C50" s="67">
        <f>'Suivi des sondes'!C49</f>
        <v>0</v>
      </c>
      <c r="D50" s="24">
        <f>'Suivi des sondes'!E49</f>
        <v>41942</v>
      </c>
    </row>
    <row r="51" spans="1:4" ht="15" hidden="1" thickBot="1">
      <c r="A51" s="16" t="str">
        <f>'Suivi des sondes'!A50</f>
        <v>TS HR 46</v>
      </c>
      <c r="B51" s="23" t="str">
        <f>'Suivi des sondes'!B50</f>
        <v>HS</v>
      </c>
      <c r="C51" s="67">
        <f>'Suivi des sondes'!C50</f>
        <v>0</v>
      </c>
      <c r="D51" s="24">
        <f>'Suivi des sondes'!E50</f>
        <v>41943</v>
      </c>
    </row>
    <row r="52" spans="1:4" ht="15" hidden="1" thickBot="1">
      <c r="A52" s="16" t="str">
        <f>'Suivi des sondes'!A51</f>
        <v>TS HR 47</v>
      </c>
      <c r="B52" s="23" t="str">
        <f>'Suivi des sondes'!B51</f>
        <v>HS</v>
      </c>
      <c r="C52" s="67">
        <f>'Suivi des sondes'!C51</f>
        <v>0</v>
      </c>
      <c r="D52" s="24">
        <f>'Suivi des sondes'!E51</f>
        <v>41944</v>
      </c>
    </row>
    <row r="53" spans="1:4" ht="15" hidden="1" thickBot="1">
      <c r="A53" s="16" t="str">
        <f>'Suivi des sondes'!A52</f>
        <v>TS HR 48</v>
      </c>
      <c r="B53" s="23" t="str">
        <f>'Suivi des sondes'!B52</f>
        <v>Disponible</v>
      </c>
      <c r="C53" s="67">
        <f>'Suivi des sondes'!C52</f>
        <v>0</v>
      </c>
      <c r="D53" s="24">
        <f>'Suivi des sondes'!E52</f>
        <v>41945</v>
      </c>
    </row>
    <row r="54" spans="1:4" ht="15" hidden="1" thickBot="1">
      <c r="A54" s="16" t="str">
        <f>'Suivi des sondes'!A53</f>
        <v>TS HR 49</v>
      </c>
      <c r="B54" s="23" t="str">
        <f>'Suivi des sondes'!B53</f>
        <v>Disponible</v>
      </c>
      <c r="C54" s="67">
        <f>'Suivi des sondes'!C53</f>
        <v>0</v>
      </c>
      <c r="D54" s="24">
        <f>'Suivi des sondes'!E53</f>
        <v>41946</v>
      </c>
    </row>
    <row r="55" spans="1:4" ht="15" hidden="1" thickBot="1">
      <c r="A55" s="16" t="str">
        <f>'Suivi des sondes'!A54</f>
        <v>TS HR 50</v>
      </c>
      <c r="B55" s="23" t="str">
        <f>'Suivi des sondes'!B54</f>
        <v>Disponible</v>
      </c>
      <c r="C55" s="67">
        <f>'Suivi des sondes'!C54</f>
        <v>0</v>
      </c>
      <c r="D55" s="24">
        <f>'Suivi des sondes'!E54</f>
        <v>41947</v>
      </c>
    </row>
    <row r="56" spans="1:4" ht="15" hidden="1" thickBot="1">
      <c r="A56" s="16" t="str">
        <f>'Suivi des sondes'!A55</f>
        <v>TS HR 51</v>
      </c>
      <c r="B56" s="23" t="str">
        <f>'Suivi des sondes'!B55</f>
        <v>Disponible</v>
      </c>
      <c r="C56" s="67">
        <f>'Suivi des sondes'!C55</f>
        <v>0</v>
      </c>
      <c r="D56" s="24">
        <f>'Suivi des sondes'!E55</f>
        <v>41948</v>
      </c>
    </row>
    <row r="57" spans="1:4" ht="15" hidden="1" thickBot="1">
      <c r="A57" s="16" t="str">
        <f>'Suivi des sondes'!A56</f>
        <v>TS HR 52</v>
      </c>
      <c r="B57" s="23" t="str">
        <f>'Suivi des sondes'!B56</f>
        <v>Disponible</v>
      </c>
      <c r="C57" s="67">
        <f>'Suivi des sondes'!C56</f>
        <v>0</v>
      </c>
      <c r="D57" s="24">
        <f>'Suivi des sondes'!E56</f>
        <v>41949</v>
      </c>
    </row>
    <row r="58" spans="1:4" ht="15" hidden="1" thickBot="1">
      <c r="A58" s="16" t="str">
        <f>'Suivi des sondes'!A57</f>
        <v>TS HR 53</v>
      </c>
      <c r="B58" s="23" t="str">
        <f>'Suivi des sondes'!B57</f>
        <v>Disponible</v>
      </c>
      <c r="C58" s="67">
        <f>'Suivi des sondes'!C57</f>
        <v>0</v>
      </c>
      <c r="D58" s="24">
        <f>'Suivi des sondes'!E57</f>
        <v>41950</v>
      </c>
    </row>
    <row r="59" spans="1:4" ht="15" hidden="1" thickBot="1">
      <c r="A59" s="16" t="str">
        <f>'Suivi des sondes'!A58</f>
        <v>TS HR 54</v>
      </c>
      <c r="B59" s="23" t="str">
        <f>'Suivi des sondes'!B58</f>
        <v>Disponible</v>
      </c>
      <c r="C59" s="67">
        <f>'Suivi des sondes'!C58</f>
        <v>0</v>
      </c>
      <c r="D59" s="24">
        <f>'Suivi des sondes'!E58</f>
        <v>41951</v>
      </c>
    </row>
    <row r="60" spans="1:4" ht="15" hidden="1" thickBot="1">
      <c r="A60" s="16" t="str">
        <f>'Suivi des sondes'!A59</f>
        <v>TS HR 55</v>
      </c>
      <c r="B60" s="23" t="str">
        <f>'Suivi des sondes'!B59</f>
        <v>Disponible</v>
      </c>
      <c r="C60" s="67">
        <f>'Suivi des sondes'!C59</f>
        <v>0</v>
      </c>
      <c r="D60" s="24">
        <f>'Suivi des sondes'!E59</f>
        <v>41952</v>
      </c>
    </row>
    <row r="61" spans="1:4" ht="15" hidden="1" thickBot="1">
      <c r="A61" s="16" t="str">
        <f>'Suivi des sondes'!A60</f>
        <v>TS HR 56</v>
      </c>
      <c r="B61" s="23">
        <f>'Suivi des sondes'!B60</f>
        <v>0</v>
      </c>
      <c r="C61" s="67">
        <f>'Suivi des sondes'!C60</f>
        <v>0</v>
      </c>
      <c r="D61" s="24">
        <f>'Suivi des sondes'!E60</f>
        <v>41953</v>
      </c>
    </row>
    <row r="62" spans="1:4" ht="15" thickBot="1">
      <c r="A62" s="16" t="str">
        <f>'Suivi des sondes'!A61</f>
        <v>TS HR 57</v>
      </c>
      <c r="B62" s="23">
        <f>'Suivi des sondes'!B61</f>
        <v>0</v>
      </c>
      <c r="C62" s="67">
        <f>'Suivi des sondes'!C61</f>
        <v>0</v>
      </c>
      <c r="D62" s="24">
        <f>'Suivi des sondes'!E61</f>
        <v>0</v>
      </c>
    </row>
    <row r="63" spans="1:4" ht="15" thickBot="1">
      <c r="A63" s="16" t="str">
        <f>'Suivi des sondes'!A62</f>
        <v>TS HR 58</v>
      </c>
      <c r="B63" s="23">
        <f>'Suivi des sondes'!B62</f>
        <v>0</v>
      </c>
      <c r="C63" s="67">
        <f>'Suivi des sondes'!C62</f>
        <v>0</v>
      </c>
      <c r="D63" s="24">
        <f>'Suivi des sondes'!E62</f>
        <v>0</v>
      </c>
    </row>
    <row r="64" spans="1:4" ht="15" thickBot="1">
      <c r="A64" s="16" t="str">
        <f>'Suivi des sondes'!A63</f>
        <v>TS HR 59</v>
      </c>
      <c r="B64" s="23">
        <f>'Suivi des sondes'!B63</f>
        <v>0</v>
      </c>
      <c r="C64" s="67">
        <f>'Suivi des sondes'!C63</f>
        <v>0</v>
      </c>
      <c r="D64" s="24">
        <f>'Suivi des sondes'!E63</f>
        <v>0</v>
      </c>
    </row>
    <row r="65" spans="1:4" ht="15" thickBot="1">
      <c r="A65" s="16" t="str">
        <f>'Suivi des sondes'!A64</f>
        <v>TS HR 60</v>
      </c>
      <c r="B65" s="23">
        <f>'Suivi des sondes'!B64</f>
        <v>0</v>
      </c>
      <c r="C65" s="67">
        <f>'Suivi des sondes'!C64</f>
        <v>0</v>
      </c>
      <c r="D65" s="24">
        <f>'Suivi des sondes'!E64</f>
        <v>0</v>
      </c>
    </row>
  </sheetData>
  <autoFilter ref="D5:D65">
    <filterColumn colId="0">
      <colorFilter dxfId="9"/>
    </filterColumn>
  </autoFilter>
  <mergeCells count="2">
    <mergeCell ref="B4:C4"/>
    <mergeCell ref="B1:D1"/>
  </mergeCells>
  <conditionalFormatting sqref="B6:B65">
    <cfRule type="cellIs" dxfId="8" priority="9" operator="equal">
      <formula>"HS"</formula>
    </cfRule>
    <cfRule type="cellIs" dxfId="7" priority="10" operator="equal">
      <formula>"disponible"</formula>
    </cfRule>
  </conditionalFormatting>
  <conditionalFormatting sqref="C6:C65">
    <cfRule type="expression" dxfId="6" priority="4">
      <formula>$B6:$B144="Disponible"</formula>
    </cfRule>
    <cfRule type="expression" dxfId="5" priority="5">
      <formula>$B6:$B144="HS"</formula>
    </cfRule>
  </conditionalFormatting>
  <conditionalFormatting sqref="C6:C65">
    <cfRule type="expression" priority="3">
      <formula>$B6:$B61=Disponible=""</formula>
    </cfRule>
  </conditionalFormatting>
  <conditionalFormatting sqref="D6:D65">
    <cfRule type="cellIs" dxfId="4" priority="13" operator="lessThan">
      <formula>$F$2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tabColor rgb="FF00FF00"/>
  </sheetPr>
  <dimension ref="A1:O19"/>
  <sheetViews>
    <sheetView showGridLines="0" workbookViewId="0">
      <selection activeCell="E18" sqref="E18"/>
    </sheetView>
  </sheetViews>
  <sheetFormatPr baseColWidth="10" defaultRowHeight="14.4"/>
  <cols>
    <col min="1" max="1" width="20.5546875" customWidth="1"/>
    <col min="2" max="2" width="21.6640625" customWidth="1"/>
    <col min="3" max="3" width="19" customWidth="1"/>
    <col min="4" max="4" width="18.33203125" bestFit="1" customWidth="1"/>
    <col min="5" max="5" width="19.44140625" customWidth="1"/>
    <col min="6" max="8" width="35.33203125" bestFit="1" customWidth="1"/>
    <col min="9" max="9" width="24.109375" bestFit="1" customWidth="1"/>
    <col min="10" max="20" width="35.88671875" bestFit="1" customWidth="1"/>
  </cols>
  <sheetData>
    <row r="1" spans="1:15" ht="24" thickBot="1">
      <c r="A1" s="97" t="s">
        <v>227</v>
      </c>
      <c r="B1" s="115" t="s">
        <v>113</v>
      </c>
      <c r="C1" s="116"/>
      <c r="D1" s="116"/>
      <c r="E1" s="117"/>
      <c r="F1" s="100"/>
      <c r="G1" s="100"/>
      <c r="I1" s="38"/>
      <c r="J1" s="38"/>
      <c r="K1" s="27"/>
      <c r="L1" s="27"/>
      <c r="N1" s="6" t="s">
        <v>6</v>
      </c>
      <c r="O1" s="6" t="s">
        <v>9</v>
      </c>
    </row>
    <row r="2" spans="1:15">
      <c r="A2" s="92">
        <f ca="1">TODAY()</f>
        <v>41410</v>
      </c>
      <c r="I2" s="39"/>
      <c r="J2" s="40"/>
      <c r="K2" s="27"/>
      <c r="L2" s="27"/>
      <c r="N2" s="13">
        <f ca="1">TODAY()</f>
        <v>41410</v>
      </c>
      <c r="O2" s="7">
        <f ca="1">TODAY()+20</f>
        <v>41430</v>
      </c>
    </row>
    <row r="3" spans="1:15">
      <c r="I3" s="27"/>
      <c r="J3" s="27"/>
      <c r="K3" s="27"/>
      <c r="L3" s="27"/>
    </row>
    <row r="4" spans="1:15" ht="15" thickBot="1">
      <c r="I4" s="27"/>
      <c r="J4" s="27"/>
      <c r="K4" s="27"/>
      <c r="L4" s="27"/>
    </row>
    <row r="5" spans="1:15" ht="15" thickBot="1">
      <c r="A5" s="27"/>
      <c r="B5" s="140" t="s">
        <v>1</v>
      </c>
      <c r="C5" s="141"/>
      <c r="D5" s="111" t="s">
        <v>50</v>
      </c>
      <c r="E5" s="112"/>
      <c r="F5" s="138" t="s">
        <v>109</v>
      </c>
      <c r="G5" s="36"/>
      <c r="H5" s="36"/>
      <c r="I5" s="27"/>
      <c r="J5" s="27"/>
      <c r="K5" s="27"/>
      <c r="L5" s="27"/>
    </row>
    <row r="6" spans="1:15" ht="15" thickBot="1">
      <c r="A6" s="79" t="s">
        <v>0</v>
      </c>
      <c r="B6" s="37" t="s">
        <v>7</v>
      </c>
      <c r="C6" s="81" t="s">
        <v>112</v>
      </c>
      <c r="D6" s="110" t="s">
        <v>48</v>
      </c>
      <c r="E6" s="33" t="s">
        <v>49</v>
      </c>
      <c r="F6" s="139"/>
      <c r="G6" s="36"/>
      <c r="H6" s="36"/>
      <c r="I6" s="27"/>
      <c r="J6" s="27"/>
      <c r="K6" s="27"/>
      <c r="L6" s="27"/>
    </row>
    <row r="7" spans="1:15">
      <c r="A7" s="80" t="s">
        <v>128</v>
      </c>
      <c r="B7" s="82" t="s">
        <v>106</v>
      </c>
      <c r="C7" s="83" t="s">
        <v>3</v>
      </c>
      <c r="D7" s="25">
        <v>40664</v>
      </c>
      <c r="E7" s="109">
        <f>D7+Données!$B$18</f>
        <v>41029</v>
      </c>
      <c r="F7" s="76" t="s">
        <v>135</v>
      </c>
      <c r="G7" s="44"/>
      <c r="H7" s="44"/>
      <c r="I7" s="44"/>
      <c r="J7" s="44"/>
      <c r="K7" s="44"/>
      <c r="L7" s="44"/>
    </row>
    <row r="8" spans="1:15">
      <c r="A8" s="80" t="s">
        <v>129</v>
      </c>
      <c r="B8" s="82" t="s">
        <v>107</v>
      </c>
      <c r="C8" s="83" t="s">
        <v>3</v>
      </c>
      <c r="D8" s="77">
        <v>40664</v>
      </c>
      <c r="E8" s="109">
        <f>D8+Données!$B$18</f>
        <v>41029</v>
      </c>
      <c r="F8" s="76" t="s">
        <v>135</v>
      </c>
      <c r="G8" s="44"/>
      <c r="H8" s="44"/>
      <c r="I8" s="44"/>
      <c r="J8" s="44"/>
      <c r="K8" s="44"/>
      <c r="L8" s="44"/>
    </row>
    <row r="9" spans="1:15" ht="15" thickBot="1">
      <c r="A9" s="80" t="s">
        <v>130</v>
      </c>
      <c r="B9" s="84" t="s">
        <v>107</v>
      </c>
      <c r="C9" s="85" t="s">
        <v>3</v>
      </c>
      <c r="D9" s="78">
        <v>41425</v>
      </c>
      <c r="E9" s="109">
        <f>D9+Données!$B$18</f>
        <v>41790</v>
      </c>
      <c r="F9" s="76"/>
      <c r="G9" s="44"/>
      <c r="H9" s="44"/>
      <c r="I9" s="44"/>
      <c r="J9" s="44"/>
      <c r="K9" s="44"/>
      <c r="L9" s="44"/>
    </row>
    <row r="10" spans="1:15">
      <c r="C10" s="75"/>
      <c r="I10" s="27"/>
      <c r="J10" s="27"/>
      <c r="K10" s="27"/>
      <c r="L10" s="27"/>
    </row>
    <row r="11" spans="1:15">
      <c r="C11" s="75"/>
      <c r="I11" s="27"/>
      <c r="J11" s="27"/>
      <c r="K11" s="27"/>
      <c r="L11" s="27"/>
    </row>
    <row r="12" spans="1:15">
      <c r="C12" s="75"/>
    </row>
    <row r="13" spans="1:15">
      <c r="C13" s="75"/>
    </row>
    <row r="14" spans="1:15">
      <c r="C14" s="75"/>
    </row>
    <row r="15" spans="1:15">
      <c r="C15" s="75"/>
    </row>
    <row r="16" spans="1:15">
      <c r="C16" s="75"/>
    </row>
    <row r="17" spans="3:3">
      <c r="C17" s="75"/>
    </row>
    <row r="18" spans="3:3">
      <c r="C18" s="75"/>
    </row>
    <row r="19" spans="3:3">
      <c r="C19" s="1"/>
    </row>
  </sheetData>
  <mergeCells count="4">
    <mergeCell ref="D5:E5"/>
    <mergeCell ref="F5:F6"/>
    <mergeCell ref="B5:C5"/>
    <mergeCell ref="B1:E1"/>
  </mergeCells>
  <conditionalFormatting sqref="B7:C9 C8:C18">
    <cfRule type="cellIs" dxfId="3" priority="11" operator="equal">
      <formula>"Disponible"</formula>
    </cfRule>
  </conditionalFormatting>
  <conditionalFormatting sqref="B7:C9 C8:C18">
    <cfRule type="cellIs" dxfId="2" priority="10" operator="equal">
      <formula>"HS"</formula>
    </cfRule>
  </conditionalFormatting>
  <conditionalFormatting sqref="E7:E9">
    <cfRule type="cellIs" dxfId="1" priority="21" operator="between">
      <formula>$O$2</formula>
      <formula>$N$2</formula>
    </cfRule>
    <cfRule type="cellIs" dxfId="0" priority="22" operator="lessThan">
      <formula>$N$2</formula>
    </cfRule>
  </conditionalFormatting>
  <dataValidations count="2">
    <dataValidation type="list" allowBlank="1" showInputMessage="1" showErrorMessage="1" errorTitle="Attention" error="L'emplacement choisi est incorrect" promptTitle="Localisation dans l'usine" prompt="Sélectionner l'emplacement de la sonde dans l'usine (n° de la ligne) ou son statut (Disponible ou HS)" sqref="B6">
      <formula1>localisation</formula1>
    </dataValidation>
    <dataValidation type="list" allowBlank="1" showInputMessage="1" showErrorMessage="1" sqref="C7:C18">
      <formula1>Statut</formula1>
    </dataValidation>
  </dataValidation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rgb="FF00FF00"/>
  </sheetPr>
  <dimension ref="A1:L24"/>
  <sheetViews>
    <sheetView showGridLines="0" workbookViewId="0">
      <selection activeCell="C18" sqref="C18"/>
    </sheetView>
  </sheetViews>
  <sheetFormatPr baseColWidth="10" defaultRowHeight="14.4"/>
  <cols>
    <col min="1" max="1" width="19.5546875" customWidth="1"/>
    <col min="2" max="2" width="20.6640625" customWidth="1"/>
    <col min="3" max="3" width="19.33203125" customWidth="1"/>
    <col min="4" max="4" width="18.88671875" customWidth="1"/>
    <col min="5" max="5" width="18.5546875" customWidth="1"/>
    <col min="6" max="6" width="17.88671875" customWidth="1"/>
    <col min="7" max="7" width="18.109375" customWidth="1"/>
    <col min="8" max="8" width="20.44140625" customWidth="1"/>
    <col min="9" max="9" width="18.6640625" customWidth="1"/>
    <col min="10" max="10" width="19.33203125" customWidth="1"/>
    <col min="11" max="11" width="20.33203125" customWidth="1"/>
    <col min="12" max="12" width="18.5546875" customWidth="1"/>
  </cols>
  <sheetData>
    <row r="1" spans="1:12">
      <c r="B1" s="118" t="s">
        <v>8</v>
      </c>
      <c r="C1" s="142"/>
      <c r="D1" s="142"/>
      <c r="E1" s="143"/>
    </row>
    <row r="2" spans="1:12" ht="15" thickBot="1">
      <c r="B2" s="144"/>
      <c r="C2" s="145"/>
      <c r="D2" s="145"/>
      <c r="E2" s="146"/>
    </row>
    <row r="4" spans="1:12">
      <c r="A4" s="4" t="s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34</v>
      </c>
      <c r="G4" s="5" t="s">
        <v>35</v>
      </c>
      <c r="H4" s="5" t="s">
        <v>36</v>
      </c>
      <c r="I4" s="5" t="s">
        <v>37</v>
      </c>
      <c r="J4" s="5" t="s">
        <v>38</v>
      </c>
      <c r="K4" s="5" t="s">
        <v>39</v>
      </c>
      <c r="L4" s="5" t="s">
        <v>40</v>
      </c>
    </row>
    <row r="5" spans="1:12">
      <c r="A5" s="17" t="s">
        <v>14</v>
      </c>
      <c r="B5" s="17" t="s">
        <v>23</v>
      </c>
      <c r="C5" s="17" t="s">
        <v>24</v>
      </c>
      <c r="D5" s="17" t="s">
        <v>25</v>
      </c>
      <c r="E5" s="17" t="s">
        <v>26</v>
      </c>
      <c r="F5" s="17" t="s">
        <v>27</v>
      </c>
      <c r="G5" s="17" t="s">
        <v>28</v>
      </c>
      <c r="H5" s="17" t="s">
        <v>29</v>
      </c>
      <c r="I5" s="17" t="s">
        <v>30</v>
      </c>
      <c r="J5" s="17" t="s">
        <v>31</v>
      </c>
      <c r="K5" s="17" t="s">
        <v>32</v>
      </c>
      <c r="L5" s="17" t="s">
        <v>33</v>
      </c>
    </row>
    <row r="6" spans="1:12">
      <c r="A6" s="16" t="s">
        <v>15</v>
      </c>
      <c r="B6" s="16" t="s">
        <v>41</v>
      </c>
      <c r="C6" s="16" t="s">
        <v>42</v>
      </c>
      <c r="D6" s="16" t="s">
        <v>43</v>
      </c>
      <c r="E6" s="16" t="s">
        <v>111</v>
      </c>
      <c r="F6" s="16" t="s">
        <v>5</v>
      </c>
    </row>
    <row r="7" spans="1:12">
      <c r="A7" s="17" t="s">
        <v>16</v>
      </c>
      <c r="B7" s="17" t="s">
        <v>41</v>
      </c>
      <c r="C7" s="17" t="s">
        <v>44</v>
      </c>
      <c r="D7" s="17" t="s">
        <v>45</v>
      </c>
      <c r="E7" s="17" t="s">
        <v>21</v>
      </c>
      <c r="F7" s="17" t="s">
        <v>5</v>
      </c>
    </row>
    <row r="8" spans="1:12">
      <c r="A8" s="16" t="s">
        <v>17</v>
      </c>
      <c r="B8" s="16" t="s">
        <v>41</v>
      </c>
      <c r="C8" s="16" t="s">
        <v>4</v>
      </c>
      <c r="D8" s="16" t="s">
        <v>21</v>
      </c>
      <c r="E8" s="16" t="s">
        <v>5</v>
      </c>
    </row>
    <row r="9" spans="1:12">
      <c r="A9" s="17" t="s">
        <v>18</v>
      </c>
      <c r="B9" s="17" t="s">
        <v>4</v>
      </c>
      <c r="C9" s="17" t="s">
        <v>46</v>
      </c>
      <c r="D9" s="17" t="s">
        <v>47</v>
      </c>
      <c r="E9" s="17" t="s">
        <v>5</v>
      </c>
    </row>
    <row r="10" spans="1:12">
      <c r="A10" s="16" t="s">
        <v>19</v>
      </c>
      <c r="B10" s="16" t="s">
        <v>41</v>
      </c>
      <c r="C10" s="16" t="s">
        <v>4</v>
      </c>
      <c r="D10" s="16" t="s">
        <v>21</v>
      </c>
      <c r="E10" s="16" t="s">
        <v>5</v>
      </c>
    </row>
    <row r="11" spans="1:12">
      <c r="A11" s="17" t="s">
        <v>20</v>
      </c>
      <c r="B11" s="17" t="s">
        <v>41</v>
      </c>
      <c r="C11" s="17" t="s">
        <v>4</v>
      </c>
      <c r="D11" s="17" t="s">
        <v>21</v>
      </c>
      <c r="E11" s="17" t="s">
        <v>5</v>
      </c>
    </row>
    <row r="12" spans="1:12">
      <c r="A12" s="22" t="s">
        <v>2</v>
      </c>
    </row>
    <row r="13" spans="1:12">
      <c r="A13" s="17" t="s">
        <v>3</v>
      </c>
    </row>
    <row r="17" spans="1:2" ht="28.8">
      <c r="A17" s="6" t="s">
        <v>229</v>
      </c>
      <c r="B17" s="6" t="s">
        <v>230</v>
      </c>
    </row>
    <row r="18" spans="1:2">
      <c r="A18" s="3">
        <f>6*30</f>
        <v>180</v>
      </c>
      <c r="B18" s="3">
        <v>365</v>
      </c>
    </row>
    <row r="20" spans="1:2">
      <c r="A20" s="6" t="s">
        <v>6</v>
      </c>
    </row>
    <row r="21" spans="1:2">
      <c r="A21" s="8">
        <f ca="1">TODAY()</f>
        <v>41410</v>
      </c>
    </row>
    <row r="23" spans="1:2">
      <c r="A23" s="6" t="s">
        <v>228</v>
      </c>
    </row>
    <row r="24" spans="1:2">
      <c r="A24" s="7">
        <f ca="1">TODAY()+7</f>
        <v>41417</v>
      </c>
    </row>
  </sheetData>
  <customSheetViews>
    <customSheetView guid="{7D3BC665-A2CB-4DC5-8BC7-82341BF48EB2}" showGridLines="0">
      <selection activeCell="D22" sqref="D22"/>
      <pageMargins left="0.7" right="0.7" top="0.75" bottom="0.75" header="0.3" footer="0.3"/>
    </customSheetView>
  </customSheetViews>
  <mergeCells count="1">
    <mergeCell ref="B1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E16" sqref="E16"/>
    </sheetView>
  </sheetViews>
  <sheetFormatPr baseColWidth="10" defaultRowHeight="14.4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Suivi des sondes</vt:lpstr>
      <vt:lpstr>Localisation des sondes</vt:lpstr>
      <vt:lpstr>Vie des sondes</vt:lpstr>
      <vt:lpstr>Planning Contrôle</vt:lpstr>
      <vt:lpstr>Planning Etalonnage</vt:lpstr>
      <vt:lpstr>Sondes de référence</vt:lpstr>
      <vt:lpstr>Données</vt:lpstr>
      <vt:lpstr>Problème </vt:lpstr>
      <vt:lpstr>Disponible</vt:lpstr>
      <vt:lpstr>HS</vt:lpstr>
      <vt:lpstr>ligne10</vt:lpstr>
      <vt:lpstr>ligne30</vt:lpstr>
      <vt:lpstr>ligne31</vt:lpstr>
      <vt:lpstr>ligne5</vt:lpstr>
      <vt:lpstr>ligne6</vt:lpstr>
      <vt:lpstr>ligne7</vt:lpstr>
      <vt:lpstr>ligne9</vt:lpstr>
      <vt:lpstr>localisation</vt:lpstr>
      <vt:lpstr>Statut</vt:lpstr>
    </vt:vector>
  </TitlesOfParts>
  <Company>PANZANI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AH-LUNG MAREAU</dc:creator>
  <cp:lastModifiedBy>Arevine SARL 2</cp:lastModifiedBy>
  <cp:lastPrinted>2013-05-15T08:58:57Z</cp:lastPrinted>
  <dcterms:created xsi:type="dcterms:W3CDTF">2013-04-18T10:02:51Z</dcterms:created>
  <dcterms:modified xsi:type="dcterms:W3CDTF">2013-05-16T00:56:54Z</dcterms:modified>
</cp:coreProperties>
</file>