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4" windowWidth="22116" windowHeight="9264"/>
  </bookViews>
  <sheets>
    <sheet name="Feuil1" sheetId="3" r:id="rId1"/>
  </sheets>
  <definedNames>
    <definedName name="Departement">Feuil1!$I$2:$I$5</definedName>
    <definedName name="Fournitures">Feuil1!$O$8:$O$10</definedName>
    <definedName name="Hôtel">Feuil1!$O$6:$O$7</definedName>
    <definedName name="Restauration">Feuil1!$O$3:$O$5</definedName>
  </definedNames>
  <calcPr calcId="125725"/>
</workbook>
</file>

<file path=xl/calcChain.xml><?xml version="1.0" encoding="utf-8"?>
<calcChain xmlns="http://schemas.openxmlformats.org/spreadsheetml/2006/main">
  <c r="O11" i="3"/>
  <c r="P5"/>
  <c r="P10"/>
  <c r="P3"/>
  <c r="E4"/>
  <c r="P6" s="1"/>
  <c r="E5" l="1"/>
  <c r="E6" s="1"/>
  <c r="P8"/>
  <c r="E7" l="1"/>
  <c r="E8" l="1"/>
  <c r="P7"/>
  <c r="M6" l="1"/>
  <c r="E9"/>
  <c r="P4"/>
  <c r="M3" s="1"/>
  <c r="E10" l="1"/>
  <c r="M11" s="1"/>
  <c r="P11" s="1"/>
  <c r="P9"/>
  <c r="M8" s="1"/>
  <c r="M13" s="1"/>
</calcChain>
</file>

<file path=xl/sharedStrings.xml><?xml version="1.0" encoding="utf-8"?>
<sst xmlns="http://schemas.openxmlformats.org/spreadsheetml/2006/main" count="44" uniqueCount="26">
  <si>
    <t>Hôtel</t>
  </si>
  <si>
    <t>Total</t>
  </si>
  <si>
    <t>Restauration</t>
  </si>
  <si>
    <t>Au Petit Plaisir</t>
  </si>
  <si>
    <t>Taxi</t>
  </si>
  <si>
    <t>Fournitures</t>
  </si>
  <si>
    <t>Le Palace</t>
  </si>
  <si>
    <t>Le Vilain</t>
  </si>
  <si>
    <t>Champion</t>
  </si>
  <si>
    <t>Carnot</t>
  </si>
  <si>
    <t>La Poste</t>
  </si>
  <si>
    <t>Bureau</t>
  </si>
  <si>
    <t>Admin</t>
  </si>
  <si>
    <t>Departement</t>
  </si>
  <si>
    <t>Description</t>
  </si>
  <si>
    <t>No de Facture</t>
  </si>
  <si>
    <t>Montant</t>
  </si>
  <si>
    <t>a</t>
  </si>
  <si>
    <t>b</t>
  </si>
  <si>
    <t>c</t>
  </si>
  <si>
    <t>d</t>
  </si>
  <si>
    <t>e</t>
  </si>
  <si>
    <t>f</t>
  </si>
  <si>
    <t>g</t>
  </si>
  <si>
    <t>h</t>
  </si>
  <si>
    <t>Consolidation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</si>
</sst>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1" xfId="0" applyBorder="1"/>
    <xf numFmtId="0" fontId="2" fillId="2" borderId="2" xfId="0" applyFont="1" applyFill="1" applyBorder="1"/>
    <xf numFmtId="0" fontId="2" fillId="0" borderId="0" xfId="0" applyFont="1" applyBorder="1"/>
    <xf numFmtId="0" fontId="2" fillId="0" borderId="3" xfId="0" applyFont="1" applyBorder="1"/>
    <xf numFmtId="0" fontId="2" fillId="2" borderId="1" xfId="0" applyFont="1" applyFill="1" applyBorder="1"/>
    <xf numFmtId="0" fontId="0" fillId="0" borderId="0" xfId="0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8" xfId="0" applyBorder="1"/>
    <xf numFmtId="0" fontId="0" fillId="0" borderId="12" xfId="0" applyBorder="1"/>
    <xf numFmtId="0" fontId="2" fillId="2" borderId="0" xfId="0" applyFont="1" applyFill="1" applyBorder="1"/>
    <xf numFmtId="0" fontId="0" fillId="0" borderId="13" xfId="0" applyBorder="1"/>
    <xf numFmtId="0" fontId="2" fillId="0" borderId="9" xfId="0" applyFont="1" applyBorder="1"/>
    <xf numFmtId="0" fontId="0" fillId="0" borderId="9" xfId="0" applyBorder="1"/>
    <xf numFmtId="0" fontId="0" fillId="0" borderId="10" xfId="0" applyBorder="1"/>
    <xf numFmtId="0" fontId="3" fillId="0" borderId="0" xfId="0" applyFont="1"/>
    <xf numFmtId="0" fontId="1" fillId="3" borderId="3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cat>
            <c:strRef>
              <c:f>Feuil1!$L$3:$L$11</c:f>
              <c:strCache>
                <c:ptCount val="9"/>
                <c:pt idx="0">
                  <c:v>Restauration</c:v>
                </c:pt>
                <c:pt idx="3">
                  <c:v>Hôtel</c:v>
                </c:pt>
                <c:pt idx="5">
                  <c:v>Fournitures</c:v>
                </c:pt>
                <c:pt idx="8">
                  <c:v>Taxi</c:v>
                </c:pt>
              </c:strCache>
            </c:strRef>
          </c:cat>
          <c:val>
            <c:numRef>
              <c:f>Feuil1!$M$3:$M$11</c:f>
              <c:numCache>
                <c:formatCode>General</c:formatCode>
                <c:ptCount val="9"/>
                <c:pt idx="0">
                  <c:v>35</c:v>
                </c:pt>
                <c:pt idx="3">
                  <c:v>35</c:v>
                </c:pt>
                <c:pt idx="5">
                  <c:v>50</c:v>
                </c:pt>
                <c:pt idx="8">
                  <c:v>60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cat>
            <c:strRef>
              <c:f>Feuil1!$O$3:$O$11</c:f>
              <c:strCache>
                <c:ptCount val="9"/>
                <c:pt idx="0">
                  <c:v>Au Petit Plaisir</c:v>
                </c:pt>
                <c:pt idx="1">
                  <c:v>Le Palace</c:v>
                </c:pt>
                <c:pt idx="2">
                  <c:v>Le Vilain</c:v>
                </c:pt>
                <c:pt idx="3">
                  <c:v>Champion</c:v>
                </c:pt>
                <c:pt idx="4">
                  <c:v>Carnot</c:v>
                </c:pt>
                <c:pt idx="5">
                  <c:v>La Poste</c:v>
                </c:pt>
                <c:pt idx="6">
                  <c:v>Bureau</c:v>
                </c:pt>
                <c:pt idx="7">
                  <c:v>Admin</c:v>
                </c:pt>
                <c:pt idx="8">
                  <c:v>Taxi</c:v>
                </c:pt>
              </c:strCache>
            </c:strRef>
          </c:cat>
          <c:val>
            <c:numRef>
              <c:f>Feuil1!$P$3:$P$11</c:f>
              <c:numCache>
                <c:formatCode>General</c:formatCode>
                <c:ptCount val="9"/>
                <c:pt idx="0">
                  <c:v>5</c:v>
                </c:pt>
                <c:pt idx="1">
                  <c:v>30</c:v>
                </c:pt>
                <c:pt idx="2">
                  <c:v>0</c:v>
                </c:pt>
                <c:pt idx="3">
                  <c:v>10</c:v>
                </c:pt>
                <c:pt idx="4">
                  <c:v>25</c:v>
                </c:pt>
                <c:pt idx="5">
                  <c:v>15</c:v>
                </c:pt>
                <c:pt idx="6">
                  <c:v>35</c:v>
                </c:pt>
                <c:pt idx="7">
                  <c:v>0</c:v>
                </c:pt>
                <c:pt idx="8">
                  <c:v>60</c:v>
                </c:pt>
              </c:numCache>
            </c:numRef>
          </c:val>
        </c:ser>
        <c:axId val="88151168"/>
        <c:axId val="88152704"/>
      </c:barChart>
      <c:catAx>
        <c:axId val="88151168"/>
        <c:scaling>
          <c:orientation val="minMax"/>
        </c:scaling>
        <c:axPos val="b"/>
        <c:tickLblPos val="nextTo"/>
        <c:crossAx val="88152704"/>
        <c:crosses val="autoZero"/>
        <c:auto val="1"/>
        <c:lblAlgn val="ctr"/>
        <c:lblOffset val="100"/>
      </c:catAx>
      <c:valAx>
        <c:axId val="88152704"/>
        <c:scaling>
          <c:orientation val="minMax"/>
        </c:scaling>
        <c:axPos val="l"/>
        <c:majorGridlines/>
        <c:numFmt formatCode="General" sourceLinked="1"/>
        <c:tickLblPos val="nextTo"/>
        <c:crossAx val="881511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7620</xdr:rowOff>
    </xdr:from>
    <xdr:to>
      <xdr:col>9</xdr:col>
      <xdr:colOff>777240</xdr:colOff>
      <xdr:row>13</xdr:row>
      <xdr:rowOff>15240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1</xdr:row>
      <xdr:rowOff>0</xdr:rowOff>
    </xdr:from>
    <xdr:to>
      <xdr:col>22</xdr:col>
      <xdr:colOff>0</xdr:colOff>
      <xdr:row>12</xdr:row>
      <xdr:rowOff>175260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Y14"/>
  <sheetViews>
    <sheetView tabSelected="1" workbookViewId="0">
      <selection activeCell="Q16" sqref="Q16"/>
    </sheetView>
  </sheetViews>
  <sheetFormatPr baseColWidth="10" defaultRowHeight="14.4"/>
  <cols>
    <col min="1" max="1" width="8.88671875" customWidth="1"/>
    <col min="2" max="2" width="11.77734375" style="10" bestFit="1" customWidth="1"/>
    <col min="3" max="3" width="12.5546875" style="10" bestFit="1" customWidth="1"/>
    <col min="4" max="4" width="12.44140625" style="10" bestFit="1" customWidth="1"/>
    <col min="5" max="5" width="8.109375" style="10" bestFit="1" customWidth="1"/>
    <col min="6" max="6" width="2.44140625" customWidth="1"/>
    <col min="11" max="11" width="1.44140625" customWidth="1"/>
    <col min="13" max="13" width="4" bestFit="1" customWidth="1"/>
    <col min="14" max="14" width="0.5546875" customWidth="1"/>
    <col min="15" max="15" width="12.5546875" bestFit="1" customWidth="1"/>
    <col min="16" max="16" width="3" bestFit="1" customWidth="1"/>
    <col min="17" max="17" width="2.44140625" customWidth="1"/>
  </cols>
  <sheetData>
    <row r="1" spans="2:25">
      <c r="K1" s="27" t="s">
        <v>2</v>
      </c>
    </row>
    <row r="2" spans="2:25" ht="15" thickBot="1">
      <c r="B2" s="11" t="s">
        <v>13</v>
      </c>
      <c r="C2" s="12" t="s">
        <v>14</v>
      </c>
      <c r="D2" s="12" t="s">
        <v>15</v>
      </c>
      <c r="E2" s="13" t="s">
        <v>16</v>
      </c>
      <c r="K2" s="27" t="s">
        <v>0</v>
      </c>
      <c r="L2" s="28" t="s">
        <v>25</v>
      </c>
      <c r="M2" s="28"/>
      <c r="N2" s="28"/>
      <c r="O2" s="28"/>
      <c r="P2" s="29"/>
    </row>
    <row r="3" spans="2:25">
      <c r="B3" s="14" t="s">
        <v>2</v>
      </c>
      <c r="C3" s="15" t="s">
        <v>3</v>
      </c>
      <c r="D3" s="15" t="s">
        <v>17</v>
      </c>
      <c r="E3" s="16">
        <v>5</v>
      </c>
      <c r="K3" s="27" t="s">
        <v>5</v>
      </c>
      <c r="L3" s="6" t="s">
        <v>2</v>
      </c>
      <c r="M3" s="6">
        <f>SUM(P3:P5)</f>
        <v>35</v>
      </c>
      <c r="N3" s="2"/>
      <c r="O3" s="2" t="s">
        <v>3</v>
      </c>
      <c r="P3" s="19">
        <f>SUMIF($C$3:$C$25,O3,$E$3:$E$25)</f>
        <v>5</v>
      </c>
    </row>
    <row r="4" spans="2:25">
      <c r="B4" s="14" t="s">
        <v>0</v>
      </c>
      <c r="C4" s="15" t="s">
        <v>8</v>
      </c>
      <c r="D4" s="15" t="s">
        <v>18</v>
      </c>
      <c r="E4" s="16">
        <f>+E3+5</f>
        <v>10</v>
      </c>
      <c r="K4" s="27" t="s">
        <v>4</v>
      </c>
      <c r="L4" s="7"/>
      <c r="M4" s="7"/>
      <c r="N4" s="3"/>
      <c r="O4" s="3" t="s">
        <v>6</v>
      </c>
      <c r="P4" s="20">
        <f>SUMIF($C$3:$C$25,O4,$E$3:$E$25)</f>
        <v>30</v>
      </c>
    </row>
    <row r="5" spans="2:25" ht="15" thickBot="1">
      <c r="B5" s="14" t="s">
        <v>5</v>
      </c>
      <c r="C5" s="15" t="s">
        <v>10</v>
      </c>
      <c r="D5" s="15" t="s">
        <v>19</v>
      </c>
      <c r="E5" s="16">
        <f t="shared" ref="E5:E10" si="0">+E4+5</f>
        <v>15</v>
      </c>
      <c r="L5" s="8"/>
      <c r="M5" s="8"/>
      <c r="N5" s="4"/>
      <c r="O5" s="4" t="s">
        <v>7</v>
      </c>
      <c r="P5" s="21">
        <f>SUMIF($C$3:$C$25,O5,$E$3:$E$25)</f>
        <v>0</v>
      </c>
    </row>
    <row r="6" spans="2:25">
      <c r="B6" s="14" t="s">
        <v>4</v>
      </c>
      <c r="C6" s="15"/>
      <c r="D6" s="15" t="s">
        <v>20</v>
      </c>
      <c r="E6" s="16">
        <f t="shared" si="0"/>
        <v>20</v>
      </c>
      <c r="L6" s="22" t="s">
        <v>0</v>
      </c>
      <c r="M6" s="22">
        <f>SUM(P6:P7)</f>
        <v>35</v>
      </c>
      <c r="N6" s="3"/>
      <c r="O6" s="3" t="s">
        <v>8</v>
      </c>
      <c r="P6" s="20">
        <f>SUMIF($C$3:$C$25,O6,$E$3:$E$25)</f>
        <v>10</v>
      </c>
    </row>
    <row r="7" spans="2:25" ht="15" thickBot="1">
      <c r="B7" s="14" t="s">
        <v>0</v>
      </c>
      <c r="C7" s="15" t="s">
        <v>9</v>
      </c>
      <c r="D7" s="15" t="s">
        <v>21</v>
      </c>
      <c r="E7" s="16">
        <f t="shared" si="0"/>
        <v>25</v>
      </c>
      <c r="I7" s="1"/>
      <c r="J7" s="1"/>
      <c r="L7" s="7"/>
      <c r="M7" s="7"/>
      <c r="N7" s="3"/>
      <c r="O7" s="3" t="s">
        <v>9</v>
      </c>
      <c r="P7" s="20">
        <f>SUMIF($C$3:$C$25,O7,$E$3:$E$25)</f>
        <v>25</v>
      </c>
      <c r="Q7" s="1"/>
      <c r="R7" s="1"/>
      <c r="S7" s="1"/>
      <c r="T7" s="1"/>
      <c r="U7" s="1"/>
      <c r="V7" s="1"/>
      <c r="W7" s="1"/>
      <c r="X7" s="1"/>
      <c r="Y7" s="1"/>
    </row>
    <row r="8" spans="2:25">
      <c r="B8" s="14" t="s">
        <v>2</v>
      </c>
      <c r="C8" s="15" t="s">
        <v>6</v>
      </c>
      <c r="D8" s="15" t="s">
        <v>22</v>
      </c>
      <c r="E8" s="16">
        <f t="shared" si="0"/>
        <v>30</v>
      </c>
      <c r="L8" s="6" t="s">
        <v>5</v>
      </c>
      <c r="M8" s="6">
        <f>SUM(P8:P10)</f>
        <v>50</v>
      </c>
      <c r="N8" s="2"/>
      <c r="O8" s="2" t="s">
        <v>10</v>
      </c>
      <c r="P8" s="19">
        <f>SUMIF($C$3:$C$25,O8,$E$3:$E$25)</f>
        <v>15</v>
      </c>
    </row>
    <row r="9" spans="2:25">
      <c r="B9" s="14" t="s">
        <v>5</v>
      </c>
      <c r="C9" s="15" t="s">
        <v>11</v>
      </c>
      <c r="D9" s="15" t="s">
        <v>23</v>
      </c>
      <c r="E9" s="16">
        <f t="shared" si="0"/>
        <v>35</v>
      </c>
      <c r="L9" s="7"/>
      <c r="M9" s="7"/>
      <c r="N9" s="3"/>
      <c r="O9" s="3" t="s">
        <v>11</v>
      </c>
      <c r="P9" s="20">
        <f>SUMIF($C$3:$C$25,O9,$E$3:$E$25)</f>
        <v>35</v>
      </c>
    </row>
    <row r="10" spans="2:25" ht="15" thickBot="1">
      <c r="B10" s="14" t="s">
        <v>4</v>
      </c>
      <c r="C10" s="15"/>
      <c r="D10" s="15" t="s">
        <v>24</v>
      </c>
      <c r="E10" s="16">
        <f t="shared" si="0"/>
        <v>40</v>
      </c>
      <c r="L10" s="8"/>
      <c r="M10" s="8"/>
      <c r="N10" s="4"/>
      <c r="O10" s="4" t="s">
        <v>12</v>
      </c>
      <c r="P10" s="21">
        <f>SUMIF($C$3:$C$25,O10,$E$3:$E$25)</f>
        <v>0</v>
      </c>
    </row>
    <row r="11" spans="2:25" ht="15" thickBot="1">
      <c r="B11" s="14"/>
      <c r="C11" s="15"/>
      <c r="D11" s="15"/>
      <c r="E11" s="16"/>
      <c r="L11" s="9" t="s">
        <v>4</v>
      </c>
      <c r="M11" s="9">
        <f>SUMIF(B2:B25,L11,E2:E25)</f>
        <v>60</v>
      </c>
      <c r="N11" s="5"/>
      <c r="O11" s="5" t="str">
        <f>L11</f>
        <v>Taxi</v>
      </c>
      <c r="P11" s="23">
        <f>M11</f>
        <v>60</v>
      </c>
    </row>
    <row r="12" spans="2:25">
      <c r="B12" s="14"/>
      <c r="C12" s="15"/>
      <c r="D12" s="15"/>
      <c r="E12" s="16"/>
      <c r="L12" s="7"/>
      <c r="M12" s="7"/>
      <c r="N12" s="3"/>
      <c r="O12" s="3"/>
      <c r="P12" s="20"/>
    </row>
    <row r="13" spans="2:25" ht="15" thickBot="1">
      <c r="B13" s="30"/>
      <c r="C13" s="17"/>
      <c r="D13" s="17"/>
      <c r="E13" s="18"/>
      <c r="L13" s="24" t="s">
        <v>1</v>
      </c>
      <c r="M13" s="24">
        <f>SUM(M3:M12)</f>
        <v>180</v>
      </c>
      <c r="N13" s="25"/>
      <c r="O13" s="25"/>
      <c r="P13" s="26"/>
    </row>
    <row r="14" spans="2:25" ht="15" thickTop="1"/>
  </sheetData>
  <mergeCells count="1">
    <mergeCell ref="L2:P2"/>
  </mergeCells>
  <dataValidations count="3">
    <dataValidation type="list" allowBlank="1" showInputMessage="1" showErrorMessage="1" sqref="C3:C13 Z1">
      <formula1>INDIRECT(B1)</formula1>
    </dataValidation>
    <dataValidation type="list" allowBlank="1" showInputMessage="1" showErrorMessage="1" sqref="B3:B13">
      <formula1>$K$1:$K$4</formula1>
    </dataValidation>
    <dataValidation type="list" allowBlank="1" showInputMessage="1" showErrorMessage="1" sqref="Y1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Departement</vt:lpstr>
      <vt:lpstr>Fournitures</vt:lpstr>
      <vt:lpstr>Hôtel</vt:lpstr>
      <vt:lpstr>Restauration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2013-03-24T19:53:07Z</dcterms:created>
  <dcterms:modified xsi:type="dcterms:W3CDTF">2013-03-24T23:25:16Z</dcterms:modified>
</cp:coreProperties>
</file>