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48" windowWidth="20736" windowHeight="10032" activeTab="2"/>
  </bookViews>
  <sheets>
    <sheet name="Liste" sheetId="1" r:id="rId1"/>
    <sheet name="Feuil1" sheetId="2" r:id="rId2"/>
    <sheet name="Feuil2" sheetId="5" r:id="rId3"/>
  </sheets>
  <definedNames>
    <definedName name="_xlnm._FilterDatabase" localSheetId="0" hidden="1">Liste!$A$1:$J$1</definedName>
    <definedName name="AUTEUR">#REF!</definedName>
    <definedName name="EDITEUR">#REF!</definedName>
    <definedName name="_xlnm.Print_Titles" localSheetId="0">Liste!$1:$1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C2" i="2"/>
  <c r="D2"/>
  <c r="E2"/>
  <c r="F2"/>
  <c r="C3"/>
  <c r="D3"/>
  <c r="E3"/>
  <c r="F3"/>
  <c r="C4"/>
  <c r="D4"/>
  <c r="E4"/>
  <c r="F4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C27"/>
  <c r="D27"/>
  <c r="E27"/>
  <c r="F27"/>
  <c r="C28"/>
  <c r="D28"/>
  <c r="E28"/>
  <c r="F28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J3" i="1" l="1"/>
  <c r="J4"/>
  <c r="J10"/>
  <c r="J11"/>
  <c r="J12"/>
  <c r="J13"/>
  <c r="J14"/>
  <c r="J15"/>
  <c r="J16"/>
  <c r="J29"/>
  <c r="J50"/>
  <c r="J51"/>
  <c r="J52"/>
  <c r="J30"/>
  <c r="J31"/>
  <c r="J32"/>
  <c r="J33"/>
  <c r="J17"/>
  <c r="J18"/>
  <c r="J19"/>
  <c r="J5"/>
  <c r="J6"/>
  <c r="J53"/>
  <c r="J54"/>
  <c r="J55"/>
  <c r="J56"/>
  <c r="J57"/>
  <c r="J20"/>
  <c r="J21"/>
  <c r="J22"/>
  <c r="J34"/>
  <c r="J35"/>
  <c r="J36"/>
  <c r="J37"/>
  <c r="J38"/>
  <c r="J39"/>
  <c r="J40"/>
  <c r="J41"/>
  <c r="J42"/>
  <c r="J43"/>
  <c r="J58"/>
  <c r="J59"/>
  <c r="J44"/>
  <c r="J45"/>
  <c r="J46"/>
  <c r="J47"/>
  <c r="J7"/>
  <c r="J8"/>
  <c r="J9"/>
  <c r="J23"/>
  <c r="J24"/>
  <c r="J25"/>
  <c r="J60"/>
  <c r="J61"/>
  <c r="J48"/>
  <c r="J49"/>
  <c r="J26"/>
  <c r="J27"/>
  <c r="J28"/>
  <c r="J62"/>
  <c r="J63"/>
  <c r="J64"/>
  <c r="J2"/>
  <c r="I3"/>
  <c r="I4"/>
  <c r="I10"/>
  <c r="I11"/>
  <c r="I12"/>
  <c r="I13"/>
  <c r="I14"/>
  <c r="I15"/>
  <c r="I16"/>
  <c r="I29"/>
  <c r="I50"/>
  <c r="I51"/>
  <c r="I52"/>
  <c r="I30"/>
  <c r="I31"/>
  <c r="I32"/>
  <c r="I33"/>
  <c r="I17"/>
  <c r="I18"/>
  <c r="I19"/>
  <c r="I5"/>
  <c r="I6"/>
  <c r="I53"/>
  <c r="I54"/>
  <c r="I55"/>
  <c r="I56"/>
  <c r="I57"/>
  <c r="I20"/>
  <c r="I21"/>
  <c r="I22"/>
  <c r="I34"/>
  <c r="I35"/>
  <c r="I36"/>
  <c r="I37"/>
  <c r="I38"/>
  <c r="I39"/>
  <c r="I40"/>
  <c r="I41"/>
  <c r="I42"/>
  <c r="I43"/>
  <c r="I58"/>
  <c r="I59"/>
  <c r="I44"/>
  <c r="I45"/>
  <c r="I46"/>
  <c r="I47"/>
  <c r="I7"/>
  <c r="I8"/>
  <c r="I9"/>
  <c r="I23"/>
  <c r="I24"/>
  <c r="I25"/>
  <c r="I60"/>
  <c r="I61"/>
  <c r="I48"/>
  <c r="I49"/>
  <c r="I26"/>
  <c r="I27"/>
  <c r="I28"/>
  <c r="I62"/>
  <c r="I63"/>
  <c r="I64"/>
  <c r="I2"/>
</calcChain>
</file>

<file path=xl/sharedStrings.xml><?xml version="1.0" encoding="utf-8"?>
<sst xmlns="http://schemas.openxmlformats.org/spreadsheetml/2006/main" count="335" uniqueCount="116">
  <si>
    <t>AUTEUR</t>
  </si>
  <si>
    <t>TITRE</t>
  </si>
  <si>
    <t>CATEGORIE</t>
  </si>
  <si>
    <t>EDITEUR</t>
  </si>
  <si>
    <t>PA</t>
  </si>
  <si>
    <t>PV</t>
  </si>
  <si>
    <t>QA</t>
  </si>
  <si>
    <t>QV</t>
  </si>
  <si>
    <t>STOCK</t>
  </si>
  <si>
    <t>CA</t>
  </si>
  <si>
    <t>ALAIN TERRIEUR</t>
  </si>
  <si>
    <t>Le bleu et le vert</t>
  </si>
  <si>
    <t>CLASSIQUE</t>
  </si>
  <si>
    <t>LAHAUT</t>
  </si>
  <si>
    <t>ALEX TERRIEUR</t>
  </si>
  <si>
    <t>A la recherche du l'amant perdu</t>
  </si>
  <si>
    <t>FLAMAND ROSE</t>
  </si>
  <si>
    <t>Du côté de chez maman</t>
  </si>
  <si>
    <t>ANNE DOUDOUDIDON</t>
  </si>
  <si>
    <t>Hugo Délire</t>
  </si>
  <si>
    <t>JEUNESSE</t>
  </si>
  <si>
    <t>GROSSET</t>
  </si>
  <si>
    <t>Hugo Délire II</t>
  </si>
  <si>
    <t>ANNE EMONE</t>
  </si>
  <si>
    <t>Tantine à la campagne</t>
  </si>
  <si>
    <t>CHERCHEMINUIT</t>
  </si>
  <si>
    <t>Tantine à la montagne</t>
  </si>
  <si>
    <t>Tantine à la plage</t>
  </si>
  <si>
    <t>Tantine au cirque</t>
  </si>
  <si>
    <t>Sam-Sam et Lola</t>
  </si>
  <si>
    <t>J'AI PAS LU</t>
  </si>
  <si>
    <t>EDITH SCION</t>
  </si>
  <si>
    <t>Paul, Pierre, Jacques et les autres</t>
  </si>
  <si>
    <t>ROMANS</t>
  </si>
  <si>
    <t>ELLA VENTURE</t>
  </si>
  <si>
    <t>Le signe de l'écrevisse</t>
  </si>
  <si>
    <t>VIE PRATIQUE</t>
  </si>
  <si>
    <t>Le signe du bison</t>
  </si>
  <si>
    <t>Le signe du tigre</t>
  </si>
  <si>
    <t>ERIC COCHET</t>
  </si>
  <si>
    <t>Les flaques d'eau</t>
  </si>
  <si>
    <t>Les ronds dans l'eau</t>
  </si>
  <si>
    <t>GERAD MANVUSSA</t>
  </si>
  <si>
    <t>Reviens, si tu peux !</t>
  </si>
  <si>
    <t>Web, où es-tu ?</t>
  </si>
  <si>
    <t>GUY LIGUILI</t>
  </si>
  <si>
    <t>20 mille lieux dans les airs</t>
  </si>
  <si>
    <t>Le tour de la lune en 48 heures</t>
  </si>
  <si>
    <t>L'île curieuse</t>
  </si>
  <si>
    <t>GUY TARRE</t>
  </si>
  <si>
    <t>Au bonheur des hommes</t>
  </si>
  <si>
    <t>L'assomé</t>
  </si>
  <si>
    <t>GUY TOUNE</t>
  </si>
  <si>
    <t>Le camping sauvage sur mars</t>
  </si>
  <si>
    <t>La mer, le soleil et la musique</t>
  </si>
  <si>
    <t>HARRY CAUX</t>
  </si>
  <si>
    <t>La cabane au fond du jardin</t>
  </si>
  <si>
    <t>La double vie des harricots</t>
  </si>
  <si>
    <t>Les salades dans tous leurs états</t>
  </si>
  <si>
    <t>INES PERRET</t>
  </si>
  <si>
    <t>Alice au pays des désastres</t>
  </si>
  <si>
    <t>Les malheurs d'Antoine</t>
  </si>
  <si>
    <t>Les petits garçons modèles</t>
  </si>
  <si>
    <t>JEAN AYMAR</t>
  </si>
  <si>
    <t>Et puis quoi plus encore !!!</t>
  </si>
  <si>
    <t>J'ai pas que ça à faire</t>
  </si>
  <si>
    <t>JEAN BONBEUR</t>
  </si>
  <si>
    <t>Angela</t>
  </si>
  <si>
    <t>Fanette</t>
  </si>
  <si>
    <t>Jean de paquerette</t>
  </si>
  <si>
    <t>La fille du menuisier</t>
  </si>
  <si>
    <t>Manon du puits</t>
  </si>
  <si>
    <t>Mario</t>
  </si>
  <si>
    <t>JEAN PASSE</t>
  </si>
  <si>
    <t>Le meilleur pour la fin</t>
  </si>
  <si>
    <t>Le pire au début</t>
  </si>
  <si>
    <t>LOUISE YANN</t>
  </si>
  <si>
    <t>Du temps de ma grand-mère ….</t>
  </si>
  <si>
    <t>La main verte</t>
  </si>
  <si>
    <t>LUC HARNE</t>
  </si>
  <si>
    <t>Notre Homme de Paris</t>
  </si>
  <si>
    <t>Anaïs, un parfun de paradis</t>
  </si>
  <si>
    <t>MAIRE HONETE</t>
  </si>
  <si>
    <t>Foufou la rose</t>
  </si>
  <si>
    <t>La grande vertue</t>
  </si>
  <si>
    <t>MARC ARONI</t>
  </si>
  <si>
    <t>Les fleurs du bien Tome I</t>
  </si>
  <si>
    <t>Les fleurs du bien Tome II</t>
  </si>
  <si>
    <t>Les fleurs du bien Tome III</t>
  </si>
  <si>
    <t>MAX SIMON</t>
  </si>
  <si>
    <t>Double Tu</t>
  </si>
  <si>
    <t>POLICIER</t>
  </si>
  <si>
    <t>Jane Band 008</t>
  </si>
  <si>
    <t>Quatre !</t>
  </si>
  <si>
    <t>PAUL AUCHON</t>
  </si>
  <si>
    <t>L'avent et ses mystères</t>
  </si>
  <si>
    <t>PAULE ICHYNEL</t>
  </si>
  <si>
    <t>Comment mal élever son enfant</t>
  </si>
  <si>
    <t>ROSE RAIT</t>
  </si>
  <si>
    <t>J'irai fleurir vos tombes</t>
  </si>
  <si>
    <t>L'arrache tête</t>
  </si>
  <si>
    <t>SACHA TOUILLE</t>
  </si>
  <si>
    <t>Le meutre du Transibérien</t>
  </si>
  <si>
    <t>Le mystère de la main noire</t>
  </si>
  <si>
    <t>Dix petits jaunes</t>
  </si>
  <si>
    <t>SEAN CONERIE</t>
  </si>
  <si>
    <t>La croisière sur l'Aveyron</t>
  </si>
  <si>
    <t>YVES RESSE</t>
  </si>
  <si>
    <t>La table de Gargantua</t>
  </si>
  <si>
    <t>Tout sur l'art du crochet</t>
  </si>
  <si>
    <t>(Tous)</t>
  </si>
  <si>
    <t>Étiquettes de colonnes</t>
  </si>
  <si>
    <t>(vide)</t>
  </si>
  <si>
    <t>Total général</t>
  </si>
  <si>
    <t>Étiquettes de lignes</t>
  </si>
  <si>
    <t>Nombre de AUTEUR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</si>
</sst>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#,##0.00\ [$€-1];\-#,##0.00\ [$€-1]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3" fillId="2" borderId="1" xfId="2" applyFont="1" applyFill="1" applyBorder="1" applyAlignment="1">
      <alignment horizontal="center"/>
    </xf>
    <xf numFmtId="0" fontId="2" fillId="0" borderId="1" xfId="2" applyBorder="1"/>
    <xf numFmtId="164" fontId="2" fillId="0" borderId="1" xfId="1" applyNumberFormat="1" applyBorder="1"/>
    <xf numFmtId="165" fontId="2" fillId="0" borderId="1" xfId="1" applyNumberFormat="1" applyBorder="1"/>
    <xf numFmtId="164" fontId="2" fillId="0" borderId="1" xfId="1" applyBorder="1"/>
    <xf numFmtId="0" fontId="1" fillId="0" borderId="1" xfId="2" applyFont="1" applyBorder="1"/>
    <xf numFmtId="164" fontId="2" fillId="0" borderId="1" xfId="1" applyNumberFormat="1" applyFont="1" applyBorder="1"/>
    <xf numFmtId="0" fontId="2" fillId="0" borderId="1" xfId="2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Euro" xfId="1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evine SARL 2" refreshedDate="41368.454044675927" createdVersion="3" refreshedVersion="3" minRefreshableVersion="3" recordCount="64">
  <cacheSource type="worksheet">
    <worksheetSource ref="A1:J1048576" sheet="Liste"/>
  </cacheSource>
  <cacheFields count="10">
    <cacheField name="AUTEUR" numFmtId="0">
      <sharedItems containsBlank="1" count="28">
        <s v="ALAIN TERRIEUR"/>
        <s v="ALEX TERRIEUR"/>
        <s v="GUY TARRE"/>
        <s v="MARC ARONI"/>
        <s v="ANNE DOUDOUDIDON"/>
        <s v="ANNE EMONE"/>
        <s v="GUY LIGUILI"/>
        <s v="INES PERRET"/>
        <s v="MAX SIMON"/>
        <s v="SACHA TOUILLE"/>
        <s v="EDITH SCION"/>
        <s v="ERIC COCHET"/>
        <s v="GERAD MANVUSSA"/>
        <s v="JEAN AYMAR"/>
        <s v="JEAN BONBEUR"/>
        <s v="JEAN PASSE"/>
        <s v="LUC HARNE"/>
        <s v="MAIRE HONETE"/>
        <s v="ROSE RAIT"/>
        <s v="ELLA VENTURE"/>
        <s v="GUY TOUNE"/>
        <s v="HARRY CAUX"/>
        <s v="LOUISE YANN"/>
        <s v="PAUL AUCHON"/>
        <s v="PAULE ICHYNEL"/>
        <s v="SEAN CONERIE"/>
        <s v="YVES RESSE"/>
        <m/>
      </sharedItems>
    </cacheField>
    <cacheField name="TITRE" numFmtId="0">
      <sharedItems containsBlank="1"/>
    </cacheField>
    <cacheField name="CATEGORIE" numFmtId="0">
      <sharedItems containsBlank="1" count="6">
        <s v="CLASSIQUE"/>
        <s v="JEUNESSE"/>
        <s v="POLICIER"/>
        <s v="ROMANS"/>
        <s v="VIE PRATIQUE"/>
        <m/>
      </sharedItems>
    </cacheField>
    <cacheField name="EDITEUR" numFmtId="0">
      <sharedItems containsBlank="1" count="6">
        <s v="LAHAUT"/>
        <s v="FLAMAND ROSE"/>
        <s v="J'AI PAS LU"/>
        <s v="GROSSET"/>
        <s v="CHERCHEMINUIT"/>
        <m/>
      </sharedItems>
    </cacheField>
    <cacheField name="PA" numFmtId="0">
      <sharedItems containsString="0" containsBlank="1" containsNumber="1" minValue="5.85" maxValue="13"/>
    </cacheField>
    <cacheField name="PV" numFmtId="0">
      <sharedItems containsString="0" containsBlank="1" containsNumber="1" minValue="7.25" maxValue="17.5"/>
    </cacheField>
    <cacheField name="QA" numFmtId="0">
      <sharedItems containsString="0" containsBlank="1" containsNumber="1" containsInteger="1" minValue="2" maxValue="85"/>
    </cacheField>
    <cacheField name="QV" numFmtId="0">
      <sharedItems containsString="0" containsBlank="1" containsNumber="1" containsInteger="1" minValue="0" maxValue="50"/>
    </cacheField>
    <cacheField name="STOCK" numFmtId="0">
      <sharedItems containsString="0" containsBlank="1" containsNumber="1" containsInteger="1" minValue="1" maxValue="37"/>
    </cacheField>
    <cacheField name="CA" numFmtId="0">
      <sharedItems containsString="0" containsBlank="1" containsNumber="1" minValue="0" maxValue="747.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s v="Le bleu et le vert"/>
    <x v="0"/>
    <x v="0"/>
    <n v="7.35"/>
    <n v="9.1999999999999993"/>
    <n v="54"/>
    <n v="30"/>
    <n v="24"/>
    <n v="276"/>
  </r>
  <r>
    <x v="1"/>
    <s v="A la recherche du l'amant perdu"/>
    <x v="0"/>
    <x v="1"/>
    <n v="8.94"/>
    <n v="12.1"/>
    <n v="20"/>
    <n v="15"/>
    <n v="5"/>
    <n v="181.5"/>
  </r>
  <r>
    <x v="1"/>
    <s v="Du côté de chez maman"/>
    <x v="0"/>
    <x v="1"/>
    <n v="10.94"/>
    <n v="14.75"/>
    <n v="4"/>
    <n v="2"/>
    <n v="2"/>
    <n v="29.5"/>
  </r>
  <r>
    <x v="2"/>
    <s v="Au bonheur des hommes"/>
    <x v="0"/>
    <x v="2"/>
    <n v="6.85"/>
    <n v="8.5"/>
    <n v="50"/>
    <n v="19"/>
    <n v="31"/>
    <n v="161.5"/>
  </r>
  <r>
    <x v="2"/>
    <s v="L'assomé"/>
    <x v="0"/>
    <x v="2"/>
    <n v="6.95"/>
    <n v="8.75"/>
    <n v="45"/>
    <n v="22"/>
    <n v="23"/>
    <n v="192.5"/>
  </r>
  <r>
    <x v="3"/>
    <s v="Les fleurs du bien Tome I"/>
    <x v="0"/>
    <x v="0"/>
    <n v="11.82"/>
    <n v="15.25"/>
    <n v="25"/>
    <n v="18"/>
    <n v="7"/>
    <n v="274.5"/>
  </r>
  <r>
    <x v="3"/>
    <s v="Les fleurs du bien Tome II"/>
    <x v="0"/>
    <x v="0"/>
    <n v="11.82"/>
    <n v="15.25"/>
    <n v="20"/>
    <n v="18"/>
    <n v="2"/>
    <n v="274.5"/>
  </r>
  <r>
    <x v="3"/>
    <s v="Les fleurs du bien Tome III"/>
    <x v="0"/>
    <x v="0"/>
    <n v="12.82"/>
    <n v="16.75"/>
    <n v="20"/>
    <n v="18"/>
    <n v="2"/>
    <n v="301.5"/>
  </r>
  <r>
    <x v="4"/>
    <s v="Hugo Délire"/>
    <x v="1"/>
    <x v="3"/>
    <n v="11.17"/>
    <n v="14.5"/>
    <n v="22"/>
    <n v="11"/>
    <n v="11"/>
    <n v="159.5"/>
  </r>
  <r>
    <x v="4"/>
    <s v="Hugo Délire II"/>
    <x v="1"/>
    <x v="3"/>
    <n v="12.18"/>
    <n v="15.75"/>
    <n v="22"/>
    <n v="11"/>
    <n v="11"/>
    <n v="173.25"/>
  </r>
  <r>
    <x v="5"/>
    <s v="Tantine à la campagne"/>
    <x v="1"/>
    <x v="4"/>
    <n v="12.15"/>
    <n v="15.75"/>
    <n v="30"/>
    <n v="11"/>
    <n v="19"/>
    <n v="173.25"/>
  </r>
  <r>
    <x v="5"/>
    <s v="Tantine à la montagne"/>
    <x v="1"/>
    <x v="4"/>
    <n v="12.25"/>
    <n v="15.75"/>
    <n v="25"/>
    <n v="12"/>
    <n v="13"/>
    <n v="189"/>
  </r>
  <r>
    <x v="5"/>
    <s v="Tantine à la plage"/>
    <x v="1"/>
    <x v="4"/>
    <n v="12.15"/>
    <n v="15.75"/>
    <n v="28"/>
    <n v="10"/>
    <n v="18"/>
    <n v="157.5"/>
  </r>
  <r>
    <x v="5"/>
    <s v="Tantine au cirque"/>
    <x v="1"/>
    <x v="4"/>
    <n v="12.25"/>
    <n v="15.75"/>
    <n v="25"/>
    <n v="12"/>
    <n v="13"/>
    <n v="189"/>
  </r>
  <r>
    <x v="5"/>
    <s v="Sam-Sam et Lola"/>
    <x v="1"/>
    <x v="2"/>
    <n v="10.25"/>
    <n v="13.25"/>
    <n v="25"/>
    <n v="12"/>
    <n v="13"/>
    <n v="159"/>
  </r>
  <r>
    <x v="6"/>
    <s v="20 mille lieux dans les airs"/>
    <x v="1"/>
    <x v="0"/>
    <n v="5.85"/>
    <n v="7.25"/>
    <n v="45"/>
    <n v="28"/>
    <n v="17"/>
    <n v="203"/>
  </r>
  <r>
    <x v="6"/>
    <s v="Le tour de la lune en 48 heures"/>
    <x v="1"/>
    <x v="0"/>
    <n v="5.85"/>
    <n v="7.25"/>
    <n v="80"/>
    <n v="45"/>
    <n v="35"/>
    <n v="326.25"/>
  </r>
  <r>
    <x v="6"/>
    <s v="L'île curieuse"/>
    <x v="1"/>
    <x v="0"/>
    <n v="5.9"/>
    <n v="7.25"/>
    <n v="80"/>
    <n v="45"/>
    <n v="35"/>
    <n v="326.25"/>
  </r>
  <r>
    <x v="7"/>
    <s v="Alice au pays des désastres"/>
    <x v="1"/>
    <x v="4"/>
    <n v="8.82"/>
    <n v="12"/>
    <n v="15"/>
    <n v="5"/>
    <n v="10"/>
    <n v="60"/>
  </r>
  <r>
    <x v="7"/>
    <s v="Les malheurs d'Antoine"/>
    <x v="1"/>
    <x v="4"/>
    <n v="12.52"/>
    <n v="16.25"/>
    <n v="52"/>
    <n v="46"/>
    <n v="6"/>
    <n v="747.5"/>
  </r>
  <r>
    <x v="7"/>
    <s v="Les petits garçons modèles"/>
    <x v="1"/>
    <x v="4"/>
    <n v="12.26"/>
    <n v="16"/>
    <n v="58"/>
    <n v="45"/>
    <n v="13"/>
    <n v="720"/>
  </r>
  <r>
    <x v="8"/>
    <s v="Double Tu"/>
    <x v="2"/>
    <x v="2"/>
    <n v="8.56"/>
    <n v="10.75"/>
    <n v="30"/>
    <n v="17"/>
    <n v="13"/>
    <n v="182.75"/>
  </r>
  <r>
    <x v="8"/>
    <s v="Jane Band 008"/>
    <x v="2"/>
    <x v="2"/>
    <n v="9.52"/>
    <n v="12"/>
    <n v="50"/>
    <n v="33"/>
    <n v="17"/>
    <n v="396"/>
  </r>
  <r>
    <x v="8"/>
    <s v="Quatre !"/>
    <x v="2"/>
    <x v="2"/>
    <n v="8.94"/>
    <n v="11.25"/>
    <n v="37"/>
    <n v="17"/>
    <n v="20"/>
    <n v="191.25"/>
  </r>
  <r>
    <x v="9"/>
    <s v="Le meutre du Transibérien"/>
    <x v="2"/>
    <x v="4"/>
    <n v="8.8000000000000007"/>
    <n v="11.75"/>
    <n v="25"/>
    <n v="18"/>
    <n v="7"/>
    <n v="211.5"/>
  </r>
  <r>
    <x v="9"/>
    <s v="Le mystère de la main noire"/>
    <x v="2"/>
    <x v="4"/>
    <n v="5.88"/>
    <n v="7.5"/>
    <n v="9"/>
    <n v="5"/>
    <n v="4"/>
    <n v="37.5"/>
  </r>
  <r>
    <x v="9"/>
    <s v="Dix petits jaunes"/>
    <x v="2"/>
    <x v="3"/>
    <n v="8.9499999999999993"/>
    <n v="11.25"/>
    <n v="60"/>
    <n v="24"/>
    <n v="36"/>
    <n v="270"/>
  </r>
  <r>
    <x v="10"/>
    <s v="Paul, Pierre, Jacques et les autres"/>
    <x v="3"/>
    <x v="3"/>
    <n v="8.5882352941176467"/>
    <n v="10.75"/>
    <n v="48"/>
    <n v="31"/>
    <n v="17"/>
    <n v="333.25"/>
  </r>
  <r>
    <x v="11"/>
    <s v="Les flaques d'eau"/>
    <x v="3"/>
    <x v="4"/>
    <n v="9.5"/>
    <n v="11.75"/>
    <n v="36"/>
    <n v="5"/>
    <n v="31"/>
    <n v="58.75"/>
  </r>
  <r>
    <x v="11"/>
    <s v="Les ronds dans l'eau"/>
    <x v="3"/>
    <x v="4"/>
    <n v="9.2899999999999991"/>
    <n v="11.5"/>
    <n v="36"/>
    <n v="5"/>
    <n v="31"/>
    <n v="57.5"/>
  </r>
  <r>
    <x v="12"/>
    <s v="Reviens, si tu peux !"/>
    <x v="3"/>
    <x v="0"/>
    <n v="12.94"/>
    <n v="17.5"/>
    <n v="25"/>
    <n v="13"/>
    <n v="12"/>
    <n v="227.5"/>
  </r>
  <r>
    <x v="12"/>
    <s v="Web, où es-tu ?"/>
    <x v="3"/>
    <x v="0"/>
    <n v="13"/>
    <n v="17.5"/>
    <n v="40"/>
    <n v="38"/>
    <n v="2"/>
    <n v="665"/>
  </r>
  <r>
    <x v="13"/>
    <s v="Et puis quoi plus encore !!!"/>
    <x v="3"/>
    <x v="2"/>
    <n v="12.35"/>
    <n v="16.5"/>
    <n v="20"/>
    <n v="18"/>
    <n v="2"/>
    <n v="297"/>
  </r>
  <r>
    <x v="13"/>
    <s v="J'ai pas que ça à faire"/>
    <x v="3"/>
    <x v="2"/>
    <n v="12.35"/>
    <n v="16.5"/>
    <n v="10"/>
    <n v="9"/>
    <n v="1"/>
    <n v="148.5"/>
  </r>
  <r>
    <x v="14"/>
    <s v="Angela"/>
    <x v="3"/>
    <x v="4"/>
    <n v="10.18"/>
    <n v="13.25"/>
    <n v="45"/>
    <n v="40"/>
    <n v="5"/>
    <n v="530"/>
  </r>
  <r>
    <x v="14"/>
    <s v="Fanette"/>
    <x v="3"/>
    <x v="4"/>
    <n v="10.050000000000001"/>
    <n v="13"/>
    <n v="50"/>
    <n v="42"/>
    <n v="8"/>
    <n v="546"/>
  </r>
  <r>
    <x v="14"/>
    <s v="Jean de paquerette"/>
    <x v="3"/>
    <x v="4"/>
    <n v="8.18"/>
    <n v="10.75"/>
    <n v="20"/>
    <n v="18"/>
    <n v="2"/>
    <n v="193.5"/>
  </r>
  <r>
    <x v="14"/>
    <s v="La fille du menuisier"/>
    <x v="3"/>
    <x v="4"/>
    <n v="8.18"/>
    <n v="10.25"/>
    <n v="80"/>
    <n v="45"/>
    <n v="35"/>
    <n v="461.25"/>
  </r>
  <r>
    <x v="14"/>
    <s v="Manon du puits"/>
    <x v="3"/>
    <x v="4"/>
    <n v="7.18"/>
    <n v="9"/>
    <n v="85"/>
    <n v="50"/>
    <n v="35"/>
    <n v="450"/>
  </r>
  <r>
    <x v="14"/>
    <s v="Mario"/>
    <x v="3"/>
    <x v="4"/>
    <n v="8.2799999999999994"/>
    <n v="10.25"/>
    <n v="62"/>
    <n v="30"/>
    <n v="32"/>
    <n v="307.5"/>
  </r>
  <r>
    <x v="15"/>
    <s v="Le meilleur pour la fin"/>
    <x v="3"/>
    <x v="3"/>
    <n v="6.15"/>
    <n v="8"/>
    <n v="18"/>
    <n v="11"/>
    <n v="7"/>
    <n v="88"/>
  </r>
  <r>
    <x v="15"/>
    <s v="Le pire au début"/>
    <x v="3"/>
    <x v="3"/>
    <n v="6.2"/>
    <n v="8"/>
    <n v="20"/>
    <n v="18"/>
    <n v="2"/>
    <n v="144"/>
  </r>
  <r>
    <x v="16"/>
    <s v="Notre Homme de Paris"/>
    <x v="3"/>
    <x v="3"/>
    <n v="7.65"/>
    <n v="9.5"/>
    <n v="50"/>
    <n v="32"/>
    <n v="18"/>
    <n v="304"/>
  </r>
  <r>
    <x v="16"/>
    <s v="Anaïs, un parfun de paradis"/>
    <x v="3"/>
    <x v="2"/>
    <n v="11.35"/>
    <n v="15.25"/>
    <n v="18"/>
    <n v="6"/>
    <n v="12"/>
    <n v="91.5"/>
  </r>
  <r>
    <x v="17"/>
    <s v="Foufou la rose"/>
    <x v="3"/>
    <x v="1"/>
    <n v="12.06"/>
    <n v="16.25"/>
    <n v="22"/>
    <n v="11"/>
    <n v="11"/>
    <n v="178.75"/>
  </r>
  <r>
    <x v="17"/>
    <s v="La grande vertue"/>
    <x v="3"/>
    <x v="1"/>
    <n v="11.06"/>
    <n v="15"/>
    <n v="22"/>
    <n v="11"/>
    <n v="11"/>
    <n v="165"/>
  </r>
  <r>
    <x v="18"/>
    <s v="J'irai fleurir vos tombes"/>
    <x v="3"/>
    <x v="1"/>
    <n v="9.7100000000000009"/>
    <n v="12.25"/>
    <n v="62"/>
    <n v="25"/>
    <n v="37"/>
    <n v="306.25"/>
  </r>
  <r>
    <x v="18"/>
    <s v="L'arrache tête"/>
    <x v="3"/>
    <x v="1"/>
    <n v="9.9"/>
    <n v="12.25"/>
    <n v="40"/>
    <n v="18"/>
    <n v="22"/>
    <n v="220.5"/>
  </r>
  <r>
    <x v="19"/>
    <s v="Le signe de l'écrevisse"/>
    <x v="4"/>
    <x v="4"/>
    <n v="9.59"/>
    <n v="13"/>
    <n v="16"/>
    <n v="12"/>
    <n v="4"/>
    <n v="156"/>
  </r>
  <r>
    <x v="19"/>
    <s v="Le signe du bison"/>
    <x v="4"/>
    <x v="4"/>
    <n v="9.6199999999999992"/>
    <n v="12.5"/>
    <n v="15"/>
    <n v="10"/>
    <n v="5"/>
    <n v="125"/>
  </r>
  <r>
    <x v="19"/>
    <s v="Le signe du tigre"/>
    <x v="4"/>
    <x v="4"/>
    <n v="9.6"/>
    <n v="13"/>
    <n v="12"/>
    <n v="11"/>
    <n v="1"/>
    <n v="143"/>
  </r>
  <r>
    <x v="20"/>
    <s v="Le camping sauvage sur mars"/>
    <x v="4"/>
    <x v="3"/>
    <n v="10.88"/>
    <n v="14.75"/>
    <n v="28"/>
    <n v="15"/>
    <n v="13"/>
    <n v="221.25"/>
  </r>
  <r>
    <x v="20"/>
    <s v="La mer, le soleil et la musique"/>
    <x v="4"/>
    <x v="2"/>
    <n v="10.53"/>
    <n v="13.75"/>
    <n v="52"/>
    <n v="45"/>
    <n v="7"/>
    <n v="618.75"/>
  </r>
  <r>
    <x v="21"/>
    <s v="La cabane au fond du jardin"/>
    <x v="4"/>
    <x v="3"/>
    <n v="8.06"/>
    <n v="10"/>
    <n v="45"/>
    <n v="21"/>
    <n v="24"/>
    <n v="210"/>
  </r>
  <r>
    <x v="21"/>
    <s v="La double vie des harricots"/>
    <x v="4"/>
    <x v="3"/>
    <n v="10.06"/>
    <n v="13.5"/>
    <n v="45"/>
    <n v="21"/>
    <n v="24"/>
    <n v="283.5"/>
  </r>
  <r>
    <x v="21"/>
    <s v="Les salades dans tous leurs états"/>
    <x v="4"/>
    <x v="3"/>
    <n v="9.06"/>
    <n v="11.25"/>
    <n v="45"/>
    <n v="21"/>
    <n v="24"/>
    <n v="236.25"/>
  </r>
  <r>
    <x v="22"/>
    <s v="Du temps de ma grand-mère …."/>
    <x v="4"/>
    <x v="0"/>
    <n v="7.29"/>
    <n v="9.5"/>
    <n v="9"/>
    <n v="1"/>
    <n v="8"/>
    <n v="9.5"/>
  </r>
  <r>
    <x v="22"/>
    <s v="La main verte"/>
    <x v="4"/>
    <x v="0"/>
    <n v="11"/>
    <n v="14.75"/>
    <n v="22"/>
    <n v="8"/>
    <n v="14"/>
    <n v="118"/>
  </r>
  <r>
    <x v="23"/>
    <s v="L'avent et ses mystères"/>
    <x v="4"/>
    <x v="3"/>
    <n v="9.0500000000000007"/>
    <n v="11.25"/>
    <n v="32"/>
    <n v="2"/>
    <n v="30"/>
    <n v="22.5"/>
  </r>
  <r>
    <x v="24"/>
    <s v="Comment mal élever son enfant"/>
    <x v="4"/>
    <x v="1"/>
    <n v="10.59"/>
    <n v="14.25"/>
    <n v="12"/>
    <n v="6"/>
    <n v="6"/>
    <n v="85.5"/>
  </r>
  <r>
    <x v="25"/>
    <s v="La croisière sur l'Aveyron"/>
    <x v="4"/>
    <x v="0"/>
    <n v="6.53"/>
    <n v="8.5"/>
    <n v="2"/>
    <n v="0"/>
    <n v="2"/>
    <n v="0"/>
  </r>
  <r>
    <x v="26"/>
    <s v="La table de Gargantua"/>
    <x v="4"/>
    <x v="3"/>
    <n v="9.74"/>
    <n v="12.75"/>
    <n v="20"/>
    <n v="10"/>
    <n v="10"/>
    <n v="127.5"/>
  </r>
  <r>
    <x v="26"/>
    <s v="Tout sur l'art du crochet"/>
    <x v="4"/>
    <x v="2"/>
    <n v="7.06"/>
    <n v="8.75"/>
    <n v="70"/>
    <n v="35"/>
    <n v="35"/>
    <n v="306.25"/>
  </r>
  <r>
    <x v="27"/>
    <m/>
    <x v="5"/>
    <x v="5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H33" firstHeaderRow="1" firstDataRow="2" firstDataCol="1" rowPageCount="1" colPageCount="1"/>
  <pivotFields count="10">
    <pivotField axis="axisRow" dataField="1" showAll="0">
      <items count="29">
        <item x="0"/>
        <item x="1"/>
        <item x="4"/>
        <item x="5"/>
        <item x="10"/>
        <item x="19"/>
        <item x="11"/>
        <item x="12"/>
        <item x="6"/>
        <item x="2"/>
        <item x="20"/>
        <item x="21"/>
        <item x="7"/>
        <item x="13"/>
        <item x="14"/>
        <item x="15"/>
        <item x="22"/>
        <item x="16"/>
        <item x="17"/>
        <item x="3"/>
        <item x="8"/>
        <item x="23"/>
        <item x="24"/>
        <item x="18"/>
        <item x="9"/>
        <item x="25"/>
        <item x="26"/>
        <item x="27"/>
        <item t="default"/>
      </items>
    </pivotField>
    <pivotField showAll="0"/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7">
        <item x="4"/>
        <item x="1"/>
        <item x="3"/>
        <item x="2"/>
        <item x="0"/>
        <item x="5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0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2" hier="-1"/>
  </pageFields>
  <dataFields count="1">
    <dataField name="Nombre de AUTEUR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4"/>
  <sheetViews>
    <sheetView zoomScale="115" zoomScaleNormal="115" workbookViewId="0">
      <pane ySplit="1" topLeftCell="A2" activePane="bottomLeft" state="frozen"/>
      <selection pane="bottomLeft" activeCell="A54" sqref="A54"/>
    </sheetView>
  </sheetViews>
  <sheetFormatPr baseColWidth="10" defaultRowHeight="14.4"/>
  <cols>
    <col min="1" max="1" width="20.5546875" bestFit="1" customWidth="1"/>
    <col min="2" max="2" width="30" bestFit="1" customWidth="1"/>
    <col min="3" max="3" width="13.88671875" bestFit="1" customWidth="1"/>
    <col min="4" max="4" width="16.109375" bestFit="1" customWidth="1"/>
    <col min="5" max="5" width="12.109375" customWidth="1"/>
    <col min="6" max="6" width="12.33203125" customWidth="1"/>
    <col min="7" max="7" width="8.5546875" customWidth="1"/>
    <col min="8" max="9" width="9" customWidth="1"/>
    <col min="10" max="10" width="10.55468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3">
        <v>7.35</v>
      </c>
      <c r="F2" s="4">
        <v>9.1999999999999993</v>
      </c>
      <c r="G2" s="2">
        <v>54</v>
      </c>
      <c r="H2" s="2">
        <v>30</v>
      </c>
      <c r="I2" s="2">
        <f t="shared" ref="I2:I33" si="0">+G2-H2</f>
        <v>24</v>
      </c>
      <c r="J2" s="5">
        <f t="shared" ref="J2:J33" si="1">+F2*H2</f>
        <v>276</v>
      </c>
    </row>
    <row r="3" spans="1:10">
      <c r="A3" s="2" t="s">
        <v>14</v>
      </c>
      <c r="B3" s="2" t="s">
        <v>15</v>
      </c>
      <c r="C3" s="2" t="s">
        <v>12</v>
      </c>
      <c r="D3" s="2" t="s">
        <v>16</v>
      </c>
      <c r="E3" s="3">
        <v>8.94</v>
      </c>
      <c r="F3" s="4">
        <v>12.1</v>
      </c>
      <c r="G3" s="2">
        <v>20</v>
      </c>
      <c r="H3" s="2">
        <v>15</v>
      </c>
      <c r="I3" s="2">
        <f t="shared" si="0"/>
        <v>5</v>
      </c>
      <c r="J3" s="5">
        <f t="shared" si="1"/>
        <v>181.5</v>
      </c>
    </row>
    <row r="4" spans="1:10">
      <c r="A4" s="2" t="s">
        <v>14</v>
      </c>
      <c r="B4" s="2" t="s">
        <v>17</v>
      </c>
      <c r="C4" s="2" t="s">
        <v>12</v>
      </c>
      <c r="D4" s="2" t="s">
        <v>16</v>
      </c>
      <c r="E4" s="3">
        <v>10.94</v>
      </c>
      <c r="F4" s="4">
        <v>14.75</v>
      </c>
      <c r="G4" s="2">
        <v>4</v>
      </c>
      <c r="H4" s="2">
        <v>2</v>
      </c>
      <c r="I4" s="2">
        <f t="shared" si="0"/>
        <v>2</v>
      </c>
      <c r="J4" s="5">
        <f t="shared" si="1"/>
        <v>29.5</v>
      </c>
    </row>
    <row r="5" spans="1:10">
      <c r="A5" s="2" t="s">
        <v>49</v>
      </c>
      <c r="B5" s="2" t="s">
        <v>50</v>
      </c>
      <c r="C5" s="2" t="s">
        <v>12</v>
      </c>
      <c r="D5" s="2" t="s">
        <v>30</v>
      </c>
      <c r="E5" s="3">
        <v>6.85</v>
      </c>
      <c r="F5" s="4">
        <v>8.5</v>
      </c>
      <c r="G5" s="2">
        <v>50</v>
      </c>
      <c r="H5" s="2">
        <v>19</v>
      </c>
      <c r="I5" s="2">
        <f t="shared" si="0"/>
        <v>31</v>
      </c>
      <c r="J5" s="5">
        <f t="shared" si="1"/>
        <v>161.5</v>
      </c>
    </row>
    <row r="6" spans="1:10">
      <c r="A6" s="2" t="s">
        <v>49</v>
      </c>
      <c r="B6" s="2" t="s">
        <v>51</v>
      </c>
      <c r="C6" s="2" t="s">
        <v>12</v>
      </c>
      <c r="D6" s="6" t="s">
        <v>30</v>
      </c>
      <c r="E6" s="3">
        <v>6.95</v>
      </c>
      <c r="F6" s="4">
        <v>8.75</v>
      </c>
      <c r="G6" s="2">
        <v>45</v>
      </c>
      <c r="H6" s="2">
        <v>22</v>
      </c>
      <c r="I6" s="2">
        <f t="shared" si="0"/>
        <v>23</v>
      </c>
      <c r="J6" s="5">
        <f t="shared" si="1"/>
        <v>192.5</v>
      </c>
    </row>
    <row r="7" spans="1:10">
      <c r="A7" s="2" t="s">
        <v>85</v>
      </c>
      <c r="B7" s="2" t="s">
        <v>86</v>
      </c>
      <c r="C7" s="2" t="s">
        <v>12</v>
      </c>
      <c r="D7" s="2" t="s">
        <v>13</v>
      </c>
      <c r="E7" s="3">
        <v>11.82</v>
      </c>
      <c r="F7" s="4">
        <v>15.25</v>
      </c>
      <c r="G7" s="2">
        <v>25</v>
      </c>
      <c r="H7" s="2">
        <v>18</v>
      </c>
      <c r="I7" s="2">
        <f t="shared" si="0"/>
        <v>7</v>
      </c>
      <c r="J7" s="5">
        <f t="shared" si="1"/>
        <v>274.5</v>
      </c>
    </row>
    <row r="8" spans="1:10">
      <c r="A8" s="2" t="s">
        <v>85</v>
      </c>
      <c r="B8" s="2" t="s">
        <v>87</v>
      </c>
      <c r="C8" s="2" t="s">
        <v>12</v>
      </c>
      <c r="D8" s="2" t="s">
        <v>13</v>
      </c>
      <c r="E8" s="3">
        <v>11.82</v>
      </c>
      <c r="F8" s="4">
        <v>15.25</v>
      </c>
      <c r="G8" s="2">
        <v>20</v>
      </c>
      <c r="H8" s="2">
        <v>18</v>
      </c>
      <c r="I8" s="2">
        <f t="shared" si="0"/>
        <v>2</v>
      </c>
      <c r="J8" s="5">
        <f t="shared" si="1"/>
        <v>274.5</v>
      </c>
    </row>
    <row r="9" spans="1:10">
      <c r="A9" s="2" t="s">
        <v>85</v>
      </c>
      <c r="B9" s="2" t="s">
        <v>88</v>
      </c>
      <c r="C9" s="2" t="s">
        <v>12</v>
      </c>
      <c r="D9" s="2" t="s">
        <v>13</v>
      </c>
      <c r="E9" s="3">
        <v>12.82</v>
      </c>
      <c r="F9" s="4">
        <v>16.75</v>
      </c>
      <c r="G9" s="2">
        <v>20</v>
      </c>
      <c r="H9" s="2">
        <v>18</v>
      </c>
      <c r="I9" s="2">
        <f t="shared" si="0"/>
        <v>2</v>
      </c>
      <c r="J9" s="5">
        <f t="shared" si="1"/>
        <v>301.5</v>
      </c>
    </row>
    <row r="10" spans="1:10">
      <c r="A10" s="2" t="s">
        <v>18</v>
      </c>
      <c r="B10" s="2" t="s">
        <v>19</v>
      </c>
      <c r="C10" s="2" t="s">
        <v>20</v>
      </c>
      <c r="D10" s="2" t="s">
        <v>21</v>
      </c>
      <c r="E10" s="3">
        <v>11.17</v>
      </c>
      <c r="F10" s="4">
        <v>14.5</v>
      </c>
      <c r="G10" s="2">
        <v>22</v>
      </c>
      <c r="H10" s="2">
        <v>11</v>
      </c>
      <c r="I10" s="2">
        <f t="shared" si="0"/>
        <v>11</v>
      </c>
      <c r="J10" s="5">
        <f t="shared" si="1"/>
        <v>159.5</v>
      </c>
    </row>
    <row r="11" spans="1:10">
      <c r="A11" s="2" t="s">
        <v>18</v>
      </c>
      <c r="B11" s="2" t="s">
        <v>22</v>
      </c>
      <c r="C11" s="2" t="s">
        <v>20</v>
      </c>
      <c r="D11" s="2" t="s">
        <v>21</v>
      </c>
      <c r="E11" s="3">
        <v>12.18</v>
      </c>
      <c r="F11" s="4">
        <v>15.75</v>
      </c>
      <c r="G11" s="2">
        <v>22</v>
      </c>
      <c r="H11" s="2">
        <v>11</v>
      </c>
      <c r="I11" s="2">
        <f t="shared" si="0"/>
        <v>11</v>
      </c>
      <c r="J11" s="5">
        <f t="shared" si="1"/>
        <v>173.25</v>
      </c>
    </row>
    <row r="12" spans="1:10">
      <c r="A12" s="2" t="s">
        <v>23</v>
      </c>
      <c r="B12" s="2" t="s">
        <v>24</v>
      </c>
      <c r="C12" s="2" t="s">
        <v>20</v>
      </c>
      <c r="D12" s="2" t="s">
        <v>25</v>
      </c>
      <c r="E12" s="3">
        <v>12.15</v>
      </c>
      <c r="F12" s="4">
        <v>15.75</v>
      </c>
      <c r="G12" s="2">
        <v>30</v>
      </c>
      <c r="H12" s="2">
        <v>11</v>
      </c>
      <c r="I12" s="2">
        <f t="shared" si="0"/>
        <v>19</v>
      </c>
      <c r="J12" s="5">
        <f t="shared" si="1"/>
        <v>173.25</v>
      </c>
    </row>
    <row r="13" spans="1:10">
      <c r="A13" s="2" t="s">
        <v>23</v>
      </c>
      <c r="B13" s="2" t="s">
        <v>26</v>
      </c>
      <c r="C13" s="2" t="s">
        <v>20</v>
      </c>
      <c r="D13" s="2" t="s">
        <v>25</v>
      </c>
      <c r="E13" s="3">
        <v>12.25</v>
      </c>
      <c r="F13" s="4">
        <v>15.75</v>
      </c>
      <c r="G13" s="2">
        <v>25</v>
      </c>
      <c r="H13" s="2">
        <v>12</v>
      </c>
      <c r="I13" s="2">
        <f t="shared" si="0"/>
        <v>13</v>
      </c>
      <c r="J13" s="5">
        <f t="shared" si="1"/>
        <v>189</v>
      </c>
    </row>
    <row r="14" spans="1:10">
      <c r="A14" s="2" t="s">
        <v>23</v>
      </c>
      <c r="B14" s="2" t="s">
        <v>27</v>
      </c>
      <c r="C14" s="2" t="s">
        <v>20</v>
      </c>
      <c r="D14" s="2" t="s">
        <v>25</v>
      </c>
      <c r="E14" s="3">
        <v>12.15</v>
      </c>
      <c r="F14" s="4">
        <v>15.75</v>
      </c>
      <c r="G14" s="2">
        <v>28</v>
      </c>
      <c r="H14" s="2">
        <v>10</v>
      </c>
      <c r="I14" s="2">
        <f t="shared" si="0"/>
        <v>18</v>
      </c>
      <c r="J14" s="5">
        <f t="shared" si="1"/>
        <v>157.5</v>
      </c>
    </row>
    <row r="15" spans="1:10">
      <c r="A15" s="2" t="s">
        <v>23</v>
      </c>
      <c r="B15" s="2" t="s">
        <v>28</v>
      </c>
      <c r="C15" s="2" t="s">
        <v>20</v>
      </c>
      <c r="D15" s="2" t="s">
        <v>25</v>
      </c>
      <c r="E15" s="3">
        <v>12.25</v>
      </c>
      <c r="F15" s="4">
        <v>15.75</v>
      </c>
      <c r="G15" s="2">
        <v>25</v>
      </c>
      <c r="H15" s="2">
        <v>12</v>
      </c>
      <c r="I15" s="2">
        <f t="shared" si="0"/>
        <v>13</v>
      </c>
      <c r="J15" s="5">
        <f t="shared" si="1"/>
        <v>189</v>
      </c>
    </row>
    <row r="16" spans="1:10">
      <c r="A16" s="2" t="s">
        <v>23</v>
      </c>
      <c r="B16" s="2" t="s">
        <v>29</v>
      </c>
      <c r="C16" s="2" t="s">
        <v>20</v>
      </c>
      <c r="D16" s="2" t="s">
        <v>30</v>
      </c>
      <c r="E16" s="3">
        <v>10.25</v>
      </c>
      <c r="F16" s="4">
        <v>13.25</v>
      </c>
      <c r="G16" s="2">
        <v>25</v>
      </c>
      <c r="H16" s="2">
        <v>12</v>
      </c>
      <c r="I16" s="2">
        <f t="shared" si="0"/>
        <v>13</v>
      </c>
      <c r="J16" s="5">
        <f t="shared" si="1"/>
        <v>159</v>
      </c>
    </row>
    <row r="17" spans="1:10">
      <c r="A17" s="2" t="s">
        <v>45</v>
      </c>
      <c r="B17" s="2" t="s">
        <v>46</v>
      </c>
      <c r="C17" s="2" t="s">
        <v>20</v>
      </c>
      <c r="D17" s="2" t="s">
        <v>13</v>
      </c>
      <c r="E17" s="3">
        <v>5.85</v>
      </c>
      <c r="F17" s="4">
        <v>7.25</v>
      </c>
      <c r="G17" s="2">
        <v>45</v>
      </c>
      <c r="H17" s="2">
        <v>28</v>
      </c>
      <c r="I17" s="2">
        <f t="shared" si="0"/>
        <v>17</v>
      </c>
      <c r="J17" s="5">
        <f t="shared" si="1"/>
        <v>203</v>
      </c>
    </row>
    <row r="18" spans="1:10">
      <c r="A18" s="2" t="s">
        <v>45</v>
      </c>
      <c r="B18" s="2" t="s">
        <v>47</v>
      </c>
      <c r="C18" s="2" t="s">
        <v>20</v>
      </c>
      <c r="D18" s="2" t="s">
        <v>13</v>
      </c>
      <c r="E18" s="3">
        <v>5.85</v>
      </c>
      <c r="F18" s="4">
        <v>7.25</v>
      </c>
      <c r="G18" s="2">
        <v>80</v>
      </c>
      <c r="H18" s="2">
        <v>45</v>
      </c>
      <c r="I18" s="2">
        <f t="shared" si="0"/>
        <v>35</v>
      </c>
      <c r="J18" s="5">
        <f t="shared" si="1"/>
        <v>326.25</v>
      </c>
    </row>
    <row r="19" spans="1:10">
      <c r="A19" s="2" t="s">
        <v>45</v>
      </c>
      <c r="B19" s="2" t="s">
        <v>48</v>
      </c>
      <c r="C19" s="2" t="s">
        <v>20</v>
      </c>
      <c r="D19" s="2" t="s">
        <v>13</v>
      </c>
      <c r="E19" s="3">
        <v>5.9</v>
      </c>
      <c r="F19" s="4">
        <v>7.25</v>
      </c>
      <c r="G19" s="2">
        <v>80</v>
      </c>
      <c r="H19" s="2">
        <v>45</v>
      </c>
      <c r="I19" s="2">
        <f t="shared" si="0"/>
        <v>35</v>
      </c>
      <c r="J19" s="5">
        <f t="shared" si="1"/>
        <v>326.25</v>
      </c>
    </row>
    <row r="20" spans="1:10">
      <c r="A20" s="2" t="s">
        <v>59</v>
      </c>
      <c r="B20" s="2" t="s">
        <v>60</v>
      </c>
      <c r="C20" s="2" t="s">
        <v>20</v>
      </c>
      <c r="D20" s="2" t="s">
        <v>25</v>
      </c>
      <c r="E20" s="3">
        <v>8.82</v>
      </c>
      <c r="F20" s="4">
        <v>12</v>
      </c>
      <c r="G20" s="2">
        <v>15</v>
      </c>
      <c r="H20" s="2">
        <v>5</v>
      </c>
      <c r="I20" s="2">
        <f t="shared" si="0"/>
        <v>10</v>
      </c>
      <c r="J20" s="5">
        <f t="shared" si="1"/>
        <v>60</v>
      </c>
    </row>
    <row r="21" spans="1:10">
      <c r="A21" s="2" t="s">
        <v>59</v>
      </c>
      <c r="B21" s="2" t="s">
        <v>61</v>
      </c>
      <c r="C21" s="2" t="s">
        <v>20</v>
      </c>
      <c r="D21" s="2" t="s">
        <v>25</v>
      </c>
      <c r="E21" s="3">
        <v>12.52</v>
      </c>
      <c r="F21" s="4">
        <v>16.25</v>
      </c>
      <c r="G21" s="2">
        <v>52</v>
      </c>
      <c r="H21" s="2">
        <v>46</v>
      </c>
      <c r="I21" s="2">
        <f t="shared" si="0"/>
        <v>6</v>
      </c>
      <c r="J21" s="5">
        <f t="shared" si="1"/>
        <v>747.5</v>
      </c>
    </row>
    <row r="22" spans="1:10">
      <c r="A22" s="2" t="s">
        <v>59</v>
      </c>
      <c r="B22" s="2" t="s">
        <v>62</v>
      </c>
      <c r="C22" s="2" t="s">
        <v>20</v>
      </c>
      <c r="D22" s="2" t="s">
        <v>25</v>
      </c>
      <c r="E22" s="3">
        <v>12.26</v>
      </c>
      <c r="F22" s="4">
        <v>16</v>
      </c>
      <c r="G22" s="2">
        <v>58</v>
      </c>
      <c r="H22" s="2">
        <v>45</v>
      </c>
      <c r="I22" s="2">
        <f t="shared" si="0"/>
        <v>13</v>
      </c>
      <c r="J22" s="5">
        <f t="shared" si="1"/>
        <v>720</v>
      </c>
    </row>
    <row r="23" spans="1:10">
      <c r="A23" s="2" t="s">
        <v>89</v>
      </c>
      <c r="B23" s="2" t="s">
        <v>90</v>
      </c>
      <c r="C23" s="2" t="s">
        <v>91</v>
      </c>
      <c r="D23" s="2" t="s">
        <v>30</v>
      </c>
      <c r="E23" s="3">
        <v>8.56</v>
      </c>
      <c r="F23" s="4">
        <v>10.75</v>
      </c>
      <c r="G23" s="2">
        <v>30</v>
      </c>
      <c r="H23" s="2">
        <v>17</v>
      </c>
      <c r="I23" s="2">
        <f t="shared" si="0"/>
        <v>13</v>
      </c>
      <c r="J23" s="5">
        <f t="shared" si="1"/>
        <v>182.75</v>
      </c>
    </row>
    <row r="24" spans="1:10">
      <c r="A24" s="2" t="s">
        <v>89</v>
      </c>
      <c r="B24" s="2" t="s">
        <v>92</v>
      </c>
      <c r="C24" s="2" t="s">
        <v>91</v>
      </c>
      <c r="D24" s="2" t="s">
        <v>30</v>
      </c>
      <c r="E24" s="3">
        <v>9.52</v>
      </c>
      <c r="F24" s="4">
        <v>12</v>
      </c>
      <c r="G24" s="2">
        <v>50</v>
      </c>
      <c r="H24" s="2">
        <v>33</v>
      </c>
      <c r="I24" s="2">
        <f t="shared" si="0"/>
        <v>17</v>
      </c>
      <c r="J24" s="5">
        <f t="shared" si="1"/>
        <v>396</v>
      </c>
    </row>
    <row r="25" spans="1:10">
      <c r="A25" s="2" t="s">
        <v>89</v>
      </c>
      <c r="B25" s="2" t="s">
        <v>93</v>
      </c>
      <c r="C25" s="2" t="s">
        <v>91</v>
      </c>
      <c r="D25" s="2" t="s">
        <v>30</v>
      </c>
      <c r="E25" s="3">
        <v>8.94</v>
      </c>
      <c r="F25" s="4">
        <v>11.25</v>
      </c>
      <c r="G25" s="2">
        <v>37</v>
      </c>
      <c r="H25" s="2">
        <v>17</v>
      </c>
      <c r="I25" s="2">
        <f t="shared" si="0"/>
        <v>20</v>
      </c>
      <c r="J25" s="5">
        <f t="shared" si="1"/>
        <v>191.25</v>
      </c>
    </row>
    <row r="26" spans="1:10">
      <c r="A26" s="2" t="s">
        <v>101</v>
      </c>
      <c r="B26" s="2" t="s">
        <v>102</v>
      </c>
      <c r="C26" s="2" t="s">
        <v>91</v>
      </c>
      <c r="D26" s="2" t="s">
        <v>25</v>
      </c>
      <c r="E26" s="3">
        <v>8.8000000000000007</v>
      </c>
      <c r="F26" s="4">
        <v>11.75</v>
      </c>
      <c r="G26" s="2">
        <v>25</v>
      </c>
      <c r="H26" s="2">
        <v>18</v>
      </c>
      <c r="I26" s="2">
        <f t="shared" si="0"/>
        <v>7</v>
      </c>
      <c r="J26" s="5">
        <f t="shared" si="1"/>
        <v>211.5</v>
      </c>
    </row>
    <row r="27" spans="1:10">
      <c r="A27" s="2" t="s">
        <v>101</v>
      </c>
      <c r="B27" s="2" t="s">
        <v>103</v>
      </c>
      <c r="C27" s="2" t="s">
        <v>91</v>
      </c>
      <c r="D27" s="2" t="s">
        <v>25</v>
      </c>
      <c r="E27" s="3">
        <v>5.88</v>
      </c>
      <c r="F27" s="4">
        <v>7.5</v>
      </c>
      <c r="G27" s="2">
        <v>9</v>
      </c>
      <c r="H27" s="2">
        <v>5</v>
      </c>
      <c r="I27" s="2">
        <f t="shared" si="0"/>
        <v>4</v>
      </c>
      <c r="J27" s="5">
        <f t="shared" si="1"/>
        <v>37.5</v>
      </c>
    </row>
    <row r="28" spans="1:10">
      <c r="A28" s="2" t="s">
        <v>101</v>
      </c>
      <c r="B28" s="2" t="s">
        <v>104</v>
      </c>
      <c r="C28" s="2" t="s">
        <v>91</v>
      </c>
      <c r="D28" s="2" t="s">
        <v>21</v>
      </c>
      <c r="E28" s="3">
        <v>8.9499999999999993</v>
      </c>
      <c r="F28" s="4">
        <v>11.25</v>
      </c>
      <c r="G28" s="2">
        <v>60</v>
      </c>
      <c r="H28" s="2">
        <v>24</v>
      </c>
      <c r="I28" s="2">
        <f t="shared" si="0"/>
        <v>36</v>
      </c>
      <c r="J28" s="5">
        <f t="shared" si="1"/>
        <v>270</v>
      </c>
    </row>
    <row r="29" spans="1:10">
      <c r="A29" s="2" t="s">
        <v>31</v>
      </c>
      <c r="B29" s="2" t="s">
        <v>32</v>
      </c>
      <c r="C29" s="2" t="s">
        <v>33</v>
      </c>
      <c r="D29" s="2" t="s">
        <v>21</v>
      </c>
      <c r="E29" s="3">
        <v>8.5882352941176467</v>
      </c>
      <c r="F29" s="4">
        <v>10.75</v>
      </c>
      <c r="G29" s="2">
        <v>48</v>
      </c>
      <c r="H29" s="2">
        <v>31</v>
      </c>
      <c r="I29" s="2">
        <f t="shared" si="0"/>
        <v>17</v>
      </c>
      <c r="J29" s="5">
        <f t="shared" si="1"/>
        <v>333.25</v>
      </c>
    </row>
    <row r="30" spans="1:10">
      <c r="A30" s="2" t="s">
        <v>39</v>
      </c>
      <c r="B30" s="2" t="s">
        <v>40</v>
      </c>
      <c r="C30" s="2" t="s">
        <v>33</v>
      </c>
      <c r="D30" s="2" t="s">
        <v>25</v>
      </c>
      <c r="E30" s="3">
        <v>9.5</v>
      </c>
      <c r="F30" s="4">
        <v>11.75</v>
      </c>
      <c r="G30" s="2">
        <v>36</v>
      </c>
      <c r="H30" s="2">
        <v>5</v>
      </c>
      <c r="I30" s="2">
        <f t="shared" si="0"/>
        <v>31</v>
      </c>
      <c r="J30" s="5">
        <f t="shared" si="1"/>
        <v>58.75</v>
      </c>
    </row>
    <row r="31" spans="1:10">
      <c r="A31" s="2" t="s">
        <v>39</v>
      </c>
      <c r="B31" s="2" t="s">
        <v>41</v>
      </c>
      <c r="C31" s="2" t="s">
        <v>33</v>
      </c>
      <c r="D31" s="2" t="s">
        <v>25</v>
      </c>
      <c r="E31" s="3">
        <v>9.2899999999999991</v>
      </c>
      <c r="F31" s="4">
        <v>11.5</v>
      </c>
      <c r="G31" s="2">
        <v>36</v>
      </c>
      <c r="H31" s="2">
        <v>5</v>
      </c>
      <c r="I31" s="2">
        <f t="shared" si="0"/>
        <v>31</v>
      </c>
      <c r="J31" s="5">
        <f t="shared" si="1"/>
        <v>57.5</v>
      </c>
    </row>
    <row r="32" spans="1:10">
      <c r="A32" s="2" t="s">
        <v>42</v>
      </c>
      <c r="B32" s="2" t="s">
        <v>43</v>
      </c>
      <c r="C32" s="2" t="s">
        <v>33</v>
      </c>
      <c r="D32" s="2" t="s">
        <v>13</v>
      </c>
      <c r="E32" s="3">
        <v>12.94</v>
      </c>
      <c r="F32" s="4">
        <v>17.5</v>
      </c>
      <c r="G32" s="2">
        <v>25</v>
      </c>
      <c r="H32" s="2">
        <v>13</v>
      </c>
      <c r="I32" s="2">
        <f t="shared" si="0"/>
        <v>12</v>
      </c>
      <c r="J32" s="5">
        <f t="shared" si="1"/>
        <v>227.5</v>
      </c>
    </row>
    <row r="33" spans="1:10">
      <c r="A33" s="2" t="s">
        <v>42</v>
      </c>
      <c r="B33" s="2" t="s">
        <v>44</v>
      </c>
      <c r="C33" s="2" t="s">
        <v>33</v>
      </c>
      <c r="D33" s="2" t="s">
        <v>13</v>
      </c>
      <c r="E33" s="3">
        <v>13</v>
      </c>
      <c r="F33" s="4">
        <v>17.5</v>
      </c>
      <c r="G33" s="2">
        <v>40</v>
      </c>
      <c r="H33" s="2">
        <v>38</v>
      </c>
      <c r="I33" s="2">
        <f t="shared" si="0"/>
        <v>2</v>
      </c>
      <c r="J33" s="5">
        <f t="shared" si="1"/>
        <v>665</v>
      </c>
    </row>
    <row r="34" spans="1:10">
      <c r="A34" s="2" t="s">
        <v>63</v>
      </c>
      <c r="B34" s="2" t="s">
        <v>64</v>
      </c>
      <c r="C34" s="2" t="s">
        <v>33</v>
      </c>
      <c r="D34" s="2" t="s">
        <v>30</v>
      </c>
      <c r="E34" s="3">
        <v>12.35</v>
      </c>
      <c r="F34" s="4">
        <v>16.5</v>
      </c>
      <c r="G34" s="2">
        <v>20</v>
      </c>
      <c r="H34" s="2">
        <v>18</v>
      </c>
      <c r="I34" s="2">
        <f t="shared" ref="I34:I64" si="2">+G34-H34</f>
        <v>2</v>
      </c>
      <c r="J34" s="5">
        <f t="shared" ref="J34:J64" si="3">+F34*H34</f>
        <v>297</v>
      </c>
    </row>
    <row r="35" spans="1:10">
      <c r="A35" s="2" t="s">
        <v>63</v>
      </c>
      <c r="B35" s="2" t="s">
        <v>65</v>
      </c>
      <c r="C35" s="2" t="s">
        <v>33</v>
      </c>
      <c r="D35" s="2" t="s">
        <v>30</v>
      </c>
      <c r="E35" s="3">
        <v>12.35</v>
      </c>
      <c r="F35" s="4">
        <v>16.5</v>
      </c>
      <c r="G35" s="2">
        <v>10</v>
      </c>
      <c r="H35" s="2">
        <v>9</v>
      </c>
      <c r="I35" s="2">
        <f t="shared" si="2"/>
        <v>1</v>
      </c>
      <c r="J35" s="5">
        <f t="shared" si="3"/>
        <v>148.5</v>
      </c>
    </row>
    <row r="36" spans="1:10">
      <c r="A36" s="2" t="s">
        <v>66</v>
      </c>
      <c r="B36" s="2" t="s">
        <v>67</v>
      </c>
      <c r="C36" s="2" t="s">
        <v>33</v>
      </c>
      <c r="D36" s="2" t="s">
        <v>25</v>
      </c>
      <c r="E36" s="3">
        <v>10.18</v>
      </c>
      <c r="F36" s="4">
        <v>13.25</v>
      </c>
      <c r="G36" s="2">
        <v>45</v>
      </c>
      <c r="H36" s="2">
        <v>40</v>
      </c>
      <c r="I36" s="2">
        <f t="shared" si="2"/>
        <v>5</v>
      </c>
      <c r="J36" s="5">
        <f t="shared" si="3"/>
        <v>530</v>
      </c>
    </row>
    <row r="37" spans="1:10">
      <c r="A37" s="2" t="s">
        <v>66</v>
      </c>
      <c r="B37" s="2" t="s">
        <v>68</v>
      </c>
      <c r="C37" s="2" t="s">
        <v>33</v>
      </c>
      <c r="D37" s="2" t="s">
        <v>25</v>
      </c>
      <c r="E37" s="3">
        <v>10.050000000000001</v>
      </c>
      <c r="F37" s="4">
        <v>13</v>
      </c>
      <c r="G37" s="2">
        <v>50</v>
      </c>
      <c r="H37" s="2">
        <v>42</v>
      </c>
      <c r="I37" s="2">
        <f t="shared" si="2"/>
        <v>8</v>
      </c>
      <c r="J37" s="5">
        <f t="shared" si="3"/>
        <v>546</v>
      </c>
    </row>
    <row r="38" spans="1:10">
      <c r="A38" s="2" t="s">
        <v>66</v>
      </c>
      <c r="B38" s="2" t="s">
        <v>69</v>
      </c>
      <c r="C38" s="2" t="s">
        <v>33</v>
      </c>
      <c r="D38" s="2" t="s">
        <v>25</v>
      </c>
      <c r="E38" s="3">
        <v>8.18</v>
      </c>
      <c r="F38" s="4">
        <v>10.75</v>
      </c>
      <c r="G38" s="2">
        <v>20</v>
      </c>
      <c r="H38" s="2">
        <v>18</v>
      </c>
      <c r="I38" s="2">
        <f t="shared" si="2"/>
        <v>2</v>
      </c>
      <c r="J38" s="5">
        <f t="shared" si="3"/>
        <v>193.5</v>
      </c>
    </row>
    <row r="39" spans="1:10">
      <c r="A39" s="2" t="s">
        <v>66</v>
      </c>
      <c r="B39" s="2" t="s">
        <v>70</v>
      </c>
      <c r="C39" s="2" t="s">
        <v>33</v>
      </c>
      <c r="D39" s="2" t="s">
        <v>25</v>
      </c>
      <c r="E39" s="3">
        <v>8.18</v>
      </c>
      <c r="F39" s="4">
        <v>10.25</v>
      </c>
      <c r="G39" s="2">
        <v>80</v>
      </c>
      <c r="H39" s="2">
        <v>45</v>
      </c>
      <c r="I39" s="2">
        <f t="shared" si="2"/>
        <v>35</v>
      </c>
      <c r="J39" s="5">
        <f t="shared" si="3"/>
        <v>461.25</v>
      </c>
    </row>
    <row r="40" spans="1:10">
      <c r="A40" s="2" t="s">
        <v>66</v>
      </c>
      <c r="B40" s="2" t="s">
        <v>71</v>
      </c>
      <c r="C40" s="2" t="s">
        <v>33</v>
      </c>
      <c r="D40" s="2" t="s">
        <v>25</v>
      </c>
      <c r="E40" s="3">
        <v>7.18</v>
      </c>
      <c r="F40" s="4">
        <v>9</v>
      </c>
      <c r="G40" s="2">
        <v>85</v>
      </c>
      <c r="H40" s="2">
        <v>50</v>
      </c>
      <c r="I40" s="2">
        <f t="shared" si="2"/>
        <v>35</v>
      </c>
      <c r="J40" s="5">
        <f t="shared" si="3"/>
        <v>450</v>
      </c>
    </row>
    <row r="41" spans="1:10">
      <c r="A41" s="2" t="s">
        <v>66</v>
      </c>
      <c r="B41" s="2" t="s">
        <v>72</v>
      </c>
      <c r="C41" s="2" t="s">
        <v>33</v>
      </c>
      <c r="D41" s="2" t="s">
        <v>25</v>
      </c>
      <c r="E41" s="3">
        <v>8.2799999999999994</v>
      </c>
      <c r="F41" s="4">
        <v>10.25</v>
      </c>
      <c r="G41" s="2">
        <v>62</v>
      </c>
      <c r="H41" s="2">
        <v>30</v>
      </c>
      <c r="I41" s="2">
        <f t="shared" si="2"/>
        <v>32</v>
      </c>
      <c r="J41" s="5">
        <f t="shared" si="3"/>
        <v>307.5</v>
      </c>
    </row>
    <row r="42" spans="1:10">
      <c r="A42" s="2" t="s">
        <v>73</v>
      </c>
      <c r="B42" s="2" t="s">
        <v>74</v>
      </c>
      <c r="C42" s="2" t="s">
        <v>33</v>
      </c>
      <c r="D42" s="2" t="s">
        <v>21</v>
      </c>
      <c r="E42" s="3">
        <v>6.15</v>
      </c>
      <c r="F42" s="4">
        <v>8</v>
      </c>
      <c r="G42" s="2">
        <v>18</v>
      </c>
      <c r="H42" s="2">
        <v>11</v>
      </c>
      <c r="I42" s="2">
        <f t="shared" si="2"/>
        <v>7</v>
      </c>
      <c r="J42" s="5">
        <f t="shared" si="3"/>
        <v>88</v>
      </c>
    </row>
    <row r="43" spans="1:10">
      <c r="A43" s="2" t="s">
        <v>73</v>
      </c>
      <c r="B43" s="2" t="s">
        <v>75</v>
      </c>
      <c r="C43" s="2" t="s">
        <v>33</v>
      </c>
      <c r="D43" s="2" t="s">
        <v>21</v>
      </c>
      <c r="E43" s="3">
        <v>6.2</v>
      </c>
      <c r="F43" s="4">
        <v>8</v>
      </c>
      <c r="G43" s="2">
        <v>20</v>
      </c>
      <c r="H43" s="2">
        <v>18</v>
      </c>
      <c r="I43" s="2">
        <f t="shared" si="2"/>
        <v>2</v>
      </c>
      <c r="J43" s="5">
        <f t="shared" si="3"/>
        <v>144</v>
      </c>
    </row>
    <row r="44" spans="1:10">
      <c r="A44" s="2" t="s">
        <v>79</v>
      </c>
      <c r="B44" s="2" t="s">
        <v>80</v>
      </c>
      <c r="C44" s="2" t="s">
        <v>33</v>
      </c>
      <c r="D44" s="2" t="s">
        <v>21</v>
      </c>
      <c r="E44" s="3">
        <v>7.65</v>
      </c>
      <c r="F44" s="4">
        <v>9.5</v>
      </c>
      <c r="G44" s="2">
        <v>50</v>
      </c>
      <c r="H44" s="2">
        <v>32</v>
      </c>
      <c r="I44" s="2">
        <f t="shared" si="2"/>
        <v>18</v>
      </c>
      <c r="J44" s="5">
        <f t="shared" si="3"/>
        <v>304</v>
      </c>
    </row>
    <row r="45" spans="1:10">
      <c r="A45" s="2" t="s">
        <v>79</v>
      </c>
      <c r="B45" s="2" t="s">
        <v>81</v>
      </c>
      <c r="C45" s="2" t="s">
        <v>33</v>
      </c>
      <c r="D45" s="2" t="s">
        <v>30</v>
      </c>
      <c r="E45" s="3">
        <v>11.35</v>
      </c>
      <c r="F45" s="4">
        <v>15.25</v>
      </c>
      <c r="G45" s="2">
        <v>18</v>
      </c>
      <c r="H45" s="2">
        <v>6</v>
      </c>
      <c r="I45" s="2">
        <f t="shared" si="2"/>
        <v>12</v>
      </c>
      <c r="J45" s="5">
        <f t="shared" si="3"/>
        <v>91.5</v>
      </c>
    </row>
    <row r="46" spans="1:10">
      <c r="A46" s="2" t="s">
        <v>82</v>
      </c>
      <c r="B46" s="2" t="s">
        <v>83</v>
      </c>
      <c r="C46" s="2" t="s">
        <v>33</v>
      </c>
      <c r="D46" s="2" t="s">
        <v>16</v>
      </c>
      <c r="E46" s="3">
        <v>12.06</v>
      </c>
      <c r="F46" s="4">
        <v>16.25</v>
      </c>
      <c r="G46" s="2">
        <v>22</v>
      </c>
      <c r="H46" s="2">
        <v>11</v>
      </c>
      <c r="I46" s="2">
        <f t="shared" si="2"/>
        <v>11</v>
      </c>
      <c r="J46" s="5">
        <f t="shared" si="3"/>
        <v>178.75</v>
      </c>
    </row>
    <row r="47" spans="1:10">
      <c r="A47" s="2" t="s">
        <v>82</v>
      </c>
      <c r="B47" s="2" t="s">
        <v>84</v>
      </c>
      <c r="C47" s="2" t="s">
        <v>33</v>
      </c>
      <c r="D47" s="2" t="s">
        <v>16</v>
      </c>
      <c r="E47" s="3">
        <v>11.06</v>
      </c>
      <c r="F47" s="4">
        <v>15</v>
      </c>
      <c r="G47" s="2">
        <v>22</v>
      </c>
      <c r="H47" s="2">
        <v>11</v>
      </c>
      <c r="I47" s="2">
        <f t="shared" si="2"/>
        <v>11</v>
      </c>
      <c r="J47" s="5">
        <f t="shared" si="3"/>
        <v>165</v>
      </c>
    </row>
    <row r="48" spans="1:10">
      <c r="A48" s="2" t="s">
        <v>98</v>
      </c>
      <c r="B48" s="2" t="s">
        <v>99</v>
      </c>
      <c r="C48" s="2" t="s">
        <v>33</v>
      </c>
      <c r="D48" s="2" t="s">
        <v>16</v>
      </c>
      <c r="E48" s="3">
        <v>9.7100000000000009</v>
      </c>
      <c r="F48" s="4">
        <v>12.25</v>
      </c>
      <c r="G48" s="2">
        <v>62</v>
      </c>
      <c r="H48" s="2">
        <v>25</v>
      </c>
      <c r="I48" s="2">
        <f t="shared" si="2"/>
        <v>37</v>
      </c>
      <c r="J48" s="5">
        <f t="shared" si="3"/>
        <v>306.25</v>
      </c>
    </row>
    <row r="49" spans="1:10">
      <c r="A49" s="2" t="s">
        <v>98</v>
      </c>
      <c r="B49" s="2" t="s">
        <v>100</v>
      </c>
      <c r="C49" s="2" t="s">
        <v>33</v>
      </c>
      <c r="D49" s="2" t="s">
        <v>16</v>
      </c>
      <c r="E49" s="7">
        <v>9.9</v>
      </c>
      <c r="F49" s="4">
        <v>12.25</v>
      </c>
      <c r="G49" s="2">
        <v>40</v>
      </c>
      <c r="H49" s="2">
        <v>18</v>
      </c>
      <c r="I49" s="2">
        <f t="shared" si="2"/>
        <v>22</v>
      </c>
      <c r="J49" s="5">
        <f t="shared" si="3"/>
        <v>220.5</v>
      </c>
    </row>
    <row r="50" spans="1:10">
      <c r="A50" s="2" t="s">
        <v>34</v>
      </c>
      <c r="B50" s="2" t="s">
        <v>35</v>
      </c>
      <c r="C50" s="2" t="s">
        <v>36</v>
      </c>
      <c r="D50" s="2" t="s">
        <v>25</v>
      </c>
      <c r="E50" s="3">
        <v>9.59</v>
      </c>
      <c r="F50" s="4">
        <v>13</v>
      </c>
      <c r="G50" s="2">
        <v>16</v>
      </c>
      <c r="H50" s="2">
        <v>12</v>
      </c>
      <c r="I50" s="2">
        <f t="shared" si="2"/>
        <v>4</v>
      </c>
      <c r="J50" s="5">
        <f t="shared" si="3"/>
        <v>156</v>
      </c>
    </row>
    <row r="51" spans="1:10">
      <c r="A51" s="2" t="s">
        <v>34</v>
      </c>
      <c r="B51" s="2" t="s">
        <v>37</v>
      </c>
      <c r="C51" s="2" t="s">
        <v>36</v>
      </c>
      <c r="D51" s="2" t="s">
        <v>25</v>
      </c>
      <c r="E51" s="3">
        <v>9.6199999999999992</v>
      </c>
      <c r="F51" s="4">
        <v>12.5</v>
      </c>
      <c r="G51" s="2">
        <v>15</v>
      </c>
      <c r="H51" s="2">
        <v>10</v>
      </c>
      <c r="I51" s="2">
        <f t="shared" si="2"/>
        <v>5</v>
      </c>
      <c r="J51" s="5">
        <f t="shared" si="3"/>
        <v>125</v>
      </c>
    </row>
    <row r="52" spans="1:10">
      <c r="A52" s="2" t="s">
        <v>34</v>
      </c>
      <c r="B52" s="2" t="s">
        <v>38</v>
      </c>
      <c r="C52" s="2" t="s">
        <v>36</v>
      </c>
      <c r="D52" s="2" t="s">
        <v>25</v>
      </c>
      <c r="E52" s="3">
        <v>9.6</v>
      </c>
      <c r="F52" s="4">
        <v>13</v>
      </c>
      <c r="G52" s="2">
        <v>12</v>
      </c>
      <c r="H52" s="2">
        <v>11</v>
      </c>
      <c r="I52" s="2">
        <f t="shared" si="2"/>
        <v>1</v>
      </c>
      <c r="J52" s="5">
        <f t="shared" si="3"/>
        <v>143</v>
      </c>
    </row>
    <row r="53" spans="1:10">
      <c r="A53" s="2" t="s">
        <v>52</v>
      </c>
      <c r="B53" s="2" t="s">
        <v>53</v>
      </c>
      <c r="C53" s="2" t="s">
        <v>36</v>
      </c>
      <c r="D53" s="2" t="s">
        <v>21</v>
      </c>
      <c r="E53" s="3">
        <v>10.88</v>
      </c>
      <c r="F53" s="4">
        <v>14.75</v>
      </c>
      <c r="G53" s="2">
        <v>28</v>
      </c>
      <c r="H53" s="2">
        <v>15</v>
      </c>
      <c r="I53" s="2">
        <f t="shared" si="2"/>
        <v>13</v>
      </c>
      <c r="J53" s="5">
        <f t="shared" si="3"/>
        <v>221.25</v>
      </c>
    </row>
    <row r="54" spans="1:10">
      <c r="A54" s="2" t="s">
        <v>52</v>
      </c>
      <c r="B54" s="2" t="s">
        <v>54</v>
      </c>
      <c r="C54" s="2" t="s">
        <v>36</v>
      </c>
      <c r="D54" s="2" t="s">
        <v>30</v>
      </c>
      <c r="E54" s="3">
        <v>10.53</v>
      </c>
      <c r="F54" s="4">
        <v>13.75</v>
      </c>
      <c r="G54" s="2">
        <v>52</v>
      </c>
      <c r="H54" s="2">
        <v>45</v>
      </c>
      <c r="I54" s="2">
        <f t="shared" si="2"/>
        <v>7</v>
      </c>
      <c r="J54" s="5">
        <f t="shared" si="3"/>
        <v>618.75</v>
      </c>
    </row>
    <row r="55" spans="1:10">
      <c r="A55" s="2" t="s">
        <v>55</v>
      </c>
      <c r="B55" s="2" t="s">
        <v>56</v>
      </c>
      <c r="C55" s="2" t="s">
        <v>36</v>
      </c>
      <c r="D55" s="2" t="s">
        <v>21</v>
      </c>
      <c r="E55" s="3">
        <v>8.06</v>
      </c>
      <c r="F55" s="4">
        <v>10</v>
      </c>
      <c r="G55" s="2">
        <v>45</v>
      </c>
      <c r="H55" s="2">
        <v>21</v>
      </c>
      <c r="I55" s="2">
        <f t="shared" si="2"/>
        <v>24</v>
      </c>
      <c r="J55" s="5">
        <f t="shared" si="3"/>
        <v>210</v>
      </c>
    </row>
    <row r="56" spans="1:10">
      <c r="A56" s="2" t="s">
        <v>55</v>
      </c>
      <c r="B56" s="2" t="s">
        <v>57</v>
      </c>
      <c r="C56" s="2" t="s">
        <v>36</v>
      </c>
      <c r="D56" s="2" t="s">
        <v>21</v>
      </c>
      <c r="E56" s="3">
        <v>10.06</v>
      </c>
      <c r="F56" s="4">
        <v>13.5</v>
      </c>
      <c r="G56" s="2">
        <v>45</v>
      </c>
      <c r="H56" s="2">
        <v>21</v>
      </c>
      <c r="I56" s="2">
        <f t="shared" si="2"/>
        <v>24</v>
      </c>
      <c r="J56" s="5">
        <f t="shared" si="3"/>
        <v>283.5</v>
      </c>
    </row>
    <row r="57" spans="1:10">
      <c r="A57" s="2" t="s">
        <v>55</v>
      </c>
      <c r="B57" s="2" t="s">
        <v>58</v>
      </c>
      <c r="C57" s="2" t="s">
        <v>36</v>
      </c>
      <c r="D57" s="2" t="s">
        <v>21</v>
      </c>
      <c r="E57" s="3">
        <v>9.06</v>
      </c>
      <c r="F57" s="4">
        <v>11.25</v>
      </c>
      <c r="G57" s="2">
        <v>45</v>
      </c>
      <c r="H57" s="2">
        <v>21</v>
      </c>
      <c r="I57" s="2">
        <f t="shared" si="2"/>
        <v>24</v>
      </c>
      <c r="J57" s="5">
        <f t="shared" si="3"/>
        <v>236.25</v>
      </c>
    </row>
    <row r="58" spans="1:10">
      <c r="A58" s="2" t="s">
        <v>76</v>
      </c>
      <c r="B58" s="2" t="s">
        <v>77</v>
      </c>
      <c r="C58" s="2" t="s">
        <v>36</v>
      </c>
      <c r="D58" s="2" t="s">
        <v>13</v>
      </c>
      <c r="E58" s="3">
        <v>7.29</v>
      </c>
      <c r="F58" s="4">
        <v>9.5</v>
      </c>
      <c r="G58" s="2">
        <v>9</v>
      </c>
      <c r="H58" s="2">
        <v>1</v>
      </c>
      <c r="I58" s="2">
        <f t="shared" si="2"/>
        <v>8</v>
      </c>
      <c r="J58" s="5">
        <f t="shared" si="3"/>
        <v>9.5</v>
      </c>
    </row>
    <row r="59" spans="1:10">
      <c r="A59" s="2" t="s">
        <v>76</v>
      </c>
      <c r="B59" s="2" t="s">
        <v>78</v>
      </c>
      <c r="C59" s="2" t="s">
        <v>36</v>
      </c>
      <c r="D59" s="2" t="s">
        <v>13</v>
      </c>
      <c r="E59" s="3">
        <v>11</v>
      </c>
      <c r="F59" s="4">
        <v>14.75</v>
      </c>
      <c r="G59" s="2">
        <v>22</v>
      </c>
      <c r="H59" s="2">
        <v>8</v>
      </c>
      <c r="I59" s="2">
        <f t="shared" si="2"/>
        <v>14</v>
      </c>
      <c r="J59" s="5">
        <f t="shared" si="3"/>
        <v>118</v>
      </c>
    </row>
    <row r="60" spans="1:10">
      <c r="A60" s="2" t="s">
        <v>94</v>
      </c>
      <c r="B60" s="2" t="s">
        <v>95</v>
      </c>
      <c r="C60" s="2" t="s">
        <v>36</v>
      </c>
      <c r="D60" s="2" t="s">
        <v>21</v>
      </c>
      <c r="E60" s="3">
        <v>9.0500000000000007</v>
      </c>
      <c r="F60" s="4">
        <v>11.25</v>
      </c>
      <c r="G60" s="2">
        <v>32</v>
      </c>
      <c r="H60" s="2">
        <v>2</v>
      </c>
      <c r="I60" s="2">
        <f t="shared" si="2"/>
        <v>30</v>
      </c>
      <c r="J60" s="5">
        <f t="shared" si="3"/>
        <v>22.5</v>
      </c>
    </row>
    <row r="61" spans="1:10">
      <c r="A61" s="2" t="s">
        <v>96</v>
      </c>
      <c r="B61" s="2" t="s">
        <v>97</v>
      </c>
      <c r="C61" s="2" t="s">
        <v>36</v>
      </c>
      <c r="D61" s="2" t="s">
        <v>16</v>
      </c>
      <c r="E61" s="3">
        <v>10.59</v>
      </c>
      <c r="F61" s="4">
        <v>14.25</v>
      </c>
      <c r="G61" s="2">
        <v>12</v>
      </c>
      <c r="H61" s="2">
        <v>6</v>
      </c>
      <c r="I61" s="2">
        <f t="shared" si="2"/>
        <v>6</v>
      </c>
      <c r="J61" s="5">
        <f t="shared" si="3"/>
        <v>85.5</v>
      </c>
    </row>
    <row r="62" spans="1:10">
      <c r="A62" s="2" t="s">
        <v>105</v>
      </c>
      <c r="B62" s="2" t="s">
        <v>106</v>
      </c>
      <c r="C62" s="2" t="s">
        <v>36</v>
      </c>
      <c r="D62" s="2" t="s">
        <v>13</v>
      </c>
      <c r="E62" s="3">
        <v>6.53</v>
      </c>
      <c r="F62" s="4">
        <v>8.5</v>
      </c>
      <c r="G62" s="2">
        <v>2</v>
      </c>
      <c r="H62" s="2">
        <v>0</v>
      </c>
      <c r="I62" s="2">
        <f t="shared" si="2"/>
        <v>2</v>
      </c>
      <c r="J62" s="5">
        <f t="shared" si="3"/>
        <v>0</v>
      </c>
    </row>
    <row r="63" spans="1:10">
      <c r="A63" s="2" t="s">
        <v>107</v>
      </c>
      <c r="B63" s="2" t="s">
        <v>108</v>
      </c>
      <c r="C63" s="2" t="s">
        <v>36</v>
      </c>
      <c r="D63" s="2" t="s">
        <v>21</v>
      </c>
      <c r="E63" s="3">
        <v>9.74</v>
      </c>
      <c r="F63" s="4">
        <v>12.75</v>
      </c>
      <c r="G63" s="2">
        <v>20</v>
      </c>
      <c r="H63" s="2">
        <v>10</v>
      </c>
      <c r="I63" s="2">
        <f t="shared" si="2"/>
        <v>10</v>
      </c>
      <c r="J63" s="5">
        <f t="shared" si="3"/>
        <v>127.5</v>
      </c>
    </row>
    <row r="64" spans="1:10">
      <c r="A64" s="2" t="s">
        <v>107</v>
      </c>
      <c r="B64" s="2" t="s">
        <v>109</v>
      </c>
      <c r="C64" s="2" t="s">
        <v>36</v>
      </c>
      <c r="D64" s="2" t="s">
        <v>30</v>
      </c>
      <c r="E64" s="3">
        <v>7.06</v>
      </c>
      <c r="F64" s="4">
        <v>8.75</v>
      </c>
      <c r="G64" s="2">
        <v>70</v>
      </c>
      <c r="H64" s="2">
        <v>35</v>
      </c>
      <c r="I64" s="2">
        <f t="shared" si="2"/>
        <v>35</v>
      </c>
      <c r="J64" s="5">
        <f t="shared" si="3"/>
        <v>306.25</v>
      </c>
    </row>
  </sheetData>
  <autoFilter ref="A1:J1">
    <sortState ref="A2:J64">
      <sortCondition ref="C1"/>
    </sortState>
  </autoFilter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&amp;CLivres</oddHead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showZeros="0" workbookViewId="0">
      <selection activeCell="B2" sqref="B2:F28"/>
    </sheetView>
  </sheetViews>
  <sheetFormatPr baseColWidth="10" defaultRowHeight="14.4"/>
  <cols>
    <col min="1" max="1" width="20.109375" bestFit="1" customWidth="1"/>
    <col min="2" max="2" width="9.21875" bestFit="1" customWidth="1"/>
    <col min="3" max="3" width="15.109375" bestFit="1" customWidth="1"/>
    <col min="4" max="4" width="11.109375" bestFit="1" customWidth="1"/>
    <col min="5" max="5" width="9.5546875" bestFit="1" customWidth="1"/>
    <col min="6" max="6" width="15.77734375" bestFit="1" customWidth="1"/>
    <col min="7" max="7" width="16.109375" bestFit="1" customWidth="1"/>
  </cols>
  <sheetData>
    <row r="1" spans="1:6">
      <c r="A1" s="1"/>
      <c r="B1" s="8" t="s">
        <v>13</v>
      </c>
      <c r="C1" s="8" t="s">
        <v>16</v>
      </c>
      <c r="D1" s="8" t="s">
        <v>30</v>
      </c>
      <c r="E1" s="8" t="s">
        <v>21</v>
      </c>
      <c r="F1" s="8" t="s">
        <v>25</v>
      </c>
    </row>
    <row r="2" spans="1:6">
      <c r="A2" s="8" t="s">
        <v>10</v>
      </c>
      <c r="B2" s="9">
        <f>SUMPRODUCT((Liste!$A:$A=Feuil1!$A$2)*(Liste!$D:$D=Feuil1!B1))</f>
        <v>1</v>
      </c>
      <c r="C2" s="9">
        <f>SUMPRODUCT((Liste!$A:$A=Feuil1!$A$2)*(Liste!$D:$D=Feuil1!C1))</f>
        <v>0</v>
      </c>
      <c r="D2" s="9">
        <f>SUMPRODUCT((Liste!$A:$A=Feuil1!$A$2)*(Liste!$D:$D=Feuil1!D1))</f>
        <v>0</v>
      </c>
      <c r="E2" s="9">
        <f>SUMPRODUCT((Liste!$A:$A=Feuil1!$A$2)*(Liste!$D:$D=Feuil1!E1))</f>
        <v>0</v>
      </c>
      <c r="F2" s="9">
        <f>SUMPRODUCT((Liste!$A:$A=Feuil1!$A$2)*(Liste!$D:$D=Feuil1!F1))</f>
        <v>0</v>
      </c>
    </row>
    <row r="3" spans="1:6">
      <c r="A3" s="8" t="s">
        <v>14</v>
      </c>
      <c r="B3" s="9">
        <f>SUMPRODUCT((Liste!$A:$A=Feuil1!$A$3)*(Liste!$D:$D=Feuil1!B1))</f>
        <v>0</v>
      </c>
      <c r="C3" s="9">
        <f>SUMPRODUCT((Liste!$A:$A=Feuil1!$A$3)*(Liste!$D:$D=Feuil1!C1))</f>
        <v>2</v>
      </c>
      <c r="D3" s="9">
        <f>SUMPRODUCT((Liste!$A:$A=Feuil1!$A$3)*(Liste!$D:$D=Feuil1!D1))</f>
        <v>0</v>
      </c>
      <c r="E3" s="9">
        <f>SUMPRODUCT((Liste!$A:$A=Feuil1!$A$3)*(Liste!$D:$D=Feuil1!E1))</f>
        <v>0</v>
      </c>
      <c r="F3" s="9">
        <f>SUMPRODUCT((Liste!$A:$A=Feuil1!$A$3)*(Liste!$D:$D=Feuil1!F1))</f>
        <v>0</v>
      </c>
    </row>
    <row r="4" spans="1:6">
      <c r="A4" s="8" t="s">
        <v>49</v>
      </c>
      <c r="B4" s="9">
        <f>SUMPRODUCT((Liste!$A:$A=Feuil1!$A$4)*(Liste!$D:$D=Feuil1!B1))</f>
        <v>0</v>
      </c>
      <c r="C4" s="9">
        <f>SUMPRODUCT((Liste!$A:$A=Feuil1!$A$4)*(Liste!$D:$D=Feuil1!C1))</f>
        <v>0</v>
      </c>
      <c r="D4" s="9">
        <f>SUMPRODUCT((Liste!$A:$A=Feuil1!$A$4)*(Liste!$D:$D=Feuil1!D1))</f>
        <v>2</v>
      </c>
      <c r="E4" s="9">
        <f>SUMPRODUCT((Liste!$A:$A=Feuil1!$A$4)*(Liste!$D:$D=Feuil1!E1))</f>
        <v>0</v>
      </c>
      <c r="F4" s="9">
        <f>SUMPRODUCT((Liste!$A:$A=Feuil1!$A$4)*(Liste!$D:$D=Feuil1!F1))</f>
        <v>0</v>
      </c>
    </row>
    <row r="5" spans="1:6">
      <c r="A5" s="8" t="s">
        <v>85</v>
      </c>
      <c r="B5" s="9">
        <f>SUMPRODUCT((Liste!$A:$A=Feuil1!$A$5)*(Liste!$D:$D=Feuil1!B1))</f>
        <v>3</v>
      </c>
      <c r="C5" s="9">
        <f>SUMPRODUCT((Liste!$A:$A=Feuil1!$A$5)*(Liste!$D:$D=Feuil1!C1))</f>
        <v>0</v>
      </c>
      <c r="D5" s="9">
        <f>SUMPRODUCT((Liste!$A:$A=Feuil1!$A$5)*(Liste!$D:$D=Feuil1!D1))</f>
        <v>0</v>
      </c>
      <c r="E5" s="9">
        <f>SUMPRODUCT((Liste!$A:$A=Feuil1!$A$5)*(Liste!$D:$D=Feuil1!E1))</f>
        <v>0</v>
      </c>
      <c r="F5" s="9">
        <f>SUMPRODUCT((Liste!$A:$A=Feuil1!$A$5)*(Liste!$D:$D=Feuil1!F1))</f>
        <v>0</v>
      </c>
    </row>
    <row r="6" spans="1:6">
      <c r="A6" s="8" t="s">
        <v>18</v>
      </c>
      <c r="B6" s="9">
        <f>SUMPRODUCT((Liste!$A:$A=Feuil1!$A$6)*(Liste!$D:$D=Feuil1!B1))</f>
        <v>0</v>
      </c>
      <c r="C6" s="9">
        <f>SUMPRODUCT((Liste!$A:$A=Feuil1!$A$6)*(Liste!$D:$D=Feuil1!C1))</f>
        <v>0</v>
      </c>
      <c r="D6" s="9">
        <f>SUMPRODUCT((Liste!$A:$A=Feuil1!$A$6)*(Liste!$D:$D=Feuil1!D1))</f>
        <v>0</v>
      </c>
      <c r="E6" s="9">
        <f>SUMPRODUCT((Liste!$A:$A=Feuil1!$A$6)*(Liste!$D:$D=Feuil1!E1))</f>
        <v>2</v>
      </c>
      <c r="F6" s="9">
        <f>SUMPRODUCT((Liste!$A:$A=Feuil1!$A$6)*(Liste!$D:$D=Feuil1!F1))</f>
        <v>0</v>
      </c>
    </row>
    <row r="7" spans="1:6">
      <c r="A7" s="8" t="s">
        <v>23</v>
      </c>
      <c r="B7" s="9">
        <f>SUMPRODUCT((Liste!$A:$A=Feuil1!$A$7)*(Liste!$D:$D=Feuil1!B1))</f>
        <v>0</v>
      </c>
      <c r="C7" s="9">
        <f>SUMPRODUCT((Liste!$A:$A=Feuil1!$A$7)*(Liste!$D:$D=Feuil1!C1))</f>
        <v>0</v>
      </c>
      <c r="D7" s="9">
        <f>SUMPRODUCT((Liste!$A:$A=Feuil1!$A$7)*(Liste!$D:$D=Feuil1!D1))</f>
        <v>1</v>
      </c>
      <c r="E7" s="9">
        <f>SUMPRODUCT((Liste!$A:$A=Feuil1!$A$7)*(Liste!$D:$D=Feuil1!E1))</f>
        <v>0</v>
      </c>
      <c r="F7" s="9">
        <f>SUMPRODUCT((Liste!$A:$A=Feuil1!$A$7)*(Liste!$D:$D=Feuil1!F1))</f>
        <v>4</v>
      </c>
    </row>
    <row r="8" spans="1:6">
      <c r="A8" s="8" t="s">
        <v>45</v>
      </c>
      <c r="B8" s="9">
        <f>SUMPRODUCT((Liste!$A:$A=Feuil1!$A$8)*(Liste!$D:$D=Feuil1!B1))</f>
        <v>3</v>
      </c>
      <c r="C8" s="9">
        <f>SUMPRODUCT((Liste!$A:$A=Feuil1!$A$8)*(Liste!$D:$D=Feuil1!C1))</f>
        <v>0</v>
      </c>
      <c r="D8" s="9">
        <f>SUMPRODUCT((Liste!$A:$A=Feuil1!$A$8)*(Liste!$D:$D=Feuil1!D1))</f>
        <v>0</v>
      </c>
      <c r="E8" s="9">
        <f>SUMPRODUCT((Liste!$A:$A=Feuil1!$A$8)*(Liste!$D:$D=Feuil1!E1))</f>
        <v>0</v>
      </c>
      <c r="F8" s="9">
        <f>SUMPRODUCT((Liste!$A:$A=Feuil1!$A$8)*(Liste!$D:$D=Feuil1!F1))</f>
        <v>0</v>
      </c>
    </row>
    <row r="9" spans="1:6">
      <c r="A9" s="8" t="s">
        <v>59</v>
      </c>
      <c r="B9" s="9">
        <f>SUMPRODUCT((Liste!$A:$A=Feuil1!$A$9)*(Liste!$D:$D=Feuil1!B1))</f>
        <v>0</v>
      </c>
      <c r="C9" s="9">
        <f>SUMPRODUCT((Liste!$A:$A=Feuil1!$A$9)*(Liste!$D:$D=Feuil1!C1))</f>
        <v>0</v>
      </c>
      <c r="D9" s="9">
        <f>SUMPRODUCT((Liste!$A:$A=Feuil1!$A$9)*(Liste!$D:$D=Feuil1!D1))</f>
        <v>0</v>
      </c>
      <c r="E9" s="9">
        <f>SUMPRODUCT((Liste!$A:$A=Feuil1!$A$9)*(Liste!$D:$D=Feuil1!E1))</f>
        <v>0</v>
      </c>
      <c r="F9" s="9">
        <f>SUMPRODUCT((Liste!$A:$A=Feuil1!$A$9)*(Liste!$D:$D=Feuil1!F1))</f>
        <v>3</v>
      </c>
    </row>
    <row r="10" spans="1:6">
      <c r="A10" s="8" t="s">
        <v>89</v>
      </c>
      <c r="B10" s="9">
        <f>SUMPRODUCT((Liste!$A:$A=Feuil1!$A$10)*(Liste!$D:$D=Feuil1!B1))</f>
        <v>0</v>
      </c>
      <c r="C10" s="9">
        <f>SUMPRODUCT((Liste!$A:$A=Feuil1!$A$10)*(Liste!$D:$D=Feuil1!C1))</f>
        <v>0</v>
      </c>
      <c r="D10" s="9">
        <f>SUMPRODUCT((Liste!$A:$A=Feuil1!$A$10)*(Liste!$D:$D=Feuil1!D1))</f>
        <v>3</v>
      </c>
      <c r="E10" s="9">
        <f>SUMPRODUCT((Liste!$A:$A=Feuil1!$A$10)*(Liste!$D:$D=Feuil1!E1))</f>
        <v>0</v>
      </c>
      <c r="F10" s="9">
        <f>SUMPRODUCT((Liste!$A:$A=Feuil1!$A$10)*(Liste!$D:$D=Feuil1!F1))</f>
        <v>0</v>
      </c>
    </row>
    <row r="11" spans="1:6">
      <c r="A11" s="8" t="s">
        <v>101</v>
      </c>
      <c r="B11" s="9">
        <f>SUMPRODUCT((Liste!$A:$A=Feuil1!$A$11)*(Liste!$D:$D=Feuil1!B1))</f>
        <v>0</v>
      </c>
      <c r="C11" s="9">
        <f>SUMPRODUCT((Liste!$A:$A=Feuil1!$A$11)*(Liste!$D:$D=Feuil1!C1))</f>
        <v>0</v>
      </c>
      <c r="D11" s="9">
        <f>SUMPRODUCT((Liste!$A:$A=Feuil1!$A$11)*(Liste!$D:$D=Feuil1!D1))</f>
        <v>0</v>
      </c>
      <c r="E11" s="9">
        <f>SUMPRODUCT((Liste!$A:$A=Feuil1!$A$11)*(Liste!$D:$D=Feuil1!E1))</f>
        <v>1</v>
      </c>
      <c r="F11" s="9">
        <f>SUMPRODUCT((Liste!$A:$A=Feuil1!$A$11)*(Liste!$D:$D=Feuil1!F1))</f>
        <v>2</v>
      </c>
    </row>
    <row r="12" spans="1:6">
      <c r="A12" s="8" t="s">
        <v>31</v>
      </c>
      <c r="B12" s="9">
        <f>SUMPRODUCT((Liste!$A:$A=Feuil1!$A$12)*(Liste!$D:$D=Feuil1!B1))</f>
        <v>0</v>
      </c>
      <c r="C12" s="9">
        <f>SUMPRODUCT((Liste!$A:$A=Feuil1!$A$12)*(Liste!$D:$D=Feuil1!C1))</f>
        <v>0</v>
      </c>
      <c r="D12" s="9">
        <f>SUMPRODUCT((Liste!$A:$A=Feuil1!$A$12)*(Liste!$D:$D=Feuil1!D1))</f>
        <v>0</v>
      </c>
      <c r="E12" s="9">
        <f>SUMPRODUCT((Liste!$A:$A=Feuil1!$A$12)*(Liste!$D:$D=Feuil1!E1))</f>
        <v>1</v>
      </c>
      <c r="F12" s="9">
        <f>SUMPRODUCT((Liste!$A:$A=Feuil1!$A$12)*(Liste!$D:$D=Feuil1!F1))</f>
        <v>0</v>
      </c>
    </row>
    <row r="13" spans="1:6">
      <c r="A13" s="8" t="s">
        <v>39</v>
      </c>
      <c r="B13" s="9">
        <f>SUMPRODUCT((Liste!$A:$A=Feuil1!$A$13)*(Liste!$D:$D=Feuil1!B1))</f>
        <v>0</v>
      </c>
      <c r="C13" s="9">
        <f>SUMPRODUCT((Liste!$A:$A=Feuil1!$A$13)*(Liste!$D:$D=Feuil1!C1))</f>
        <v>0</v>
      </c>
      <c r="D13" s="9">
        <f>SUMPRODUCT((Liste!$A:$A=Feuil1!$A$13)*(Liste!$D:$D=Feuil1!D1))</f>
        <v>0</v>
      </c>
      <c r="E13" s="9">
        <f>SUMPRODUCT((Liste!$A:$A=Feuil1!$A$13)*(Liste!$D:$D=Feuil1!E1))</f>
        <v>0</v>
      </c>
      <c r="F13" s="9">
        <f>SUMPRODUCT((Liste!$A:$A=Feuil1!$A$13)*(Liste!$D:$D=Feuil1!F1))</f>
        <v>2</v>
      </c>
    </row>
    <row r="14" spans="1:6">
      <c r="A14" s="8" t="s">
        <v>42</v>
      </c>
      <c r="B14" s="9">
        <f>SUMPRODUCT((Liste!$A:$A=Feuil1!$A$14)*(Liste!$D:$D=Feuil1!B1))</f>
        <v>2</v>
      </c>
      <c r="C14" s="9">
        <f>SUMPRODUCT((Liste!$A:$A=Feuil1!$A$14)*(Liste!$D:$D=Feuil1!C1))</f>
        <v>0</v>
      </c>
      <c r="D14" s="9">
        <f>SUMPRODUCT((Liste!$A:$A=Feuil1!$A$14)*(Liste!$D:$D=Feuil1!D1))</f>
        <v>0</v>
      </c>
      <c r="E14" s="9">
        <f>SUMPRODUCT((Liste!$A:$A=Feuil1!$A$14)*(Liste!$D:$D=Feuil1!E1))</f>
        <v>0</v>
      </c>
      <c r="F14" s="9">
        <f>SUMPRODUCT((Liste!$A:$A=Feuil1!$A$14)*(Liste!$D:$D=Feuil1!F1))</f>
        <v>0</v>
      </c>
    </row>
    <row r="15" spans="1:6">
      <c r="A15" s="8" t="s">
        <v>63</v>
      </c>
      <c r="B15" s="9">
        <f>SUMPRODUCT((Liste!$A:$A=Feuil1!$A$15)*(Liste!$D:$D=Feuil1!B1))</f>
        <v>0</v>
      </c>
      <c r="C15" s="9">
        <f>SUMPRODUCT((Liste!$A:$A=Feuil1!$A$15)*(Liste!$D:$D=Feuil1!C1))</f>
        <v>0</v>
      </c>
      <c r="D15" s="9">
        <f>SUMPRODUCT((Liste!$A:$A=Feuil1!$A$15)*(Liste!$D:$D=Feuil1!D1))</f>
        <v>2</v>
      </c>
      <c r="E15" s="9">
        <f>SUMPRODUCT((Liste!$A:$A=Feuil1!$A$15)*(Liste!$D:$D=Feuil1!E1))</f>
        <v>0</v>
      </c>
      <c r="F15" s="9">
        <f>SUMPRODUCT((Liste!$A:$A=Feuil1!$A$15)*(Liste!$D:$D=Feuil1!F1))</f>
        <v>0</v>
      </c>
    </row>
    <row r="16" spans="1:6">
      <c r="A16" s="8" t="s">
        <v>66</v>
      </c>
      <c r="B16" s="9">
        <f>SUMPRODUCT((Liste!$A:$A=Feuil1!$A$16)*(Liste!$D:$D=Feuil1!B1))</f>
        <v>0</v>
      </c>
      <c r="C16" s="9">
        <f>SUMPRODUCT((Liste!$A:$A=Feuil1!$A$16)*(Liste!$D:$D=Feuil1!C1))</f>
        <v>0</v>
      </c>
      <c r="D16" s="9">
        <f>SUMPRODUCT((Liste!$A:$A=Feuil1!$A$16)*(Liste!$D:$D=Feuil1!D1))</f>
        <v>0</v>
      </c>
      <c r="E16" s="9">
        <f>SUMPRODUCT((Liste!$A:$A=Feuil1!$A$16)*(Liste!$D:$D=Feuil1!E1))</f>
        <v>0</v>
      </c>
      <c r="F16" s="9">
        <f>SUMPRODUCT((Liste!$A:$A=Feuil1!$A$16)*(Liste!$D:$D=Feuil1!F1))</f>
        <v>6</v>
      </c>
    </row>
    <row r="17" spans="1:6">
      <c r="A17" s="8" t="s">
        <v>73</v>
      </c>
      <c r="B17" s="9">
        <f>SUMPRODUCT((Liste!$A:$A=Feuil1!$A$17)*(Liste!$D:$D=Feuil1!B1))</f>
        <v>0</v>
      </c>
      <c r="C17" s="9">
        <f>SUMPRODUCT((Liste!$A:$A=Feuil1!$A$17)*(Liste!$D:$D=Feuil1!C1))</f>
        <v>0</v>
      </c>
      <c r="D17" s="9">
        <f>SUMPRODUCT((Liste!$A:$A=Feuil1!$A$17)*(Liste!$D:$D=Feuil1!D1))</f>
        <v>0</v>
      </c>
      <c r="E17" s="9">
        <f>SUMPRODUCT((Liste!$A:$A=Feuil1!$A$17)*(Liste!$D:$D=Feuil1!E1))</f>
        <v>2</v>
      </c>
      <c r="F17" s="9">
        <f>SUMPRODUCT((Liste!$A:$A=Feuil1!$A$17)*(Liste!$D:$D=Feuil1!F1))</f>
        <v>0</v>
      </c>
    </row>
    <row r="18" spans="1:6">
      <c r="A18" s="8" t="s">
        <v>79</v>
      </c>
      <c r="B18" s="9">
        <f>SUMPRODUCT((Liste!$A:$A=Feuil1!$A$18)*(Liste!$D:$D=Feuil1!B1))</f>
        <v>0</v>
      </c>
      <c r="C18" s="9">
        <f>SUMPRODUCT((Liste!$A:$A=Feuil1!$A$18)*(Liste!$D:$D=Feuil1!C1))</f>
        <v>0</v>
      </c>
      <c r="D18" s="9">
        <f>SUMPRODUCT((Liste!$A:$A=Feuil1!$A$18)*(Liste!$D:$D=Feuil1!D1))</f>
        <v>1</v>
      </c>
      <c r="E18" s="9">
        <f>SUMPRODUCT((Liste!$A:$A=Feuil1!$A$18)*(Liste!$D:$D=Feuil1!E1))</f>
        <v>1</v>
      </c>
      <c r="F18" s="9">
        <f>SUMPRODUCT((Liste!$A:$A=Feuil1!$A$18)*(Liste!$D:$D=Feuil1!F1))</f>
        <v>0</v>
      </c>
    </row>
    <row r="19" spans="1:6">
      <c r="A19" s="8" t="s">
        <v>82</v>
      </c>
      <c r="B19" s="9">
        <f>SUMPRODUCT((Liste!$A:$A=Feuil1!$A$19)*(Liste!$D:$D=Feuil1!B1))</f>
        <v>0</v>
      </c>
      <c r="C19" s="9">
        <f>SUMPRODUCT((Liste!$A:$A=Feuil1!$A$19)*(Liste!$D:$D=Feuil1!C1))</f>
        <v>2</v>
      </c>
      <c r="D19" s="9">
        <f>SUMPRODUCT((Liste!$A:$A=Feuil1!$A$19)*(Liste!$D:$D=Feuil1!D1))</f>
        <v>0</v>
      </c>
      <c r="E19" s="9">
        <f>SUMPRODUCT((Liste!$A:$A=Feuil1!$A$19)*(Liste!$D:$D=Feuil1!E1))</f>
        <v>0</v>
      </c>
      <c r="F19" s="9">
        <f>SUMPRODUCT((Liste!$A:$A=Feuil1!$A$19)*(Liste!$D:$D=Feuil1!F1))</f>
        <v>0</v>
      </c>
    </row>
    <row r="20" spans="1:6">
      <c r="A20" s="8" t="s">
        <v>98</v>
      </c>
      <c r="B20" s="9">
        <f>SUMPRODUCT((Liste!$A:$A=Feuil1!$A$20)*(Liste!$D:$D=Feuil1!B1))</f>
        <v>0</v>
      </c>
      <c r="C20" s="9">
        <f>SUMPRODUCT((Liste!$A:$A=Feuil1!$A$20)*(Liste!$D:$D=Feuil1!C1))</f>
        <v>2</v>
      </c>
      <c r="D20" s="9">
        <f>SUMPRODUCT((Liste!$A:$A=Feuil1!$A$20)*(Liste!$D:$D=Feuil1!D1))</f>
        <v>0</v>
      </c>
      <c r="E20" s="9">
        <f>SUMPRODUCT((Liste!$A:$A=Feuil1!$A$20)*(Liste!$D:$D=Feuil1!E1))</f>
        <v>0</v>
      </c>
      <c r="F20" s="9">
        <f>SUMPRODUCT((Liste!$A:$A=Feuil1!$A$20)*(Liste!$D:$D=Feuil1!F1))</f>
        <v>0</v>
      </c>
    </row>
    <row r="21" spans="1:6">
      <c r="A21" s="8" t="s">
        <v>34</v>
      </c>
      <c r="B21" s="9">
        <f>SUMPRODUCT((Liste!$A:$A=Feuil1!$A$21)*(Liste!$D:$D=Feuil1!B1))</f>
        <v>0</v>
      </c>
      <c r="C21" s="9">
        <f>SUMPRODUCT((Liste!$A:$A=Feuil1!$A$21)*(Liste!$D:$D=Feuil1!C1))</f>
        <v>0</v>
      </c>
      <c r="D21" s="9">
        <f>SUMPRODUCT((Liste!$A:$A=Feuil1!$A$21)*(Liste!$D:$D=Feuil1!D1))</f>
        <v>0</v>
      </c>
      <c r="E21" s="9">
        <f>SUMPRODUCT((Liste!$A:$A=Feuil1!$A$21)*(Liste!$D:$D=Feuil1!E1))</f>
        <v>0</v>
      </c>
      <c r="F21" s="9">
        <f>SUMPRODUCT((Liste!$A:$A=Feuil1!$A$21)*(Liste!$D:$D=Feuil1!F1))</f>
        <v>3</v>
      </c>
    </row>
    <row r="22" spans="1:6">
      <c r="A22" s="8" t="s">
        <v>52</v>
      </c>
      <c r="B22" s="9">
        <f>SUMPRODUCT((Liste!$A:$A=Feuil1!$A$22)*(Liste!$D:$D=Feuil1!B1))</f>
        <v>0</v>
      </c>
      <c r="C22" s="9">
        <f>SUMPRODUCT((Liste!$A:$A=Feuil1!$A$22)*(Liste!$D:$D=Feuil1!C1))</f>
        <v>0</v>
      </c>
      <c r="D22" s="9">
        <f>SUMPRODUCT((Liste!$A:$A=Feuil1!$A$22)*(Liste!$D:$D=Feuil1!D1))</f>
        <v>1</v>
      </c>
      <c r="E22" s="9">
        <f>SUMPRODUCT((Liste!$A:$A=Feuil1!$A$22)*(Liste!$D:$D=Feuil1!E1))</f>
        <v>1</v>
      </c>
      <c r="F22" s="9">
        <f>SUMPRODUCT((Liste!$A:$A=Feuil1!$A$22)*(Liste!$D:$D=Feuil1!F1))</f>
        <v>0</v>
      </c>
    </row>
    <row r="23" spans="1:6">
      <c r="A23" s="8" t="s">
        <v>55</v>
      </c>
      <c r="B23" s="9">
        <f>SUMPRODUCT((Liste!$A:$A=Feuil1!$A$23)*(Liste!$D:$D=Feuil1!B1))</f>
        <v>0</v>
      </c>
      <c r="C23" s="9">
        <f>SUMPRODUCT((Liste!$A:$A=Feuil1!$A$23)*(Liste!$D:$D=Feuil1!C1))</f>
        <v>0</v>
      </c>
      <c r="D23" s="9">
        <f>SUMPRODUCT((Liste!$A:$A=Feuil1!$A$23)*(Liste!$D:$D=Feuil1!D1))</f>
        <v>0</v>
      </c>
      <c r="E23" s="9">
        <f>SUMPRODUCT((Liste!$A:$A=Feuil1!$A$23)*(Liste!$D:$D=Feuil1!E1))</f>
        <v>3</v>
      </c>
      <c r="F23" s="9">
        <f>SUMPRODUCT((Liste!$A:$A=Feuil1!$A$23)*(Liste!$D:$D=Feuil1!F1))</f>
        <v>0</v>
      </c>
    </row>
    <row r="24" spans="1:6">
      <c r="A24" s="8" t="s">
        <v>76</v>
      </c>
      <c r="B24" s="9">
        <f>SUMPRODUCT((Liste!$A:$A=Feuil1!$A$24)*(Liste!$D:$D=Feuil1!B1))</f>
        <v>2</v>
      </c>
      <c r="C24" s="9">
        <f>SUMPRODUCT((Liste!$A:$A=Feuil1!$A$24)*(Liste!$D:$D=Feuil1!C1))</f>
        <v>0</v>
      </c>
      <c r="D24" s="9">
        <f>SUMPRODUCT((Liste!$A:$A=Feuil1!$A$24)*(Liste!$D:$D=Feuil1!D1))</f>
        <v>0</v>
      </c>
      <c r="E24" s="9">
        <f>SUMPRODUCT((Liste!$A:$A=Feuil1!$A$24)*(Liste!$D:$D=Feuil1!E1))</f>
        <v>0</v>
      </c>
      <c r="F24" s="9">
        <f>SUMPRODUCT((Liste!$A:$A=Feuil1!$A$24)*(Liste!$D:$D=Feuil1!F1))</f>
        <v>0</v>
      </c>
    </row>
    <row r="25" spans="1:6">
      <c r="A25" s="8" t="s">
        <v>94</v>
      </c>
      <c r="B25" s="9">
        <f>SUMPRODUCT((Liste!$A:$A=Feuil1!$A$25)*(Liste!$D:$D=Feuil1!B1))</f>
        <v>0</v>
      </c>
      <c r="C25" s="9">
        <f>SUMPRODUCT((Liste!$A:$A=Feuil1!$A$25)*(Liste!$D:$D=Feuil1!C1))</f>
        <v>0</v>
      </c>
      <c r="D25" s="9">
        <f>SUMPRODUCT((Liste!$A:$A=Feuil1!$A$25)*(Liste!$D:$D=Feuil1!D1))</f>
        <v>0</v>
      </c>
      <c r="E25" s="9">
        <f>SUMPRODUCT((Liste!$A:$A=Feuil1!$A$25)*(Liste!$D:$D=Feuil1!E1))</f>
        <v>1</v>
      </c>
      <c r="F25" s="9">
        <f>SUMPRODUCT((Liste!$A:$A=Feuil1!$A$25)*(Liste!$D:$D=Feuil1!F1))</f>
        <v>0</v>
      </c>
    </row>
    <row r="26" spans="1:6">
      <c r="A26" s="8" t="s">
        <v>96</v>
      </c>
      <c r="B26" s="9">
        <f>SUMPRODUCT((Liste!$A:$A=Feuil1!$A$26)*(Liste!$D:$D=Feuil1!B1))</f>
        <v>0</v>
      </c>
      <c r="C26" s="9">
        <f>SUMPRODUCT((Liste!$A:$A=Feuil1!$A$26)*(Liste!$D:$D=Feuil1!C1))</f>
        <v>1</v>
      </c>
      <c r="D26" s="9">
        <f>SUMPRODUCT((Liste!$A:$A=Feuil1!$A$26)*(Liste!$D:$D=Feuil1!D1))</f>
        <v>0</v>
      </c>
      <c r="E26" s="9">
        <f>SUMPRODUCT((Liste!$A:$A=Feuil1!$A$26)*(Liste!$D:$D=Feuil1!E1))</f>
        <v>0</v>
      </c>
      <c r="F26" s="9">
        <f>SUMPRODUCT((Liste!$A:$A=Feuil1!$A$26)*(Liste!$D:$D=Feuil1!F1))</f>
        <v>0</v>
      </c>
    </row>
    <row r="27" spans="1:6">
      <c r="A27" s="8" t="s">
        <v>105</v>
      </c>
      <c r="B27" s="9">
        <f>SUMPRODUCT((Liste!$A:$A=Feuil1!$A$27)*(Liste!$D:$D=Feuil1!B1))</f>
        <v>1</v>
      </c>
      <c r="C27" s="9">
        <f>SUMPRODUCT((Liste!$A:$A=Feuil1!$A$27)*(Liste!$D:$D=Feuil1!C1))</f>
        <v>0</v>
      </c>
      <c r="D27" s="9">
        <f>SUMPRODUCT((Liste!$A:$A=Feuil1!$A$27)*(Liste!$D:$D=Feuil1!D1))</f>
        <v>0</v>
      </c>
      <c r="E27" s="9">
        <f>SUMPRODUCT((Liste!$A:$A=Feuil1!$A$27)*(Liste!$D:$D=Feuil1!E1))</f>
        <v>0</v>
      </c>
      <c r="F27" s="9">
        <f>SUMPRODUCT((Liste!$A:$A=Feuil1!$A$27)*(Liste!$D:$D=Feuil1!F1))</f>
        <v>0</v>
      </c>
    </row>
    <row r="28" spans="1:6">
      <c r="A28" s="8" t="s">
        <v>107</v>
      </c>
      <c r="B28" s="9">
        <f>SUMPRODUCT((Liste!$A:$A=Feuil1!$A$28)*(Liste!$D:$D=Feuil1!B1))</f>
        <v>0</v>
      </c>
      <c r="C28" s="9">
        <f>SUMPRODUCT((Liste!$A:$A=Feuil1!$A$28)*(Liste!$D:$D=Feuil1!C1))</f>
        <v>0</v>
      </c>
      <c r="D28" s="9">
        <f>SUMPRODUCT((Liste!$A:$A=Feuil1!$A$28)*(Liste!$D:$D=Feuil1!D1))</f>
        <v>1</v>
      </c>
      <c r="E28" s="9">
        <f>SUMPRODUCT((Liste!$A:$A=Feuil1!$A$28)*(Liste!$D:$D=Feuil1!E1))</f>
        <v>1</v>
      </c>
      <c r="F28" s="9">
        <f>SUMPRODUCT((Liste!$A:$A=Feuil1!$A$28)*(Liste!$D:$D=Feuil1!F1))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B25" sqref="B25"/>
    </sheetView>
  </sheetViews>
  <sheetFormatPr baseColWidth="10" defaultRowHeight="14.4"/>
  <cols>
    <col min="1" max="1" width="19.77734375" bestFit="1" customWidth="1"/>
    <col min="2" max="2" width="22.33203125" bestFit="1" customWidth="1"/>
    <col min="3" max="3" width="14.44140625" bestFit="1" customWidth="1"/>
    <col min="4" max="4" width="8.6640625" bestFit="1" customWidth="1"/>
    <col min="5" max="5" width="10.33203125" bestFit="1" customWidth="1"/>
    <col min="6" max="6" width="7.88671875" bestFit="1" customWidth="1"/>
    <col min="7" max="7" width="5.88671875" bestFit="1" customWidth="1"/>
    <col min="8" max="8" width="11.88671875" bestFit="1" customWidth="1"/>
  </cols>
  <sheetData>
    <row r="1" spans="1:8">
      <c r="A1" s="10" t="s">
        <v>2</v>
      </c>
      <c r="B1" t="s">
        <v>110</v>
      </c>
    </row>
    <row r="3" spans="1:8">
      <c r="A3" s="10" t="s">
        <v>115</v>
      </c>
      <c r="B3" s="10" t="s">
        <v>111</v>
      </c>
    </row>
    <row r="4" spans="1:8">
      <c r="A4" s="10" t="s">
        <v>114</v>
      </c>
      <c r="B4" t="s">
        <v>25</v>
      </c>
      <c r="C4" t="s">
        <v>16</v>
      </c>
      <c r="D4" t="s">
        <v>21</v>
      </c>
      <c r="E4" t="s">
        <v>30</v>
      </c>
      <c r="F4" t="s">
        <v>13</v>
      </c>
      <c r="G4" t="s">
        <v>112</v>
      </c>
      <c r="H4" t="s">
        <v>113</v>
      </c>
    </row>
    <row r="5" spans="1:8">
      <c r="A5" s="11" t="s">
        <v>10</v>
      </c>
      <c r="B5" s="12"/>
      <c r="C5" s="12"/>
      <c r="D5" s="12"/>
      <c r="E5" s="12"/>
      <c r="F5" s="12">
        <v>1</v>
      </c>
      <c r="G5" s="12"/>
      <c r="H5" s="12">
        <v>1</v>
      </c>
    </row>
    <row r="6" spans="1:8">
      <c r="A6" s="11" t="s">
        <v>14</v>
      </c>
      <c r="B6" s="12"/>
      <c r="C6" s="12">
        <v>2</v>
      </c>
      <c r="D6" s="12"/>
      <c r="E6" s="12"/>
      <c r="F6" s="12"/>
      <c r="G6" s="12"/>
      <c r="H6" s="12">
        <v>2</v>
      </c>
    </row>
    <row r="7" spans="1:8">
      <c r="A7" s="11" t="s">
        <v>18</v>
      </c>
      <c r="B7" s="12"/>
      <c r="C7" s="12"/>
      <c r="D7" s="12">
        <v>2</v>
      </c>
      <c r="E7" s="12"/>
      <c r="F7" s="12"/>
      <c r="G7" s="12"/>
      <c r="H7" s="12">
        <v>2</v>
      </c>
    </row>
    <row r="8" spans="1:8">
      <c r="A8" s="11" t="s">
        <v>23</v>
      </c>
      <c r="B8" s="12">
        <v>4</v>
      </c>
      <c r="C8" s="12"/>
      <c r="D8" s="12"/>
      <c r="E8" s="12">
        <v>1</v>
      </c>
      <c r="F8" s="12"/>
      <c r="G8" s="12"/>
      <c r="H8" s="12">
        <v>5</v>
      </c>
    </row>
    <row r="9" spans="1:8">
      <c r="A9" s="11" t="s">
        <v>31</v>
      </c>
      <c r="B9" s="12"/>
      <c r="C9" s="12"/>
      <c r="D9" s="12">
        <v>1</v>
      </c>
      <c r="E9" s="12"/>
      <c r="F9" s="12"/>
      <c r="G9" s="12"/>
      <c r="H9" s="12">
        <v>1</v>
      </c>
    </row>
    <row r="10" spans="1:8">
      <c r="A10" s="11" t="s">
        <v>34</v>
      </c>
      <c r="B10" s="12">
        <v>3</v>
      </c>
      <c r="C10" s="12"/>
      <c r="D10" s="12"/>
      <c r="E10" s="12"/>
      <c r="F10" s="12"/>
      <c r="G10" s="12"/>
      <c r="H10" s="12">
        <v>3</v>
      </c>
    </row>
    <row r="11" spans="1:8">
      <c r="A11" s="11" t="s">
        <v>39</v>
      </c>
      <c r="B11" s="12">
        <v>2</v>
      </c>
      <c r="C11" s="12"/>
      <c r="D11" s="12"/>
      <c r="E11" s="12"/>
      <c r="F11" s="12"/>
      <c r="G11" s="12"/>
      <c r="H11" s="12">
        <v>2</v>
      </c>
    </row>
    <row r="12" spans="1:8">
      <c r="A12" s="11" t="s">
        <v>42</v>
      </c>
      <c r="B12" s="12"/>
      <c r="C12" s="12"/>
      <c r="D12" s="12"/>
      <c r="E12" s="12"/>
      <c r="F12" s="12">
        <v>2</v>
      </c>
      <c r="G12" s="12"/>
      <c r="H12" s="12">
        <v>2</v>
      </c>
    </row>
    <row r="13" spans="1:8">
      <c r="A13" s="11" t="s">
        <v>45</v>
      </c>
      <c r="B13" s="12"/>
      <c r="C13" s="12"/>
      <c r="D13" s="12"/>
      <c r="E13" s="12"/>
      <c r="F13" s="12">
        <v>3</v>
      </c>
      <c r="G13" s="12"/>
      <c r="H13" s="12">
        <v>3</v>
      </c>
    </row>
    <row r="14" spans="1:8">
      <c r="A14" s="11" t="s">
        <v>49</v>
      </c>
      <c r="B14" s="12"/>
      <c r="C14" s="12"/>
      <c r="D14" s="12"/>
      <c r="E14" s="12">
        <v>2</v>
      </c>
      <c r="F14" s="12"/>
      <c r="G14" s="12"/>
      <c r="H14" s="12">
        <v>2</v>
      </c>
    </row>
    <row r="15" spans="1:8">
      <c r="A15" s="11" t="s">
        <v>52</v>
      </c>
      <c r="B15" s="12"/>
      <c r="C15" s="12"/>
      <c r="D15" s="12">
        <v>1</v>
      </c>
      <c r="E15" s="12">
        <v>1</v>
      </c>
      <c r="F15" s="12"/>
      <c r="G15" s="12"/>
      <c r="H15" s="12">
        <v>2</v>
      </c>
    </row>
    <row r="16" spans="1:8">
      <c r="A16" s="11" t="s">
        <v>55</v>
      </c>
      <c r="B16" s="12"/>
      <c r="C16" s="12"/>
      <c r="D16" s="12">
        <v>3</v>
      </c>
      <c r="E16" s="12"/>
      <c r="F16" s="12"/>
      <c r="G16" s="12"/>
      <c r="H16" s="12">
        <v>3</v>
      </c>
    </row>
    <row r="17" spans="1:8">
      <c r="A17" s="11" t="s">
        <v>59</v>
      </c>
      <c r="B17" s="12">
        <v>3</v>
      </c>
      <c r="C17" s="12"/>
      <c r="D17" s="12"/>
      <c r="E17" s="12"/>
      <c r="F17" s="12"/>
      <c r="G17" s="12"/>
      <c r="H17" s="12">
        <v>3</v>
      </c>
    </row>
    <row r="18" spans="1:8">
      <c r="A18" s="11" t="s">
        <v>63</v>
      </c>
      <c r="B18" s="12"/>
      <c r="C18" s="12"/>
      <c r="D18" s="12"/>
      <c r="E18" s="12">
        <v>2</v>
      </c>
      <c r="F18" s="12"/>
      <c r="G18" s="12"/>
      <c r="H18" s="12">
        <v>2</v>
      </c>
    </row>
    <row r="19" spans="1:8">
      <c r="A19" s="11" t="s">
        <v>66</v>
      </c>
      <c r="B19" s="12">
        <v>6</v>
      </c>
      <c r="C19" s="12"/>
      <c r="D19" s="12"/>
      <c r="E19" s="12"/>
      <c r="F19" s="12"/>
      <c r="G19" s="12"/>
      <c r="H19" s="12">
        <v>6</v>
      </c>
    </row>
    <row r="20" spans="1:8">
      <c r="A20" s="11" t="s">
        <v>73</v>
      </c>
      <c r="B20" s="12"/>
      <c r="C20" s="12"/>
      <c r="D20" s="12">
        <v>2</v>
      </c>
      <c r="E20" s="12"/>
      <c r="F20" s="12"/>
      <c r="G20" s="12"/>
      <c r="H20" s="12">
        <v>2</v>
      </c>
    </row>
    <row r="21" spans="1:8">
      <c r="A21" s="11" t="s">
        <v>76</v>
      </c>
      <c r="B21" s="12"/>
      <c r="C21" s="12"/>
      <c r="D21" s="12"/>
      <c r="E21" s="12"/>
      <c r="F21" s="12">
        <v>2</v>
      </c>
      <c r="G21" s="12"/>
      <c r="H21" s="12">
        <v>2</v>
      </c>
    </row>
    <row r="22" spans="1:8">
      <c r="A22" s="11" t="s">
        <v>79</v>
      </c>
      <c r="B22" s="12"/>
      <c r="C22" s="12"/>
      <c r="D22" s="12">
        <v>1</v>
      </c>
      <c r="E22" s="12">
        <v>1</v>
      </c>
      <c r="F22" s="12"/>
      <c r="G22" s="12"/>
      <c r="H22" s="12">
        <v>2</v>
      </c>
    </row>
    <row r="23" spans="1:8">
      <c r="A23" s="11" t="s">
        <v>82</v>
      </c>
      <c r="B23" s="12"/>
      <c r="C23" s="12">
        <v>2</v>
      </c>
      <c r="D23" s="12"/>
      <c r="E23" s="12"/>
      <c r="F23" s="12"/>
      <c r="G23" s="12"/>
      <c r="H23" s="12">
        <v>2</v>
      </c>
    </row>
    <row r="24" spans="1:8">
      <c r="A24" s="11" t="s">
        <v>85</v>
      </c>
      <c r="B24" s="12"/>
      <c r="C24" s="12"/>
      <c r="D24" s="12"/>
      <c r="E24" s="12"/>
      <c r="F24" s="12">
        <v>3</v>
      </c>
      <c r="G24" s="12"/>
      <c r="H24" s="12">
        <v>3</v>
      </c>
    </row>
    <row r="25" spans="1:8">
      <c r="A25" s="11" t="s">
        <v>89</v>
      </c>
      <c r="B25" s="12"/>
      <c r="C25" s="12"/>
      <c r="D25" s="12"/>
      <c r="E25" s="12">
        <v>3</v>
      </c>
      <c r="F25" s="12"/>
      <c r="G25" s="12"/>
      <c r="H25" s="12">
        <v>3</v>
      </c>
    </row>
    <row r="26" spans="1:8">
      <c r="A26" s="11" t="s">
        <v>94</v>
      </c>
      <c r="B26" s="12"/>
      <c r="C26" s="12"/>
      <c r="D26" s="12">
        <v>1</v>
      </c>
      <c r="E26" s="12"/>
      <c r="F26" s="12"/>
      <c r="G26" s="12"/>
      <c r="H26" s="12">
        <v>1</v>
      </c>
    </row>
    <row r="27" spans="1:8">
      <c r="A27" s="11" t="s">
        <v>96</v>
      </c>
      <c r="B27" s="12"/>
      <c r="C27" s="12">
        <v>1</v>
      </c>
      <c r="D27" s="12"/>
      <c r="E27" s="12"/>
      <c r="F27" s="12"/>
      <c r="G27" s="12"/>
      <c r="H27" s="12">
        <v>1</v>
      </c>
    </row>
    <row r="28" spans="1:8">
      <c r="A28" s="11" t="s">
        <v>98</v>
      </c>
      <c r="B28" s="12"/>
      <c r="C28" s="12">
        <v>2</v>
      </c>
      <c r="D28" s="12"/>
      <c r="E28" s="12"/>
      <c r="F28" s="12"/>
      <c r="G28" s="12"/>
      <c r="H28" s="12">
        <v>2</v>
      </c>
    </row>
    <row r="29" spans="1:8">
      <c r="A29" s="11" t="s">
        <v>101</v>
      </c>
      <c r="B29" s="12">
        <v>2</v>
      </c>
      <c r="C29" s="12"/>
      <c r="D29" s="12">
        <v>1</v>
      </c>
      <c r="E29" s="12"/>
      <c r="F29" s="12"/>
      <c r="G29" s="12"/>
      <c r="H29" s="12">
        <v>3</v>
      </c>
    </row>
    <row r="30" spans="1:8">
      <c r="A30" s="11" t="s">
        <v>105</v>
      </c>
      <c r="B30" s="12"/>
      <c r="C30" s="12"/>
      <c r="D30" s="12"/>
      <c r="E30" s="12"/>
      <c r="F30" s="12">
        <v>1</v>
      </c>
      <c r="G30" s="12"/>
      <c r="H30" s="12">
        <v>1</v>
      </c>
    </row>
    <row r="31" spans="1:8">
      <c r="A31" s="11" t="s">
        <v>107</v>
      </c>
      <c r="B31" s="12"/>
      <c r="C31" s="12"/>
      <c r="D31" s="12">
        <v>1</v>
      </c>
      <c r="E31" s="12">
        <v>1</v>
      </c>
      <c r="F31" s="12"/>
      <c r="G31" s="12"/>
      <c r="H31" s="12">
        <v>2</v>
      </c>
    </row>
    <row r="32" spans="1:8">
      <c r="A32" s="11" t="s">
        <v>112</v>
      </c>
      <c r="B32" s="12"/>
      <c r="C32" s="12"/>
      <c r="D32" s="12"/>
      <c r="E32" s="12"/>
      <c r="F32" s="12"/>
      <c r="G32" s="12"/>
      <c r="H32" s="12"/>
    </row>
    <row r="33" spans="1:8">
      <c r="A33" s="11" t="s">
        <v>113</v>
      </c>
      <c r="B33" s="12">
        <v>20</v>
      </c>
      <c r="C33" s="12">
        <v>7</v>
      </c>
      <c r="D33" s="12">
        <v>13</v>
      </c>
      <c r="E33" s="12">
        <v>11</v>
      </c>
      <c r="F33" s="12">
        <v>12</v>
      </c>
      <c r="G33" s="12"/>
      <c r="H33" s="12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Feuil1</vt:lpstr>
      <vt:lpstr>Feuil2</vt:lpstr>
      <vt:lpstr>Liste!Impression_des_titres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Teulier</dc:creator>
  <cp:lastModifiedBy>Arevine SARL 2</cp:lastModifiedBy>
  <cp:lastPrinted>2013-04-03T15:28:07Z</cp:lastPrinted>
  <dcterms:created xsi:type="dcterms:W3CDTF">2012-10-01T05:35:01Z</dcterms:created>
  <dcterms:modified xsi:type="dcterms:W3CDTF">2013-04-04T09:03:24Z</dcterms:modified>
</cp:coreProperties>
</file>