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9875" windowHeight="72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I2" i="1"/>
  <c r="J2" i="1"/>
  <c r="H3" i="1"/>
  <c r="I3" i="1"/>
  <c r="J3" i="1"/>
  <c r="H4" i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</calcChain>
</file>

<file path=xl/sharedStrings.xml><?xml version="1.0" encoding="utf-8"?>
<sst xmlns="http://schemas.openxmlformats.org/spreadsheetml/2006/main" count="65" uniqueCount="26">
  <si>
    <t>Ok</t>
  </si>
  <si>
    <t>Culasse 3cyl. D Turbo</t>
  </si>
  <si>
    <t>Pos1</t>
  </si>
  <si>
    <t>Culasse 3cyl. G Turbo</t>
  </si>
  <si>
    <t>Pos4</t>
  </si>
  <si>
    <t>SD</t>
  </si>
  <si>
    <t>Nuit</t>
  </si>
  <si>
    <t>Après-midi</t>
  </si>
  <si>
    <t>ICI je cherche a trouver le nombre de n° piece en colonne C 
En N°OP = 10 (colonne D) 
Pour la semaine 35 (Colonne H)
Pour l'equipe Matin nuit apres-midi et SD (colonne J)</t>
  </si>
  <si>
    <t>Matin</t>
  </si>
  <si>
    <t>ICI je cherche a trouver le nombre de n° piece en colonne C 
En N°OP = 10 (colonne D) 
Pour la semaine 35 (Colonne H)</t>
  </si>
  <si>
    <t>op</t>
  </si>
  <si>
    <t>Equipe</t>
  </si>
  <si>
    <t>OP</t>
  </si>
  <si>
    <t>Pos2</t>
  </si>
  <si>
    <t>Semaine</t>
  </si>
  <si>
    <t>Culasse 3cyl. G turbo</t>
  </si>
  <si>
    <t>Jour</t>
  </si>
  <si>
    <t>N°SEMAINE</t>
  </si>
  <si>
    <t>OK ou NOK</t>
  </si>
  <si>
    <t>TYPE CULASSE</t>
  </si>
  <si>
    <t>N°POSAGE</t>
  </si>
  <si>
    <t>N° OP</t>
  </si>
  <si>
    <t>N° DE PIECE</t>
  </si>
  <si>
    <t>HEURE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</si>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</sst>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0" xfId="0" applyFill="1" applyAlignment="1">
      <alignment wrapText="1"/>
    </xf>
    <xf numFmtId="0" fontId="0" fillId="2" borderId="0" xfId="0" applyFill="1"/>
    <xf numFmtId="0" fontId="0" fillId="0" borderId="0" xfId="0" applyAlignment="1">
      <alignment horizontal="center" vertical="center"/>
    </xf>
    <xf numFmtId="21" fontId="0" fillId="0" borderId="0" xfId="0" applyNumberFormat="1"/>
    <xf numFmtId="14" fontId="0" fillId="0" borderId="0" xfId="0" applyNumberFormat="1"/>
    <xf numFmtId="0" fontId="0" fillId="3" borderId="1" xfId="0" applyFill="1" applyBorder="1" applyAlignment="1">
      <alignment vertical="center"/>
    </xf>
    <xf numFmtId="1" fontId="1" fillId="4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workbookViewId="0">
      <selection activeCell="K7" sqref="K7"/>
    </sheetView>
  </sheetViews>
  <sheetFormatPr baseColWidth="10" defaultRowHeight="15" x14ac:dyDescent="0.25"/>
  <cols>
    <col min="14" max="14" width="48.42578125" customWidth="1"/>
    <col min="19" max="19" width="44.7109375" customWidth="1"/>
  </cols>
  <sheetData>
    <row r="1" spans="1:19" ht="15.75" thickBot="1" x14ac:dyDescent="0.3">
      <c r="A1" s="14" t="s">
        <v>25</v>
      </c>
      <c r="B1" s="12" t="s">
        <v>24</v>
      </c>
      <c r="C1" s="12" t="s">
        <v>23</v>
      </c>
      <c r="D1" s="12" t="s">
        <v>22</v>
      </c>
      <c r="E1" s="12" t="s">
        <v>21</v>
      </c>
      <c r="F1" s="12" t="s">
        <v>20</v>
      </c>
      <c r="G1" s="12" t="s">
        <v>19</v>
      </c>
      <c r="H1" s="12" t="s">
        <v>18</v>
      </c>
      <c r="I1" s="13" t="s">
        <v>17</v>
      </c>
      <c r="J1" s="12" t="s">
        <v>12</v>
      </c>
    </row>
    <row r="2" spans="1:19" x14ac:dyDescent="0.25">
      <c r="A2" s="6">
        <v>42979</v>
      </c>
      <c r="B2" s="5">
        <v>9.2592592592592588E-5</v>
      </c>
      <c r="C2">
        <v>24070033</v>
      </c>
      <c r="D2" s="4">
        <v>260</v>
      </c>
      <c r="E2" t="s">
        <v>2</v>
      </c>
      <c r="F2" t="s">
        <v>16</v>
      </c>
      <c r="G2" t="s">
        <v>0</v>
      </c>
      <c r="H2" s="3">
        <f>WEEKNUM(A2)</f>
        <v>35</v>
      </c>
      <c r="I2" s="3" t="str">
        <f xml:space="preserve"> CHOOSE(WEEKDAY(A2,2),"lundi","mardi","mercredi","jeudi","vendredi","samedi","dimanche")</f>
        <v>vendredi</v>
      </c>
      <c r="J2" s="2" t="str">
        <f>IF(WEEKDAY(A2,2)&lt;6,IF(AND(B2&gt;=TIMEVALUE("05:00:00"),B2&lt;=TIMEVALUE("13:00:00")),"Matin",IF(AND(B2&gt;TIMEVALUE("13:00:00"),B2&lt;TIMEVALUE("21:00:00")),"après-midi",IF(AND(WEEKDAY(A2,2)=1,B2&lt;TIMEVALUE("05:00:00")),"SD","Nuit"))),"SD")</f>
        <v>Nuit</v>
      </c>
      <c r="N2" s="11" t="s">
        <v>15</v>
      </c>
      <c r="O2" s="11"/>
    </row>
    <row r="3" spans="1:19" ht="15.75" x14ac:dyDescent="0.25">
      <c r="A3" s="6">
        <v>42979</v>
      </c>
      <c r="B3" s="5">
        <v>1.1574074074074073E-4</v>
      </c>
      <c r="C3">
        <v>24270040</v>
      </c>
      <c r="D3" s="4">
        <v>25</v>
      </c>
      <c r="E3" t="s">
        <v>14</v>
      </c>
      <c r="F3" t="s">
        <v>1</v>
      </c>
      <c r="G3" t="s">
        <v>0</v>
      </c>
      <c r="H3" s="3">
        <f>WEEKNUM(A3)</f>
        <v>35</v>
      </c>
      <c r="I3" s="3" t="str">
        <f xml:space="preserve"> CHOOSE(WEEKDAY(A3,2),"lundi","mardi","mercredi","jeudi","vendredi","samedi","dimanche")</f>
        <v>vendredi</v>
      </c>
      <c r="J3" s="2" t="str">
        <f>IF(WEEKDAY(A3,2)&lt;6,IF(AND(B3&gt;=TIMEVALUE("05:00:00"),B3&lt;=TIMEVALUE("13:00:00")),"Matin",IF(AND(B3&gt;TIMEVALUE("13:00:00"),B3&lt;TIMEVALUE("21:00:00")),"après-midi",IF(AND(WEEKDAY(A3,2)=1,B3&lt;TIMEVALUE("05:00:00")),"SD","Nuit"))),"SD")</f>
        <v>Nuit</v>
      </c>
      <c r="M3" s="1"/>
      <c r="N3" s="9">
        <v>35</v>
      </c>
      <c r="O3" s="1">
        <v>36</v>
      </c>
      <c r="Q3" s="10" t="s">
        <v>13</v>
      </c>
      <c r="R3" s="10" t="s">
        <v>12</v>
      </c>
      <c r="S3" s="9">
        <v>35</v>
      </c>
    </row>
    <row r="4" spans="1:19" ht="63" customHeight="1" x14ac:dyDescent="0.25">
      <c r="A4" s="6">
        <v>42979</v>
      </c>
      <c r="B4" s="5">
        <v>2.8935185185185189E-4</v>
      </c>
      <c r="C4">
        <v>24170049</v>
      </c>
      <c r="D4" s="4">
        <v>40</v>
      </c>
      <c r="E4" t="s">
        <v>2</v>
      </c>
      <c r="F4" t="s">
        <v>3</v>
      </c>
      <c r="G4" t="s">
        <v>0</v>
      </c>
      <c r="H4" s="3">
        <f>WEEKNUM(A4)</f>
        <v>35</v>
      </c>
      <c r="I4" s="3" t="str">
        <f xml:space="preserve"> CHOOSE(WEEKDAY(A4,2),"lundi","mardi","mercredi","jeudi","vendredi","samedi","dimanche")</f>
        <v>vendredi</v>
      </c>
      <c r="J4" s="2" t="str">
        <f>IF(WEEKDAY(A4,2)&lt;6,IF(AND(B4&gt;=TIMEVALUE("05:00:00"),B4&lt;=TIMEVALUE("13:00:00")),"Matin",IF(AND(B4&gt;TIMEVALUE("13:00:00"),B4&lt;TIMEVALUE("21:00:00")),"après-midi",IF(AND(WEEKDAY(A4,2)=1,B4&lt;TIMEVALUE("05:00:00")),"SD","Nuit"))),"SD")</f>
        <v>Nuit</v>
      </c>
      <c r="L4" s="4" t="s">
        <v>11</v>
      </c>
      <c r="M4" s="7">
        <v>10</v>
      </c>
      <c r="N4" s="8" t="s">
        <v>10</v>
      </c>
      <c r="O4" s="1"/>
      <c r="Q4" s="7">
        <v>10</v>
      </c>
      <c r="R4" s="1" t="s">
        <v>9</v>
      </c>
      <c r="S4" s="8" t="s">
        <v>8</v>
      </c>
    </row>
    <row r="5" spans="1:19" x14ac:dyDescent="0.25">
      <c r="A5" s="6">
        <v>42979</v>
      </c>
      <c r="B5" s="5">
        <v>3.0092592592592595E-4</v>
      </c>
      <c r="C5">
        <v>24270048</v>
      </c>
      <c r="D5" s="4">
        <v>70</v>
      </c>
      <c r="E5" t="s">
        <v>2</v>
      </c>
      <c r="F5" t="s">
        <v>1</v>
      </c>
      <c r="G5" t="s">
        <v>0</v>
      </c>
      <c r="H5" s="3">
        <f>WEEKNUM(A5)</f>
        <v>35</v>
      </c>
      <c r="I5" s="3" t="str">
        <f xml:space="preserve"> CHOOSE(WEEKDAY(A5,2),"lundi","mardi","mercredi","jeudi","vendredi","samedi","dimanche")</f>
        <v>vendredi</v>
      </c>
      <c r="J5" s="2" t="str">
        <f>IF(WEEKDAY(A5,2)&lt;6,IF(AND(B5&gt;=TIMEVALUE("05:00:00"),B5&lt;=TIMEVALUE("13:00:00")),"Matin",IF(AND(B5&gt;TIMEVALUE("13:00:00"),B5&lt;TIMEVALUE("21:00:00")),"après-midi",IF(AND(WEEKDAY(A5,2)=1,B5&lt;TIMEVALUE("05:00:00")),"SD","Nuit"))),"SD")</f>
        <v>Nuit</v>
      </c>
      <c r="M5" s="1">
        <v>20</v>
      </c>
      <c r="N5" s="1"/>
      <c r="O5" s="1"/>
      <c r="Q5" s="7">
        <v>10</v>
      </c>
      <c r="R5" s="1" t="s">
        <v>7</v>
      </c>
      <c r="S5" s="1"/>
    </row>
    <row r="6" spans="1:19" x14ac:dyDescent="0.25">
      <c r="A6" s="6">
        <v>42979</v>
      </c>
      <c r="B6" s="5">
        <v>3.3564814814814812E-4</v>
      </c>
      <c r="C6">
        <v>23570079</v>
      </c>
      <c r="D6" s="4">
        <v>240</v>
      </c>
      <c r="E6" t="s">
        <v>2</v>
      </c>
      <c r="F6" t="s">
        <v>3</v>
      </c>
      <c r="G6" t="s">
        <v>0</v>
      </c>
      <c r="H6" s="3">
        <f>WEEKNUM(A6)</f>
        <v>35</v>
      </c>
      <c r="I6" s="3" t="str">
        <f xml:space="preserve"> CHOOSE(WEEKDAY(A6,2),"lundi","mardi","mercredi","jeudi","vendredi","samedi","dimanche")</f>
        <v>vendredi</v>
      </c>
      <c r="J6" s="2" t="str">
        <f>IF(WEEKDAY(A6,2)&lt;6,IF(AND(B6&gt;=TIMEVALUE("05:00:00"),B6&lt;=TIMEVALUE("13:00:00")),"Matin",IF(AND(B6&gt;TIMEVALUE("13:00:00"),B6&lt;TIMEVALUE("21:00:00")),"après-midi",IF(AND(WEEKDAY(A6,2)=1,B6&lt;TIMEVALUE("05:00:00")),"SD","Nuit"))),"SD")</f>
        <v>Nuit</v>
      </c>
      <c r="M6" s="1">
        <v>25</v>
      </c>
      <c r="N6" s="1"/>
      <c r="O6" s="1"/>
      <c r="Q6" s="7">
        <v>10</v>
      </c>
      <c r="R6" s="1" t="s">
        <v>6</v>
      </c>
      <c r="S6" s="1"/>
    </row>
    <row r="7" spans="1:19" x14ac:dyDescent="0.25">
      <c r="A7" s="6">
        <v>42979</v>
      </c>
      <c r="B7" s="5">
        <v>8.9120370370370362E-4</v>
      </c>
      <c r="C7">
        <v>24270008</v>
      </c>
      <c r="D7" s="4">
        <v>107</v>
      </c>
      <c r="E7" t="s">
        <v>4</v>
      </c>
      <c r="F7" t="s">
        <v>1</v>
      </c>
      <c r="G7" t="s">
        <v>0</v>
      </c>
      <c r="H7" s="3">
        <f>WEEKNUM(A7)</f>
        <v>35</v>
      </c>
      <c r="I7" s="3" t="str">
        <f xml:space="preserve"> CHOOSE(WEEKDAY(A7,2),"lundi","mardi","mercredi","jeudi","vendredi","samedi","dimanche")</f>
        <v>vendredi</v>
      </c>
      <c r="J7" s="2" t="str">
        <f>IF(WEEKDAY(A7,2)&lt;6,IF(AND(B7&gt;=TIMEVALUE("05:00:00"),B7&lt;=TIMEVALUE("13:00:00")),"Matin",IF(AND(B7&gt;TIMEVALUE("13:00:00"),B7&lt;TIMEVALUE("21:00:00")),"après-midi",IF(AND(WEEKDAY(A7,2)=1,B7&lt;TIMEVALUE("05:00:00")),"SD","Nuit"))),"SD")</f>
        <v>Nuit</v>
      </c>
      <c r="M7" s="1">
        <v>30</v>
      </c>
      <c r="N7" s="1"/>
      <c r="O7" s="1"/>
      <c r="Q7" s="7">
        <v>10</v>
      </c>
      <c r="R7" s="1" t="s">
        <v>5</v>
      </c>
      <c r="S7" s="1"/>
    </row>
    <row r="8" spans="1:19" x14ac:dyDescent="0.25">
      <c r="A8" s="6">
        <v>42979</v>
      </c>
      <c r="B8" s="5">
        <v>1.0300925925925926E-3</v>
      </c>
      <c r="C8">
        <v>24170001</v>
      </c>
      <c r="D8" s="4">
        <v>230</v>
      </c>
      <c r="E8" t="s">
        <v>2</v>
      </c>
      <c r="F8" t="s">
        <v>3</v>
      </c>
      <c r="G8" t="s">
        <v>0</v>
      </c>
      <c r="H8" s="3">
        <f>WEEKNUM(A8)</f>
        <v>35</v>
      </c>
      <c r="I8" s="3" t="str">
        <f xml:space="preserve"> CHOOSE(WEEKDAY(A8,2),"lundi","mardi","mercredi","jeudi","vendredi","samedi","dimanche")</f>
        <v>vendredi</v>
      </c>
      <c r="J8" s="2" t="str">
        <f>IF(WEEKDAY(A8,2)&lt;6,IF(AND(B8&gt;=TIMEVALUE("05:00:00"),B8&lt;=TIMEVALUE("13:00:00")),"Matin",IF(AND(B8&gt;TIMEVALUE("13:00:00"),B8&lt;TIMEVALUE("21:00:00")),"après-midi",IF(AND(WEEKDAY(A8,2)=1,B8&lt;TIMEVALUE("05:00:00")),"SD","Nuit"))),"SD")</f>
        <v>Nuit</v>
      </c>
      <c r="M8" s="1">
        <v>40</v>
      </c>
      <c r="N8" s="1"/>
      <c r="O8" s="1"/>
    </row>
    <row r="9" spans="1:19" x14ac:dyDescent="0.25">
      <c r="A9" s="6">
        <v>42979</v>
      </c>
      <c r="B9" s="5">
        <v>1.4583333333333334E-3</v>
      </c>
      <c r="C9">
        <v>24170065</v>
      </c>
      <c r="D9" s="4">
        <v>105</v>
      </c>
      <c r="E9" t="s">
        <v>2</v>
      </c>
      <c r="F9" t="s">
        <v>3</v>
      </c>
      <c r="G9" t="s">
        <v>0</v>
      </c>
      <c r="H9" s="3">
        <f>WEEKNUM(A9)</f>
        <v>35</v>
      </c>
      <c r="I9" s="3" t="str">
        <f xml:space="preserve"> CHOOSE(WEEKDAY(A9,2),"lundi","mardi","mercredi","jeudi","vendredi","samedi","dimanche")</f>
        <v>vendredi</v>
      </c>
      <c r="J9" s="2" t="str">
        <f>IF(WEEKDAY(A9,2)&lt;6,IF(AND(B9&gt;=TIMEVALUE("05:00:00"),B9&lt;=TIMEVALUE("13:00:00")),"Matin",IF(AND(B9&gt;TIMEVALUE("13:00:00"),B9&lt;TIMEVALUE("21:00:00")),"après-midi",IF(AND(WEEKDAY(A9,2)=1,B9&lt;TIMEVALUE("05:00:00")),"SD","Nuit"))),"SD")</f>
        <v>Nuit</v>
      </c>
      <c r="M9" s="1">
        <v>50</v>
      </c>
      <c r="N9" s="1"/>
      <c r="O9" s="1"/>
    </row>
    <row r="10" spans="1:19" x14ac:dyDescent="0.25">
      <c r="A10" s="6">
        <v>42979</v>
      </c>
      <c r="B10" s="5">
        <v>1.7708333333333332E-3</v>
      </c>
      <c r="C10">
        <v>24270014</v>
      </c>
      <c r="D10" s="4">
        <v>120</v>
      </c>
      <c r="E10" t="s">
        <v>2</v>
      </c>
      <c r="F10" t="s">
        <v>1</v>
      </c>
      <c r="G10" t="s">
        <v>0</v>
      </c>
      <c r="H10" s="3">
        <f>WEEKNUM(A10)</f>
        <v>35</v>
      </c>
      <c r="I10" s="3" t="str">
        <f xml:space="preserve"> CHOOSE(WEEKDAY(A10,2),"lundi","mardi","mercredi","jeudi","vendredi","samedi","dimanche")</f>
        <v>vendredi</v>
      </c>
      <c r="J10" s="2" t="str">
        <f>IF(WEEKDAY(A10,2)&lt;6,IF(AND(B10&gt;=TIMEVALUE("05:00:00"),B10&lt;=TIMEVALUE("13:00:00")),"Matin",IF(AND(B10&gt;TIMEVALUE("13:00:00"),B10&lt;TIMEVALUE("21:00:00")),"après-midi",IF(AND(WEEKDAY(A10,2)=1,B10&lt;TIMEVALUE("05:00:00")),"SD","Nuit"))),"SD")</f>
        <v>Nuit</v>
      </c>
      <c r="M10" s="1">
        <v>60</v>
      </c>
      <c r="N10" s="1"/>
      <c r="O10" s="1"/>
    </row>
    <row r="11" spans="1:19" x14ac:dyDescent="0.25">
      <c r="A11" s="6">
        <v>42979</v>
      </c>
      <c r="B11" s="5">
        <v>2.0138888888888888E-3</v>
      </c>
      <c r="C11">
        <v>24270009</v>
      </c>
      <c r="D11" s="4">
        <v>150</v>
      </c>
      <c r="E11" t="s">
        <v>2</v>
      </c>
      <c r="F11" t="s">
        <v>3</v>
      </c>
      <c r="G11" t="s">
        <v>0</v>
      </c>
      <c r="H11" s="3">
        <f>WEEKNUM(A11)</f>
        <v>35</v>
      </c>
      <c r="I11" s="3" t="str">
        <f xml:space="preserve"> CHOOSE(WEEKDAY(A11,2),"lundi","mardi","mercredi","jeudi","vendredi","samedi","dimanche")</f>
        <v>vendredi</v>
      </c>
      <c r="J11" s="2" t="str">
        <f>IF(WEEKDAY(A11,2)&lt;6,IF(AND(B11&gt;=TIMEVALUE("05:00:00"),B11&lt;=TIMEVALUE("13:00:00")),"Matin",IF(AND(B11&gt;TIMEVALUE("13:00:00"),B11&lt;TIMEVALUE("21:00:00")),"après-midi",IF(AND(WEEKDAY(A11,2)=1,B11&lt;TIMEVALUE("05:00:00")),"SD","Nuit"))),"SD")</f>
        <v>Nuit</v>
      </c>
      <c r="M11" s="1">
        <v>70</v>
      </c>
      <c r="N11" s="1"/>
      <c r="O11" s="1"/>
    </row>
    <row r="12" spans="1:19" x14ac:dyDescent="0.25">
      <c r="A12" s="6">
        <v>42979</v>
      </c>
      <c r="B12" s="5">
        <v>2.488425925925926E-3</v>
      </c>
      <c r="C12">
        <v>24370100</v>
      </c>
      <c r="D12" s="4">
        <v>20</v>
      </c>
      <c r="E12" t="s">
        <v>4</v>
      </c>
      <c r="F12" t="s">
        <v>1</v>
      </c>
      <c r="G12" t="s">
        <v>0</v>
      </c>
      <c r="H12" s="3">
        <f>WEEKNUM(A12)</f>
        <v>35</v>
      </c>
      <c r="I12" s="3" t="str">
        <f xml:space="preserve"> CHOOSE(WEEKDAY(A12,2),"lundi","mardi","mercredi","jeudi","vendredi","samedi","dimanche")</f>
        <v>vendredi</v>
      </c>
      <c r="J12" s="2" t="str">
        <f>IF(WEEKDAY(A12,2)&lt;6,IF(AND(B12&gt;=TIMEVALUE("05:00:00"),B12&lt;=TIMEVALUE("13:00:00")),"Matin",IF(AND(B12&gt;TIMEVALUE("13:00:00"),B12&lt;TIMEVALUE("21:00:00")),"après-midi",IF(AND(WEEKDAY(A12,2)=1,B12&lt;TIMEVALUE("05:00:00")),"SD","Nuit"))),"SD")</f>
        <v>Nuit</v>
      </c>
      <c r="M12" s="1">
        <v>80</v>
      </c>
      <c r="N12" s="1"/>
      <c r="O12" s="1"/>
    </row>
    <row r="13" spans="1:19" x14ac:dyDescent="0.25">
      <c r="A13" s="6">
        <v>42979</v>
      </c>
      <c r="B13" s="5">
        <v>2.5231481481481481E-3</v>
      </c>
      <c r="C13">
        <v>24070063</v>
      </c>
      <c r="D13" s="4">
        <v>220</v>
      </c>
      <c r="E13" t="s">
        <v>2</v>
      </c>
      <c r="F13" t="s">
        <v>3</v>
      </c>
      <c r="G13" t="s">
        <v>0</v>
      </c>
      <c r="H13" s="3">
        <f>WEEKNUM(A13)</f>
        <v>35</v>
      </c>
      <c r="I13" s="3" t="str">
        <f xml:space="preserve"> CHOOSE(WEEKDAY(A13,2),"lundi","mardi","mercredi","jeudi","vendredi","samedi","dimanche")</f>
        <v>vendredi</v>
      </c>
      <c r="J13" s="2" t="str">
        <f>IF(WEEKDAY(A13,2)&lt;6,IF(AND(B13&gt;=TIMEVALUE("05:00:00"),B13&lt;=TIMEVALUE("13:00:00")),"Matin",IF(AND(B13&gt;TIMEVALUE("13:00:00"),B13&lt;TIMEVALUE("21:00:00")),"après-midi",IF(AND(WEEKDAY(A13,2)=1,B13&lt;TIMEVALUE("05:00:00")),"SD","Nuit"))),"SD")</f>
        <v>Nuit</v>
      </c>
      <c r="M13" s="1">
        <v>90</v>
      </c>
      <c r="N13" s="1"/>
      <c r="O13" s="1"/>
    </row>
    <row r="14" spans="1:19" x14ac:dyDescent="0.25">
      <c r="A14" s="6">
        <v>42979</v>
      </c>
      <c r="B14" s="5">
        <v>2.5347222222222221E-3</v>
      </c>
      <c r="C14">
        <v>24170048</v>
      </c>
      <c r="D14" s="4">
        <v>40</v>
      </c>
      <c r="E14" t="s">
        <v>2</v>
      </c>
      <c r="F14" t="s">
        <v>1</v>
      </c>
      <c r="G14" t="s">
        <v>0</v>
      </c>
      <c r="H14" s="3">
        <f>WEEKNUM(A14)</f>
        <v>35</v>
      </c>
      <c r="I14" s="3" t="str">
        <f xml:space="preserve"> CHOOSE(WEEKDAY(A14,2),"lundi","mardi","mercredi","jeudi","vendredi","samedi","dimanche")</f>
        <v>vendredi</v>
      </c>
      <c r="J14" s="2" t="str">
        <f>IF(WEEKDAY(A14,2)&lt;6,IF(AND(B14&gt;=TIMEVALUE("05:00:00"),B14&lt;=TIMEVALUE("13:00:00")),"Matin",IF(AND(B14&gt;TIMEVALUE("13:00:00"),B14&lt;TIMEVALUE("21:00:00")),"après-midi",IF(AND(WEEKDAY(A14,2)=1,B14&lt;TIMEVALUE("05:00:00")),"SD","Nuit"))),"SD")</f>
        <v>Nuit</v>
      </c>
      <c r="M14" s="1">
        <v>100</v>
      </c>
      <c r="N14" s="1"/>
      <c r="O14" s="1"/>
    </row>
    <row r="15" spans="1:19" x14ac:dyDescent="0.25">
      <c r="A15" s="6">
        <v>42979</v>
      </c>
      <c r="B15" s="5">
        <v>2.5578703703703705E-3</v>
      </c>
      <c r="C15">
        <v>24270056</v>
      </c>
      <c r="D15" s="4">
        <v>50</v>
      </c>
      <c r="E15" t="s">
        <v>2</v>
      </c>
      <c r="F15" t="s">
        <v>1</v>
      </c>
      <c r="G15" t="s">
        <v>0</v>
      </c>
      <c r="H15" s="3">
        <f>WEEKNUM(A15)</f>
        <v>35</v>
      </c>
      <c r="I15" s="3" t="str">
        <f xml:space="preserve"> CHOOSE(WEEKDAY(A15,2),"lundi","mardi","mercredi","jeudi","vendredi","samedi","dimanche")</f>
        <v>vendredi</v>
      </c>
      <c r="J15" s="2" t="str">
        <f>IF(WEEKDAY(A15,2)&lt;6,IF(AND(B15&gt;=TIMEVALUE("05:00:00"),B15&lt;=TIMEVALUE("13:00:00")),"Matin",IF(AND(B15&gt;TIMEVALUE("13:00:00"),B15&lt;TIMEVALUE("21:00:00")),"après-midi",IF(AND(WEEKDAY(A15,2)=1,B15&lt;TIMEVALUE("05:00:00")),"SD","Nuit"))),"SD")</f>
        <v>Nuit</v>
      </c>
      <c r="M15" s="1">
        <v>110</v>
      </c>
      <c r="N15" s="1"/>
      <c r="O15" s="1"/>
    </row>
    <row r="16" spans="1:19" x14ac:dyDescent="0.25">
      <c r="A16" s="6">
        <v>42979</v>
      </c>
      <c r="B16" s="5">
        <v>2.6041666666666665E-3</v>
      </c>
      <c r="C16">
        <v>24270010</v>
      </c>
      <c r="D16" s="4">
        <v>140</v>
      </c>
      <c r="E16" t="s">
        <v>2</v>
      </c>
      <c r="F16" t="s">
        <v>1</v>
      </c>
      <c r="G16" t="s">
        <v>0</v>
      </c>
      <c r="H16" s="3">
        <f>WEEKNUM(A16)</f>
        <v>35</v>
      </c>
      <c r="I16" s="3" t="str">
        <f xml:space="preserve"> CHOOSE(WEEKDAY(A16,2),"lundi","mardi","mercredi","jeudi","vendredi","samedi","dimanche")</f>
        <v>vendredi</v>
      </c>
      <c r="J16" s="2" t="str">
        <f>IF(WEEKDAY(A16,2)&lt;6,IF(AND(B16&gt;=TIMEVALUE("05:00:00"),B16&lt;=TIMEVALUE("13:00:00")),"Matin",IF(AND(B16&gt;TIMEVALUE("13:00:00"),B16&lt;TIMEVALUE("21:00:00")),"après-midi",IF(AND(WEEKDAY(A16,2)=1,B16&lt;TIMEVALUE("05:00:00")),"SD","Nuit"))),"SD")</f>
        <v>Nuit</v>
      </c>
      <c r="M16" s="1">
        <v>120</v>
      </c>
      <c r="N16" s="1"/>
      <c r="O16" s="1"/>
    </row>
  </sheetData>
  <mergeCells count="1">
    <mergeCell ref="N2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JOUENARD Jerome</dc:creator>
  <cp:lastModifiedBy>JOUENARD Jerome</cp:lastModifiedBy>
  <dcterms:created xsi:type="dcterms:W3CDTF">2017-12-23T13:27:06Z</dcterms:created>
  <dcterms:modified xsi:type="dcterms:W3CDTF">2017-12-23T13:27:59Z</dcterms:modified>
</cp:coreProperties>
</file>