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9" i="1" l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  <c r="J5" i="1"/>
  <c r="I5" i="1"/>
  <c r="H5" i="1"/>
  <c r="J4" i="1"/>
  <c r="I4" i="1"/>
  <c r="H4" i="1"/>
  <c r="J3" i="1"/>
  <c r="I3" i="1"/>
  <c r="H3" i="1"/>
  <c r="J2" i="1"/>
  <c r="I2" i="1"/>
  <c r="H2" i="1"/>
</calcChain>
</file>

<file path=xl/sharedStrings.xml><?xml version="1.0" encoding="utf-8"?>
<sst xmlns="http://schemas.openxmlformats.org/spreadsheetml/2006/main" count="66" uniqueCount="16">
  <si>
    <t>DATE</t>
  </si>
  <si>
    <t>HEURE</t>
  </si>
  <si>
    <t>N° DE PIECE</t>
  </si>
  <si>
    <t>N° OP</t>
  </si>
  <si>
    <t>N°POSAGE</t>
  </si>
  <si>
    <t>TYPE CULASSE</t>
  </si>
  <si>
    <t>OK ou NOK</t>
  </si>
  <si>
    <t>N°SEMAINE</t>
  </si>
  <si>
    <t>Jour</t>
  </si>
  <si>
    <t>Equipe</t>
  </si>
  <si>
    <t>Pos1</t>
  </si>
  <si>
    <t>Culasse 3cyl. G Turbo</t>
  </si>
  <si>
    <t>Ok</t>
  </si>
  <si>
    <t>Culasse 3cyl. D Turbo</t>
  </si>
  <si>
    <t>ICI L'équipe de nuit de semaine termine toujours le samedi a 5HOO, Il faudrait que l'equipe SD commence le samedi a 5H00, elle se termine le lundi matin a 5H00</t>
  </si>
  <si>
    <t xml:space="preserve">ICI L'équipe de semaine commence bien a 5h00 le lundi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</si>
</sst>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&quot;General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14" fontId="0" fillId="0" borderId="0" xfId="0" applyNumberFormat="1"/>
    <xf numFmtId="21" fontId="0" fillId="0" borderId="0" xfId="0" applyNumberFormat="1"/>
    <xf numFmtId="16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Fill="1" applyBorder="1"/>
    <xf numFmtId="14" fontId="0" fillId="4" borderId="0" xfId="0" applyNumberFormat="1" applyFill="1"/>
    <xf numFmtId="21" fontId="0" fillId="4" borderId="0" xfId="0" applyNumberFormat="1" applyFill="1"/>
    <xf numFmtId="0" fontId="0" fillId="4" borderId="0" xfId="0" applyFill="1"/>
    <xf numFmtId="164" fontId="0" fillId="4" borderId="0" xfId="0" applyNumberFormat="1" applyFill="1"/>
    <xf numFmtId="14" fontId="0" fillId="5" borderId="0" xfId="0" applyNumberFormat="1" applyFill="1"/>
    <xf numFmtId="21" fontId="0" fillId="5" borderId="0" xfId="0" applyNumberFormat="1" applyFill="1"/>
    <xf numFmtId="0" fontId="0" fillId="5" borderId="0" xfId="0" applyFill="1"/>
    <xf numFmtId="164" fontId="0" fillId="5" borderId="0" xfId="0" applyNumberFormat="1" applyFill="1"/>
    <xf numFmtId="0" fontId="0" fillId="5" borderId="0" xfId="0" applyFill="1" applyAlignment="1">
      <alignment wrapText="1"/>
    </xf>
    <xf numFmtId="14" fontId="1" fillId="5" borderId="0" xfId="0" applyNumberFormat="1" applyFont="1" applyFill="1"/>
    <xf numFmtId="21" fontId="1" fillId="5" borderId="0" xfId="0" applyNumberFormat="1" applyFont="1" applyFill="1"/>
    <xf numFmtId="0" fontId="1" fillId="5" borderId="0" xfId="0" applyFont="1" applyFill="1"/>
    <xf numFmtId="164" fontId="1" fillId="5" borderId="0" xfId="0" applyNumberFormat="1" applyFont="1" applyFill="1"/>
    <xf numFmtId="0" fontId="1" fillId="5" borderId="0" xfId="0" applyFont="1" applyFill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horizontal="center"/>
    </xf>
    <xf numFmtId="14" fontId="1" fillId="4" borderId="0" xfId="0" applyNumberFormat="1" applyFont="1" applyFill="1"/>
    <xf numFmtId="21" fontId="1" fillId="4" borderId="0" xfId="0" applyNumberFormat="1" applyFont="1" applyFill="1"/>
    <xf numFmtId="0" fontId="1" fillId="4" borderId="0" xfId="0" applyFont="1" applyFill="1"/>
    <xf numFmtId="164" fontId="1" fillId="4" borderId="0" xfId="0" applyNumberFormat="1" applyFont="1" applyFill="1"/>
    <xf numFmtId="0" fontId="2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O15" sqref="O15"/>
    </sheetView>
  </sheetViews>
  <sheetFormatPr baseColWidth="10" defaultRowHeight="15" x14ac:dyDescent="0.25"/>
  <sheetData>
    <row r="1" spans="1:15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</row>
    <row r="2" spans="1:15" x14ac:dyDescent="0.25">
      <c r="A2" s="4">
        <v>43024</v>
      </c>
      <c r="B2" s="5">
        <v>0.19107638888888889</v>
      </c>
      <c r="C2">
        <v>28970015</v>
      </c>
      <c r="D2">
        <v>0</v>
      </c>
      <c r="E2" t="s">
        <v>10</v>
      </c>
      <c r="F2" t="s">
        <v>11</v>
      </c>
      <c r="G2" t="s">
        <v>12</v>
      </c>
      <c r="H2" s="6">
        <f t="shared" ref="H2:H5" si="0">WEEKNUM(A2)</f>
        <v>42</v>
      </c>
      <c r="I2" s="7" t="str">
        <f t="shared" ref="I2:I5" si="1" xml:space="preserve"> CHOOSE(WEEKDAY(A2,2),"lundi","mardi","mercredi","jeudi","vendredi","samedi","dimanche")</f>
        <v>lundi</v>
      </c>
      <c r="J2" s="8" t="str">
        <f t="shared" ref="J2:J5" si="2">IF(WEEKDAY(A2,2)&lt;6,IF(AND(B2&gt;=TIMEVALUE("05:00:00"),B2&lt;=TIMEVALUE("13:00:00")),"Matin",IF(AND(B2&gt;TIMEVALUE("13:00:00"),B2&lt;TIMEVALUE("21:00:00")),"après-midi",IF(AND(WEEKDAY(A2,2)=1,B2&lt;TIMEVALUE("05:00:00")),"SD","Nuit"))),"SD")</f>
        <v>SD</v>
      </c>
      <c r="K2" s="9"/>
    </row>
    <row r="3" spans="1:15" x14ac:dyDescent="0.25">
      <c r="A3" s="19">
        <v>43024</v>
      </c>
      <c r="B3" s="20">
        <v>0.19461805555555556</v>
      </c>
      <c r="C3" s="21">
        <v>28970018</v>
      </c>
      <c r="D3" s="21">
        <v>0</v>
      </c>
      <c r="E3" s="21" t="s">
        <v>10</v>
      </c>
      <c r="F3" s="21" t="s">
        <v>13</v>
      </c>
      <c r="G3" s="21" t="s">
        <v>12</v>
      </c>
      <c r="H3" s="22">
        <f t="shared" si="0"/>
        <v>42</v>
      </c>
      <c r="I3" s="21" t="str">
        <f t="shared" si="1"/>
        <v>lundi</v>
      </c>
      <c r="J3" s="23" t="str">
        <f t="shared" si="2"/>
        <v>SD</v>
      </c>
      <c r="K3" s="25" t="s">
        <v>15</v>
      </c>
      <c r="L3" s="25"/>
      <c r="M3" s="25"/>
      <c r="N3" s="25"/>
      <c r="O3" s="25"/>
    </row>
    <row r="4" spans="1:15" x14ac:dyDescent="0.25">
      <c r="A4" s="19">
        <v>43024</v>
      </c>
      <c r="B4" s="20">
        <v>0.22356481481481483</v>
      </c>
      <c r="C4" s="21">
        <v>28970017</v>
      </c>
      <c r="D4" s="21">
        <v>0</v>
      </c>
      <c r="E4" s="21" t="s">
        <v>10</v>
      </c>
      <c r="F4" s="21" t="s">
        <v>11</v>
      </c>
      <c r="G4" s="21" t="s">
        <v>12</v>
      </c>
      <c r="H4" s="22">
        <f t="shared" si="0"/>
        <v>42</v>
      </c>
      <c r="I4" s="21" t="str">
        <f t="shared" si="1"/>
        <v>lundi</v>
      </c>
      <c r="J4" s="23" t="str">
        <f t="shared" si="2"/>
        <v>Matin</v>
      </c>
      <c r="K4" s="25"/>
      <c r="L4" s="25"/>
      <c r="M4" s="25"/>
      <c r="N4" s="25"/>
      <c r="O4" s="25"/>
    </row>
    <row r="5" spans="1:15" x14ac:dyDescent="0.25">
      <c r="A5" s="4">
        <v>43024</v>
      </c>
      <c r="B5" s="5">
        <v>0.22423611111111111</v>
      </c>
      <c r="C5">
        <v>28970020</v>
      </c>
      <c r="D5">
        <v>0</v>
      </c>
      <c r="E5" t="s">
        <v>10</v>
      </c>
      <c r="F5" t="s">
        <v>13</v>
      </c>
      <c r="G5" t="s">
        <v>12</v>
      </c>
      <c r="H5" s="6">
        <f t="shared" si="0"/>
        <v>42</v>
      </c>
      <c r="I5" s="7" t="str">
        <f t="shared" si="1"/>
        <v>lundi</v>
      </c>
      <c r="J5" s="8" t="str">
        <f t="shared" si="2"/>
        <v>Matin</v>
      </c>
      <c r="K5" s="9"/>
    </row>
    <row r="6" spans="1:15" x14ac:dyDescent="0.25">
      <c r="A6" s="14">
        <v>43024</v>
      </c>
      <c r="B6" s="15">
        <v>0.55091435185185189</v>
      </c>
      <c r="C6" s="16">
        <v>28970051</v>
      </c>
      <c r="D6" s="16">
        <v>0</v>
      </c>
      <c r="E6" s="16" t="s">
        <v>10</v>
      </c>
      <c r="F6" s="16" t="s">
        <v>11</v>
      </c>
      <c r="G6" s="16" t="s">
        <v>12</v>
      </c>
      <c r="H6" s="17">
        <f t="shared" ref="H6" si="3">WEEKNUM(A6)</f>
        <v>42</v>
      </c>
      <c r="I6" s="16" t="str">
        <f t="shared" ref="I6" si="4" xml:space="preserve"> CHOOSE(WEEKDAY(A6,2),"lundi","mardi","mercredi","jeudi","vendredi","samedi","dimanche")</f>
        <v>lundi</v>
      </c>
      <c r="J6" s="18" t="str">
        <f t="shared" ref="J6" si="5">IF(WEEKDAY(A6,2)&lt;6,IF(AND(B6&gt;=TIMEVALUE("05:00:00"),B6&lt;=TIMEVALUE("13:00:00")),"Matin",IF(AND(B6&gt;TIMEVALUE("13:00:00"),B6&lt;TIMEVALUE("21:00:00")),"après-midi",IF(AND(WEEKDAY(A6,2)=1,B6&lt;TIMEVALUE("05:00:00")),"SD","Nuit"))),"SD")</f>
        <v>après-midi</v>
      </c>
      <c r="K6" s="9"/>
    </row>
    <row r="7" spans="1:15" x14ac:dyDescent="0.25">
      <c r="A7" s="14">
        <v>43024</v>
      </c>
      <c r="B7" s="15">
        <v>0.90197916666666667</v>
      </c>
      <c r="C7" s="16">
        <v>28970087</v>
      </c>
      <c r="D7" s="16">
        <v>0</v>
      </c>
      <c r="E7" s="16" t="s">
        <v>10</v>
      </c>
      <c r="F7" s="16" t="s">
        <v>11</v>
      </c>
      <c r="G7" s="16" t="s">
        <v>12</v>
      </c>
      <c r="H7" s="17">
        <f t="shared" ref="H7:H9" si="6">WEEKNUM(A7)</f>
        <v>42</v>
      </c>
      <c r="I7" s="16" t="str">
        <f t="shared" ref="I7:I9" si="7" xml:space="preserve"> CHOOSE(WEEKDAY(A7,2),"lundi","mardi","mercredi","jeudi","vendredi","samedi","dimanche")</f>
        <v>lundi</v>
      </c>
      <c r="J7" s="18" t="str">
        <f t="shared" ref="J7:J9" si="8">IF(WEEKDAY(A7,2)&lt;6,IF(AND(B7&gt;=TIMEVALUE("05:00:00"),B7&lt;=TIMEVALUE("13:00:00")),"Matin",IF(AND(B7&gt;TIMEVALUE("13:00:00"),B7&lt;TIMEVALUE("21:00:00")),"après-midi",IF(AND(WEEKDAY(A7,2)=1,B7&lt;TIMEVALUE("05:00:00")),"SD","Nuit"))),"SD")</f>
        <v>Nuit</v>
      </c>
      <c r="K7" s="9"/>
    </row>
    <row r="8" spans="1:15" x14ac:dyDescent="0.25">
      <c r="A8" s="4">
        <v>43024</v>
      </c>
      <c r="B8" s="5">
        <v>0.90267361111111111</v>
      </c>
      <c r="C8">
        <v>28970088</v>
      </c>
      <c r="D8">
        <v>0</v>
      </c>
      <c r="E8" t="s">
        <v>10</v>
      </c>
      <c r="F8" t="s">
        <v>13</v>
      </c>
      <c r="G8" t="s">
        <v>12</v>
      </c>
      <c r="H8" s="6">
        <f t="shared" si="6"/>
        <v>42</v>
      </c>
      <c r="I8" s="7" t="str">
        <f t="shared" si="7"/>
        <v>lundi</v>
      </c>
      <c r="J8" s="8" t="str">
        <f t="shared" si="8"/>
        <v>Nuit</v>
      </c>
      <c r="K8" s="9"/>
    </row>
    <row r="9" spans="1:15" x14ac:dyDescent="0.25">
      <c r="A9" s="4">
        <v>43024</v>
      </c>
      <c r="B9" s="5">
        <v>0.91767361111111112</v>
      </c>
      <c r="C9">
        <v>28970089</v>
      </c>
      <c r="D9">
        <v>0</v>
      </c>
      <c r="E9" t="s">
        <v>10</v>
      </c>
      <c r="F9" t="s">
        <v>11</v>
      </c>
      <c r="G9" t="s">
        <v>12</v>
      </c>
      <c r="H9" s="6">
        <f t="shared" si="6"/>
        <v>42</v>
      </c>
      <c r="I9" s="7" t="str">
        <f t="shared" si="7"/>
        <v>lundi</v>
      </c>
      <c r="J9" s="8" t="str">
        <f t="shared" si="8"/>
        <v>Nuit</v>
      </c>
      <c r="K9" s="9"/>
    </row>
    <row r="10" spans="1:15" x14ac:dyDescent="0.25">
      <c r="A10" s="4">
        <v>43028</v>
      </c>
      <c r="B10" s="5">
        <v>0.98486111111111108</v>
      </c>
      <c r="C10">
        <v>29370083</v>
      </c>
      <c r="D10">
        <v>0</v>
      </c>
      <c r="E10" t="s">
        <v>10</v>
      </c>
      <c r="F10" t="s">
        <v>11</v>
      </c>
      <c r="G10" t="s">
        <v>12</v>
      </c>
      <c r="H10" s="6">
        <f t="shared" ref="H10" si="9">WEEKNUM(A10)</f>
        <v>42</v>
      </c>
      <c r="I10" s="7" t="str">
        <f t="shared" ref="I10" si="10" xml:space="preserve"> CHOOSE(WEEKDAY(A10,2),"lundi","mardi","mercredi","jeudi","vendredi","samedi","dimanche")</f>
        <v>vendredi</v>
      </c>
      <c r="J10" s="8" t="str">
        <f t="shared" ref="J10" si="11">IF(WEEKDAY(A10,2)&lt;6,IF(AND(B10&gt;=TIMEVALUE("05:00:00"),B10&lt;=TIMEVALUE("13:00:00")),"Matin",IF(AND(B10&gt;TIMEVALUE("13:00:00"),B10&lt;TIMEVALUE("21:00:00")),"après-midi",IF(AND(WEEKDAY(A10,2)=1,B10&lt;TIMEVALUE("05:00:00")),"SD","Nuit"))),"SD")</f>
        <v>Nuit</v>
      </c>
    </row>
    <row r="11" spans="1:15" x14ac:dyDescent="0.25">
      <c r="A11" s="4">
        <v>43028</v>
      </c>
      <c r="B11" s="5">
        <v>0.98553240740740744</v>
      </c>
      <c r="C11">
        <v>29370080</v>
      </c>
      <c r="D11">
        <v>0</v>
      </c>
      <c r="E11" t="s">
        <v>10</v>
      </c>
      <c r="F11" t="s">
        <v>13</v>
      </c>
      <c r="G11" t="s">
        <v>12</v>
      </c>
      <c r="H11" s="6">
        <f t="shared" ref="H11:H15" si="12">WEEKNUM(A11)</f>
        <v>42</v>
      </c>
      <c r="I11" s="7" t="str">
        <f t="shared" ref="I11:I15" si="13" xml:space="preserve"> CHOOSE(WEEKDAY(A11,2),"lundi","mardi","mercredi","jeudi","vendredi","samedi","dimanche")</f>
        <v>vendredi</v>
      </c>
      <c r="J11" s="8" t="str">
        <f t="shared" ref="J11:J15" si="14">IF(WEEKDAY(A11,2)&lt;6,IF(AND(B11&gt;=TIMEVALUE("05:00:00"),B11&lt;=TIMEVALUE("13:00:00")),"Matin",IF(AND(B11&gt;TIMEVALUE("13:00:00"),B11&lt;TIMEVALUE("21:00:00")),"après-midi",IF(AND(WEEKDAY(A11,2)=1,B11&lt;TIMEVALUE("05:00:00")),"SD","Nuit"))),"SD")</f>
        <v>Nuit</v>
      </c>
    </row>
    <row r="12" spans="1:15" ht="18.75" x14ac:dyDescent="0.3">
      <c r="A12" s="26">
        <v>43029</v>
      </c>
      <c r="B12" s="27">
        <v>1.5624999999999999E-3</v>
      </c>
      <c r="C12" s="28">
        <v>29370085</v>
      </c>
      <c r="D12" s="28">
        <v>0</v>
      </c>
      <c r="E12" s="28" t="s">
        <v>10</v>
      </c>
      <c r="F12" s="28" t="s">
        <v>11</v>
      </c>
      <c r="G12" s="28" t="s">
        <v>12</v>
      </c>
      <c r="H12" s="29">
        <f t="shared" si="12"/>
        <v>42</v>
      </c>
      <c r="I12" s="28" t="str">
        <f t="shared" si="13"/>
        <v>samedi</v>
      </c>
      <c r="J12" s="30" t="str">
        <f t="shared" si="14"/>
        <v>SD</v>
      </c>
      <c r="K12" s="24" t="s">
        <v>14</v>
      </c>
      <c r="L12" s="24"/>
      <c r="M12" s="24"/>
      <c r="N12" s="24"/>
    </row>
    <row r="13" spans="1:15" ht="18.75" x14ac:dyDescent="0.3">
      <c r="A13" s="10">
        <v>43029</v>
      </c>
      <c r="B13" s="11">
        <v>2.2453703703703702E-3</v>
      </c>
      <c r="C13" s="12">
        <v>29370082</v>
      </c>
      <c r="D13" s="12">
        <v>0</v>
      </c>
      <c r="E13" s="12" t="s">
        <v>10</v>
      </c>
      <c r="F13" s="12" t="s">
        <v>13</v>
      </c>
      <c r="G13" s="12" t="s">
        <v>12</v>
      </c>
      <c r="H13" s="13">
        <f t="shared" si="12"/>
        <v>42</v>
      </c>
      <c r="I13" s="12" t="str">
        <f t="shared" si="13"/>
        <v>samedi</v>
      </c>
      <c r="J13" s="30" t="str">
        <f t="shared" si="14"/>
        <v>SD</v>
      </c>
      <c r="K13" s="24"/>
      <c r="L13" s="24"/>
      <c r="M13" s="24"/>
      <c r="N13" s="24"/>
    </row>
    <row r="14" spans="1:15" ht="18.75" x14ac:dyDescent="0.3">
      <c r="A14" s="10">
        <v>43029</v>
      </c>
      <c r="B14" s="11">
        <v>0.20309027777777777</v>
      </c>
      <c r="C14" s="12">
        <v>29470022</v>
      </c>
      <c r="D14" s="12">
        <v>0</v>
      </c>
      <c r="E14" s="12" t="s">
        <v>10</v>
      </c>
      <c r="F14" s="12" t="s">
        <v>13</v>
      </c>
      <c r="G14" s="12" t="s">
        <v>12</v>
      </c>
      <c r="H14" s="13">
        <f t="shared" si="12"/>
        <v>42</v>
      </c>
      <c r="I14" s="12" t="str">
        <f t="shared" si="13"/>
        <v>samedi</v>
      </c>
      <c r="J14" s="30" t="str">
        <f t="shared" si="14"/>
        <v>SD</v>
      </c>
      <c r="K14" s="24"/>
      <c r="L14" s="24"/>
      <c r="M14" s="24"/>
      <c r="N14" s="24"/>
    </row>
    <row r="15" spans="1:15" x14ac:dyDescent="0.25">
      <c r="A15" s="4">
        <v>43029</v>
      </c>
      <c r="B15" s="5">
        <v>0.21818287037037035</v>
      </c>
      <c r="C15">
        <v>29470023</v>
      </c>
      <c r="D15">
        <v>0</v>
      </c>
      <c r="E15" t="s">
        <v>10</v>
      </c>
      <c r="F15" t="s">
        <v>11</v>
      </c>
      <c r="G15" t="s">
        <v>12</v>
      </c>
      <c r="H15" s="6">
        <f t="shared" si="12"/>
        <v>42</v>
      </c>
      <c r="I15" s="7" t="str">
        <f t="shared" si="13"/>
        <v>samedi</v>
      </c>
      <c r="J15" s="8" t="str">
        <f t="shared" si="14"/>
        <v>SD</v>
      </c>
      <c r="K15" s="24"/>
      <c r="L15" s="24"/>
      <c r="M15" s="24"/>
      <c r="N15" s="24"/>
    </row>
    <row r="16" spans="1:15" x14ac:dyDescent="0.25">
      <c r="A16" s="4">
        <v>43029</v>
      </c>
      <c r="B16" s="5">
        <v>0.6743055555555556</v>
      </c>
      <c r="C16">
        <v>29470081</v>
      </c>
      <c r="D16">
        <v>0</v>
      </c>
      <c r="E16" t="s">
        <v>10</v>
      </c>
      <c r="F16" t="s">
        <v>11</v>
      </c>
      <c r="G16" t="s">
        <v>12</v>
      </c>
      <c r="H16" s="6">
        <f t="shared" ref="H16:H19" si="15">WEEKNUM(A16)</f>
        <v>42</v>
      </c>
      <c r="I16" s="7" t="str">
        <f t="shared" ref="I16:I19" si="16" xml:space="preserve"> CHOOSE(WEEKDAY(A16,2),"lundi","mardi","mercredi","jeudi","vendredi","samedi","dimanche")</f>
        <v>samedi</v>
      </c>
      <c r="J16" s="8" t="str">
        <f t="shared" ref="J16:J19" si="17">IF(WEEKDAY(A16,2)&lt;6,IF(AND(B16&gt;=TIMEVALUE("05:00:00"),B16&lt;=TIMEVALUE("13:00:00")),"Matin",IF(AND(B16&gt;TIMEVALUE("13:00:00"),B16&lt;TIMEVALUE("21:00:00")),"après-midi",IF(AND(WEEKDAY(A16,2)=1,B16&lt;TIMEVALUE("05:00:00")),"SD","Nuit"))),"SD")</f>
        <v>SD</v>
      </c>
    </row>
    <row r="17" spans="1:10" x14ac:dyDescent="0.25">
      <c r="A17" s="4">
        <v>43029</v>
      </c>
      <c r="B17" s="5">
        <v>0.68077546296296287</v>
      </c>
      <c r="C17">
        <v>29470082</v>
      </c>
      <c r="D17">
        <v>0</v>
      </c>
      <c r="E17" t="s">
        <v>10</v>
      </c>
      <c r="F17" t="s">
        <v>13</v>
      </c>
      <c r="G17" t="s">
        <v>12</v>
      </c>
      <c r="H17" s="6">
        <f t="shared" si="15"/>
        <v>42</v>
      </c>
      <c r="I17" s="7" t="str">
        <f t="shared" si="16"/>
        <v>samedi</v>
      </c>
      <c r="J17" s="8" t="str">
        <f t="shared" si="17"/>
        <v>SD</v>
      </c>
    </row>
    <row r="18" spans="1:10" x14ac:dyDescent="0.25">
      <c r="A18" s="4">
        <v>43031</v>
      </c>
      <c r="B18" s="5">
        <v>0.21886574074074075</v>
      </c>
      <c r="C18">
        <v>29470083</v>
      </c>
      <c r="D18">
        <v>0</v>
      </c>
      <c r="E18" t="s">
        <v>10</v>
      </c>
      <c r="F18" t="s">
        <v>11</v>
      </c>
      <c r="G18" t="s">
        <v>12</v>
      </c>
      <c r="H18" s="6">
        <f t="shared" si="15"/>
        <v>43</v>
      </c>
      <c r="I18" s="7" t="str">
        <f t="shared" si="16"/>
        <v>lundi</v>
      </c>
      <c r="J18" s="8" t="str">
        <f t="shared" si="17"/>
        <v>Matin</v>
      </c>
    </row>
    <row r="19" spans="1:10" x14ac:dyDescent="0.25">
      <c r="A19" s="4">
        <v>43031</v>
      </c>
      <c r="B19" s="5">
        <v>0.21956018518518519</v>
      </c>
      <c r="C19">
        <v>29470084</v>
      </c>
      <c r="D19">
        <v>0</v>
      </c>
      <c r="E19" t="s">
        <v>10</v>
      </c>
      <c r="F19" t="s">
        <v>13</v>
      </c>
      <c r="G19" t="s">
        <v>12</v>
      </c>
      <c r="H19" s="6">
        <f t="shared" si="15"/>
        <v>43</v>
      </c>
      <c r="I19" s="7" t="str">
        <f t="shared" si="16"/>
        <v>lundi</v>
      </c>
      <c r="J19" s="8" t="str">
        <f t="shared" si="17"/>
        <v>Matin</v>
      </c>
    </row>
  </sheetData>
  <mergeCells count="2">
    <mergeCell ref="K12:N15"/>
    <mergeCell ref="K3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JOUENARD Jerome</dc:creator>
  <cp:lastModifiedBy>JOUENARD Jerome</cp:lastModifiedBy>
  <dcterms:created xsi:type="dcterms:W3CDTF">2017-12-26T11:37:27Z</dcterms:created>
  <dcterms:modified xsi:type="dcterms:W3CDTF">2017-12-26T11:50:18Z</dcterms:modified>
</cp:coreProperties>
</file>