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16515" windowHeight="6675" firstSheet="1" activeTab="1"/>
  </bookViews>
  <sheets>
    <sheet name="Pivot" sheetId="13" state="hidden" r:id="rId1"/>
    <sheet name="Possibilité" sheetId="14" r:id="rId2"/>
    <sheet name="Condition" sheetId="15" r:id="rId3"/>
  </sheets>
  <definedNames>
    <definedName name="Segment_Mensualité">#N/A</definedName>
    <definedName name="Segment_SOI">#N/A</definedName>
  </definedNames>
  <calcPr calcId="145621"/>
  <pivotCaches>
    <pivotCache cacheId="2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D2" i="14" l="1"/>
  <c r="D3" i="14"/>
  <c r="D4" i="14"/>
  <c r="D5" i="14"/>
  <c r="D6" i="14"/>
  <c r="D7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I4" i="14"/>
  <c r="I5" i="14"/>
  <c r="I6" i="14"/>
  <c r="I3" i="14"/>
  <c r="G4" i="14"/>
  <c r="G5" i="14"/>
  <c r="G6" i="14"/>
  <c r="G3" i="14"/>
  <c r="H4" i="14"/>
  <c r="H5" i="14"/>
  <c r="H6" i="14"/>
  <c r="H3" i="14"/>
  <c r="E2" i="14" l="1"/>
  <c r="E3" i="14"/>
  <c r="E4" i="14"/>
  <c r="E5" i="14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</calcChain>
</file>

<file path=xl/sharedStrings.xml><?xml version="1.0" encoding="utf-8"?>
<sst xmlns="http://schemas.openxmlformats.org/spreadsheetml/2006/main" count="55" uniqueCount="25">
  <si>
    <t>Colonne1</t>
  </si>
  <si>
    <t>Mensualité</t>
  </si>
  <si>
    <t>Étiquettes de lignes</t>
  </si>
  <si>
    <t>Total général</t>
  </si>
  <si>
    <t>Somme de Opto2_NbPoste</t>
  </si>
  <si>
    <t>Somme de Mensualité</t>
  </si>
  <si>
    <t>Colonne2</t>
  </si>
  <si>
    <t>Colonne3</t>
  </si>
  <si>
    <t>Conditions</t>
  </si>
  <si>
    <t>Coût par poste</t>
  </si>
  <si>
    <t>Menu</t>
  </si>
  <si>
    <t>Proposition 1</t>
  </si>
  <si>
    <t>Proposition 2</t>
  </si>
  <si>
    <t>Proposition 3</t>
  </si>
  <si>
    <t>ou Dans ce grand tableau il y aurait toutes les possibilités d'inscrites puis croise puis segment mais je prefere le menu</t>
  </si>
  <si>
    <t>qui reconnait la proposition et puis donne le resultats car se calcul automatiquement</t>
  </si>
  <si>
    <t>Mensualité2</t>
  </si>
  <si>
    <t>Poste</t>
  </si>
  <si>
    <t>formule SI et OU et ET car pour les entre valeurs sera la seule solution</t>
  </si>
  <si>
    <t>&gt;=</t>
  </si>
  <si>
    <t>&lt;=</t>
  </si>
  <si>
    <t>0</t>
  </si>
  <si>
    <t>Si le nombre de poste (colonne B) et inférieur ou égal à 15, indiquer 30 dans la colonne "D"</t>
  </si>
  <si>
    <t>si le nombre de poste (colonne B)est entre 16 et 30 donc: plus grand ou égal à 16 et plus petit et égal à 30, indiquer 28 dans la colonne "D"</t>
  </si>
  <si>
    <t>si le nombre de poste (colonne B)et plus grand ou égal à 31, indiquer 26 dans la colonne "D"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</si>
</sst>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NumberFormat="1"/>
    <xf numFmtId="0" fontId="0" fillId="33" borderId="0" xfId="0" applyFill="1"/>
    <xf numFmtId="0" fontId="0" fillId="0" borderId="0" xfId="0" applyAlignment="1">
      <alignment horizontal="left"/>
    </xf>
    <xf numFmtId="0" fontId="0" fillId="0" borderId="0" xfId="0"/>
    <xf numFmtId="0" fontId="0" fillId="0" borderId="0" xfId="0" pivotButton="1"/>
    <xf numFmtId="20" fontId="0" fillId="0" borderId="0" xfId="0" applyNumberFormat="1"/>
    <xf numFmtId="0" fontId="0" fillId="34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285750</xdr:colOff>
      <xdr:row>2</xdr:row>
      <xdr:rowOff>19050</xdr:rowOff>
    </xdr:from>
    <xdr:to>
      <xdr:col>10</xdr:col>
      <xdr:colOff>590550</xdr:colOff>
      <xdr:row>15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SOI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I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20125" y="4000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180975</xdr:colOff>
      <xdr:row>1</xdr:row>
      <xdr:rowOff>180975</xdr:rowOff>
    </xdr:from>
    <xdr:to>
      <xdr:col>13</xdr:col>
      <xdr:colOff>485775</xdr:colOff>
      <xdr:row>15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ensualit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ensualit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01350" y="3714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el Acoca" refreshedDate="41858.419132175928" createdVersion="4" refreshedVersion="4" minRefreshableVersion="3" recordCount="76">
  <cacheSource type="worksheet">
    <worksheetSource name="Tableau__192.168.0.49_Service"/>
  </cacheSource>
  <cacheFields count="5">
    <cacheField name="SOI" numFmtId="0">
      <sharedItems containsSemiMixedTypes="0" containsString="0" containsNumber="1" containsInteger="1" minValue="140" maxValue="777735" count="269">
        <n v="140"/>
        <n v="160"/>
        <n v="180"/>
        <n v="190"/>
        <n v="200"/>
        <n v="220"/>
        <n v="280"/>
        <n v="290"/>
        <n v="381"/>
        <n v="400"/>
        <n v="450"/>
        <n v="500"/>
        <n v="510"/>
        <n v="520"/>
        <n v="521"/>
        <n v="530"/>
        <n v="540"/>
        <n v="541"/>
        <n v="550"/>
        <n v="610"/>
        <n v="611"/>
        <n v="630"/>
        <n v="680"/>
        <n v="700"/>
        <n v="710"/>
        <n v="721"/>
        <n v="750"/>
        <n v="790"/>
        <n v="800"/>
        <n v="850"/>
        <n v="900"/>
        <n v="960"/>
        <n v="961"/>
        <n v="980"/>
        <n v="1020"/>
        <n v="1030"/>
        <n v="1080"/>
        <n v="1100"/>
        <n v="1150"/>
        <n v="1151"/>
        <n v="1152"/>
        <n v="1154"/>
        <n v="1170"/>
        <n v="1171"/>
        <n v="1190"/>
        <n v="1230"/>
        <n v="1231"/>
        <n v="1250"/>
        <n v="1350"/>
        <n v="1620"/>
        <n v="1621"/>
        <n v="1650"/>
        <n v="1670"/>
        <n v="1700"/>
        <n v="1730"/>
        <n v="1770"/>
        <n v="1820"/>
        <n v="1890"/>
        <n v="1970"/>
        <n v="1980"/>
        <n v="2000"/>
        <n v="2030"/>
        <n v="2090"/>
        <n v="2110"/>
        <n v="2140"/>
        <n v="2144"/>
        <n v="2160"/>
        <n v="2174"/>
        <n v="2210"/>
        <n v="2213"/>
        <n v="5000" u="1"/>
        <n v="777009" u="1"/>
        <n v="2573" u="1"/>
        <n v="4780" u="1"/>
        <n v="777010" u="1"/>
        <n v="5950" u="1"/>
        <n v="7120" u="1"/>
        <n v="10830" u="1"/>
        <n v="6951" u="1"/>
        <n v="8070" u="1"/>
        <n v="5510" u="1"/>
        <n v="7850" u="1"/>
        <n v="5290" u="1"/>
        <n v="5341" u="1"/>
        <n v="3252" u="1"/>
        <n v="777016" u="1"/>
        <n v="777017" u="1"/>
        <n v="777018" u="1"/>
        <n v="11410" u="1"/>
        <n v="777019" u="1"/>
        <n v="4630" u="1"/>
        <n v="777020" u="1"/>
        <n v="777021" u="1"/>
        <n v="5631" u="1"/>
        <n v="10530" u="1"/>
        <n v="777022" u="1"/>
        <n v="9140" u="1"/>
        <n v="5360" u="1"/>
        <n v="777023" u="1"/>
        <n v="6954" u="1"/>
        <n v="5242" u="1"/>
        <n v="777026" u="1"/>
        <n v="777027" u="1"/>
        <n v="4700" u="1"/>
        <n v="5870" u="1"/>
        <n v="11620" u="1"/>
        <n v="6600" u="1"/>
        <n v="4550" u="1"/>
        <n v="7212" u="1"/>
        <n v="8060" u="1"/>
        <n v="5280" u="1"/>
        <n v="7942" u="1"/>
        <n v="3510" u="1"/>
        <n v="777043" u="1"/>
        <n v="777044" u="1"/>
        <n v="3773" u="1"/>
        <n v="7180" u="1"/>
        <n v="777045" u="1"/>
        <n v="10950" u="1"/>
        <n v="4400" u="1"/>
        <n v="4231" u="1"/>
        <n v="11020" u="1"/>
        <n v="777050" u="1"/>
        <n v="777051" u="1"/>
        <n v="10481" u="1"/>
        <n v="6641" u="1"/>
        <n v="5200" u="1"/>
        <n v="11160" u="1"/>
        <n v="3741" u="1"/>
        <n v="7540" u="1"/>
        <n v="5404" u="1"/>
        <n v="4760" u="1"/>
        <n v="10280" u="1"/>
        <n v="3250" u="1"/>
        <n v="774080" u="1"/>
        <n v="774640" u="1"/>
        <n v="774081" u="1"/>
        <n v="774641" u="1"/>
        <n v="6440" u="1"/>
        <n v="777440" u="1"/>
        <n v="2920" u="1"/>
        <n v="6644" u="1"/>
        <n v="5203" u="1"/>
        <n v="2810" u="1"/>
        <n v="10490" u="1"/>
        <n v="5340" u="1"/>
        <n v="11440" u="1"/>
        <n v="7680" u="1"/>
        <n v="6070" u="1"/>
        <n v="129553" u="1"/>
        <n v="3210" u="1"/>
        <n v="5410" u="1"/>
        <n v="6953" u="1"/>
        <n v="2990" u="1"/>
        <n v="5241" u="1"/>
        <n v="4750" u="1"/>
        <n v="5700" u="1"/>
        <n v="3830" u="1"/>
        <n v="11720" u="1"/>
        <n v="4785" u="1"/>
        <n v="3720" u="1"/>
        <n v="5633" u="1"/>
        <n v="2491" u="1"/>
        <n v="10840" u="1"/>
        <n v="7211" u="1"/>
        <n v="7941" u="1"/>
        <n v="5110" u="1"/>
        <n v="4010" u="1"/>
        <n v="10100" u="1"/>
        <n v="3790" u="1"/>
        <n v="11560" u="1"/>
        <n v="6350" u="1"/>
        <n v="5282" u="1"/>
        <n v="7520" u="1"/>
        <n v="3460" u="1"/>
        <n v="3350" u="1"/>
        <n v="4622" u="1"/>
        <n v="4300" u="1"/>
        <n v="5470" u="1"/>
        <n v="6640" u="1"/>
        <n v="6691" u="1"/>
        <n v="4233" u="1"/>
        <n v="2910" u="1"/>
        <n v="7370" u="1"/>
        <n v="3970" u="1"/>
        <n v="777310" u="1"/>
        <n v="2470" u="1"/>
        <n v="10281" u="1"/>
        <n v="2572" u="1"/>
        <n v="6643" u="1"/>
        <n v="5202" u="1"/>
        <n v="6694" u="1"/>
        <n v="3742" u="1"/>
        <n v="10284" u="1"/>
        <n v="5661" u="1"/>
        <n v="6780" u="1"/>
        <n v="7730" u="1"/>
        <n v="2980" u="1"/>
        <n v="3192" u="1"/>
        <n v="6391" u="1"/>
        <n v="4781" u="1"/>
        <n v="11170" u="1"/>
        <n v="10730" u="1"/>
        <n v="6952" u="1"/>
        <n v="11680" u="1"/>
        <n v="5240" u="1"/>
        <n v="11240" u="1"/>
        <n v="5342" u="1"/>
        <n v="11310" u="1"/>
        <n v="2575" u="1"/>
        <n v="4784" u="1"/>
        <n v="5581" u="1"/>
        <n v="6700" u="1"/>
        <n v="11380" u="1"/>
        <n v="6955" u="1"/>
        <n v="2991" u="1"/>
        <n v="9110" u="1"/>
        <n v="7210" u="1"/>
        <n v="4000" u="1"/>
        <n v="6990" u="1"/>
        <n v="4430" u="1"/>
        <n v="4210" u="1"/>
        <n v="7940" u="1"/>
        <n v="773990" u="1"/>
        <n v="7060" u="1"/>
        <n v="5281" u="1"/>
        <n v="6400" u="1"/>
        <n v="777730" u="1"/>
        <n v="4070" u="1"/>
        <n v="777731" u="1"/>
        <n v="771950" u="1"/>
        <n v="4570" u="1"/>
        <n v="9900" u="1"/>
        <n v="777732" u="1"/>
        <n v="2680" u="1"/>
        <n v="4621" u="1"/>
        <n v="10850" u="1"/>
        <n v="777733" u="1"/>
        <n v="2570" u="1"/>
        <n v="5520" u="1"/>
        <n v="777734" u="1"/>
        <n v="6690" u="1"/>
        <n v="10410" u="1"/>
        <n v="3740" u="1"/>
        <n v="7860" u="1"/>
        <n v="777735" u="1"/>
        <n v="4232" u="1"/>
        <n v="3630" u="1"/>
        <n v="771210" u="1"/>
        <n v="4860" u="1"/>
        <n v="10480" u="1"/>
        <n v="10110" u="1"/>
        <n v="6642" u="1"/>
        <n v="11060" u="1"/>
        <n v="5201" u="1"/>
        <n v="6320" u="1"/>
        <n v="7541" u="1"/>
        <n v="777001" u="1"/>
        <n v="11570" u="1"/>
        <n v="2750" u="1"/>
        <n v="2640" u="1"/>
        <n v="5660" u="1"/>
        <n v="777004" u="1"/>
        <n v="7780" u="1"/>
        <n v="2420" u="1"/>
        <n v="777007" u="1"/>
        <n v="6390" u="1"/>
        <n v="3590" u="1"/>
        <n v="777008" u="1"/>
      </sharedItems>
    </cacheField>
    <cacheField name="MAITRE" numFmtId="0">
      <sharedItems containsSemiMixedTypes="0" containsString="0" containsNumber="1" containsInteger="1" minValue="0" maxValue="655"/>
    </cacheField>
    <cacheField name="NO_CLI" numFmtId="0">
      <sharedItems containsSemiMixedTypes="0" containsString="0" containsNumber="1" containsInteger="1" minValue="1" maxValue="1355"/>
    </cacheField>
    <cacheField name="Opto2_NbPoste" numFmtId="0">
      <sharedItems containsSemiMixedTypes="0" containsString="0" containsNumber="1" containsInteger="1" minValue="1" maxValue="21"/>
    </cacheField>
    <cacheField name="Mensualité" numFmtId="0">
      <sharedItems count="3">
        <e v="#REF!"/>
        <s v=""/>
        <e v="#N/A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">
  <r>
    <x v="0"/>
    <n v="0"/>
    <n v="7"/>
    <n v="11"/>
    <x v="0"/>
  </r>
  <r>
    <x v="1"/>
    <n v="0"/>
    <n v="8"/>
    <n v="2"/>
    <x v="0"/>
  </r>
  <r>
    <x v="2"/>
    <n v="0"/>
    <n v="10"/>
    <n v="7"/>
    <x v="0"/>
  </r>
  <r>
    <x v="2"/>
    <n v="10"/>
    <n v="351"/>
    <n v="3"/>
    <x v="1"/>
  </r>
  <r>
    <x v="3"/>
    <n v="0"/>
    <n v="165"/>
    <n v="4"/>
    <x v="0"/>
  </r>
  <r>
    <x v="4"/>
    <n v="0"/>
    <n v="11"/>
    <n v="7"/>
    <x v="0"/>
  </r>
  <r>
    <x v="5"/>
    <n v="0"/>
    <n v="12"/>
    <n v="3"/>
    <x v="0"/>
  </r>
  <r>
    <x v="5"/>
    <n v="12"/>
    <n v="172"/>
    <n v="1"/>
    <x v="1"/>
  </r>
  <r>
    <x v="6"/>
    <n v="0"/>
    <n v="149"/>
    <n v="11"/>
    <x v="0"/>
  </r>
  <r>
    <x v="7"/>
    <n v="0"/>
    <n v="13"/>
    <n v="8"/>
    <x v="0"/>
  </r>
  <r>
    <x v="8"/>
    <n v="0"/>
    <n v="15"/>
    <n v="13"/>
    <x v="0"/>
  </r>
  <r>
    <x v="8"/>
    <n v="15"/>
    <n v="154"/>
    <n v="4"/>
    <x v="1"/>
  </r>
  <r>
    <x v="9"/>
    <n v="23"/>
    <n v="16"/>
    <n v="2"/>
    <x v="1"/>
  </r>
  <r>
    <x v="10"/>
    <n v="0"/>
    <n v="279"/>
    <n v="11"/>
    <x v="0"/>
  </r>
  <r>
    <x v="11"/>
    <n v="0"/>
    <n v="20"/>
    <n v="21"/>
    <x v="0"/>
  </r>
  <r>
    <x v="12"/>
    <n v="0"/>
    <n v="21"/>
    <n v="11"/>
    <x v="0"/>
  </r>
  <r>
    <x v="12"/>
    <n v="21"/>
    <n v="160"/>
    <n v="7"/>
    <x v="1"/>
  </r>
  <r>
    <x v="13"/>
    <n v="350"/>
    <n v="22"/>
    <n v="3"/>
    <x v="1"/>
  </r>
  <r>
    <x v="14"/>
    <n v="0"/>
    <n v="350"/>
    <n v="7"/>
    <x v="0"/>
  </r>
  <r>
    <x v="15"/>
    <n v="0"/>
    <n v="23"/>
    <n v="6"/>
    <x v="0"/>
  </r>
  <r>
    <x v="16"/>
    <n v="0"/>
    <n v="593"/>
    <n v="7"/>
    <x v="0"/>
  </r>
  <r>
    <x v="17"/>
    <n v="0"/>
    <n v="24"/>
    <n v="4"/>
    <x v="0"/>
  </r>
  <r>
    <x v="18"/>
    <n v="0"/>
    <n v="25"/>
    <n v="10"/>
    <x v="0"/>
  </r>
  <r>
    <x v="18"/>
    <n v="25"/>
    <n v="218"/>
    <n v="3"/>
    <x v="1"/>
  </r>
  <r>
    <x v="19"/>
    <n v="349"/>
    <n v="26"/>
    <n v="2"/>
    <x v="1"/>
  </r>
  <r>
    <x v="20"/>
    <n v="349"/>
    <n v="1207"/>
    <n v="2"/>
    <x v="1"/>
  </r>
  <r>
    <x v="21"/>
    <n v="0"/>
    <n v="28"/>
    <n v="3"/>
    <x v="0"/>
  </r>
  <r>
    <x v="22"/>
    <n v="47"/>
    <n v="31"/>
    <n v="16"/>
    <x v="1"/>
  </r>
  <r>
    <x v="23"/>
    <n v="0"/>
    <n v="203"/>
    <n v="11"/>
    <x v="0"/>
  </r>
  <r>
    <x v="24"/>
    <n v="0"/>
    <n v="33"/>
    <n v="1"/>
    <x v="0"/>
  </r>
  <r>
    <x v="24"/>
    <n v="33"/>
    <n v="202"/>
    <n v="2"/>
    <x v="1"/>
  </r>
  <r>
    <x v="25"/>
    <n v="0"/>
    <n v="152"/>
    <n v="3"/>
    <x v="0"/>
  </r>
  <r>
    <x v="26"/>
    <n v="0"/>
    <n v="37"/>
    <n v="10"/>
    <x v="0"/>
  </r>
  <r>
    <x v="27"/>
    <n v="0"/>
    <n v="40"/>
    <n v="2"/>
    <x v="0"/>
  </r>
  <r>
    <x v="28"/>
    <n v="0"/>
    <n v="649"/>
    <n v="6"/>
    <x v="0"/>
  </r>
  <r>
    <x v="29"/>
    <n v="0"/>
    <n v="43"/>
    <n v="7"/>
    <x v="0"/>
  </r>
  <r>
    <x v="30"/>
    <n v="0"/>
    <n v="46"/>
    <n v="4"/>
    <x v="0"/>
  </r>
  <r>
    <x v="31"/>
    <n v="0"/>
    <n v="47"/>
    <n v="5"/>
    <x v="0"/>
  </r>
  <r>
    <x v="32"/>
    <n v="47"/>
    <n v="48"/>
    <n v="4"/>
    <x v="1"/>
  </r>
  <r>
    <x v="33"/>
    <n v="0"/>
    <n v="49"/>
    <n v="20"/>
    <x v="0"/>
  </r>
  <r>
    <x v="34"/>
    <n v="0"/>
    <n v="50"/>
    <n v="12"/>
    <x v="0"/>
  </r>
  <r>
    <x v="35"/>
    <n v="0"/>
    <n v="51"/>
    <n v="10"/>
    <x v="0"/>
  </r>
  <r>
    <x v="36"/>
    <n v="0"/>
    <n v="52"/>
    <n v="3"/>
    <x v="0"/>
  </r>
  <r>
    <x v="37"/>
    <n v="0"/>
    <n v="131"/>
    <n v="7"/>
    <x v="0"/>
  </r>
  <r>
    <x v="38"/>
    <n v="0"/>
    <n v="655"/>
    <n v="9"/>
    <x v="0"/>
  </r>
  <r>
    <x v="39"/>
    <n v="655"/>
    <n v="656"/>
    <n v="2"/>
    <x v="1"/>
  </r>
  <r>
    <x v="40"/>
    <n v="655"/>
    <n v="657"/>
    <n v="6"/>
    <x v="1"/>
  </r>
  <r>
    <x v="41"/>
    <n v="655"/>
    <n v="659"/>
    <n v="5"/>
    <x v="1"/>
  </r>
  <r>
    <x v="42"/>
    <n v="301"/>
    <n v="256"/>
    <n v="4"/>
    <x v="1"/>
  </r>
  <r>
    <x v="43"/>
    <n v="0"/>
    <n v="301"/>
    <n v="1"/>
    <x v="0"/>
  </r>
  <r>
    <x v="44"/>
    <n v="0"/>
    <n v="61"/>
    <n v="14"/>
    <x v="0"/>
  </r>
  <r>
    <x v="45"/>
    <n v="0"/>
    <n v="57"/>
    <n v="7"/>
    <x v="0"/>
  </r>
  <r>
    <x v="46"/>
    <n v="0"/>
    <n v="316"/>
    <n v="2"/>
    <x v="0"/>
  </r>
  <r>
    <x v="47"/>
    <n v="0"/>
    <n v="144"/>
    <n v="5"/>
    <x v="0"/>
  </r>
  <r>
    <x v="48"/>
    <n v="0"/>
    <n v="607"/>
    <n v="12"/>
    <x v="0"/>
  </r>
  <r>
    <x v="49"/>
    <n v="67"/>
    <n v="668"/>
    <n v="3"/>
    <x v="1"/>
  </r>
  <r>
    <x v="50"/>
    <n v="0"/>
    <n v="67"/>
    <n v="3"/>
    <x v="0"/>
  </r>
  <r>
    <x v="51"/>
    <n v="0"/>
    <n v="68"/>
    <n v="15"/>
    <x v="0"/>
  </r>
  <r>
    <x v="52"/>
    <n v="0"/>
    <n v="1"/>
    <n v="16"/>
    <x v="0"/>
  </r>
  <r>
    <x v="53"/>
    <n v="0"/>
    <n v="70"/>
    <n v="7"/>
    <x v="0"/>
  </r>
  <r>
    <x v="54"/>
    <n v="0"/>
    <n v="71"/>
    <n v="12"/>
    <x v="0"/>
  </r>
  <r>
    <x v="55"/>
    <n v="70"/>
    <n v="190"/>
    <n v="5"/>
    <x v="1"/>
  </r>
  <r>
    <x v="56"/>
    <n v="0"/>
    <n v="75"/>
    <n v="11"/>
    <x v="0"/>
  </r>
  <r>
    <x v="57"/>
    <n v="0"/>
    <n v="78"/>
    <n v="2"/>
    <x v="0"/>
  </r>
  <r>
    <x v="58"/>
    <n v="0"/>
    <n v="631"/>
    <n v="4"/>
    <x v="0"/>
  </r>
  <r>
    <x v="59"/>
    <n v="0"/>
    <n v="80"/>
    <n v="10"/>
    <x v="0"/>
  </r>
  <r>
    <x v="60"/>
    <n v="0"/>
    <n v="81"/>
    <n v="12"/>
    <x v="0"/>
  </r>
  <r>
    <x v="61"/>
    <n v="0"/>
    <n v="332"/>
    <n v="10"/>
    <x v="0"/>
  </r>
  <r>
    <x v="62"/>
    <n v="0"/>
    <n v="84"/>
    <n v="8"/>
    <x v="0"/>
  </r>
  <r>
    <x v="63"/>
    <n v="0"/>
    <n v="85"/>
    <n v="8"/>
    <x v="0"/>
  </r>
  <r>
    <x v="64"/>
    <n v="0"/>
    <n v="289"/>
    <n v="16"/>
    <x v="0"/>
  </r>
  <r>
    <x v="65"/>
    <n v="0"/>
    <n v="1218"/>
    <n v="9"/>
    <x v="0"/>
  </r>
  <r>
    <x v="66"/>
    <n v="0"/>
    <n v="86"/>
    <n v="12"/>
    <x v="0"/>
  </r>
  <r>
    <x v="67"/>
    <n v="0"/>
    <n v="1355"/>
    <n v="3"/>
    <x v="2"/>
  </r>
  <r>
    <x v="68"/>
    <n v="0"/>
    <n v="374"/>
    <n v="11"/>
    <x v="0"/>
  </r>
  <r>
    <x v="69"/>
    <n v="374"/>
    <n v="933"/>
    <n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74" firstHeaderRow="0" firstDataRow="1" firstDataCol="1"/>
  <pivotFields count="5">
    <pivotField axis="axisRow" showAll="0">
      <items count="27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m="1" x="264"/>
        <item m="1" x="186"/>
        <item m="1" x="162"/>
        <item m="1" x="238"/>
        <item m="1" x="188"/>
        <item m="1" x="72"/>
        <item m="1" x="209"/>
        <item m="1" x="260"/>
        <item m="1" x="234"/>
        <item m="1" x="259"/>
        <item m="1" x="143"/>
        <item m="1" x="182"/>
        <item m="1" x="140"/>
        <item m="1" x="197"/>
        <item m="1" x="153"/>
        <item m="1" x="215"/>
        <item m="1" x="198"/>
        <item m="1" x="150"/>
        <item m="1" x="133"/>
        <item m="1" x="84"/>
        <item m="1" x="175"/>
        <item m="1" x="174"/>
        <item m="1" x="112"/>
        <item m="1" x="267"/>
        <item m="1" x="247"/>
        <item m="1" x="160"/>
        <item m="1" x="243"/>
        <item m="1" x="128"/>
        <item m="1" x="192"/>
        <item m="1" x="115"/>
        <item m="1" x="169"/>
        <item m="1" x="157"/>
        <item m="1" x="184"/>
        <item m="1" x="218"/>
        <item m="1" x="167"/>
        <item m="1" x="228"/>
        <item m="1" x="221"/>
        <item m="1" x="120"/>
        <item m="1" x="246"/>
        <item m="1" x="181"/>
        <item m="1" x="177"/>
        <item m="1" x="119"/>
        <item m="1" x="220"/>
        <item m="1" x="107"/>
        <item m="1" x="231"/>
        <item m="1" x="235"/>
        <item m="1" x="176"/>
        <item m="1" x="90"/>
        <item m="1" x="103"/>
        <item m="1" x="155"/>
        <item m="1" x="131"/>
        <item m="1" x="73"/>
        <item m="1" x="200"/>
        <item m="1" x="210"/>
        <item m="1" x="159"/>
        <item m="1" x="249"/>
        <item m="1" x="70"/>
        <item m="1" x="166"/>
        <item m="1" x="126"/>
        <item m="1" x="254"/>
        <item m="1" x="190"/>
        <item m="1" x="142"/>
        <item m="1" x="205"/>
        <item m="1" x="154"/>
        <item m="1" x="100"/>
        <item m="1" x="110"/>
        <item m="1" x="225"/>
        <item m="1" x="172"/>
        <item m="1" x="82"/>
        <item m="1" x="145"/>
        <item m="1" x="83"/>
        <item m="1" x="207"/>
        <item m="1" x="97"/>
        <item m="1" x="130"/>
        <item m="1" x="151"/>
        <item m="1" x="178"/>
        <item m="1" x="80"/>
        <item m="1" x="239"/>
        <item m="1" x="211"/>
        <item m="1" x="93"/>
        <item m="1" x="161"/>
        <item m="1" x="261"/>
        <item m="1" x="194"/>
        <item m="1" x="156"/>
        <item m="1" x="104"/>
        <item m="1" x="75"/>
        <item m="1" x="148"/>
        <item m="1" x="255"/>
        <item m="1" x="171"/>
        <item m="1" x="266"/>
        <item m="1" x="199"/>
        <item m="1" x="226"/>
        <item m="1" x="138"/>
        <item m="1" x="106"/>
        <item m="1" x="179"/>
        <item m="1" x="125"/>
        <item m="1" x="252"/>
        <item m="1" x="189"/>
        <item m="1" x="141"/>
        <item m="1" x="241"/>
        <item m="1" x="180"/>
        <item m="1" x="191"/>
        <item m="1" x="212"/>
        <item m="1" x="195"/>
        <item m="1" x="78"/>
        <item m="1" x="203"/>
        <item m="1" x="152"/>
        <item m="1" x="99"/>
        <item m="1" x="214"/>
        <item m="1" x="219"/>
        <item m="1" x="224"/>
        <item m="1" x="76"/>
        <item m="1" x="116"/>
        <item m="1" x="217"/>
        <item m="1" x="164"/>
        <item m="1" x="108"/>
        <item m="1" x="183"/>
        <item m="1" x="173"/>
        <item m="1" x="129"/>
        <item m="1" x="256"/>
        <item m="1" x="147"/>
        <item m="1" x="196"/>
        <item m="1" x="263"/>
        <item m="1" x="81"/>
        <item m="1" x="244"/>
        <item m="1" x="222"/>
        <item m="1" x="165"/>
        <item m="1" x="111"/>
        <item m="1" x="109"/>
        <item m="1" x="79"/>
        <item m="1" x="216"/>
        <item m="1" x="96"/>
        <item m="1" x="232"/>
        <item m="1" x="168"/>
        <item m="1" x="251"/>
        <item m="1" x="132"/>
        <item m="1" x="187"/>
        <item m="1" x="193"/>
        <item m="1" x="242"/>
        <item m="1" x="250"/>
        <item m="1" x="124"/>
        <item m="1" x="144"/>
        <item m="1" x="94"/>
        <item m="1" x="202"/>
        <item m="1" x="77"/>
        <item m="1" x="163"/>
        <item m="1" x="236"/>
        <item m="1" x="118"/>
        <item m="1" x="121"/>
        <item m="1" x="253"/>
        <item m="1" x="127"/>
        <item m="1" x="201"/>
        <item m="1" x="206"/>
        <item m="1" x="208"/>
        <item m="1" x="213"/>
        <item m="1" x="88"/>
        <item m="1" x="146"/>
        <item m="1" x="170"/>
        <item m="1" x="258"/>
        <item m="1" x="105"/>
        <item m="1" x="204"/>
        <item m="1" x="158"/>
        <item m="1" x="149"/>
        <item m="1" x="248"/>
        <item m="1" x="230"/>
        <item m="1" x="223"/>
        <item m="1" x="134"/>
        <item m="1" x="136"/>
        <item m="1" x="135"/>
        <item m="1" x="137"/>
        <item m="1" x="257"/>
        <item m="1" x="262"/>
        <item m="1" x="265"/>
        <item m="1" x="268"/>
        <item m="1" x="71"/>
        <item m="1" x="74"/>
        <item m="1" x="85"/>
        <item m="1" x="86"/>
        <item m="1" x="87"/>
        <item m="1" x="89"/>
        <item m="1" x="91"/>
        <item m="1" x="92"/>
        <item m="1" x="95"/>
        <item m="1" x="98"/>
        <item m="1" x="101"/>
        <item m="1" x="102"/>
        <item m="1" x="113"/>
        <item m="1" x="114"/>
        <item m="1" x="117"/>
        <item m="1" x="122"/>
        <item m="1" x="123"/>
        <item m="1" x="185"/>
        <item m="1" x="139"/>
        <item m="1" x="227"/>
        <item m="1" x="229"/>
        <item m="1" x="233"/>
        <item m="1" x="237"/>
        <item m="1" x="240"/>
        <item m="1" x="245"/>
        <item t="default"/>
      </items>
    </pivotField>
    <pivotField showAll="0"/>
    <pivotField showAll="0"/>
    <pivotField dataField="1" showAll="0"/>
    <pivotField dataField="1" showAll="0">
      <items count="4">
        <item x="1"/>
        <item x="2"/>
        <item x="0"/>
        <item t="default"/>
      </items>
    </pivotField>
  </pivotFields>
  <rowFields count="1">
    <field x="0"/>
  </rowFields>
  <rowItems count="7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Opto2_NbPoste" fld="3" baseField="0" baseItem="0"/>
    <dataField name="Somme de Mensualité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OI" sourceName="SOI">
  <pivotTables>
    <pivotTable tabId="13" name="Tableau croisé dynamique1"/>
  </pivotTables>
  <data>
    <tabular pivotCacheId="1">
      <items count="269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41" s="1"/>
        <i x="42" s="1"/>
        <i x="43" s="1"/>
        <i x="44" s="1"/>
        <i x="45" s="1"/>
        <i x="46" s="1"/>
        <i x="47" s="1"/>
        <i x="48" s="1"/>
        <i x="49" s="1"/>
        <i x="50" s="1"/>
        <i x="51" s="1"/>
        <i x="52" s="1"/>
        <i x="53" s="1"/>
        <i x="54" s="1"/>
        <i x="55" s="1"/>
        <i x="56" s="1"/>
        <i x="57" s="1"/>
        <i x="58" s="1"/>
        <i x="59" s="1"/>
        <i x="60" s="1"/>
        <i x="61" s="1"/>
        <i x="62" s="1"/>
        <i x="63" s="1"/>
        <i x="64" s="1"/>
        <i x="65" s="1"/>
        <i x="66" s="1"/>
        <i x="67" s="1"/>
        <i x="68" s="1"/>
        <i x="69" s="1"/>
        <i x="264" s="1" nd="1"/>
        <i x="186" s="1" nd="1"/>
        <i x="162" s="1" nd="1"/>
        <i x="238" s="1" nd="1"/>
        <i x="188" s="1" nd="1"/>
        <i x="72" s="1" nd="1"/>
        <i x="209" s="1" nd="1"/>
        <i x="260" s="1" nd="1"/>
        <i x="234" s="1" nd="1"/>
        <i x="259" s="1" nd="1"/>
        <i x="143" s="1" nd="1"/>
        <i x="182" s="1" nd="1"/>
        <i x="140" s="1" nd="1"/>
        <i x="197" s="1" nd="1"/>
        <i x="153" s="1" nd="1"/>
        <i x="215" s="1" nd="1"/>
        <i x="198" s="1" nd="1"/>
        <i x="150" s="1" nd="1"/>
        <i x="133" s="1" nd="1"/>
        <i x="84" s="1" nd="1"/>
        <i x="175" s="1" nd="1"/>
        <i x="174" s="1" nd="1"/>
        <i x="112" s="1" nd="1"/>
        <i x="267" s="1" nd="1"/>
        <i x="247" s="1" nd="1"/>
        <i x="160" s="1" nd="1"/>
        <i x="243" s="1" nd="1"/>
        <i x="128" s="1" nd="1"/>
        <i x="192" s="1" nd="1"/>
        <i x="115" s="1" nd="1"/>
        <i x="169" s="1" nd="1"/>
        <i x="157" s="1" nd="1"/>
        <i x="184" s="1" nd="1"/>
        <i x="218" s="1" nd="1"/>
        <i x="167" s="1" nd="1"/>
        <i x="228" s="1" nd="1"/>
        <i x="221" s="1" nd="1"/>
        <i x="120" s="1" nd="1"/>
        <i x="246" s="1" nd="1"/>
        <i x="181" s="1" nd="1"/>
        <i x="177" s="1" nd="1"/>
        <i x="119" s="1" nd="1"/>
        <i x="220" s="1" nd="1"/>
        <i x="107" s="1" nd="1"/>
        <i x="231" s="1" nd="1"/>
        <i x="235" s="1" nd="1"/>
        <i x="176" s="1" nd="1"/>
        <i x="90" s="1" nd="1"/>
        <i x="103" s="1" nd="1"/>
        <i x="155" s="1" nd="1"/>
        <i x="131" s="1" nd="1"/>
        <i x="73" s="1" nd="1"/>
        <i x="200" s="1" nd="1"/>
        <i x="210" s="1" nd="1"/>
        <i x="159" s="1" nd="1"/>
        <i x="249" s="1" nd="1"/>
        <i x="70" s="1" nd="1"/>
        <i x="166" s="1" nd="1"/>
        <i x="126" s="1" nd="1"/>
        <i x="254" s="1" nd="1"/>
        <i x="190" s="1" nd="1"/>
        <i x="142" s="1" nd="1"/>
        <i x="205" s="1" nd="1"/>
        <i x="154" s="1" nd="1"/>
        <i x="100" s="1" nd="1"/>
        <i x="110" s="1" nd="1"/>
        <i x="225" s="1" nd="1"/>
        <i x="172" s="1" nd="1"/>
        <i x="82" s="1" nd="1"/>
        <i x="145" s="1" nd="1"/>
        <i x="83" s="1" nd="1"/>
        <i x="207" s="1" nd="1"/>
        <i x="97" s="1" nd="1"/>
        <i x="130" s="1" nd="1"/>
        <i x="151" s="1" nd="1"/>
        <i x="178" s="1" nd="1"/>
        <i x="80" s="1" nd="1"/>
        <i x="239" s="1" nd="1"/>
        <i x="211" s="1" nd="1"/>
        <i x="93" s="1" nd="1"/>
        <i x="161" s="1" nd="1"/>
        <i x="261" s="1" nd="1"/>
        <i x="194" s="1" nd="1"/>
        <i x="156" s="1" nd="1"/>
        <i x="104" s="1" nd="1"/>
        <i x="75" s="1" nd="1"/>
        <i x="148" s="1" nd="1"/>
        <i x="255" s="1" nd="1"/>
        <i x="171" s="1" nd="1"/>
        <i x="266" s="1" nd="1"/>
        <i x="199" s="1" nd="1"/>
        <i x="226" s="1" nd="1"/>
        <i x="138" s="1" nd="1"/>
        <i x="106" s="1" nd="1"/>
        <i x="179" s="1" nd="1"/>
        <i x="125" s="1" nd="1"/>
        <i x="252" s="1" nd="1"/>
        <i x="189" s="1" nd="1"/>
        <i x="141" s="1" nd="1"/>
        <i x="241" s="1" nd="1"/>
        <i x="180" s="1" nd="1"/>
        <i x="191" s="1" nd="1"/>
        <i x="212" s="1" nd="1"/>
        <i x="195" s="1" nd="1"/>
        <i x="78" s="1" nd="1"/>
        <i x="203" s="1" nd="1"/>
        <i x="152" s="1" nd="1"/>
        <i x="99" s="1" nd="1"/>
        <i x="214" s="1" nd="1"/>
        <i x="219" s="1" nd="1"/>
        <i x="224" s="1" nd="1"/>
        <i x="76" s="1" nd="1"/>
        <i x="116" s="1" nd="1"/>
        <i x="217" s="1" nd="1"/>
        <i x="164" s="1" nd="1"/>
        <i x="108" s="1" nd="1"/>
        <i x="183" s="1" nd="1"/>
        <i x="173" s="1" nd="1"/>
        <i x="129" s="1" nd="1"/>
        <i x="256" s="1" nd="1"/>
        <i x="147" s="1" nd="1"/>
        <i x="196" s="1" nd="1"/>
        <i x="263" s="1" nd="1"/>
        <i x="81" s="1" nd="1"/>
        <i x="244" s="1" nd="1"/>
        <i x="222" s="1" nd="1"/>
        <i x="165" s="1" nd="1"/>
        <i x="111" s="1" nd="1"/>
        <i x="109" s="1" nd="1"/>
        <i x="79" s="1" nd="1"/>
        <i x="216" s="1" nd="1"/>
        <i x="96" s="1" nd="1"/>
        <i x="232" s="1" nd="1"/>
        <i x="168" s="1" nd="1"/>
        <i x="251" s="1" nd="1"/>
        <i x="132" s="1" nd="1"/>
        <i x="187" s="1" nd="1"/>
        <i x="193" s="1" nd="1"/>
        <i x="242" s="1" nd="1"/>
        <i x="250" s="1" nd="1"/>
        <i x="124" s="1" nd="1"/>
        <i x="144" s="1" nd="1"/>
        <i x="94" s="1" nd="1"/>
        <i x="202" s="1" nd="1"/>
        <i x="77" s="1" nd="1"/>
        <i x="163" s="1" nd="1"/>
        <i x="236" s="1" nd="1"/>
        <i x="118" s="1" nd="1"/>
        <i x="121" s="1" nd="1"/>
        <i x="253" s="1" nd="1"/>
        <i x="127" s="1" nd="1"/>
        <i x="201" s="1" nd="1"/>
        <i x="206" s="1" nd="1"/>
        <i x="208" s="1" nd="1"/>
        <i x="213" s="1" nd="1"/>
        <i x="88" s="1" nd="1"/>
        <i x="146" s="1" nd="1"/>
        <i x="170" s="1" nd="1"/>
        <i x="258" s="1" nd="1"/>
        <i x="105" s="1" nd="1"/>
        <i x="204" s="1" nd="1"/>
        <i x="158" s="1" nd="1"/>
        <i x="149" s="1" nd="1"/>
        <i x="248" s="1" nd="1"/>
        <i x="230" s="1" nd="1"/>
        <i x="223" s="1" nd="1"/>
        <i x="134" s="1" nd="1"/>
        <i x="136" s="1" nd="1"/>
        <i x="135" s="1" nd="1"/>
        <i x="137" s="1" nd="1"/>
        <i x="257" s="1" nd="1"/>
        <i x="262" s="1" nd="1"/>
        <i x="265" s="1" nd="1"/>
        <i x="268" s="1" nd="1"/>
        <i x="71" s="1" nd="1"/>
        <i x="74" s="1" nd="1"/>
        <i x="85" s="1" nd="1"/>
        <i x="86" s="1" nd="1"/>
        <i x="87" s="1" nd="1"/>
        <i x="89" s="1" nd="1"/>
        <i x="91" s="1" nd="1"/>
        <i x="92" s="1" nd="1"/>
        <i x="95" s="1" nd="1"/>
        <i x="98" s="1" nd="1"/>
        <i x="101" s="1" nd="1"/>
        <i x="102" s="1" nd="1"/>
        <i x="113" s="1" nd="1"/>
        <i x="114" s="1" nd="1"/>
        <i x="117" s="1" nd="1"/>
        <i x="122" s="1" nd="1"/>
        <i x="123" s="1" nd="1"/>
        <i x="185" s="1" nd="1"/>
        <i x="139" s="1" nd="1"/>
        <i x="227" s="1" nd="1"/>
        <i x="229" s="1" nd="1"/>
        <i x="233" s="1" nd="1"/>
        <i x="237" s="1" nd="1"/>
        <i x="240" s="1" nd="1"/>
        <i x="245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ensualité" sourceName="Mensualité">
  <pivotTables>
    <pivotTable tabId="13" name="Tableau croisé dynamique1"/>
  </pivotTables>
  <data>
    <tabular pivotCacheId="1">
      <items count="3">
        <i x="1" s="1"/>
        <i x="2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OI" cache="Segment_SOI" caption="SOI" startItem="3" rowHeight="241300"/>
  <slicer name="Mensualité" cache="Segment_Mensualité" caption="Mensualité" rowHeight="241300"/>
</slicers>
</file>

<file path=xl/tables/table1.xml><?xml version="1.0" encoding="utf-8"?>
<table xmlns="http://schemas.openxmlformats.org/spreadsheetml/2006/main" id="9" name="Tableau9" displayName="Tableau9" ref="F3:H272" totalsRowShown="0">
  <autoFilter ref="F3:H272"/>
  <tableColumns count="3">
    <tableColumn id="1" name="Colonne1" dataDxfId="7"/>
    <tableColumn id="2" name="Colonne2" dataDxfId="6"/>
    <tableColumn id="3" name="Colonne3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0" name="Tableau911" displayName="Tableau911" ref="A1:E19" totalsRowShown="0">
  <autoFilter ref="A1:E19"/>
  <tableColumns count="5">
    <tableColumn id="1" name="Colonne1" dataDxfId="4"/>
    <tableColumn id="2" name="Poste" dataDxfId="3"/>
    <tableColumn id="3" name="Mensualité" dataDxfId="0"/>
    <tableColumn id="7" name="Coût par poste" dataDxfId="1">
      <calculatedColumnFormula>IF(OR(Tableau911[[#This Row],[Poste]]&lt;=$H$3,Tableau911[[#This Row],[Poste]]&gt;=$H$4,Tableau911[[#This Row],[Poste]]&lt;=$H$5,Tableau911[[#This Row],[Poste]]&gt;=$H$6),OR($I$3,$I$4,$I$5,$I$6),"")</calculatedColumnFormula>
    </tableColumn>
    <tableColumn id="5" name="Mensualité2" dataDxfId="2">
      <calculatedColumnFormula>IF(Tableau911[[#This Row],[Poste]]="g3","=[@Colonne3]*[@[Coût par poste]]","")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72"/>
  <sheetViews>
    <sheetView workbookViewId="0">
      <selection activeCell="D35" sqref="D35"/>
    </sheetView>
  </sheetViews>
  <sheetFormatPr baseColWidth="10" defaultRowHeight="15" x14ac:dyDescent="0.25"/>
  <cols>
    <col min="1" max="1" width="21" bestFit="1" customWidth="1"/>
    <col min="2" max="2" width="25.140625" bestFit="1" customWidth="1"/>
    <col min="3" max="3" width="21.28515625" bestFit="1" customWidth="1"/>
    <col min="6" max="8" width="11.5703125" customWidth="1"/>
  </cols>
  <sheetData>
    <row r="3" spans="1:8" x14ac:dyDescent="0.25">
      <c r="A3" s="5" t="s">
        <v>2</v>
      </c>
      <c r="B3" s="4" t="s">
        <v>4</v>
      </c>
      <c r="C3" s="4" t="s">
        <v>5</v>
      </c>
      <c r="F3" s="3" t="s">
        <v>0</v>
      </c>
      <c r="G3" s="1" t="s">
        <v>6</v>
      </c>
      <c r="H3" s="1" t="s">
        <v>7</v>
      </c>
    </row>
    <row r="4" spans="1:8" x14ac:dyDescent="0.25">
      <c r="A4" s="3">
        <v>140</v>
      </c>
      <c r="B4" s="1">
        <v>11</v>
      </c>
      <c r="C4" s="1" t="e">
        <v>#REF!</v>
      </c>
      <c r="F4" s="3">
        <v>140</v>
      </c>
      <c r="G4" s="1">
        <v>11</v>
      </c>
      <c r="H4" s="1">
        <v>335</v>
      </c>
    </row>
    <row r="5" spans="1:8" x14ac:dyDescent="0.25">
      <c r="A5" s="3">
        <v>160</v>
      </c>
      <c r="B5" s="1">
        <v>2</v>
      </c>
      <c r="C5" s="1" t="e">
        <v>#REF!</v>
      </c>
      <c r="F5" s="3">
        <v>160</v>
      </c>
      <c r="G5" s="1">
        <v>2</v>
      </c>
      <c r="H5" s="1">
        <v>245</v>
      </c>
    </row>
    <row r="6" spans="1:8" x14ac:dyDescent="0.25">
      <c r="A6" s="3">
        <v>180</v>
      </c>
      <c r="B6" s="1">
        <v>10</v>
      </c>
      <c r="C6" s="1" t="e">
        <v>#REF!</v>
      </c>
      <c r="F6" s="3">
        <v>180</v>
      </c>
      <c r="G6" s="1">
        <v>10</v>
      </c>
      <c r="H6" s="1">
        <v>205</v>
      </c>
    </row>
    <row r="7" spans="1:8" x14ac:dyDescent="0.25">
      <c r="A7" s="3">
        <v>190</v>
      </c>
      <c r="B7" s="1">
        <v>4</v>
      </c>
      <c r="C7" s="1" t="e">
        <v>#REF!</v>
      </c>
      <c r="F7" s="3">
        <v>190</v>
      </c>
      <c r="G7" s="1">
        <v>4</v>
      </c>
      <c r="H7" s="1">
        <v>265</v>
      </c>
    </row>
    <row r="8" spans="1:8" x14ac:dyDescent="0.25">
      <c r="A8" s="3">
        <v>200</v>
      </c>
      <c r="B8" s="1">
        <v>7</v>
      </c>
      <c r="C8" s="1" t="e">
        <v>#REF!</v>
      </c>
      <c r="F8" s="3">
        <v>200</v>
      </c>
      <c r="G8" s="1">
        <v>7</v>
      </c>
      <c r="H8" s="1">
        <v>295</v>
      </c>
    </row>
    <row r="9" spans="1:8" x14ac:dyDescent="0.25">
      <c r="A9" s="3">
        <v>220</v>
      </c>
      <c r="B9" s="1">
        <v>4</v>
      </c>
      <c r="C9" s="1" t="e">
        <v>#REF!</v>
      </c>
      <c r="F9" s="3">
        <v>220</v>
      </c>
      <c r="G9" s="1">
        <v>4</v>
      </c>
      <c r="H9" s="1">
        <v>290</v>
      </c>
    </row>
    <row r="10" spans="1:8" x14ac:dyDescent="0.25">
      <c r="A10" s="3">
        <v>280</v>
      </c>
      <c r="B10" s="1">
        <v>11</v>
      </c>
      <c r="C10" s="1" t="e">
        <v>#REF!</v>
      </c>
      <c r="F10" s="3">
        <v>280</v>
      </c>
      <c r="G10" s="1">
        <v>11</v>
      </c>
      <c r="H10" s="1">
        <v>205</v>
      </c>
    </row>
    <row r="11" spans="1:8" x14ac:dyDescent="0.25">
      <c r="A11" s="3">
        <v>290</v>
      </c>
      <c r="B11" s="1">
        <v>8</v>
      </c>
      <c r="C11" s="1" t="e">
        <v>#REF!</v>
      </c>
      <c r="F11" s="3">
        <v>290</v>
      </c>
      <c r="G11" s="1">
        <v>8</v>
      </c>
      <c r="H11" s="1">
        <v>305</v>
      </c>
    </row>
    <row r="12" spans="1:8" x14ac:dyDescent="0.25">
      <c r="A12" s="3">
        <v>381</v>
      </c>
      <c r="B12" s="1">
        <v>17</v>
      </c>
      <c r="C12" s="1" t="e">
        <v>#REF!</v>
      </c>
      <c r="F12" s="3">
        <v>381</v>
      </c>
      <c r="G12" s="1">
        <v>17</v>
      </c>
      <c r="H12" s="1">
        <v>395</v>
      </c>
    </row>
    <row r="13" spans="1:8" x14ac:dyDescent="0.25">
      <c r="A13" s="3">
        <v>400</v>
      </c>
      <c r="B13" s="1">
        <v>2</v>
      </c>
      <c r="C13" s="1">
        <v>0</v>
      </c>
      <c r="F13" s="3">
        <v>400</v>
      </c>
      <c r="G13" s="1">
        <v>2</v>
      </c>
      <c r="H13" s="1">
        <v>0</v>
      </c>
    </row>
    <row r="14" spans="1:8" x14ac:dyDescent="0.25">
      <c r="A14" s="3">
        <v>450</v>
      </c>
      <c r="B14" s="1">
        <v>11</v>
      </c>
      <c r="C14" s="1" t="e">
        <v>#REF!</v>
      </c>
      <c r="F14" s="3">
        <v>450</v>
      </c>
      <c r="G14" s="1">
        <v>11</v>
      </c>
      <c r="H14" s="1">
        <v>335</v>
      </c>
    </row>
    <row r="15" spans="1:8" x14ac:dyDescent="0.25">
      <c r="A15" s="3">
        <v>500</v>
      </c>
      <c r="B15" s="1">
        <v>21</v>
      </c>
      <c r="C15" s="1" t="e">
        <v>#REF!</v>
      </c>
      <c r="F15" s="3">
        <v>500</v>
      </c>
      <c r="G15" s="1">
        <v>21</v>
      </c>
      <c r="H15" s="1">
        <v>298</v>
      </c>
    </row>
    <row r="16" spans="1:8" x14ac:dyDescent="0.25">
      <c r="A16" s="3">
        <v>510</v>
      </c>
      <c r="B16" s="1">
        <v>18</v>
      </c>
      <c r="C16" s="1" t="e">
        <v>#REF!</v>
      </c>
      <c r="F16" s="3">
        <v>510</v>
      </c>
      <c r="G16" s="1">
        <v>18</v>
      </c>
      <c r="H16" s="1">
        <v>204</v>
      </c>
    </row>
    <row r="17" spans="1:8" x14ac:dyDescent="0.25">
      <c r="A17" s="3">
        <v>520</v>
      </c>
      <c r="B17" s="1">
        <v>3</v>
      </c>
      <c r="C17" s="1">
        <v>0</v>
      </c>
      <c r="F17" s="3">
        <v>520</v>
      </c>
      <c r="G17" s="1">
        <v>3</v>
      </c>
      <c r="H17" s="1">
        <v>0</v>
      </c>
    </row>
    <row r="18" spans="1:8" x14ac:dyDescent="0.25">
      <c r="A18" s="3">
        <v>521</v>
      </c>
      <c r="B18" s="1">
        <v>7</v>
      </c>
      <c r="C18" s="1" t="e">
        <v>#REF!</v>
      </c>
      <c r="F18" s="3">
        <v>521</v>
      </c>
      <c r="G18" s="1">
        <v>7</v>
      </c>
      <c r="H18" s="1">
        <v>285</v>
      </c>
    </row>
    <row r="19" spans="1:8" x14ac:dyDescent="0.25">
      <c r="A19" s="3">
        <v>530</v>
      </c>
      <c r="B19" s="1">
        <v>6</v>
      </c>
      <c r="C19" s="1" t="e">
        <v>#REF!</v>
      </c>
      <c r="F19" s="3">
        <v>530</v>
      </c>
      <c r="G19" s="1">
        <v>6</v>
      </c>
      <c r="H19" s="1">
        <v>195</v>
      </c>
    </row>
    <row r="20" spans="1:8" x14ac:dyDescent="0.25">
      <c r="A20" s="3">
        <v>540</v>
      </c>
      <c r="B20" s="1">
        <v>7</v>
      </c>
      <c r="C20" s="1" t="e">
        <v>#REF!</v>
      </c>
      <c r="F20" s="3">
        <v>540</v>
      </c>
      <c r="G20" s="1">
        <v>7</v>
      </c>
      <c r="H20" s="1">
        <v>295</v>
      </c>
    </row>
    <row r="21" spans="1:8" x14ac:dyDescent="0.25">
      <c r="A21" s="3">
        <v>541</v>
      </c>
      <c r="B21" s="1">
        <v>4</v>
      </c>
      <c r="C21" s="1" t="e">
        <v>#REF!</v>
      </c>
      <c r="F21" s="3">
        <v>541</v>
      </c>
      <c r="G21" s="1">
        <v>4</v>
      </c>
      <c r="H21" s="1">
        <v>265</v>
      </c>
    </row>
    <row r="22" spans="1:8" x14ac:dyDescent="0.25">
      <c r="A22" s="3">
        <v>550</v>
      </c>
      <c r="B22" s="1">
        <v>13</v>
      </c>
      <c r="C22" s="1" t="e">
        <v>#REF!</v>
      </c>
      <c r="F22" s="3">
        <v>550</v>
      </c>
      <c r="G22" s="1">
        <v>13</v>
      </c>
      <c r="H22" s="1">
        <v>250</v>
      </c>
    </row>
    <row r="23" spans="1:8" x14ac:dyDescent="0.25">
      <c r="A23" s="3">
        <v>610</v>
      </c>
      <c r="B23" s="1">
        <v>2</v>
      </c>
      <c r="C23" s="1">
        <v>0</v>
      </c>
      <c r="F23" s="3">
        <v>610</v>
      </c>
      <c r="G23" s="1">
        <v>2</v>
      </c>
      <c r="H23" s="1">
        <v>0</v>
      </c>
    </row>
    <row r="24" spans="1:8" x14ac:dyDescent="0.25">
      <c r="A24" s="3">
        <v>611</v>
      </c>
      <c r="B24" s="1">
        <v>2</v>
      </c>
      <c r="C24" s="1">
        <v>0</v>
      </c>
      <c r="F24" s="3">
        <v>611</v>
      </c>
      <c r="G24" s="1">
        <v>2</v>
      </c>
      <c r="H24" s="1">
        <v>0</v>
      </c>
    </row>
    <row r="25" spans="1:8" x14ac:dyDescent="0.25">
      <c r="A25" s="3">
        <v>630</v>
      </c>
      <c r="B25" s="1">
        <v>3</v>
      </c>
      <c r="C25" s="1" t="e">
        <v>#REF!</v>
      </c>
      <c r="F25" s="3">
        <v>630</v>
      </c>
      <c r="G25" s="1">
        <v>3</v>
      </c>
      <c r="H25" s="1">
        <v>195</v>
      </c>
    </row>
    <row r="26" spans="1:8" x14ac:dyDescent="0.25">
      <c r="A26" s="3">
        <v>680</v>
      </c>
      <c r="B26" s="1">
        <v>16</v>
      </c>
      <c r="C26" s="1">
        <v>0</v>
      </c>
      <c r="F26" s="3">
        <v>680</v>
      </c>
      <c r="G26" s="1">
        <v>16</v>
      </c>
      <c r="H26" s="1">
        <v>0</v>
      </c>
    </row>
    <row r="27" spans="1:8" x14ac:dyDescent="0.25">
      <c r="A27" s="3">
        <v>700</v>
      </c>
      <c r="B27" s="1">
        <v>11</v>
      </c>
      <c r="C27" s="1" t="e">
        <v>#REF!</v>
      </c>
      <c r="F27" s="3">
        <v>700</v>
      </c>
      <c r="G27" s="1">
        <v>11</v>
      </c>
      <c r="H27" s="1">
        <v>330</v>
      </c>
    </row>
    <row r="28" spans="1:8" x14ac:dyDescent="0.25">
      <c r="A28" s="3">
        <v>710</v>
      </c>
      <c r="B28" s="1">
        <v>3</v>
      </c>
      <c r="C28" s="1" t="e">
        <v>#REF!</v>
      </c>
      <c r="F28" s="3">
        <v>710</v>
      </c>
      <c r="G28" s="1">
        <v>3</v>
      </c>
      <c r="H28" s="1">
        <v>270</v>
      </c>
    </row>
    <row r="29" spans="1:8" x14ac:dyDescent="0.25">
      <c r="A29" s="3">
        <v>721</v>
      </c>
      <c r="B29" s="1">
        <v>3</v>
      </c>
      <c r="C29" s="1" t="e">
        <v>#REF!</v>
      </c>
      <c r="F29" s="3">
        <v>721</v>
      </c>
      <c r="G29" s="1">
        <v>3</v>
      </c>
      <c r="H29" s="1">
        <v>255</v>
      </c>
    </row>
    <row r="30" spans="1:8" x14ac:dyDescent="0.25">
      <c r="A30" s="3">
        <v>750</v>
      </c>
      <c r="B30" s="1">
        <v>10</v>
      </c>
      <c r="C30" s="1" t="e">
        <v>#REF!</v>
      </c>
      <c r="F30" s="3">
        <v>750</v>
      </c>
      <c r="G30" s="1">
        <v>10</v>
      </c>
      <c r="H30" s="1">
        <v>215</v>
      </c>
    </row>
    <row r="31" spans="1:8" x14ac:dyDescent="0.25">
      <c r="A31" s="3">
        <v>790</v>
      </c>
      <c r="B31" s="1">
        <v>2</v>
      </c>
      <c r="C31" s="1" t="e">
        <v>#REF!</v>
      </c>
      <c r="F31" s="3">
        <v>790</v>
      </c>
      <c r="G31" s="1">
        <v>2</v>
      </c>
      <c r="H31" s="1">
        <v>245</v>
      </c>
    </row>
    <row r="32" spans="1:8" x14ac:dyDescent="0.25">
      <c r="A32" s="3">
        <v>800</v>
      </c>
      <c r="B32" s="1">
        <v>6</v>
      </c>
      <c r="C32" s="1" t="e">
        <v>#REF!</v>
      </c>
      <c r="F32" s="3">
        <v>800</v>
      </c>
      <c r="G32" s="1">
        <v>6</v>
      </c>
      <c r="H32" s="1">
        <v>205</v>
      </c>
    </row>
    <row r="33" spans="1:8" x14ac:dyDescent="0.25">
      <c r="A33" s="3">
        <v>850</v>
      </c>
      <c r="B33" s="1">
        <v>7</v>
      </c>
      <c r="C33" s="1" t="e">
        <v>#REF!</v>
      </c>
      <c r="F33" s="3">
        <v>850</v>
      </c>
      <c r="G33" s="1">
        <v>7</v>
      </c>
      <c r="H33" s="1">
        <v>215</v>
      </c>
    </row>
    <row r="34" spans="1:8" x14ac:dyDescent="0.25">
      <c r="A34" s="3">
        <v>900</v>
      </c>
      <c r="B34" s="1">
        <v>4</v>
      </c>
      <c r="C34" s="1" t="e">
        <v>#REF!</v>
      </c>
      <c r="F34" s="3">
        <v>900</v>
      </c>
      <c r="G34" s="1">
        <v>4</v>
      </c>
      <c r="H34" s="1">
        <v>230</v>
      </c>
    </row>
    <row r="35" spans="1:8" x14ac:dyDescent="0.25">
      <c r="A35" s="3">
        <v>960</v>
      </c>
      <c r="B35" s="1">
        <v>5</v>
      </c>
      <c r="C35" s="1" t="e">
        <v>#REF!</v>
      </c>
      <c r="F35" s="3">
        <v>960</v>
      </c>
      <c r="G35" s="1">
        <v>5</v>
      </c>
      <c r="H35" s="1">
        <v>215</v>
      </c>
    </row>
    <row r="36" spans="1:8" x14ac:dyDescent="0.25">
      <c r="A36" s="3">
        <v>961</v>
      </c>
      <c r="B36" s="1">
        <v>4</v>
      </c>
      <c r="C36" s="1">
        <v>0</v>
      </c>
      <c r="F36" s="3">
        <v>961</v>
      </c>
      <c r="G36" s="1">
        <v>4</v>
      </c>
      <c r="H36" s="1">
        <v>0</v>
      </c>
    </row>
    <row r="37" spans="1:8" x14ac:dyDescent="0.25">
      <c r="A37" s="3">
        <v>980</v>
      </c>
      <c r="B37" s="1">
        <v>20</v>
      </c>
      <c r="C37" s="1" t="e">
        <v>#REF!</v>
      </c>
      <c r="F37" s="3">
        <v>980</v>
      </c>
      <c r="G37" s="1">
        <v>20</v>
      </c>
      <c r="H37" s="1">
        <v>274</v>
      </c>
    </row>
    <row r="38" spans="1:8" x14ac:dyDescent="0.25">
      <c r="A38" s="3">
        <v>1020</v>
      </c>
      <c r="B38" s="1">
        <v>12</v>
      </c>
      <c r="C38" s="1" t="e">
        <v>#REF!</v>
      </c>
      <c r="F38" s="3">
        <v>1020</v>
      </c>
      <c r="G38" s="1">
        <v>12</v>
      </c>
      <c r="H38" s="1">
        <v>279</v>
      </c>
    </row>
    <row r="39" spans="1:8" x14ac:dyDescent="0.25">
      <c r="A39" s="3">
        <v>1030</v>
      </c>
      <c r="B39" s="1">
        <v>10</v>
      </c>
      <c r="C39" s="1" t="e">
        <v>#REF!</v>
      </c>
      <c r="F39" s="3">
        <v>1030</v>
      </c>
      <c r="G39" s="1">
        <v>10</v>
      </c>
      <c r="H39" s="1">
        <v>205</v>
      </c>
    </row>
    <row r="40" spans="1:8" x14ac:dyDescent="0.25">
      <c r="A40" s="3">
        <v>1080</v>
      </c>
      <c r="B40" s="1">
        <v>3</v>
      </c>
      <c r="C40" s="1" t="e">
        <v>#REF!</v>
      </c>
      <c r="F40" s="3">
        <v>1080</v>
      </c>
      <c r="G40" s="1">
        <v>3</v>
      </c>
      <c r="H40" s="1">
        <v>255</v>
      </c>
    </row>
    <row r="41" spans="1:8" x14ac:dyDescent="0.25">
      <c r="A41" s="3">
        <v>1100</v>
      </c>
      <c r="B41" s="1">
        <v>7</v>
      </c>
      <c r="C41" s="1" t="e">
        <v>#REF!</v>
      </c>
      <c r="F41" s="3">
        <v>1100</v>
      </c>
      <c r="G41" s="1">
        <v>7</v>
      </c>
      <c r="H41" s="1">
        <v>295</v>
      </c>
    </row>
    <row r="42" spans="1:8" x14ac:dyDescent="0.25">
      <c r="A42" s="3">
        <v>1150</v>
      </c>
      <c r="B42" s="1">
        <v>9</v>
      </c>
      <c r="C42" s="1" t="e">
        <v>#REF!</v>
      </c>
      <c r="F42" s="3">
        <v>1150</v>
      </c>
      <c r="G42" s="1">
        <v>9</v>
      </c>
      <c r="H42" s="1">
        <v>471</v>
      </c>
    </row>
    <row r="43" spans="1:8" x14ac:dyDescent="0.25">
      <c r="A43" s="3">
        <v>1151</v>
      </c>
      <c r="B43" s="1">
        <v>2</v>
      </c>
      <c r="C43" s="1">
        <v>0</v>
      </c>
      <c r="F43" s="3">
        <v>1151</v>
      </c>
      <c r="G43" s="1">
        <v>2</v>
      </c>
      <c r="H43" s="1">
        <v>0</v>
      </c>
    </row>
    <row r="44" spans="1:8" x14ac:dyDescent="0.25">
      <c r="A44" s="3">
        <v>1152</v>
      </c>
      <c r="B44" s="1">
        <v>6</v>
      </c>
      <c r="C44" s="1">
        <v>0</v>
      </c>
      <c r="F44" s="3">
        <v>1152</v>
      </c>
      <c r="G44" s="1">
        <v>6</v>
      </c>
      <c r="H44" s="1">
        <v>0</v>
      </c>
    </row>
    <row r="45" spans="1:8" x14ac:dyDescent="0.25">
      <c r="A45" s="3">
        <v>1154</v>
      </c>
      <c r="B45" s="1">
        <v>5</v>
      </c>
      <c r="C45" s="1">
        <v>0</v>
      </c>
      <c r="F45" s="3">
        <v>1154</v>
      </c>
      <c r="G45" s="1">
        <v>5</v>
      </c>
      <c r="H45" s="1">
        <v>0</v>
      </c>
    </row>
    <row r="46" spans="1:8" x14ac:dyDescent="0.25">
      <c r="A46" s="3">
        <v>1170</v>
      </c>
      <c r="B46" s="1">
        <v>4</v>
      </c>
      <c r="C46" s="1">
        <v>0</v>
      </c>
      <c r="F46" s="3">
        <v>1170</v>
      </c>
      <c r="G46" s="1">
        <v>4</v>
      </c>
      <c r="H46" s="1">
        <v>0</v>
      </c>
    </row>
    <row r="47" spans="1:8" x14ac:dyDescent="0.25">
      <c r="A47" s="3">
        <v>1171</v>
      </c>
      <c r="B47" s="1">
        <v>1</v>
      </c>
      <c r="C47" s="1" t="e">
        <v>#REF!</v>
      </c>
      <c r="F47" s="3">
        <v>1171</v>
      </c>
      <c r="G47" s="1">
        <v>1</v>
      </c>
      <c r="H47" s="1">
        <v>195</v>
      </c>
    </row>
    <row r="48" spans="1:8" x14ac:dyDescent="0.25">
      <c r="A48" s="3">
        <v>1190</v>
      </c>
      <c r="B48" s="1">
        <v>14</v>
      </c>
      <c r="C48" s="1" t="e">
        <v>#REF!</v>
      </c>
      <c r="F48" s="3">
        <v>1190</v>
      </c>
      <c r="G48" s="1">
        <v>14</v>
      </c>
      <c r="H48" s="1">
        <v>231</v>
      </c>
    </row>
    <row r="49" spans="1:8" x14ac:dyDescent="0.25">
      <c r="A49" s="3">
        <v>1230</v>
      </c>
      <c r="B49" s="1">
        <v>7</v>
      </c>
      <c r="C49" s="1" t="e">
        <v>#REF!</v>
      </c>
      <c r="F49" s="3">
        <v>1230</v>
      </c>
      <c r="G49" s="1">
        <v>7</v>
      </c>
      <c r="H49" s="1">
        <v>205</v>
      </c>
    </row>
    <row r="50" spans="1:8" x14ac:dyDescent="0.25">
      <c r="A50" s="3">
        <v>1231</v>
      </c>
      <c r="B50" s="1">
        <v>2</v>
      </c>
      <c r="C50" s="1" t="e">
        <v>#REF!</v>
      </c>
      <c r="F50" s="3">
        <v>1231</v>
      </c>
      <c r="G50" s="1">
        <v>2</v>
      </c>
      <c r="H50" s="1">
        <v>195</v>
      </c>
    </row>
    <row r="51" spans="1:8" x14ac:dyDescent="0.25">
      <c r="A51" s="3">
        <v>1250</v>
      </c>
      <c r="B51" s="1">
        <v>5</v>
      </c>
      <c r="C51" s="1" t="e">
        <v>#REF!</v>
      </c>
      <c r="F51" s="3">
        <v>1250</v>
      </c>
      <c r="G51" s="1">
        <v>5</v>
      </c>
      <c r="H51" s="1">
        <v>275</v>
      </c>
    </row>
    <row r="52" spans="1:8" x14ac:dyDescent="0.25">
      <c r="A52" s="3">
        <v>1350</v>
      </c>
      <c r="B52" s="1">
        <v>12</v>
      </c>
      <c r="C52" s="1" t="e">
        <v>#REF!</v>
      </c>
      <c r="F52" s="3">
        <v>1350</v>
      </c>
      <c r="G52" s="1">
        <v>12</v>
      </c>
      <c r="H52" s="1">
        <v>244</v>
      </c>
    </row>
    <row r="53" spans="1:8" x14ac:dyDescent="0.25">
      <c r="A53" s="3">
        <v>1620</v>
      </c>
      <c r="B53" s="1">
        <v>3</v>
      </c>
      <c r="C53" s="1">
        <v>0</v>
      </c>
      <c r="F53" s="3">
        <v>1620</v>
      </c>
      <c r="G53" s="1">
        <v>3</v>
      </c>
      <c r="H53" s="1">
        <v>0</v>
      </c>
    </row>
    <row r="54" spans="1:8" x14ac:dyDescent="0.25">
      <c r="A54" s="3">
        <v>1621</v>
      </c>
      <c r="B54" s="1">
        <v>3</v>
      </c>
      <c r="C54" s="1" t="e">
        <v>#REF!</v>
      </c>
      <c r="F54" s="3">
        <v>1621</v>
      </c>
      <c r="G54" s="1">
        <v>3</v>
      </c>
      <c r="H54" s="1">
        <v>195</v>
      </c>
    </row>
    <row r="55" spans="1:8" x14ac:dyDescent="0.25">
      <c r="A55" s="3">
        <v>1650</v>
      </c>
      <c r="B55" s="1">
        <v>15</v>
      </c>
      <c r="C55" s="1" t="e">
        <v>#REF!</v>
      </c>
      <c r="F55" s="3">
        <v>1650</v>
      </c>
      <c r="G55" s="1">
        <v>15</v>
      </c>
      <c r="H55" s="1">
        <v>269</v>
      </c>
    </row>
    <row r="56" spans="1:8" x14ac:dyDescent="0.25">
      <c r="A56" s="3">
        <v>1670</v>
      </c>
      <c r="B56" s="1">
        <v>16</v>
      </c>
      <c r="C56" s="1" t="e">
        <v>#REF!</v>
      </c>
      <c r="F56" s="3">
        <v>1670</v>
      </c>
      <c r="G56" s="1">
        <v>16</v>
      </c>
      <c r="H56" s="1">
        <v>254</v>
      </c>
    </row>
    <row r="57" spans="1:8" x14ac:dyDescent="0.25">
      <c r="A57" s="3">
        <v>1700</v>
      </c>
      <c r="B57" s="1">
        <v>7</v>
      </c>
      <c r="C57" s="1" t="e">
        <v>#REF!</v>
      </c>
      <c r="F57" s="3">
        <v>1700</v>
      </c>
      <c r="G57" s="1">
        <v>7</v>
      </c>
      <c r="H57" s="1">
        <v>225</v>
      </c>
    </row>
    <row r="58" spans="1:8" x14ac:dyDescent="0.25">
      <c r="A58" s="3">
        <v>1730</v>
      </c>
      <c r="B58" s="1">
        <v>12</v>
      </c>
      <c r="C58" s="1" t="e">
        <v>#REF!</v>
      </c>
      <c r="F58" s="3">
        <v>1730</v>
      </c>
      <c r="G58" s="1">
        <v>12</v>
      </c>
      <c r="H58" s="1">
        <v>215</v>
      </c>
    </row>
    <row r="59" spans="1:8" x14ac:dyDescent="0.25">
      <c r="A59" s="3">
        <v>1770</v>
      </c>
      <c r="B59" s="1">
        <v>5</v>
      </c>
      <c r="C59" s="1">
        <v>0</v>
      </c>
      <c r="F59" s="3">
        <v>1770</v>
      </c>
      <c r="G59" s="1">
        <v>5</v>
      </c>
      <c r="H59" s="1">
        <v>0</v>
      </c>
    </row>
    <row r="60" spans="1:8" x14ac:dyDescent="0.25">
      <c r="A60" s="3">
        <v>1820</v>
      </c>
      <c r="B60" s="1">
        <v>11</v>
      </c>
      <c r="C60" s="1" t="e">
        <v>#REF!</v>
      </c>
      <c r="F60" s="3">
        <v>1820</v>
      </c>
      <c r="G60" s="1">
        <v>11</v>
      </c>
      <c r="H60" s="1">
        <v>213</v>
      </c>
    </row>
    <row r="61" spans="1:8" x14ac:dyDescent="0.25">
      <c r="A61" s="3">
        <v>1890</v>
      </c>
      <c r="B61" s="1">
        <v>2</v>
      </c>
      <c r="C61" s="1" t="e">
        <v>#REF!</v>
      </c>
      <c r="F61" s="3">
        <v>1890</v>
      </c>
      <c r="G61" s="1">
        <v>2</v>
      </c>
      <c r="H61" s="1">
        <v>160</v>
      </c>
    </row>
    <row r="62" spans="1:8" x14ac:dyDescent="0.25">
      <c r="A62" s="3">
        <v>1970</v>
      </c>
      <c r="B62" s="1">
        <v>4</v>
      </c>
      <c r="C62" s="1" t="e">
        <v>#REF!</v>
      </c>
      <c r="F62" s="3">
        <v>1970</v>
      </c>
      <c r="G62" s="1">
        <v>4</v>
      </c>
      <c r="H62" s="1">
        <v>265</v>
      </c>
    </row>
    <row r="63" spans="1:8" x14ac:dyDescent="0.25">
      <c r="A63" s="3">
        <v>1980</v>
      </c>
      <c r="B63" s="1">
        <v>10</v>
      </c>
      <c r="C63" s="1" t="e">
        <v>#REF!</v>
      </c>
      <c r="F63" s="3">
        <v>1980</v>
      </c>
      <c r="G63" s="1">
        <v>10</v>
      </c>
      <c r="H63" s="1">
        <v>205</v>
      </c>
    </row>
    <row r="64" spans="1:8" x14ac:dyDescent="0.25">
      <c r="A64" s="3">
        <v>2000</v>
      </c>
      <c r="B64" s="1">
        <v>12</v>
      </c>
      <c r="C64" s="1" t="e">
        <v>#REF!</v>
      </c>
      <c r="F64" s="3">
        <v>2000</v>
      </c>
      <c r="G64" s="1">
        <v>12</v>
      </c>
      <c r="H64" s="1">
        <v>195</v>
      </c>
    </row>
    <row r="65" spans="1:8" x14ac:dyDescent="0.25">
      <c r="A65" s="3">
        <v>2030</v>
      </c>
      <c r="B65" s="1">
        <v>10</v>
      </c>
      <c r="C65" s="1" t="e">
        <v>#REF!</v>
      </c>
      <c r="F65" s="3">
        <v>2030</v>
      </c>
      <c r="G65" s="1">
        <v>10</v>
      </c>
      <c r="H65" s="1">
        <v>257</v>
      </c>
    </row>
    <row r="66" spans="1:8" x14ac:dyDescent="0.25">
      <c r="A66" s="3">
        <v>2090</v>
      </c>
      <c r="B66" s="1">
        <v>8</v>
      </c>
      <c r="C66" s="1" t="e">
        <v>#REF!</v>
      </c>
      <c r="F66" s="3">
        <v>2090</v>
      </c>
      <c r="G66" s="1">
        <v>8</v>
      </c>
      <c r="H66" s="1">
        <v>305</v>
      </c>
    </row>
    <row r="67" spans="1:8" x14ac:dyDescent="0.25">
      <c r="A67" s="3">
        <v>2110</v>
      </c>
      <c r="B67" s="1">
        <v>8</v>
      </c>
      <c r="C67" s="1" t="e">
        <v>#REF!</v>
      </c>
      <c r="F67" s="3">
        <v>2110</v>
      </c>
      <c r="G67" s="1">
        <v>8</v>
      </c>
      <c r="H67" s="1">
        <v>305</v>
      </c>
    </row>
    <row r="68" spans="1:8" x14ac:dyDescent="0.25">
      <c r="A68" s="3">
        <v>2140</v>
      </c>
      <c r="B68" s="1">
        <v>16</v>
      </c>
      <c r="C68" s="1" t="e">
        <v>#REF!</v>
      </c>
      <c r="F68" s="3">
        <v>2140</v>
      </c>
      <c r="G68" s="1">
        <v>16</v>
      </c>
      <c r="H68" s="1">
        <v>425</v>
      </c>
    </row>
    <row r="69" spans="1:8" x14ac:dyDescent="0.25">
      <c r="A69" s="3">
        <v>2144</v>
      </c>
      <c r="B69" s="1">
        <v>9</v>
      </c>
      <c r="C69" s="1" t="e">
        <v>#REF!</v>
      </c>
      <c r="F69" s="3">
        <v>2144</v>
      </c>
      <c r="G69" s="1">
        <v>9</v>
      </c>
      <c r="H69" s="1">
        <v>350</v>
      </c>
    </row>
    <row r="70" spans="1:8" x14ac:dyDescent="0.25">
      <c r="A70" s="3">
        <v>2160</v>
      </c>
      <c r="B70" s="1">
        <v>12</v>
      </c>
      <c r="C70" s="1" t="e">
        <v>#REF!</v>
      </c>
      <c r="F70" s="3">
        <v>2160</v>
      </c>
      <c r="G70" s="1">
        <v>12</v>
      </c>
      <c r="H70" s="1">
        <v>334</v>
      </c>
    </row>
    <row r="71" spans="1:8" x14ac:dyDescent="0.25">
      <c r="A71" s="3">
        <v>2174</v>
      </c>
      <c r="B71" s="1">
        <v>3</v>
      </c>
      <c r="C71" s="1" t="e">
        <v>#N/A</v>
      </c>
      <c r="F71" s="3">
        <v>2174</v>
      </c>
      <c r="G71" s="1">
        <v>3</v>
      </c>
      <c r="H71" s="1" t="e">
        <v>#N/A</v>
      </c>
    </row>
    <row r="72" spans="1:8" x14ac:dyDescent="0.25">
      <c r="A72" s="3">
        <v>2210</v>
      </c>
      <c r="B72" s="1">
        <v>11</v>
      </c>
      <c r="C72" s="1" t="e">
        <v>#REF!</v>
      </c>
      <c r="F72" s="3">
        <v>2210</v>
      </c>
      <c r="G72" s="1">
        <v>11</v>
      </c>
      <c r="H72" s="1">
        <v>242</v>
      </c>
    </row>
    <row r="73" spans="1:8" x14ac:dyDescent="0.25">
      <c r="A73" s="3">
        <v>2213</v>
      </c>
      <c r="B73" s="1">
        <v>5</v>
      </c>
      <c r="C73" s="1">
        <v>0</v>
      </c>
      <c r="F73" s="3">
        <v>2213</v>
      </c>
      <c r="G73" s="1">
        <v>5</v>
      </c>
      <c r="H73" s="1">
        <v>0</v>
      </c>
    </row>
    <row r="74" spans="1:8" x14ac:dyDescent="0.25">
      <c r="A74" s="3" t="s">
        <v>3</v>
      </c>
      <c r="B74" s="1">
        <v>545</v>
      </c>
      <c r="C74" s="1" t="e">
        <v>#REF!</v>
      </c>
      <c r="F74" s="3">
        <v>2420</v>
      </c>
      <c r="G74" s="1">
        <v>13</v>
      </c>
      <c r="H74" s="1">
        <v>369</v>
      </c>
    </row>
    <row r="75" spans="1:8" x14ac:dyDescent="0.25">
      <c r="F75" s="3">
        <v>2470</v>
      </c>
      <c r="G75" s="1">
        <v>12</v>
      </c>
      <c r="H75" s="1">
        <v>214</v>
      </c>
    </row>
    <row r="76" spans="1:8" x14ac:dyDescent="0.25">
      <c r="F76" s="3">
        <v>2491</v>
      </c>
      <c r="G76" s="1">
        <v>13</v>
      </c>
      <c r="H76" s="1">
        <v>334</v>
      </c>
    </row>
    <row r="77" spans="1:8" x14ac:dyDescent="0.25">
      <c r="F77" s="3">
        <v>2570</v>
      </c>
      <c r="G77" s="1">
        <v>4</v>
      </c>
      <c r="H77" s="1">
        <v>215</v>
      </c>
    </row>
    <row r="78" spans="1:8" x14ac:dyDescent="0.25">
      <c r="F78" s="3">
        <v>2572</v>
      </c>
      <c r="G78" s="1">
        <v>2</v>
      </c>
      <c r="H78" s="1">
        <v>195</v>
      </c>
    </row>
    <row r="79" spans="1:8" x14ac:dyDescent="0.25">
      <c r="F79" s="3">
        <v>2573</v>
      </c>
      <c r="G79" s="1">
        <v>4</v>
      </c>
      <c r="H79" s="1">
        <v>265</v>
      </c>
    </row>
    <row r="80" spans="1:8" x14ac:dyDescent="0.25">
      <c r="F80" s="3">
        <v>2575</v>
      </c>
      <c r="G80" s="1">
        <v>10</v>
      </c>
      <c r="H80" s="1">
        <v>0</v>
      </c>
    </row>
    <row r="81" spans="6:8" x14ac:dyDescent="0.25">
      <c r="F81" s="3">
        <v>2640</v>
      </c>
      <c r="G81" s="1">
        <v>5</v>
      </c>
      <c r="H81" s="1">
        <v>195</v>
      </c>
    </row>
    <row r="82" spans="6:8" x14ac:dyDescent="0.25">
      <c r="F82" s="3">
        <v>2680</v>
      </c>
      <c r="G82" s="1">
        <v>2</v>
      </c>
      <c r="H82" s="1">
        <v>195</v>
      </c>
    </row>
    <row r="83" spans="6:8" x14ac:dyDescent="0.25">
      <c r="F83" s="3">
        <v>2750</v>
      </c>
      <c r="G83" s="1">
        <v>15</v>
      </c>
      <c r="H83" s="1">
        <v>369</v>
      </c>
    </row>
    <row r="84" spans="6:8" x14ac:dyDescent="0.25">
      <c r="F84" s="3">
        <v>2810</v>
      </c>
      <c r="G84" s="1">
        <v>10</v>
      </c>
      <c r="H84" s="1">
        <v>195</v>
      </c>
    </row>
    <row r="85" spans="6:8" x14ac:dyDescent="0.25">
      <c r="F85" s="3">
        <v>2910</v>
      </c>
      <c r="G85" s="1">
        <v>8</v>
      </c>
      <c r="H85" s="1">
        <v>215</v>
      </c>
    </row>
    <row r="86" spans="6:8" x14ac:dyDescent="0.25">
      <c r="F86" s="3">
        <v>2920</v>
      </c>
      <c r="G86" s="1">
        <v>10</v>
      </c>
      <c r="H86" s="1">
        <v>205</v>
      </c>
    </row>
    <row r="87" spans="6:8" x14ac:dyDescent="0.25">
      <c r="F87" s="3">
        <v>2980</v>
      </c>
      <c r="G87" s="1">
        <v>3</v>
      </c>
      <c r="H87" s="1">
        <v>245</v>
      </c>
    </row>
    <row r="88" spans="6:8" x14ac:dyDescent="0.25">
      <c r="F88" s="3">
        <v>2990</v>
      </c>
      <c r="G88" s="1">
        <v>19</v>
      </c>
      <c r="H88" s="1">
        <v>507</v>
      </c>
    </row>
    <row r="89" spans="6:8" x14ac:dyDescent="0.25">
      <c r="F89" s="3">
        <v>2991</v>
      </c>
      <c r="G89" s="1">
        <v>8</v>
      </c>
      <c r="H89" s="1">
        <v>0</v>
      </c>
    </row>
    <row r="90" spans="6:8" x14ac:dyDescent="0.25">
      <c r="F90" s="3">
        <v>3192</v>
      </c>
      <c r="G90" s="1">
        <v>6</v>
      </c>
      <c r="H90" s="1">
        <v>195</v>
      </c>
    </row>
    <row r="91" spans="6:8" x14ac:dyDescent="0.25">
      <c r="F91" s="3">
        <v>3210</v>
      </c>
      <c r="G91" s="1">
        <v>17</v>
      </c>
      <c r="H91" s="1">
        <v>240</v>
      </c>
    </row>
    <row r="92" spans="6:8" x14ac:dyDescent="0.25">
      <c r="F92" s="3">
        <v>3250</v>
      </c>
      <c r="G92" s="1">
        <v>6</v>
      </c>
      <c r="H92" s="1">
        <v>205</v>
      </c>
    </row>
    <row r="93" spans="6:8" x14ac:dyDescent="0.25">
      <c r="F93" s="3">
        <v>3252</v>
      </c>
      <c r="G93" s="1">
        <v>6</v>
      </c>
      <c r="H93" s="1">
        <v>195</v>
      </c>
    </row>
    <row r="94" spans="6:8" x14ac:dyDescent="0.25">
      <c r="F94" s="3">
        <v>3350</v>
      </c>
      <c r="G94" s="1">
        <v>7</v>
      </c>
      <c r="H94" s="1">
        <v>295</v>
      </c>
    </row>
    <row r="95" spans="6:8" x14ac:dyDescent="0.25">
      <c r="F95" s="3">
        <v>3460</v>
      </c>
      <c r="G95" s="1">
        <v>6</v>
      </c>
      <c r="H95" s="1">
        <v>340</v>
      </c>
    </row>
    <row r="96" spans="6:8" x14ac:dyDescent="0.25">
      <c r="F96" s="3">
        <v>3510</v>
      </c>
      <c r="G96" s="1">
        <v>5</v>
      </c>
      <c r="H96" s="1">
        <v>265</v>
      </c>
    </row>
    <row r="97" spans="6:8" x14ac:dyDescent="0.25">
      <c r="F97" s="3">
        <v>3590</v>
      </c>
      <c r="G97" s="1">
        <v>44</v>
      </c>
      <c r="H97" s="1">
        <v>513.6</v>
      </c>
    </row>
    <row r="98" spans="6:8" x14ac:dyDescent="0.25">
      <c r="F98" s="3">
        <v>3630</v>
      </c>
      <c r="G98" s="1">
        <v>6</v>
      </c>
      <c r="H98" s="1">
        <v>350</v>
      </c>
    </row>
    <row r="99" spans="6:8" x14ac:dyDescent="0.25">
      <c r="F99" s="3">
        <v>3720</v>
      </c>
      <c r="G99" s="1">
        <v>9</v>
      </c>
      <c r="H99" s="1">
        <v>195</v>
      </c>
    </row>
    <row r="100" spans="6:8" x14ac:dyDescent="0.25">
      <c r="F100" s="3">
        <v>3740</v>
      </c>
      <c r="G100" s="1">
        <v>8</v>
      </c>
      <c r="H100" s="1">
        <v>411</v>
      </c>
    </row>
    <row r="101" spans="6:8" x14ac:dyDescent="0.25">
      <c r="F101" s="3">
        <v>3741</v>
      </c>
      <c r="G101" s="1">
        <v>5</v>
      </c>
      <c r="H101" s="1">
        <v>0</v>
      </c>
    </row>
    <row r="102" spans="6:8" x14ac:dyDescent="0.25">
      <c r="F102" s="3">
        <v>3742</v>
      </c>
      <c r="G102" s="1">
        <v>4</v>
      </c>
      <c r="H102" s="1">
        <v>0</v>
      </c>
    </row>
    <row r="103" spans="6:8" x14ac:dyDescent="0.25">
      <c r="F103" s="3">
        <v>3773</v>
      </c>
      <c r="G103" s="1">
        <v>1</v>
      </c>
      <c r="H103" s="1">
        <v>0</v>
      </c>
    </row>
    <row r="104" spans="6:8" x14ac:dyDescent="0.25">
      <c r="F104" s="3">
        <v>3790</v>
      </c>
      <c r="G104" s="1">
        <v>33</v>
      </c>
      <c r="H104" s="1">
        <v>546</v>
      </c>
    </row>
    <row r="105" spans="6:8" x14ac:dyDescent="0.25">
      <c r="F105" s="3">
        <v>3830</v>
      </c>
      <c r="G105" s="1">
        <v>7</v>
      </c>
      <c r="H105" s="1">
        <v>195</v>
      </c>
    </row>
    <row r="106" spans="6:8" x14ac:dyDescent="0.25">
      <c r="F106" s="3">
        <v>3970</v>
      </c>
      <c r="G106" s="1">
        <v>18</v>
      </c>
      <c r="H106" s="1">
        <v>195</v>
      </c>
    </row>
    <row r="107" spans="6:8" x14ac:dyDescent="0.25">
      <c r="F107" s="3">
        <v>4000</v>
      </c>
      <c r="G107" s="1">
        <v>9</v>
      </c>
      <c r="H107" s="1">
        <v>215</v>
      </c>
    </row>
    <row r="108" spans="6:8" x14ac:dyDescent="0.25">
      <c r="F108" s="3">
        <v>4010</v>
      </c>
      <c r="G108" s="1">
        <v>23</v>
      </c>
      <c r="H108" s="1">
        <v>435</v>
      </c>
    </row>
    <row r="109" spans="6:8" x14ac:dyDescent="0.25">
      <c r="F109" s="3">
        <v>4070</v>
      </c>
      <c r="G109" s="1">
        <v>6</v>
      </c>
      <c r="H109" s="1">
        <v>285</v>
      </c>
    </row>
    <row r="110" spans="6:8" x14ac:dyDescent="0.25">
      <c r="F110" s="3">
        <v>4210</v>
      </c>
      <c r="G110" s="1">
        <v>4</v>
      </c>
      <c r="H110" s="1">
        <v>195</v>
      </c>
    </row>
    <row r="111" spans="6:8" x14ac:dyDescent="0.25">
      <c r="F111" s="3">
        <v>4231</v>
      </c>
      <c r="G111" s="1">
        <v>4</v>
      </c>
      <c r="H111" s="1" t="e">
        <v>#N/A</v>
      </c>
    </row>
    <row r="112" spans="6:8" x14ac:dyDescent="0.25">
      <c r="F112" s="3">
        <v>4232</v>
      </c>
      <c r="G112" s="1">
        <v>9</v>
      </c>
      <c r="H112" s="1">
        <v>315</v>
      </c>
    </row>
    <row r="113" spans="6:8" x14ac:dyDescent="0.25">
      <c r="F113" s="3">
        <v>4233</v>
      </c>
      <c r="G113" s="1">
        <v>27</v>
      </c>
      <c r="H113" s="1">
        <v>215</v>
      </c>
    </row>
    <row r="114" spans="6:8" x14ac:dyDescent="0.25">
      <c r="F114" s="3">
        <v>4300</v>
      </c>
      <c r="G114" s="1">
        <v>4</v>
      </c>
      <c r="H114" s="1">
        <v>265</v>
      </c>
    </row>
    <row r="115" spans="6:8" x14ac:dyDescent="0.25">
      <c r="F115" s="3">
        <v>4400</v>
      </c>
      <c r="G115" s="1">
        <v>3</v>
      </c>
      <c r="H115" s="1" t="e">
        <v>#N/A</v>
      </c>
    </row>
    <row r="116" spans="6:8" x14ac:dyDescent="0.25">
      <c r="F116" s="3">
        <v>4430</v>
      </c>
      <c r="G116" s="1">
        <v>9</v>
      </c>
      <c r="H116" s="1">
        <v>226</v>
      </c>
    </row>
    <row r="117" spans="6:8" x14ac:dyDescent="0.25">
      <c r="F117" s="3">
        <v>4550</v>
      </c>
      <c r="G117" s="1">
        <v>18</v>
      </c>
      <c r="H117" s="1">
        <v>204</v>
      </c>
    </row>
    <row r="118" spans="6:8" x14ac:dyDescent="0.25">
      <c r="F118" s="3">
        <v>4570</v>
      </c>
      <c r="G118" s="1">
        <v>5</v>
      </c>
      <c r="H118" s="1">
        <v>275</v>
      </c>
    </row>
    <row r="119" spans="6:8" x14ac:dyDescent="0.25">
      <c r="F119" s="3">
        <v>4621</v>
      </c>
      <c r="G119" s="1">
        <v>9</v>
      </c>
      <c r="H119" s="1">
        <v>414</v>
      </c>
    </row>
    <row r="120" spans="6:8" x14ac:dyDescent="0.25">
      <c r="F120" s="3">
        <v>4622</v>
      </c>
      <c r="G120" s="1">
        <v>4</v>
      </c>
      <c r="H120" s="1">
        <v>0</v>
      </c>
    </row>
    <row r="121" spans="6:8" x14ac:dyDescent="0.25">
      <c r="F121" s="3">
        <v>4630</v>
      </c>
      <c r="G121" s="1">
        <v>3</v>
      </c>
      <c r="H121" s="1">
        <v>245</v>
      </c>
    </row>
    <row r="122" spans="6:8" x14ac:dyDescent="0.25">
      <c r="F122" s="3">
        <v>4700</v>
      </c>
      <c r="G122" s="1">
        <v>13</v>
      </c>
      <c r="H122" s="1">
        <v>249</v>
      </c>
    </row>
    <row r="123" spans="6:8" x14ac:dyDescent="0.25">
      <c r="F123" s="3">
        <v>4750</v>
      </c>
      <c r="G123" s="1">
        <v>7</v>
      </c>
      <c r="H123" s="1">
        <v>295</v>
      </c>
    </row>
    <row r="124" spans="6:8" x14ac:dyDescent="0.25">
      <c r="F124" s="3">
        <v>4760</v>
      </c>
      <c r="G124" s="1">
        <v>3</v>
      </c>
      <c r="H124" s="1">
        <v>275</v>
      </c>
    </row>
    <row r="125" spans="6:8" x14ac:dyDescent="0.25">
      <c r="F125" s="3">
        <v>4780</v>
      </c>
      <c r="G125" s="1">
        <v>11</v>
      </c>
      <c r="H125" s="1">
        <v>346</v>
      </c>
    </row>
    <row r="126" spans="6:8" x14ac:dyDescent="0.25">
      <c r="F126" s="3">
        <v>4781</v>
      </c>
      <c r="G126" s="1">
        <v>7</v>
      </c>
      <c r="H126" s="1">
        <v>0</v>
      </c>
    </row>
    <row r="127" spans="6:8" x14ac:dyDescent="0.25">
      <c r="F127" s="3">
        <v>4784</v>
      </c>
      <c r="G127" s="1">
        <v>6</v>
      </c>
      <c r="H127" s="1">
        <v>0</v>
      </c>
    </row>
    <row r="128" spans="6:8" x14ac:dyDescent="0.25">
      <c r="F128" s="3">
        <v>4785</v>
      </c>
      <c r="G128" s="1">
        <v>8</v>
      </c>
      <c r="H128" s="1">
        <v>0</v>
      </c>
    </row>
    <row r="129" spans="6:8" x14ac:dyDescent="0.25">
      <c r="F129" s="3">
        <v>4860</v>
      </c>
      <c r="G129" s="1">
        <v>2</v>
      </c>
      <c r="H129" s="1">
        <v>245</v>
      </c>
    </row>
    <row r="130" spans="6:8" x14ac:dyDescent="0.25">
      <c r="F130" s="3">
        <v>5000</v>
      </c>
      <c r="G130" s="1">
        <v>6</v>
      </c>
      <c r="H130" s="1">
        <v>285</v>
      </c>
    </row>
    <row r="131" spans="6:8" x14ac:dyDescent="0.25">
      <c r="F131" s="3">
        <v>5110</v>
      </c>
      <c r="G131" s="1">
        <v>3</v>
      </c>
      <c r="H131" s="1">
        <v>162</v>
      </c>
    </row>
    <row r="132" spans="6:8" x14ac:dyDescent="0.25">
      <c r="F132" s="3">
        <v>5200</v>
      </c>
      <c r="G132" s="1">
        <v>14</v>
      </c>
      <c r="H132" s="1">
        <v>507</v>
      </c>
    </row>
    <row r="133" spans="6:8" x14ac:dyDescent="0.25">
      <c r="F133" s="3">
        <v>5201</v>
      </c>
      <c r="G133" s="1">
        <v>4</v>
      </c>
      <c r="H133" s="1">
        <v>0</v>
      </c>
    </row>
    <row r="134" spans="6:8" x14ac:dyDescent="0.25">
      <c r="F134" s="3">
        <v>5202</v>
      </c>
      <c r="G134" s="1">
        <v>5</v>
      </c>
      <c r="H134" s="1">
        <v>0</v>
      </c>
    </row>
    <row r="135" spans="6:8" x14ac:dyDescent="0.25">
      <c r="F135" s="3">
        <v>5203</v>
      </c>
      <c r="G135" s="1">
        <v>3</v>
      </c>
      <c r="H135" s="1">
        <v>0</v>
      </c>
    </row>
    <row r="136" spans="6:8" x14ac:dyDescent="0.25">
      <c r="F136" s="3">
        <v>5240</v>
      </c>
      <c r="G136" s="1">
        <v>10</v>
      </c>
      <c r="H136" s="1">
        <v>325</v>
      </c>
    </row>
    <row r="137" spans="6:8" x14ac:dyDescent="0.25">
      <c r="F137" s="3">
        <v>5241</v>
      </c>
      <c r="G137" s="1">
        <v>7</v>
      </c>
      <c r="H137" s="1">
        <v>0</v>
      </c>
    </row>
    <row r="138" spans="6:8" x14ac:dyDescent="0.25">
      <c r="F138" s="3">
        <v>5242</v>
      </c>
      <c r="G138" s="1">
        <v>9</v>
      </c>
      <c r="H138" s="1">
        <v>450</v>
      </c>
    </row>
    <row r="139" spans="6:8" x14ac:dyDescent="0.25">
      <c r="F139" s="3">
        <v>5280</v>
      </c>
      <c r="G139" s="1">
        <v>5</v>
      </c>
      <c r="H139" s="1">
        <v>375</v>
      </c>
    </row>
    <row r="140" spans="6:8" x14ac:dyDescent="0.25">
      <c r="F140" s="3">
        <v>5281</v>
      </c>
      <c r="G140" s="1">
        <v>3</v>
      </c>
      <c r="H140" s="1">
        <v>0</v>
      </c>
    </row>
    <row r="141" spans="6:8" x14ac:dyDescent="0.25">
      <c r="F141" s="3">
        <v>5282</v>
      </c>
      <c r="G141" s="1">
        <v>3</v>
      </c>
      <c r="H141" s="1">
        <v>0</v>
      </c>
    </row>
    <row r="142" spans="6:8" x14ac:dyDescent="0.25">
      <c r="F142" s="3">
        <v>5290</v>
      </c>
      <c r="G142" s="1">
        <v>16</v>
      </c>
      <c r="H142" s="1">
        <v>255</v>
      </c>
    </row>
    <row r="143" spans="6:8" x14ac:dyDescent="0.25">
      <c r="F143" s="3">
        <v>5340</v>
      </c>
      <c r="G143" s="1">
        <v>8</v>
      </c>
      <c r="H143" s="1">
        <v>245</v>
      </c>
    </row>
    <row r="144" spans="6:8" x14ac:dyDescent="0.25">
      <c r="F144" s="3">
        <v>5341</v>
      </c>
      <c r="G144" s="1">
        <v>9</v>
      </c>
      <c r="H144" s="1">
        <v>0</v>
      </c>
    </row>
    <row r="145" spans="6:8" x14ac:dyDescent="0.25">
      <c r="F145" s="3">
        <v>5342</v>
      </c>
      <c r="G145" s="1">
        <v>4</v>
      </c>
      <c r="H145" s="1">
        <v>0</v>
      </c>
    </row>
    <row r="146" spans="6:8" x14ac:dyDescent="0.25">
      <c r="F146" s="3">
        <v>5360</v>
      </c>
      <c r="G146" s="1">
        <v>5</v>
      </c>
      <c r="H146" s="1">
        <v>275</v>
      </c>
    </row>
    <row r="147" spans="6:8" x14ac:dyDescent="0.25">
      <c r="F147" s="3">
        <v>5404</v>
      </c>
      <c r="G147" s="1">
        <v>9</v>
      </c>
      <c r="H147" s="1">
        <v>195</v>
      </c>
    </row>
    <row r="148" spans="6:8" x14ac:dyDescent="0.25">
      <c r="F148" s="3">
        <v>5410</v>
      </c>
      <c r="G148" s="1">
        <v>3</v>
      </c>
      <c r="H148" s="1">
        <v>255</v>
      </c>
    </row>
    <row r="149" spans="6:8" x14ac:dyDescent="0.25">
      <c r="F149" s="3">
        <v>5470</v>
      </c>
      <c r="G149" s="1">
        <v>3</v>
      </c>
      <c r="H149" s="1">
        <v>15</v>
      </c>
    </row>
    <row r="150" spans="6:8" x14ac:dyDescent="0.25">
      <c r="F150" s="3">
        <v>5510</v>
      </c>
      <c r="G150" s="1">
        <v>6</v>
      </c>
      <c r="H150" s="1">
        <v>285</v>
      </c>
    </row>
    <row r="151" spans="6:8" x14ac:dyDescent="0.25">
      <c r="F151" s="3">
        <v>5520</v>
      </c>
      <c r="G151" s="1">
        <v>5</v>
      </c>
      <c r="H151" s="1">
        <v>265</v>
      </c>
    </row>
    <row r="152" spans="6:8" x14ac:dyDescent="0.25">
      <c r="F152" s="3">
        <v>5581</v>
      </c>
      <c r="G152" s="1">
        <v>9</v>
      </c>
      <c r="H152" s="1">
        <v>580</v>
      </c>
    </row>
    <row r="153" spans="6:8" x14ac:dyDescent="0.25">
      <c r="F153" s="3">
        <v>5631</v>
      </c>
      <c r="G153" s="1">
        <v>4</v>
      </c>
      <c r="H153" s="1">
        <v>0</v>
      </c>
    </row>
    <row r="154" spans="6:8" x14ac:dyDescent="0.25">
      <c r="F154" s="3">
        <v>5633</v>
      </c>
      <c r="G154" s="1">
        <v>9</v>
      </c>
      <c r="H154" s="1">
        <v>466</v>
      </c>
    </row>
    <row r="155" spans="6:8" x14ac:dyDescent="0.25">
      <c r="F155" s="3">
        <v>5660</v>
      </c>
      <c r="G155" s="1">
        <v>3</v>
      </c>
      <c r="H155" s="1">
        <v>290</v>
      </c>
    </row>
    <row r="156" spans="6:8" x14ac:dyDescent="0.25">
      <c r="F156" s="3">
        <v>5661</v>
      </c>
      <c r="G156" s="1">
        <v>2</v>
      </c>
      <c r="H156" s="1">
        <v>0</v>
      </c>
    </row>
    <row r="157" spans="6:8" x14ac:dyDescent="0.25">
      <c r="F157" s="3">
        <v>5700</v>
      </c>
      <c r="G157" s="1">
        <v>4</v>
      </c>
      <c r="H157" s="1">
        <v>195</v>
      </c>
    </row>
    <row r="158" spans="6:8" x14ac:dyDescent="0.25">
      <c r="F158" s="3">
        <v>5870</v>
      </c>
      <c r="G158" s="1">
        <v>6</v>
      </c>
      <c r="H158" s="1">
        <v>205</v>
      </c>
    </row>
    <row r="159" spans="6:8" x14ac:dyDescent="0.25">
      <c r="F159" s="3">
        <v>5950</v>
      </c>
      <c r="G159" s="1">
        <v>5</v>
      </c>
      <c r="H159" s="1">
        <v>195</v>
      </c>
    </row>
    <row r="160" spans="6:8" x14ac:dyDescent="0.25">
      <c r="F160" s="3">
        <v>6070</v>
      </c>
      <c r="G160" s="1">
        <v>7</v>
      </c>
      <c r="H160" s="1">
        <v>205</v>
      </c>
    </row>
    <row r="161" spans="6:8" x14ac:dyDescent="0.25">
      <c r="F161" s="3">
        <v>6320</v>
      </c>
      <c r="G161" s="1">
        <v>7</v>
      </c>
      <c r="H161" s="1">
        <v>295</v>
      </c>
    </row>
    <row r="162" spans="6:8" x14ac:dyDescent="0.25">
      <c r="F162" s="3">
        <v>6350</v>
      </c>
      <c r="G162" s="1">
        <v>7</v>
      </c>
      <c r="H162" s="1">
        <v>250</v>
      </c>
    </row>
    <row r="163" spans="6:8" x14ac:dyDescent="0.25">
      <c r="F163" s="3">
        <v>6390</v>
      </c>
      <c r="G163" s="1">
        <v>5</v>
      </c>
      <c r="H163" s="1">
        <v>205</v>
      </c>
    </row>
    <row r="164" spans="6:8" x14ac:dyDescent="0.25">
      <c r="F164" s="3">
        <v>6391</v>
      </c>
      <c r="G164" s="1">
        <v>3</v>
      </c>
      <c r="H164" s="1">
        <v>0</v>
      </c>
    </row>
    <row r="165" spans="6:8" x14ac:dyDescent="0.25">
      <c r="F165" s="3">
        <v>6400</v>
      </c>
      <c r="G165" s="1">
        <v>3</v>
      </c>
      <c r="H165" s="1">
        <v>255</v>
      </c>
    </row>
    <row r="166" spans="6:8" x14ac:dyDescent="0.25">
      <c r="F166" s="3">
        <v>6440</v>
      </c>
      <c r="G166" s="1">
        <v>5</v>
      </c>
      <c r="H166" s="1">
        <v>310</v>
      </c>
    </row>
    <row r="167" spans="6:8" x14ac:dyDescent="0.25">
      <c r="F167" s="3">
        <v>6600</v>
      </c>
      <c r="G167" s="1">
        <v>6</v>
      </c>
      <c r="H167" s="1">
        <v>285</v>
      </c>
    </row>
    <row r="168" spans="6:8" x14ac:dyDescent="0.25">
      <c r="F168" s="3">
        <v>6640</v>
      </c>
      <c r="G168" s="1">
        <v>6</v>
      </c>
      <c r="H168" s="1">
        <v>332</v>
      </c>
    </row>
    <row r="169" spans="6:8" x14ac:dyDescent="0.25">
      <c r="F169" s="3">
        <v>6641</v>
      </c>
      <c r="G169" s="1">
        <v>2</v>
      </c>
      <c r="H169" s="1">
        <v>0</v>
      </c>
    </row>
    <row r="170" spans="6:8" x14ac:dyDescent="0.25">
      <c r="F170" s="3">
        <v>6642</v>
      </c>
      <c r="G170" s="1">
        <v>2</v>
      </c>
      <c r="H170" s="1">
        <v>0</v>
      </c>
    </row>
    <row r="171" spans="6:8" x14ac:dyDescent="0.25">
      <c r="F171" s="3">
        <v>6643</v>
      </c>
      <c r="G171" s="1">
        <v>2</v>
      </c>
      <c r="H171" s="1">
        <v>0</v>
      </c>
    </row>
    <row r="172" spans="6:8" x14ac:dyDescent="0.25">
      <c r="F172" s="3">
        <v>6644</v>
      </c>
      <c r="G172" s="1">
        <v>2</v>
      </c>
      <c r="H172" s="1">
        <v>0</v>
      </c>
    </row>
    <row r="173" spans="6:8" x14ac:dyDescent="0.25">
      <c r="F173" s="3">
        <v>6690</v>
      </c>
      <c r="G173" s="1">
        <v>17</v>
      </c>
      <c r="H173" s="1">
        <v>295</v>
      </c>
    </row>
    <row r="174" spans="6:8" x14ac:dyDescent="0.25">
      <c r="F174" s="3">
        <v>6691</v>
      </c>
      <c r="G174" s="1">
        <v>7</v>
      </c>
      <c r="H174" s="1">
        <v>0</v>
      </c>
    </row>
    <row r="175" spans="6:8" x14ac:dyDescent="0.25">
      <c r="F175" s="3">
        <v>6694</v>
      </c>
      <c r="G175" s="1">
        <v>3</v>
      </c>
      <c r="H175" s="1">
        <v>0</v>
      </c>
    </row>
    <row r="176" spans="6:8" x14ac:dyDescent="0.25">
      <c r="F176" s="3">
        <v>6700</v>
      </c>
      <c r="G176" s="1">
        <v>18</v>
      </c>
      <c r="H176" s="1">
        <v>195</v>
      </c>
    </row>
    <row r="177" spans="6:8" x14ac:dyDescent="0.25">
      <c r="F177" s="3">
        <v>6780</v>
      </c>
      <c r="G177" s="1">
        <v>7</v>
      </c>
      <c r="H177" s="1">
        <v>295</v>
      </c>
    </row>
    <row r="178" spans="6:8" x14ac:dyDescent="0.25">
      <c r="F178" s="3">
        <v>6951</v>
      </c>
      <c r="G178" s="1">
        <v>21</v>
      </c>
      <c r="H178" s="1">
        <v>370</v>
      </c>
    </row>
    <row r="179" spans="6:8" x14ac:dyDescent="0.25">
      <c r="F179" s="3">
        <v>6952</v>
      </c>
      <c r="G179" s="1">
        <v>7</v>
      </c>
      <c r="H179" s="1">
        <v>0</v>
      </c>
    </row>
    <row r="180" spans="6:8" x14ac:dyDescent="0.25">
      <c r="F180" s="3">
        <v>6953</v>
      </c>
      <c r="G180" s="1">
        <v>6</v>
      </c>
      <c r="H180" s="1">
        <v>0</v>
      </c>
    </row>
    <row r="181" spans="6:8" x14ac:dyDescent="0.25">
      <c r="F181" s="3">
        <v>6954</v>
      </c>
      <c r="G181" s="1">
        <v>3</v>
      </c>
      <c r="H181" s="1">
        <v>0</v>
      </c>
    </row>
    <row r="182" spans="6:8" x14ac:dyDescent="0.25">
      <c r="F182" s="3">
        <v>6955</v>
      </c>
      <c r="G182" s="1">
        <v>8</v>
      </c>
      <c r="H182" s="1">
        <v>0</v>
      </c>
    </row>
    <row r="183" spans="6:8" x14ac:dyDescent="0.25">
      <c r="F183" s="3">
        <v>6990</v>
      </c>
      <c r="G183" s="1">
        <v>7</v>
      </c>
      <c r="H183" s="1">
        <v>295</v>
      </c>
    </row>
    <row r="184" spans="6:8" x14ac:dyDescent="0.25">
      <c r="F184" s="3">
        <v>7060</v>
      </c>
      <c r="G184" s="1">
        <v>9</v>
      </c>
      <c r="H184" s="1">
        <v>315</v>
      </c>
    </row>
    <row r="185" spans="6:8" x14ac:dyDescent="0.25">
      <c r="F185" s="3">
        <v>7120</v>
      </c>
      <c r="G185" s="1">
        <v>14</v>
      </c>
      <c r="H185" s="1">
        <v>305</v>
      </c>
    </row>
    <row r="186" spans="6:8" x14ac:dyDescent="0.25">
      <c r="F186" s="3">
        <v>7180</v>
      </c>
      <c r="G186" s="1">
        <v>7</v>
      </c>
      <c r="H186" s="1">
        <v>295</v>
      </c>
    </row>
    <row r="187" spans="6:8" x14ac:dyDescent="0.25">
      <c r="F187" s="3">
        <v>7210</v>
      </c>
      <c r="G187" s="1">
        <v>5</v>
      </c>
      <c r="H187" s="1">
        <v>383</v>
      </c>
    </row>
    <row r="188" spans="6:8" x14ac:dyDescent="0.25">
      <c r="F188" s="3">
        <v>7211</v>
      </c>
      <c r="G188" s="1">
        <v>4</v>
      </c>
      <c r="H188" s="1">
        <v>0</v>
      </c>
    </row>
    <row r="189" spans="6:8" x14ac:dyDescent="0.25">
      <c r="F189" s="3">
        <v>7212</v>
      </c>
      <c r="G189" s="1">
        <v>4</v>
      </c>
      <c r="H189" s="1">
        <v>0</v>
      </c>
    </row>
    <row r="190" spans="6:8" x14ac:dyDescent="0.25">
      <c r="F190" s="3">
        <v>7370</v>
      </c>
      <c r="G190" s="1">
        <v>6</v>
      </c>
      <c r="H190" s="1">
        <v>195</v>
      </c>
    </row>
    <row r="191" spans="6:8" x14ac:dyDescent="0.25">
      <c r="F191" s="3">
        <v>7520</v>
      </c>
      <c r="G191" s="1">
        <v>6</v>
      </c>
      <c r="H191" s="1">
        <v>215</v>
      </c>
    </row>
    <row r="192" spans="6:8" x14ac:dyDescent="0.25">
      <c r="F192" s="3">
        <v>7540</v>
      </c>
      <c r="G192" s="1">
        <v>2</v>
      </c>
      <c r="H192" s="1">
        <v>195</v>
      </c>
    </row>
    <row r="193" spans="6:8" x14ac:dyDescent="0.25">
      <c r="F193" s="3">
        <v>7541</v>
      </c>
      <c r="G193" s="1">
        <v>1</v>
      </c>
      <c r="H193" s="1">
        <v>0</v>
      </c>
    </row>
    <row r="194" spans="6:8" x14ac:dyDescent="0.25">
      <c r="F194" s="3">
        <v>7680</v>
      </c>
      <c r="G194" s="1">
        <v>2</v>
      </c>
      <c r="H194" s="1">
        <v>195</v>
      </c>
    </row>
    <row r="195" spans="6:8" x14ac:dyDescent="0.25">
      <c r="F195" s="3">
        <v>7730</v>
      </c>
      <c r="G195" s="1">
        <v>3</v>
      </c>
      <c r="H195" s="1">
        <v>0</v>
      </c>
    </row>
    <row r="196" spans="6:8" x14ac:dyDescent="0.25">
      <c r="F196" s="3">
        <v>7780</v>
      </c>
      <c r="G196" s="1">
        <v>13</v>
      </c>
      <c r="H196" s="1">
        <v>408</v>
      </c>
    </row>
    <row r="197" spans="6:8" x14ac:dyDescent="0.25">
      <c r="F197" s="3">
        <v>7850</v>
      </c>
      <c r="G197" s="1">
        <v>13</v>
      </c>
      <c r="H197" s="1">
        <v>235</v>
      </c>
    </row>
    <row r="198" spans="6:8" x14ac:dyDescent="0.25">
      <c r="F198" s="3">
        <v>7860</v>
      </c>
      <c r="G198" s="1">
        <v>5</v>
      </c>
      <c r="H198" s="1">
        <v>195</v>
      </c>
    </row>
    <row r="199" spans="6:8" x14ac:dyDescent="0.25">
      <c r="F199" s="3">
        <v>7940</v>
      </c>
      <c r="G199" s="1">
        <v>3</v>
      </c>
      <c r="H199" s="1">
        <v>195</v>
      </c>
    </row>
    <row r="200" spans="6:8" x14ac:dyDescent="0.25">
      <c r="F200" s="3">
        <v>7941</v>
      </c>
      <c r="G200" s="1">
        <v>3</v>
      </c>
      <c r="H200" s="1">
        <v>0</v>
      </c>
    </row>
    <row r="201" spans="6:8" x14ac:dyDescent="0.25">
      <c r="F201" s="3">
        <v>7942</v>
      </c>
      <c r="G201" s="1">
        <v>3</v>
      </c>
      <c r="H201" s="1">
        <v>0</v>
      </c>
    </row>
    <row r="202" spans="6:8" x14ac:dyDescent="0.25">
      <c r="F202" s="3">
        <v>8060</v>
      </c>
      <c r="G202" s="1">
        <v>7</v>
      </c>
      <c r="H202" s="1">
        <v>350</v>
      </c>
    </row>
    <row r="203" spans="6:8" x14ac:dyDescent="0.25">
      <c r="F203" s="3">
        <v>8070</v>
      </c>
      <c r="G203" s="1">
        <v>2</v>
      </c>
      <c r="H203" s="1">
        <v>245</v>
      </c>
    </row>
    <row r="204" spans="6:8" x14ac:dyDescent="0.25">
      <c r="F204" s="3">
        <v>9110</v>
      </c>
      <c r="G204" s="1">
        <v>5</v>
      </c>
      <c r="H204" s="1">
        <v>205</v>
      </c>
    </row>
    <row r="205" spans="6:8" x14ac:dyDescent="0.25">
      <c r="F205" s="3">
        <v>9140</v>
      </c>
      <c r="G205" s="1">
        <v>3</v>
      </c>
      <c r="H205" s="1">
        <v>90</v>
      </c>
    </row>
    <row r="206" spans="6:8" x14ac:dyDescent="0.25">
      <c r="F206" s="3">
        <v>9900</v>
      </c>
      <c r="G206" s="1">
        <v>2</v>
      </c>
      <c r="H206" s="1">
        <v>245</v>
      </c>
    </row>
    <row r="207" spans="6:8" x14ac:dyDescent="0.25">
      <c r="F207" s="3">
        <v>10100</v>
      </c>
      <c r="G207" s="1">
        <v>7</v>
      </c>
      <c r="H207" s="1">
        <v>282</v>
      </c>
    </row>
    <row r="208" spans="6:8" x14ac:dyDescent="0.25">
      <c r="F208" s="3">
        <v>10110</v>
      </c>
      <c r="G208" s="1">
        <v>5</v>
      </c>
      <c r="H208" s="1">
        <v>195</v>
      </c>
    </row>
    <row r="209" spans="6:8" x14ac:dyDescent="0.25">
      <c r="F209" s="3">
        <v>10280</v>
      </c>
      <c r="G209" s="1">
        <v>8</v>
      </c>
      <c r="H209" s="1" t="e">
        <v>#N/A</v>
      </c>
    </row>
    <row r="210" spans="6:8" x14ac:dyDescent="0.25">
      <c r="F210" s="3">
        <v>10281</v>
      </c>
      <c r="G210" s="1">
        <v>9</v>
      </c>
      <c r="H210" s="1">
        <v>0</v>
      </c>
    </row>
    <row r="211" spans="6:8" x14ac:dyDescent="0.25">
      <c r="F211" s="3">
        <v>10284</v>
      </c>
      <c r="G211" s="1">
        <v>4</v>
      </c>
      <c r="H211" s="1">
        <v>0</v>
      </c>
    </row>
    <row r="212" spans="6:8" x14ac:dyDescent="0.25">
      <c r="F212" s="3">
        <v>10410</v>
      </c>
      <c r="G212" s="1">
        <v>7</v>
      </c>
      <c r="H212" s="1">
        <v>350</v>
      </c>
    </row>
    <row r="213" spans="6:8" x14ac:dyDescent="0.25">
      <c r="F213" s="3">
        <v>10480</v>
      </c>
      <c r="G213" s="1">
        <v>6</v>
      </c>
      <c r="H213" s="1">
        <v>340</v>
      </c>
    </row>
    <row r="214" spans="6:8" x14ac:dyDescent="0.25">
      <c r="F214" s="3">
        <v>10481</v>
      </c>
      <c r="G214" s="1">
        <v>6</v>
      </c>
      <c r="H214" s="1">
        <v>0</v>
      </c>
    </row>
    <row r="215" spans="6:8" x14ac:dyDescent="0.25">
      <c r="F215" s="3">
        <v>10490</v>
      </c>
      <c r="G215" s="1">
        <v>5</v>
      </c>
      <c r="H215" s="1">
        <v>330</v>
      </c>
    </row>
    <row r="216" spans="6:8" x14ac:dyDescent="0.25">
      <c r="F216" s="3">
        <v>10530</v>
      </c>
      <c r="G216" s="1">
        <v>8</v>
      </c>
      <c r="H216" s="1">
        <v>305</v>
      </c>
    </row>
    <row r="217" spans="6:8" x14ac:dyDescent="0.25">
      <c r="F217" s="3">
        <v>10730</v>
      </c>
      <c r="G217" s="1">
        <v>10</v>
      </c>
      <c r="H217" s="1">
        <v>380</v>
      </c>
    </row>
    <row r="218" spans="6:8" x14ac:dyDescent="0.25">
      <c r="F218" s="3">
        <v>10830</v>
      </c>
      <c r="G218" s="1">
        <v>11</v>
      </c>
      <c r="H218" s="1">
        <v>382</v>
      </c>
    </row>
    <row r="219" spans="6:8" x14ac:dyDescent="0.25">
      <c r="F219" s="3">
        <v>10840</v>
      </c>
      <c r="G219" s="1">
        <v>4</v>
      </c>
      <c r="H219" s="1">
        <v>320</v>
      </c>
    </row>
    <row r="220" spans="6:8" x14ac:dyDescent="0.25">
      <c r="F220" s="3">
        <v>10850</v>
      </c>
      <c r="G220" s="1">
        <v>4</v>
      </c>
      <c r="H220" s="1">
        <v>265</v>
      </c>
    </row>
    <row r="221" spans="6:8" x14ac:dyDescent="0.25">
      <c r="F221" s="3">
        <v>10950</v>
      </c>
      <c r="G221" s="1">
        <v>7</v>
      </c>
      <c r="H221" s="1">
        <v>385</v>
      </c>
    </row>
    <row r="222" spans="6:8" x14ac:dyDescent="0.25">
      <c r="F222" s="3">
        <v>11020</v>
      </c>
      <c r="G222" s="1">
        <v>10</v>
      </c>
      <c r="H222" s="1">
        <v>325</v>
      </c>
    </row>
    <row r="223" spans="6:8" x14ac:dyDescent="0.25">
      <c r="F223" s="3">
        <v>11060</v>
      </c>
      <c r="G223" s="1">
        <v>5</v>
      </c>
      <c r="H223" s="1">
        <v>330</v>
      </c>
    </row>
    <row r="224" spans="6:8" x14ac:dyDescent="0.25">
      <c r="F224" s="3">
        <v>11160</v>
      </c>
      <c r="G224" s="1">
        <v>6</v>
      </c>
      <c r="H224" s="1">
        <v>340</v>
      </c>
    </row>
    <row r="225" spans="6:8" x14ac:dyDescent="0.25">
      <c r="F225" s="3">
        <v>11170</v>
      </c>
      <c r="G225" s="1">
        <v>6</v>
      </c>
      <c r="H225" s="1">
        <v>215</v>
      </c>
    </row>
    <row r="226" spans="6:8" x14ac:dyDescent="0.25">
      <c r="F226" s="3">
        <v>11240</v>
      </c>
      <c r="G226" s="1">
        <v>7</v>
      </c>
      <c r="H226" s="1">
        <v>512</v>
      </c>
    </row>
    <row r="227" spans="6:8" x14ac:dyDescent="0.25">
      <c r="F227" s="3">
        <v>11310</v>
      </c>
      <c r="G227" s="1">
        <v>3</v>
      </c>
      <c r="H227" s="1">
        <v>202</v>
      </c>
    </row>
    <row r="228" spans="6:8" x14ac:dyDescent="0.25">
      <c r="F228" s="3">
        <v>11380</v>
      </c>
      <c r="G228" s="1">
        <v>6</v>
      </c>
      <c r="H228" s="1">
        <v>0</v>
      </c>
    </row>
    <row r="229" spans="6:8" x14ac:dyDescent="0.25">
      <c r="F229" s="3">
        <v>11410</v>
      </c>
      <c r="G229" s="1">
        <v>5</v>
      </c>
      <c r="H229" s="1">
        <v>180</v>
      </c>
    </row>
    <row r="230" spans="6:8" x14ac:dyDescent="0.25">
      <c r="F230" s="3">
        <v>11440</v>
      </c>
      <c r="G230" s="1">
        <v>4</v>
      </c>
      <c r="H230" s="1">
        <v>320</v>
      </c>
    </row>
    <row r="231" spans="6:8" x14ac:dyDescent="0.25">
      <c r="F231" s="3">
        <v>11560</v>
      </c>
      <c r="G231" s="1">
        <v>1</v>
      </c>
      <c r="H231" s="1">
        <v>0</v>
      </c>
    </row>
    <row r="232" spans="6:8" x14ac:dyDescent="0.25">
      <c r="F232" s="3">
        <v>11570</v>
      </c>
      <c r="G232" s="1">
        <v>5</v>
      </c>
      <c r="H232" s="1">
        <v>208</v>
      </c>
    </row>
    <row r="233" spans="6:8" x14ac:dyDescent="0.25">
      <c r="F233" s="3">
        <v>11620</v>
      </c>
      <c r="G233" s="1">
        <v>7</v>
      </c>
      <c r="H233" s="1">
        <v>0</v>
      </c>
    </row>
    <row r="234" spans="6:8" x14ac:dyDescent="0.25">
      <c r="F234" s="3">
        <v>11680</v>
      </c>
      <c r="G234" s="1">
        <v>4</v>
      </c>
      <c r="H234" s="1">
        <v>120</v>
      </c>
    </row>
    <row r="235" spans="6:8" x14ac:dyDescent="0.25">
      <c r="F235" s="3">
        <v>11720</v>
      </c>
      <c r="G235" s="1">
        <v>1</v>
      </c>
      <c r="H235" s="1" t="e">
        <v>#N/A</v>
      </c>
    </row>
    <row r="236" spans="6:8" x14ac:dyDescent="0.25">
      <c r="F236" s="3">
        <v>129553</v>
      </c>
      <c r="G236" s="1">
        <v>15</v>
      </c>
      <c r="H236" s="1">
        <v>60</v>
      </c>
    </row>
    <row r="237" spans="6:8" x14ac:dyDescent="0.25">
      <c r="F237" s="3">
        <v>771210</v>
      </c>
      <c r="G237" s="1">
        <v>4</v>
      </c>
      <c r="H237" s="1">
        <v>340</v>
      </c>
    </row>
    <row r="238" spans="6:8" x14ac:dyDescent="0.25">
      <c r="F238" s="3">
        <v>771950</v>
      </c>
      <c r="G238" s="1">
        <v>9</v>
      </c>
      <c r="H238" s="1">
        <v>415</v>
      </c>
    </row>
    <row r="239" spans="6:8" x14ac:dyDescent="0.25">
      <c r="F239" s="3">
        <v>773990</v>
      </c>
      <c r="G239" s="1">
        <v>6</v>
      </c>
      <c r="H239" s="1">
        <v>355</v>
      </c>
    </row>
    <row r="240" spans="6:8" x14ac:dyDescent="0.25">
      <c r="F240" s="3">
        <v>774080</v>
      </c>
      <c r="G240" s="1">
        <v>10</v>
      </c>
      <c r="H240" s="1">
        <v>525</v>
      </c>
    </row>
    <row r="241" spans="6:8" x14ac:dyDescent="0.25">
      <c r="F241" s="3">
        <v>774081</v>
      </c>
      <c r="G241" s="1">
        <v>5</v>
      </c>
      <c r="H241" s="1">
        <v>0</v>
      </c>
    </row>
    <row r="242" spans="6:8" x14ac:dyDescent="0.25">
      <c r="F242" s="3">
        <v>774640</v>
      </c>
      <c r="G242" s="1">
        <v>4</v>
      </c>
      <c r="H242" s="1">
        <v>0</v>
      </c>
    </row>
    <row r="243" spans="6:8" x14ac:dyDescent="0.25">
      <c r="F243" s="3">
        <v>774641</v>
      </c>
      <c r="G243" s="1">
        <v>3</v>
      </c>
      <c r="H243" s="1">
        <v>405</v>
      </c>
    </row>
    <row r="244" spans="6:8" x14ac:dyDescent="0.25">
      <c r="F244" s="3">
        <v>777001</v>
      </c>
      <c r="G244" s="1">
        <v>12</v>
      </c>
      <c r="H244" s="1">
        <v>295</v>
      </c>
    </row>
    <row r="245" spans="6:8" x14ac:dyDescent="0.25">
      <c r="F245" s="3">
        <v>777004</v>
      </c>
      <c r="G245" s="1">
        <v>26</v>
      </c>
      <c r="H245" s="1">
        <v>355</v>
      </c>
    </row>
    <row r="246" spans="6:8" x14ac:dyDescent="0.25">
      <c r="F246" s="3">
        <v>777007</v>
      </c>
      <c r="G246" s="1">
        <v>2</v>
      </c>
      <c r="H246" s="1">
        <v>0</v>
      </c>
    </row>
    <row r="247" spans="6:8" x14ac:dyDescent="0.25">
      <c r="F247" s="3">
        <v>777008</v>
      </c>
      <c r="G247" s="1">
        <v>1</v>
      </c>
      <c r="H247" s="1" t="e">
        <v>#N/A</v>
      </c>
    </row>
    <row r="248" spans="6:8" x14ac:dyDescent="0.25">
      <c r="F248" s="3">
        <v>777009</v>
      </c>
      <c r="G248" s="1">
        <v>1</v>
      </c>
      <c r="H248" s="1">
        <v>0</v>
      </c>
    </row>
    <row r="249" spans="6:8" x14ac:dyDescent="0.25">
      <c r="F249" s="3">
        <v>777010</v>
      </c>
      <c r="G249" s="1">
        <v>4</v>
      </c>
      <c r="H249" s="1">
        <v>0</v>
      </c>
    </row>
    <row r="250" spans="6:8" x14ac:dyDescent="0.25">
      <c r="F250" s="3">
        <v>777016</v>
      </c>
      <c r="G250" s="1">
        <v>4</v>
      </c>
      <c r="H250" s="1">
        <v>0</v>
      </c>
    </row>
    <row r="251" spans="6:8" x14ac:dyDescent="0.25">
      <c r="F251" s="3">
        <v>777017</v>
      </c>
      <c r="G251" s="1">
        <v>4</v>
      </c>
      <c r="H251" s="1">
        <v>0</v>
      </c>
    </row>
    <row r="252" spans="6:8" x14ac:dyDescent="0.25">
      <c r="F252" s="3">
        <v>777018</v>
      </c>
      <c r="G252" s="1">
        <v>4</v>
      </c>
      <c r="H252" s="1">
        <v>0</v>
      </c>
    </row>
    <row r="253" spans="6:8" x14ac:dyDescent="0.25">
      <c r="F253" s="3">
        <v>777019</v>
      </c>
      <c r="G253" s="1">
        <v>4</v>
      </c>
      <c r="H253" s="1">
        <v>380</v>
      </c>
    </row>
    <row r="254" spans="6:8" x14ac:dyDescent="0.25">
      <c r="F254" s="3">
        <v>777020</v>
      </c>
      <c r="G254" s="1">
        <v>6</v>
      </c>
      <c r="H254" s="1">
        <v>0</v>
      </c>
    </row>
    <row r="255" spans="6:8" x14ac:dyDescent="0.25">
      <c r="F255" s="3">
        <v>777021</v>
      </c>
      <c r="G255" s="1">
        <v>11</v>
      </c>
      <c r="H255" s="1">
        <v>0</v>
      </c>
    </row>
    <row r="256" spans="6:8" x14ac:dyDescent="0.25">
      <c r="F256" s="3">
        <v>777022</v>
      </c>
      <c r="G256" s="1">
        <v>7</v>
      </c>
      <c r="H256" s="1">
        <v>0</v>
      </c>
    </row>
    <row r="257" spans="6:8" x14ac:dyDescent="0.25">
      <c r="F257" s="3">
        <v>777023</v>
      </c>
      <c r="G257" s="1">
        <v>33</v>
      </c>
      <c r="H257" s="1" t="e">
        <v>#N/A</v>
      </c>
    </row>
    <row r="258" spans="6:8" x14ac:dyDescent="0.25">
      <c r="F258" s="3">
        <v>777026</v>
      </c>
      <c r="G258" s="1">
        <v>2</v>
      </c>
      <c r="H258" s="1">
        <v>0</v>
      </c>
    </row>
    <row r="259" spans="6:8" x14ac:dyDescent="0.25">
      <c r="F259" s="3">
        <v>777027</v>
      </c>
      <c r="G259" s="1">
        <v>8</v>
      </c>
      <c r="H259" s="1">
        <v>0</v>
      </c>
    </row>
    <row r="260" spans="6:8" x14ac:dyDescent="0.25">
      <c r="F260" s="3">
        <v>777043</v>
      </c>
      <c r="G260" s="1">
        <v>7</v>
      </c>
      <c r="H260" s="1">
        <v>385</v>
      </c>
    </row>
    <row r="261" spans="6:8" x14ac:dyDescent="0.25">
      <c r="F261" s="3">
        <v>777044</v>
      </c>
      <c r="G261" s="1">
        <v>4</v>
      </c>
      <c r="H261" s="1">
        <v>0</v>
      </c>
    </row>
    <row r="262" spans="6:8" x14ac:dyDescent="0.25">
      <c r="F262" s="3">
        <v>777045</v>
      </c>
      <c r="G262" s="1">
        <v>2</v>
      </c>
      <c r="H262" s="1">
        <v>0</v>
      </c>
    </row>
    <row r="263" spans="6:8" x14ac:dyDescent="0.25">
      <c r="F263" s="3">
        <v>777050</v>
      </c>
      <c r="G263" s="1">
        <v>23</v>
      </c>
      <c r="H263" s="1">
        <v>616</v>
      </c>
    </row>
    <row r="264" spans="6:8" x14ac:dyDescent="0.25">
      <c r="F264" s="3">
        <v>777051</v>
      </c>
      <c r="G264" s="1">
        <v>1</v>
      </c>
      <c r="H264" s="1">
        <v>0</v>
      </c>
    </row>
    <row r="265" spans="6:8" x14ac:dyDescent="0.25">
      <c r="F265" s="3">
        <v>777310</v>
      </c>
      <c r="G265" s="1">
        <v>3</v>
      </c>
      <c r="H265" s="1">
        <v>340</v>
      </c>
    </row>
    <row r="266" spans="6:8" x14ac:dyDescent="0.25">
      <c r="F266" s="3">
        <v>777440</v>
      </c>
      <c r="G266" s="1">
        <v>13</v>
      </c>
      <c r="H266" s="1">
        <v>477</v>
      </c>
    </row>
    <row r="267" spans="6:8" x14ac:dyDescent="0.25">
      <c r="F267" s="3">
        <v>777730</v>
      </c>
      <c r="G267" s="1">
        <v>10</v>
      </c>
      <c r="H267" s="1">
        <v>834</v>
      </c>
    </row>
    <row r="268" spans="6:8" x14ac:dyDescent="0.25">
      <c r="F268" s="3">
        <v>777731</v>
      </c>
      <c r="G268" s="1">
        <v>6</v>
      </c>
      <c r="H268" s="1">
        <v>0</v>
      </c>
    </row>
    <row r="269" spans="6:8" x14ac:dyDescent="0.25">
      <c r="F269" s="3">
        <v>777732</v>
      </c>
      <c r="G269" s="1">
        <v>5</v>
      </c>
      <c r="H269" s="1">
        <v>0</v>
      </c>
    </row>
    <row r="270" spans="6:8" x14ac:dyDescent="0.25">
      <c r="F270" s="3">
        <v>777733</v>
      </c>
      <c r="G270" s="1">
        <v>5</v>
      </c>
      <c r="H270" s="1">
        <v>0</v>
      </c>
    </row>
    <row r="271" spans="6:8" x14ac:dyDescent="0.25">
      <c r="F271" s="3">
        <v>777734</v>
      </c>
      <c r="G271" s="1">
        <v>4</v>
      </c>
      <c r="H271" s="1">
        <v>0</v>
      </c>
    </row>
    <row r="272" spans="6:8" x14ac:dyDescent="0.25">
      <c r="F272" s="3">
        <v>777735</v>
      </c>
      <c r="G272" s="1">
        <v>6</v>
      </c>
      <c r="H272" s="1">
        <v>0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workbookViewId="0">
      <selection activeCell="G9" sqref="G9:G11"/>
    </sheetView>
  </sheetViews>
  <sheetFormatPr baseColWidth="10" defaultRowHeight="15" x14ac:dyDescent="0.25"/>
  <cols>
    <col min="4" max="4" width="13.140625" style="4" customWidth="1"/>
    <col min="7" max="7" width="15" customWidth="1"/>
    <col min="9" max="9" width="11.42578125" customWidth="1"/>
  </cols>
  <sheetData>
    <row r="1" spans="1:17" x14ac:dyDescent="0.25">
      <c r="A1" s="3" t="s">
        <v>0</v>
      </c>
      <c r="B1" s="1" t="s">
        <v>17</v>
      </c>
      <c r="C1" s="1" t="s">
        <v>1</v>
      </c>
      <c r="D1" s="1" t="s">
        <v>9</v>
      </c>
      <c r="E1" t="s">
        <v>16</v>
      </c>
    </row>
    <row r="2" spans="1:17" x14ac:dyDescent="0.25">
      <c r="A2" s="3">
        <v>140</v>
      </c>
      <c r="B2" s="1">
        <v>15</v>
      </c>
      <c r="C2" s="1">
        <v>335</v>
      </c>
      <c r="D2" s="1" t="b">
        <f>IF(OR(Tableau911[[#This Row],[Poste]]&lt;=$H$3,Tableau911[[#This Row],[Poste]]&gt;=$H$4,Tableau911[[#This Row],[Poste]]&lt;=$H$5,Tableau911[[#This Row],[Poste]]&gt;=$H$6),OR($I$3,$I$4,$I$5,$I$6),"")</f>
        <v>1</v>
      </c>
      <c r="E2" s="1" t="str">
        <f>IF(Tableau911[[#This Row],[Poste]]="g3","=[@Colonne3]*[@[Coût par poste]]","")</f>
        <v/>
      </c>
      <c r="G2" t="s">
        <v>11</v>
      </c>
    </row>
    <row r="3" spans="1:17" x14ac:dyDescent="0.25">
      <c r="A3" s="3">
        <v>160</v>
      </c>
      <c r="B3" s="1">
        <v>2</v>
      </c>
      <c r="C3" s="1">
        <v>245</v>
      </c>
      <c r="D3" s="1" t="b">
        <f>IF(OR(Tableau911[[#This Row],[Poste]]&lt;=$H$3,Tableau911[[#This Row],[Poste]]&gt;=$H$4,Tableau911[[#This Row],[Poste]]&lt;=$H$5,Tableau911[[#This Row],[Poste]]&gt;=$H$6),OR($I$3,$I$4,$I$5,$I$6),"")</f>
        <v>1</v>
      </c>
      <c r="E3" t="str">
        <f>IF(Tableau911[[#This Row],[Poste]]="g3","=[@Colonne3]*[@[Coût par poste]]","")</f>
        <v/>
      </c>
      <c r="G3" s="2" t="str">
        <f>VLOOKUP($G$2,Condition!A3:$D$6,2,FALSE)</f>
        <v>&lt;=</v>
      </c>
      <c r="H3" s="2">
        <f>VLOOKUP($G$2,Condition!A3:$D$6,3,FALSE)</f>
        <v>15</v>
      </c>
      <c r="I3" s="2">
        <f>VLOOKUP($G$2,Condition!A3:$D$6,4,FALSE)</f>
        <v>30</v>
      </c>
    </row>
    <row r="4" spans="1:17" x14ac:dyDescent="0.25">
      <c r="A4" s="3">
        <v>180</v>
      </c>
      <c r="B4" s="1">
        <v>10</v>
      </c>
      <c r="C4" s="1">
        <v>205</v>
      </c>
      <c r="D4" s="1" t="b">
        <f>IF(OR(Tableau911[[#This Row],[Poste]]&lt;=$H$3,Tableau911[[#This Row],[Poste]]&gt;=$H$4,Tableau911[[#This Row],[Poste]]&lt;=$H$5,Tableau911[[#This Row],[Poste]]&gt;=$H$6),OR($I$3,$I$4,$I$5,$I$6),"")</f>
        <v>1</v>
      </c>
      <c r="E4" t="str">
        <f>IF(Tableau911[[#This Row],[Poste]]="g3","=[@Colonne3]*[@[Coût par poste]]","")</f>
        <v/>
      </c>
      <c r="G4" s="2" t="str">
        <f>VLOOKUP($G$2,Condition!A4:$D$6,2,FALSE)</f>
        <v>&gt;=</v>
      </c>
      <c r="H4" s="2">
        <f>VLOOKUP($G$2,Condition!A4:$D$6,3,FALSE)</f>
        <v>16</v>
      </c>
      <c r="I4" s="2">
        <f>VLOOKUP($G$2,Condition!A4:$D$6,4,FALSE)</f>
        <v>28</v>
      </c>
    </row>
    <row r="5" spans="1:17" x14ac:dyDescent="0.25">
      <c r="A5" s="3">
        <v>190</v>
      </c>
      <c r="B5" s="1">
        <v>4</v>
      </c>
      <c r="C5" s="1">
        <v>265</v>
      </c>
      <c r="D5" s="1" t="b">
        <f>IF(OR(Tableau911[[#This Row],[Poste]]&lt;=$H$3,Tableau911[[#This Row],[Poste]]&gt;=$H$4,Tableau911[[#This Row],[Poste]]&lt;=$H$5,Tableau911[[#This Row],[Poste]]&gt;=$H$6),OR($I$3,$I$4,$I$5,$I$6),"")</f>
        <v>1</v>
      </c>
      <c r="E5" t="str">
        <f>IF(Tableau911[[#This Row],[Poste]]="g3","=[@Colonne3]*[@[Coût par poste]]","")</f>
        <v/>
      </c>
      <c r="G5" s="2" t="str">
        <f>VLOOKUP($G$2,Condition!A5:$D$6,2,FALSE)</f>
        <v>&lt;=</v>
      </c>
      <c r="H5" s="2">
        <f>VLOOKUP($G$2,Condition!A5:$D$6,3,FALSE)</f>
        <v>30</v>
      </c>
      <c r="I5" s="2">
        <f>VLOOKUP($G$2,Condition!A5:$D$6,4,FALSE)</f>
        <v>28</v>
      </c>
    </row>
    <row r="6" spans="1:17" x14ac:dyDescent="0.25">
      <c r="A6" s="3">
        <v>200</v>
      </c>
      <c r="B6" s="1">
        <v>7</v>
      </c>
      <c r="C6" s="1">
        <v>295</v>
      </c>
      <c r="D6" s="1" t="b">
        <f>IF(OR(Tableau911[[#This Row],[Poste]]&lt;=$H$3,Tableau911[[#This Row],[Poste]]&gt;=$H$4,Tableau911[[#This Row],[Poste]]&lt;=$H$5,Tableau911[[#This Row],[Poste]]&gt;=$H$6),OR($I$3,$I$4,$I$5,$I$6),"")</f>
        <v>1</v>
      </c>
      <c r="E6" t="str">
        <f>IF(Tableau911[[#This Row],[Poste]]="g3","=[@Colonne3]*[@[Coût par poste]]","")</f>
        <v/>
      </c>
      <c r="G6" s="2" t="str">
        <f>VLOOKUP($G$2,Condition!A6:$D$6,2,FALSE)</f>
        <v>&gt;=</v>
      </c>
      <c r="H6" s="2">
        <f>VLOOKUP($G$2,Condition!A6:$D$6,3,FALSE)</f>
        <v>31</v>
      </c>
      <c r="I6" s="2">
        <f>VLOOKUP($G$2,Condition!A6:$D$6,4,FALSE)</f>
        <v>26</v>
      </c>
    </row>
    <row r="7" spans="1:17" x14ac:dyDescent="0.25">
      <c r="A7" s="3">
        <v>220</v>
      </c>
      <c r="B7" s="1">
        <v>4</v>
      </c>
      <c r="C7" s="1">
        <v>290</v>
      </c>
      <c r="D7" s="1" t="b">
        <f>IF(OR(Tableau911[[#This Row],[Poste]]&lt;=$H$3,Tableau911[[#This Row],[Poste]]&gt;=$H$4,Tableau911[[#This Row],[Poste]]&lt;=$H$5,Tableau911[[#This Row],[Poste]]&gt;=$H$6),OR($I$3,$I$4,$I$5,$I$6),"")</f>
        <v>1</v>
      </c>
      <c r="E7" t="str">
        <f>IF(Tableau911[[#This Row],[Poste]]="g3","=[@Colonne3]*[@[Coût par poste]]","")</f>
        <v/>
      </c>
    </row>
    <row r="8" spans="1:17" x14ac:dyDescent="0.25">
      <c r="A8" s="3">
        <v>280</v>
      </c>
      <c r="B8" s="1">
        <v>11</v>
      </c>
      <c r="C8" s="1">
        <v>205</v>
      </c>
      <c r="D8" s="1" t="b">
        <f>IF(OR(Tableau911[[#This Row],[Poste]]&lt;=$H$3,Tableau911[[#This Row],[Poste]]&gt;=$H$4,Tableau911[[#This Row],[Poste]]&lt;=$H$5,Tableau911[[#This Row],[Poste]]&gt;=$H$6),OR($I$3,$I$4,$I$5,$I$6),"")</f>
        <v>1</v>
      </c>
      <c r="E8" t="str">
        <f>IF(Tableau911[[#This Row],[Poste]]="g3","=[@Colonne3]*[@[Coût par poste]]","")</f>
        <v/>
      </c>
    </row>
    <row r="9" spans="1:17" x14ac:dyDescent="0.25">
      <c r="A9" s="3">
        <v>290</v>
      </c>
      <c r="B9" s="1">
        <v>8</v>
      </c>
      <c r="C9" s="1">
        <v>305</v>
      </c>
      <c r="D9" s="1" t="b">
        <f>IF(OR(Tableau911[[#This Row],[Poste]]&lt;=$H$3,Tableau911[[#This Row],[Poste]]&gt;=$H$4,Tableau911[[#This Row],[Poste]]&lt;=$H$5,Tableau911[[#This Row],[Poste]]&gt;=$H$6),OR($I$3,$I$4,$I$5,$I$6),"")</f>
        <v>1</v>
      </c>
      <c r="E9" t="str">
        <f>IF(Tableau911[[#This Row],[Poste]]="g3","=[@Colonne3]*[@[Coût par poste]]","")</f>
        <v/>
      </c>
      <c r="G9" s="7" t="s">
        <v>22</v>
      </c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3">
        <v>381</v>
      </c>
      <c r="B10" s="1">
        <v>17</v>
      </c>
      <c r="C10" s="1">
        <v>395</v>
      </c>
      <c r="D10" s="1" t="b">
        <f>IF(OR(Tableau911[[#This Row],[Poste]]&lt;=$H$3,Tableau911[[#This Row],[Poste]]&gt;=$H$4,Tableau911[[#This Row],[Poste]]&lt;=$H$5,Tableau911[[#This Row],[Poste]]&gt;=$H$6),OR($I$3,$I$4,$I$5,$I$6),"")</f>
        <v>1</v>
      </c>
      <c r="E10" t="str">
        <f>IF(Tableau911[[#This Row],[Poste]]="g3","=[@Colonne3]*[@[Coût par poste]]","")</f>
        <v/>
      </c>
      <c r="G10" s="7" t="s">
        <v>23</v>
      </c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3">
        <v>400</v>
      </c>
      <c r="B11" s="1">
        <v>2</v>
      </c>
      <c r="C11" s="1" t="s">
        <v>21</v>
      </c>
      <c r="D11" s="1" t="b">
        <f>IF(OR(Tableau911[[#This Row],[Poste]]&lt;=$H$3,Tableau911[[#This Row],[Poste]]&gt;=$H$4,Tableau911[[#This Row],[Poste]]&lt;=$H$5,Tableau911[[#This Row],[Poste]]&gt;=$H$6),OR($I$3,$I$4,$I$5,$I$6),"")</f>
        <v>1</v>
      </c>
      <c r="E11" t="str">
        <f>IF(Tableau911[[#This Row],[Poste]]="g3","=[@Colonne3]*[@[Coût par poste]]","")</f>
        <v/>
      </c>
      <c r="G11" s="7" t="s">
        <v>24</v>
      </c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3">
        <v>450</v>
      </c>
      <c r="B12" s="1">
        <v>11</v>
      </c>
      <c r="C12" s="1">
        <v>335</v>
      </c>
      <c r="D12" s="1" t="b">
        <f>IF(OR(Tableau911[[#This Row],[Poste]]&lt;=$H$3,Tableau911[[#This Row],[Poste]]&gt;=$H$4,Tableau911[[#This Row],[Poste]]&lt;=$H$5,Tableau911[[#This Row],[Poste]]&gt;=$H$6),OR($I$3,$I$4,$I$5,$I$6),"")</f>
        <v>1</v>
      </c>
      <c r="E12" t="str">
        <f>IF(Tableau911[[#This Row],[Poste]]="g3","=[@Colonne3]*[@[Coût par poste]]","")</f>
        <v/>
      </c>
    </row>
    <row r="13" spans="1:17" x14ac:dyDescent="0.25">
      <c r="A13" s="3">
        <v>500</v>
      </c>
      <c r="B13" s="1">
        <v>21</v>
      </c>
      <c r="C13" s="1">
        <v>298</v>
      </c>
      <c r="D13" s="1" t="b">
        <f>IF(OR(Tableau911[[#This Row],[Poste]]&lt;=$H$3,Tableau911[[#This Row],[Poste]]&gt;=$H$4,Tableau911[[#This Row],[Poste]]&lt;=$H$5,Tableau911[[#This Row],[Poste]]&gt;=$H$6),OR($I$3,$I$4,$I$5,$I$6),"")</f>
        <v>1</v>
      </c>
      <c r="E13" t="str">
        <f>IF(Tableau911[[#This Row],[Poste]]="g3","=[@Colonne3]*[@[Coût par poste]]","")</f>
        <v/>
      </c>
    </row>
    <row r="14" spans="1:17" x14ac:dyDescent="0.25">
      <c r="A14" s="3">
        <v>510</v>
      </c>
      <c r="B14" s="1">
        <v>18</v>
      </c>
      <c r="C14" s="1">
        <v>204</v>
      </c>
      <c r="D14" s="1" t="b">
        <f>IF(OR(Tableau911[[#This Row],[Poste]]&lt;=$H$3,Tableau911[[#This Row],[Poste]]&gt;=$H$4,Tableau911[[#This Row],[Poste]]&lt;=$H$5,Tableau911[[#This Row],[Poste]]&gt;=$H$6),OR($I$3,$I$4,$I$5,$I$6),"")</f>
        <v>1</v>
      </c>
      <c r="E14" t="str">
        <f>IF(Tableau911[[#This Row],[Poste]]="g3","=[@Colonne3]*[@[Coût par poste]]","")</f>
        <v/>
      </c>
    </row>
    <row r="15" spans="1:17" x14ac:dyDescent="0.25">
      <c r="A15" s="3">
        <v>520</v>
      </c>
      <c r="B15" s="1">
        <v>3</v>
      </c>
      <c r="C15" s="1" t="s">
        <v>21</v>
      </c>
      <c r="D15" s="1" t="b">
        <f>IF(OR(Tableau911[[#This Row],[Poste]]&lt;=$H$3,Tableau911[[#This Row],[Poste]]&gt;=$H$4,Tableau911[[#This Row],[Poste]]&lt;=$H$5,Tableau911[[#This Row],[Poste]]&gt;=$H$6),OR($I$3,$I$4,$I$5,$I$6),"")</f>
        <v>1</v>
      </c>
      <c r="E15" t="str">
        <f>IF(Tableau911[[#This Row],[Poste]]="g3","=[@Colonne3]*[@[Coût par poste]]","")</f>
        <v/>
      </c>
    </row>
    <row r="16" spans="1:17" x14ac:dyDescent="0.25">
      <c r="A16" s="3">
        <v>521</v>
      </c>
      <c r="B16" s="1">
        <v>7</v>
      </c>
      <c r="C16" s="1">
        <v>285</v>
      </c>
      <c r="D16" s="1" t="b">
        <f>IF(OR(Tableau911[[#This Row],[Poste]]&lt;=$H$3,Tableau911[[#This Row],[Poste]]&gt;=$H$4,Tableau911[[#This Row],[Poste]]&lt;=$H$5,Tableau911[[#This Row],[Poste]]&gt;=$H$6),OR($I$3,$I$4,$I$5,$I$6),"")</f>
        <v>1</v>
      </c>
      <c r="E16" t="str">
        <f>IF(Tableau911[[#This Row],[Poste]]="g3","=[@Colonne3]*[@[Coût par poste]]","")</f>
        <v/>
      </c>
    </row>
    <row r="17" spans="1:5" x14ac:dyDescent="0.25">
      <c r="A17" s="3">
        <v>2174</v>
      </c>
      <c r="B17" s="1">
        <v>3</v>
      </c>
      <c r="C17" s="1" t="e">
        <v>#N/A</v>
      </c>
      <c r="D17" s="1" t="b">
        <f>IF(OR(Tableau911[[#This Row],[Poste]]&lt;=$H$3,Tableau911[[#This Row],[Poste]]&gt;=$H$4,Tableau911[[#This Row],[Poste]]&lt;=$H$5,Tableau911[[#This Row],[Poste]]&gt;=$H$6),OR($I$3,$I$4,$I$5,$I$6),"")</f>
        <v>1</v>
      </c>
      <c r="E17" t="str">
        <f>IF(Tableau911[[#This Row],[Poste]]="g3","=[@Colonne3]*[@[Coût par poste]]","")</f>
        <v/>
      </c>
    </row>
    <row r="18" spans="1:5" x14ac:dyDescent="0.25">
      <c r="A18" s="3">
        <v>2210</v>
      </c>
      <c r="B18" s="1">
        <v>11</v>
      </c>
      <c r="C18" s="1">
        <v>242</v>
      </c>
      <c r="D18" s="1" t="b">
        <f>IF(OR(Tableau911[[#This Row],[Poste]]&lt;=$H$3,Tableau911[[#This Row],[Poste]]&gt;=$H$4,Tableau911[[#This Row],[Poste]]&lt;=$H$5,Tableau911[[#This Row],[Poste]]&gt;=$H$6),OR($I$3,$I$4,$I$5,$I$6),"")</f>
        <v>1</v>
      </c>
      <c r="E18" t="str">
        <f>IF(Tableau911[[#This Row],[Poste]]="g3","=[@Colonne3]*[@[Coût par poste]]","")</f>
        <v/>
      </c>
    </row>
    <row r="19" spans="1:5" x14ac:dyDescent="0.25">
      <c r="A19" s="3">
        <v>2213</v>
      </c>
      <c r="B19" s="1">
        <v>5</v>
      </c>
      <c r="C19" s="1" t="s">
        <v>21</v>
      </c>
      <c r="D19" s="1" t="b">
        <f>IF(OR(Tableau911[[#This Row],[Poste]]&lt;=$H$3,Tableau911[[#This Row],[Poste]]&gt;=$H$4,Tableau911[[#This Row],[Poste]]&lt;=$H$5,Tableau911[[#This Row],[Poste]]&gt;=$H$6),OR($I$3,$I$4,$I$5,$I$6),"")</f>
        <v>1</v>
      </c>
      <c r="E19" t="str">
        <f>IF(Tableau911[[#This Row],[Poste]]="g3","=[@Colonne3]*[@[Coût par poste]]","")</f>
        <v/>
      </c>
    </row>
    <row r="24" spans="1:5" hidden="1" x14ac:dyDescent="0.25">
      <c r="B24" t="s">
        <v>10</v>
      </c>
    </row>
    <row r="25" spans="1:5" hidden="1" x14ac:dyDescent="0.25">
      <c r="B25" t="s">
        <v>11</v>
      </c>
    </row>
    <row r="26" spans="1:5" hidden="1" x14ac:dyDescent="0.25"/>
    <row r="27" spans="1:5" hidden="1" x14ac:dyDescent="0.25">
      <c r="B27" t="s">
        <v>18</v>
      </c>
    </row>
    <row r="28" spans="1:5" hidden="1" x14ac:dyDescent="0.25"/>
    <row r="29" spans="1:5" hidden="1" x14ac:dyDescent="0.25"/>
    <row r="30" spans="1:5" hidden="1" x14ac:dyDescent="0.25"/>
    <row r="31" spans="1:5" hidden="1" x14ac:dyDescent="0.25">
      <c r="B31" t="s">
        <v>14</v>
      </c>
    </row>
    <row r="32" spans="1:5" hidden="1" x14ac:dyDescent="0.25">
      <c r="B32" t="s">
        <v>15</v>
      </c>
    </row>
    <row r="33" hidden="1" x14ac:dyDescent="0.25"/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Condition!$F$2:$F$4</xm:f>
          </x14:formula1>
          <xm:sqref>B25 G2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J28" sqref="J28"/>
    </sheetView>
  </sheetViews>
  <sheetFormatPr baseColWidth="10" defaultRowHeight="15" x14ac:dyDescent="0.25"/>
  <cols>
    <col min="1" max="1" width="12.7109375" bestFit="1" customWidth="1"/>
    <col min="2" max="2" width="12.7109375" style="4" customWidth="1"/>
    <col min="3" max="3" width="12.7109375" style="1" customWidth="1"/>
  </cols>
  <sheetData>
    <row r="1" spans="1:6" x14ac:dyDescent="0.25">
      <c r="A1" t="s">
        <v>8</v>
      </c>
    </row>
    <row r="2" spans="1:6" x14ac:dyDescent="0.25">
      <c r="A2" t="s">
        <v>11</v>
      </c>
      <c r="F2" t="s">
        <v>11</v>
      </c>
    </row>
    <row r="3" spans="1:6" x14ac:dyDescent="0.25">
      <c r="A3" s="4" t="s">
        <v>11</v>
      </c>
      <c r="B3" s="6" t="s">
        <v>20</v>
      </c>
      <c r="C3" s="1">
        <v>15</v>
      </c>
      <c r="D3">
        <v>30</v>
      </c>
      <c r="F3" t="s">
        <v>12</v>
      </c>
    </row>
    <row r="4" spans="1:6" x14ac:dyDescent="0.25">
      <c r="A4" s="4" t="s">
        <v>11</v>
      </c>
      <c r="B4" s="4" t="s">
        <v>19</v>
      </c>
      <c r="C4" s="1">
        <v>16</v>
      </c>
      <c r="D4">
        <v>28</v>
      </c>
      <c r="F4" t="s">
        <v>13</v>
      </c>
    </row>
    <row r="5" spans="1:6" x14ac:dyDescent="0.25">
      <c r="A5" s="4" t="s">
        <v>11</v>
      </c>
      <c r="B5" s="4" t="s">
        <v>20</v>
      </c>
      <c r="C5" s="1">
        <v>30</v>
      </c>
      <c r="D5">
        <v>28</v>
      </c>
    </row>
    <row r="6" spans="1:6" x14ac:dyDescent="0.25">
      <c r="A6" s="4" t="s">
        <v>11</v>
      </c>
      <c r="B6" s="4" t="s">
        <v>19</v>
      </c>
      <c r="C6" s="1">
        <v>31</v>
      </c>
      <c r="D6">
        <v>26</v>
      </c>
    </row>
    <row r="7" spans="1:6" s="4" customFormat="1" x14ac:dyDescent="0.25">
      <c r="C7" s="1"/>
    </row>
    <row r="8" spans="1:6" hidden="1" x14ac:dyDescent="0.25">
      <c r="A8" t="s">
        <v>12</v>
      </c>
    </row>
    <row r="9" spans="1:6" hidden="1" x14ac:dyDescent="0.25">
      <c r="A9" s="4" t="s">
        <v>12</v>
      </c>
      <c r="B9" s="6" t="s">
        <v>20</v>
      </c>
      <c r="C9" s="1">
        <v>15</v>
      </c>
      <c r="D9" s="4">
        <v>30</v>
      </c>
    </row>
    <row r="10" spans="1:6" hidden="1" x14ac:dyDescent="0.25">
      <c r="A10" s="4" t="s">
        <v>12</v>
      </c>
      <c r="B10" s="4" t="s">
        <v>19</v>
      </c>
      <c r="C10" s="1">
        <v>16</v>
      </c>
      <c r="D10" s="4">
        <v>28</v>
      </c>
    </row>
    <row r="11" spans="1:6" hidden="1" x14ac:dyDescent="0.25">
      <c r="A11" s="4" t="s">
        <v>12</v>
      </c>
      <c r="B11" s="4" t="s">
        <v>20</v>
      </c>
      <c r="C11" s="1">
        <v>30</v>
      </c>
      <c r="D11" s="4">
        <v>28</v>
      </c>
    </row>
    <row r="12" spans="1:6" hidden="1" x14ac:dyDescent="0.25">
      <c r="A12" s="4" t="s">
        <v>12</v>
      </c>
      <c r="B12" s="4" t="s">
        <v>19</v>
      </c>
      <c r="C12" s="1">
        <v>31</v>
      </c>
      <c r="D12">
        <v>26</v>
      </c>
    </row>
    <row r="13" spans="1:6" s="4" customFormat="1" hidden="1" x14ac:dyDescent="0.25">
      <c r="C13" s="1"/>
    </row>
    <row r="14" spans="1:6" hidden="1" x14ac:dyDescent="0.25">
      <c r="A14" t="s">
        <v>13</v>
      </c>
    </row>
    <row r="15" spans="1:6" hidden="1" x14ac:dyDescent="0.25">
      <c r="A15" s="4" t="s">
        <v>13</v>
      </c>
      <c r="B15" s="6" t="s">
        <v>20</v>
      </c>
      <c r="C15" s="1">
        <v>15</v>
      </c>
      <c r="D15" s="4">
        <v>30</v>
      </c>
    </row>
    <row r="16" spans="1:6" hidden="1" x14ac:dyDescent="0.25">
      <c r="A16" s="4" t="s">
        <v>13</v>
      </c>
      <c r="B16" s="4" t="s">
        <v>19</v>
      </c>
      <c r="C16" s="1">
        <v>16</v>
      </c>
      <c r="D16" s="4">
        <v>28</v>
      </c>
    </row>
    <row r="17" spans="1:4" hidden="1" x14ac:dyDescent="0.25">
      <c r="A17" s="4" t="s">
        <v>13</v>
      </c>
      <c r="B17" s="4" t="s">
        <v>20</v>
      </c>
      <c r="C17" s="1">
        <v>30</v>
      </c>
      <c r="D17" s="4">
        <v>28</v>
      </c>
    </row>
    <row r="18" spans="1:4" hidden="1" x14ac:dyDescent="0.25">
      <c r="A18" s="4" t="s">
        <v>13</v>
      </c>
      <c r="B18" s="4" t="s">
        <v>19</v>
      </c>
      <c r="C18" s="1">
        <v>31</v>
      </c>
      <c r="D18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Pivot</vt:lpstr>
      <vt:lpstr>Possibilité</vt:lpstr>
      <vt:lpstr>Condition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Desrosiers</dc:creator>
  <cp:lastModifiedBy>Yael Acoca</cp:lastModifiedBy>
  <dcterms:created xsi:type="dcterms:W3CDTF">2012-12-13T21:29:49Z</dcterms:created>
  <dcterms:modified xsi:type="dcterms:W3CDTF">2014-08-11T14:41:56Z</dcterms:modified>
</cp:coreProperties>
</file>