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8" yWindow="84" windowWidth="16236" windowHeight="6336" activeTab="1"/>
  </bookViews>
  <sheets>
    <sheet name="depart" sheetId="1" r:id="rId1"/>
    <sheet name="arrivé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1" i="2" l="1"/>
  <c r="F11" i="2"/>
  <c r="K10" i="2"/>
  <c r="J10" i="2"/>
  <c r="K9" i="2"/>
  <c r="J9" i="2"/>
  <c r="K8" i="2"/>
  <c r="J8" i="2"/>
  <c r="K6" i="2"/>
  <c r="J6" i="2"/>
  <c r="K5" i="2"/>
  <c r="J5" i="2"/>
  <c r="K4" i="2"/>
  <c r="J4" i="2"/>
  <c r="K3" i="2"/>
  <c r="J3" i="2"/>
  <c r="K2" i="2"/>
  <c r="J2" i="2"/>
  <c r="K1" i="2"/>
  <c r="J1" i="2"/>
  <c r="H14" i="1"/>
  <c r="J14" i="1" s="1"/>
  <c r="F14" i="1"/>
  <c r="K14" i="1" s="1"/>
  <c r="H12" i="1"/>
  <c r="F12" i="1"/>
  <c r="K12" i="1" s="1"/>
  <c r="F4" i="1"/>
  <c r="H8" i="1"/>
  <c r="H9" i="1" s="1"/>
  <c r="J9" i="1" s="1"/>
  <c r="F8" i="1"/>
  <c r="K8" i="1" s="1"/>
  <c r="J5" i="1"/>
  <c r="H4" i="1"/>
  <c r="J1" i="1"/>
  <c r="K1" i="1"/>
  <c r="J2" i="1"/>
  <c r="K2" i="1"/>
  <c r="J3" i="1"/>
  <c r="K3" i="1"/>
  <c r="K13" i="1"/>
  <c r="J13" i="1"/>
  <c r="J12" i="1"/>
  <c r="K11" i="1"/>
  <c r="J11" i="1"/>
  <c r="K10" i="1"/>
  <c r="J10" i="1"/>
  <c r="J8" i="1"/>
  <c r="K7" i="1"/>
  <c r="J7" i="1"/>
  <c r="K6" i="1"/>
  <c r="J6" i="1"/>
  <c r="K5" i="1"/>
  <c r="J4" i="1"/>
  <c r="J11" i="2" l="1"/>
  <c r="J7" i="2"/>
  <c r="K9" i="1"/>
  <c r="K4" i="1"/>
  <c r="K7" i="2" l="1"/>
  <c r="K11" i="2"/>
</calcChain>
</file>

<file path=xl/sharedStrings.xml><?xml version="1.0" encoding="utf-8"?>
<sst xmlns="http://schemas.openxmlformats.org/spreadsheetml/2006/main" count="41" uniqueCount="16">
  <si>
    <t>A1-Actifs incorporels</t>
  </si>
  <si>
    <t>-</t>
  </si>
  <si>
    <t>Total A1-Actifs incorporels</t>
  </si>
  <si>
    <t>A2Z-A2-Placements</t>
  </si>
  <si>
    <t>Total A2Z-A2-Placements</t>
  </si>
  <si>
    <t>lo</t>
  </si>
  <si>
    <t>Achat 1</t>
  </si>
  <si>
    <t>Acompte 1</t>
  </si>
  <si>
    <t>Total A2D-Dépôt</t>
  </si>
  <si>
    <t>A2D-Dépôt</t>
  </si>
  <si>
    <t xml:space="preserve">OPCVM </t>
  </si>
  <si>
    <t>A2C-Autres</t>
  </si>
  <si>
    <t>Total A2C-Autres</t>
  </si>
  <si>
    <t>OPCVM b</t>
  </si>
  <si>
    <t>Créance espèce</t>
  </si>
  <si>
    <t>Créance espèce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</si>
</sst>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0000FF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/>
      <bottom/>
      <diagonal/>
    </border>
    <border>
      <left style="thin">
        <color rgb="FF080000"/>
      </left>
      <right style="thin">
        <color rgb="FF080000"/>
      </right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/>
      <top style="thin">
        <color rgb="FF080000"/>
      </top>
      <bottom/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  <border>
      <left style="thin">
        <color rgb="FF080000"/>
      </left>
      <right/>
      <top/>
      <bottom/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/>
      <right/>
      <top style="thin">
        <color rgb="FF080000"/>
      </top>
      <bottom style="thin">
        <color rgb="FF080000"/>
      </bottom>
      <diagonal/>
    </border>
    <border>
      <left/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/>
      <bottom style="thin">
        <color rgb="FF080000"/>
      </bottom>
      <diagonal/>
    </border>
    <border>
      <left style="thin">
        <color rgb="FF080000"/>
      </left>
      <right/>
      <top/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/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/>
      <bottom style="thin">
        <color rgb="FF080000"/>
      </bottom>
      <diagonal/>
    </border>
    <border>
      <left style="medium">
        <color rgb="FF080000"/>
      </left>
      <right/>
      <top/>
      <bottom/>
      <diagonal/>
    </border>
    <border>
      <left style="thin">
        <color rgb="FF080000"/>
      </left>
      <right/>
      <top style="medium">
        <color rgb="FF08000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left" vertical="center"/>
    </xf>
    <xf numFmtId="4" fontId="2" fillId="2" borderId="5" xfId="0" applyNumberFormat="1" applyFont="1" applyFill="1" applyBorder="1" applyAlignment="1">
      <alignment horizontal="right" vertical="center"/>
    </xf>
    <xf numFmtId="4" fontId="2" fillId="2" borderId="3" xfId="0" applyNumberFormat="1" applyFont="1" applyFill="1" applyBorder="1" applyAlignment="1">
      <alignment horizontal="right" vertical="center"/>
    </xf>
    <xf numFmtId="4" fontId="2" fillId="2" borderId="6" xfId="0" applyNumberFormat="1" applyFont="1" applyFill="1" applyBorder="1" applyAlignment="1">
      <alignment horizontal="right" vertical="center"/>
    </xf>
    <xf numFmtId="0" fontId="1" fillId="0" borderId="7" xfId="0" applyNumberFormat="1" applyFont="1" applyFill="1" applyBorder="1" applyAlignment="1">
      <alignment horizontal="left" vertical="center"/>
    </xf>
    <xf numFmtId="0" fontId="1" fillId="0" borderId="8" xfId="0" applyNumberFormat="1" applyFont="1" applyFill="1" applyBorder="1" applyAlignment="1">
      <alignment horizontal="left" vertical="center"/>
    </xf>
    <xf numFmtId="0" fontId="1" fillId="0" borderId="9" xfId="0" applyNumberFormat="1" applyFont="1" applyFill="1" applyBorder="1" applyAlignment="1">
      <alignment horizontal="left" vertical="center"/>
    </xf>
    <xf numFmtId="0" fontId="1" fillId="0" borderId="10" xfId="0" applyNumberFormat="1" applyFont="1" applyFill="1" applyBorder="1" applyAlignment="1">
      <alignment horizontal="left" vertical="center"/>
    </xf>
    <xf numFmtId="4" fontId="2" fillId="2" borderId="11" xfId="0" applyNumberFormat="1" applyFont="1" applyFill="1" applyBorder="1" applyAlignment="1">
      <alignment horizontal="right" vertical="center"/>
    </xf>
    <xf numFmtId="4" fontId="2" fillId="2" borderId="9" xfId="0" applyNumberFormat="1" applyFont="1" applyFill="1" applyBorder="1" applyAlignment="1">
      <alignment horizontal="right" vertical="center"/>
    </xf>
    <xf numFmtId="4" fontId="2" fillId="2" borderId="12" xfId="0" applyNumberFormat="1" applyFont="1" applyFill="1" applyBorder="1" applyAlignment="1">
      <alignment horizontal="right" vertical="center"/>
    </xf>
    <xf numFmtId="0" fontId="1" fillId="0" borderId="13" xfId="0" applyNumberFormat="1" applyFont="1" applyFill="1" applyBorder="1" applyAlignment="1">
      <alignment horizontal="left" vertical="center"/>
    </xf>
    <xf numFmtId="0" fontId="1" fillId="0" borderId="14" xfId="0" applyNumberFormat="1" applyFont="1" applyFill="1" applyBorder="1" applyAlignment="1">
      <alignment horizontal="left" vertical="center"/>
    </xf>
    <xf numFmtId="4" fontId="2" fillId="2" borderId="15" xfId="0" applyNumberFormat="1" applyFont="1" applyFill="1" applyBorder="1" applyAlignment="1">
      <alignment horizontal="right" vertical="center"/>
    </xf>
    <xf numFmtId="4" fontId="2" fillId="2" borderId="13" xfId="0" applyNumberFormat="1" applyFont="1" applyFill="1" applyBorder="1" applyAlignment="1">
      <alignment horizontal="right" vertical="center"/>
    </xf>
    <xf numFmtId="4" fontId="2" fillId="2" borderId="16" xfId="0" applyNumberFormat="1" applyFont="1" applyFill="1" applyBorder="1" applyAlignment="1">
      <alignment horizontal="right" vertical="center"/>
    </xf>
    <xf numFmtId="0" fontId="1" fillId="0" borderId="17" xfId="0" applyNumberFormat="1" applyFont="1" applyFill="1" applyBorder="1" applyAlignment="1">
      <alignment horizontal="left" vertical="center"/>
    </xf>
    <xf numFmtId="0" fontId="3" fillId="3" borderId="18" xfId="0" applyNumberFormat="1" applyFont="1" applyFill="1" applyBorder="1" applyAlignment="1">
      <alignment horizontal="left" vertical="center"/>
    </xf>
    <xf numFmtId="0" fontId="3" fillId="3" borderId="19" xfId="0" applyNumberFormat="1" applyFont="1" applyFill="1" applyBorder="1" applyAlignment="1">
      <alignment horizontal="left" vertical="center"/>
    </xf>
    <xf numFmtId="0" fontId="3" fillId="3" borderId="20" xfId="0" applyNumberFormat="1" applyFont="1" applyFill="1" applyBorder="1" applyAlignment="1">
      <alignment horizontal="left" vertical="center"/>
    </xf>
    <xf numFmtId="4" fontId="4" fillId="3" borderId="11" xfId="0" applyNumberFormat="1" applyFont="1" applyFill="1" applyBorder="1" applyAlignment="1">
      <alignment horizontal="right" vertical="center"/>
    </xf>
    <xf numFmtId="4" fontId="4" fillId="3" borderId="9" xfId="0" applyNumberFormat="1" applyFont="1" applyFill="1" applyBorder="1" applyAlignment="1">
      <alignment horizontal="right" vertical="center"/>
    </xf>
    <xf numFmtId="4" fontId="4" fillId="3" borderId="12" xfId="0" applyNumberFormat="1" applyFont="1" applyFill="1" applyBorder="1" applyAlignment="1">
      <alignment horizontal="right" vertical="center"/>
    </xf>
    <xf numFmtId="0" fontId="3" fillId="3" borderId="21" xfId="0" applyNumberFormat="1" applyFont="1" applyFill="1" applyBorder="1" applyAlignment="1">
      <alignment horizontal="left" vertical="center"/>
    </xf>
    <xf numFmtId="0" fontId="3" fillId="3" borderId="22" xfId="0" applyNumberFormat="1" applyFont="1" applyFill="1" applyBorder="1" applyAlignment="1">
      <alignment horizontal="left" vertical="center"/>
    </xf>
    <xf numFmtId="0" fontId="3" fillId="3" borderId="23" xfId="0" applyNumberFormat="1" applyFont="1" applyFill="1" applyBorder="1" applyAlignment="1">
      <alignment horizontal="left" vertical="center"/>
    </xf>
    <xf numFmtId="4" fontId="4" fillId="3" borderId="21" xfId="0" applyNumberFormat="1" applyFont="1" applyFill="1" applyBorder="1" applyAlignment="1">
      <alignment horizontal="right" vertical="center"/>
    </xf>
    <xf numFmtId="4" fontId="4" fillId="3" borderId="22" xfId="0" applyNumberFormat="1" applyFont="1" applyFill="1" applyBorder="1" applyAlignment="1">
      <alignment horizontal="right" vertical="center"/>
    </xf>
    <xf numFmtId="4" fontId="4" fillId="3" borderId="24" xfId="0" applyNumberFormat="1" applyFont="1" applyFill="1" applyBorder="1" applyAlignment="1">
      <alignment horizontal="right" vertical="center"/>
    </xf>
    <xf numFmtId="0" fontId="1" fillId="0" borderId="25" xfId="0" applyNumberFormat="1" applyFont="1" applyFill="1" applyBorder="1" applyAlignment="1">
      <alignment horizontal="left" vertical="center"/>
    </xf>
    <xf numFmtId="0" fontId="1" fillId="0" borderId="26" xfId="0" applyNumberFormat="1" applyFont="1" applyFill="1" applyBorder="1" applyAlignment="1">
      <alignment horizontal="left" vertical="center"/>
    </xf>
    <xf numFmtId="4" fontId="2" fillId="2" borderId="27" xfId="0" applyNumberFormat="1" applyFont="1" applyFill="1" applyBorder="1" applyAlignment="1">
      <alignment horizontal="right" vertical="center"/>
    </xf>
    <xf numFmtId="4" fontId="2" fillId="2" borderId="25" xfId="0" applyNumberFormat="1" applyFont="1" applyFill="1" applyBorder="1" applyAlignment="1">
      <alignment horizontal="right" vertical="center"/>
    </xf>
    <xf numFmtId="4" fontId="2" fillId="2" borderId="28" xfId="0" applyNumberFormat="1" applyFont="1" applyFill="1" applyBorder="1" applyAlignment="1">
      <alignment horizontal="right" vertical="center"/>
    </xf>
    <xf numFmtId="0" fontId="1" fillId="0" borderId="29" xfId="0" applyNumberFormat="1" applyFont="1" applyFill="1" applyBorder="1" applyAlignment="1">
      <alignment horizontal="left" vertical="center"/>
    </xf>
    <xf numFmtId="0" fontId="3" fillId="3" borderId="15" xfId="0" applyNumberFormat="1" applyFont="1" applyFill="1" applyBorder="1" applyAlignment="1">
      <alignment horizontal="left" vertical="center"/>
    </xf>
    <xf numFmtId="0" fontId="3" fillId="3" borderId="13" xfId="0" applyNumberFormat="1" applyFont="1" applyFill="1" applyBorder="1" applyAlignment="1">
      <alignment horizontal="left" vertical="center"/>
    </xf>
    <xf numFmtId="0" fontId="3" fillId="3" borderId="14" xfId="0" applyNumberFormat="1" applyFont="1" applyFill="1" applyBorder="1" applyAlignment="1">
      <alignment horizontal="left" vertical="center"/>
    </xf>
    <xf numFmtId="0" fontId="1" fillId="0" borderId="30" xfId="0" applyNumberFormat="1" applyFont="1" applyFill="1" applyBorder="1" applyAlignment="1">
      <alignment horizontal="left" vertical="center"/>
    </xf>
    <xf numFmtId="0" fontId="1" fillId="0" borderId="26" xfId="0" applyNumberFormat="1" applyFont="1" applyFill="1" applyBorder="1" applyAlignment="1">
      <alignment horizontal="left" vertical="center"/>
    </xf>
    <xf numFmtId="0" fontId="1" fillId="0" borderId="27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"/>
  <sheetViews>
    <sheetView topLeftCell="C1" workbookViewId="0">
      <selection activeCell="K9" sqref="K9"/>
    </sheetView>
  </sheetViews>
  <sheetFormatPr baseColWidth="10" defaultRowHeight="14.4" x14ac:dyDescent="0.3"/>
  <cols>
    <col min="1" max="1" width="21" bestFit="1" customWidth="1"/>
    <col min="5" max="5" width="28.109375" bestFit="1" customWidth="1"/>
    <col min="6" max="6" width="13.6640625" bestFit="1" customWidth="1"/>
    <col min="8" max="8" width="13.6640625" bestFit="1" customWidth="1"/>
    <col min="10" max="11" width="13.6640625" bestFit="1" customWidth="1"/>
  </cols>
  <sheetData>
    <row r="1" spans="1:11" x14ac:dyDescent="0.3">
      <c r="A1" s="1" t="s">
        <v>0</v>
      </c>
      <c r="B1" s="42" t="s">
        <v>1</v>
      </c>
      <c r="C1" s="2" t="s">
        <v>0</v>
      </c>
      <c r="D1" s="3">
        <v>504010</v>
      </c>
      <c r="E1" s="4" t="s">
        <v>5</v>
      </c>
      <c r="F1" s="5">
        <v>300</v>
      </c>
      <c r="G1" s="6"/>
      <c r="H1" s="6">
        <v>250</v>
      </c>
      <c r="I1" s="6"/>
      <c r="J1" s="6">
        <f t="shared" ref="J1:J14" si="0">H1+I1</f>
        <v>250</v>
      </c>
      <c r="K1" s="7">
        <f t="shared" ref="K1:K14" si="1">F1+G1</f>
        <v>300</v>
      </c>
    </row>
    <row r="2" spans="1:11" x14ac:dyDescent="0.3">
      <c r="A2" s="8"/>
      <c r="B2" s="20"/>
      <c r="C2" s="9"/>
      <c r="D2" s="10">
        <v>504020</v>
      </c>
      <c r="E2" s="11" t="s">
        <v>6</v>
      </c>
      <c r="F2" s="12">
        <v>510</v>
      </c>
      <c r="G2" s="13"/>
      <c r="H2" s="13">
        <v>1524.49</v>
      </c>
      <c r="I2" s="13"/>
      <c r="J2" s="13">
        <f t="shared" si="0"/>
        <v>1524.49</v>
      </c>
      <c r="K2" s="14">
        <f t="shared" si="1"/>
        <v>510</v>
      </c>
    </row>
    <row r="3" spans="1:11" x14ac:dyDescent="0.3">
      <c r="A3" s="8"/>
      <c r="B3" s="20"/>
      <c r="C3" s="9"/>
      <c r="D3" s="10">
        <v>504090</v>
      </c>
      <c r="E3" s="11" t="s">
        <v>7</v>
      </c>
      <c r="F3" s="12">
        <v>0</v>
      </c>
      <c r="G3" s="13"/>
      <c r="H3" s="13">
        <v>0</v>
      </c>
      <c r="I3" s="13"/>
      <c r="J3" s="13">
        <f t="shared" si="0"/>
        <v>0</v>
      </c>
      <c r="K3" s="14">
        <f t="shared" si="1"/>
        <v>0</v>
      </c>
    </row>
    <row r="4" spans="1:11" x14ac:dyDescent="0.3">
      <c r="A4" s="44"/>
      <c r="B4" s="43"/>
      <c r="C4" s="21" t="s">
        <v>2</v>
      </c>
      <c r="D4" s="22"/>
      <c r="E4" s="23"/>
      <c r="F4" s="24">
        <f>SUM(F1:F3)</f>
        <v>810</v>
      </c>
      <c r="G4" s="25"/>
      <c r="H4" s="24">
        <f>SUM(H1:H3)</f>
        <v>1774.49</v>
      </c>
      <c r="I4" s="25"/>
      <c r="J4" s="25">
        <f t="shared" si="0"/>
        <v>1774.49</v>
      </c>
      <c r="K4" s="24">
        <f>SUM(K1:K3)</f>
        <v>810</v>
      </c>
    </row>
    <row r="5" spans="1:11" ht="15" thickBot="1" x14ac:dyDescent="0.35">
      <c r="A5" s="27" t="s">
        <v>2</v>
      </c>
      <c r="B5" s="28"/>
      <c r="C5" s="28"/>
      <c r="D5" s="28"/>
      <c r="E5" s="29"/>
      <c r="F5" s="24">
        <v>810</v>
      </c>
      <c r="G5" s="31"/>
      <c r="H5" s="24">
        <v>6934.49</v>
      </c>
      <c r="I5" s="31"/>
      <c r="J5" s="25">
        <f t="shared" si="0"/>
        <v>6934.49</v>
      </c>
      <c r="K5" s="32">
        <f t="shared" si="1"/>
        <v>810</v>
      </c>
    </row>
    <row r="6" spans="1:11" x14ac:dyDescent="0.3">
      <c r="A6" s="1" t="s">
        <v>3</v>
      </c>
      <c r="B6" s="2" t="s">
        <v>11</v>
      </c>
      <c r="C6" s="2" t="s">
        <v>11</v>
      </c>
      <c r="D6" s="33">
        <v>230</v>
      </c>
      <c r="E6" s="34" t="s">
        <v>10</v>
      </c>
      <c r="F6" s="35">
        <v>0</v>
      </c>
      <c r="G6" s="36"/>
      <c r="H6" s="36">
        <v>4450</v>
      </c>
      <c r="I6" s="36"/>
      <c r="J6" s="36">
        <f t="shared" si="0"/>
        <v>4450</v>
      </c>
      <c r="K6" s="37">
        <f t="shared" si="1"/>
        <v>0</v>
      </c>
    </row>
    <row r="7" spans="1:11" x14ac:dyDescent="0.3">
      <c r="A7" s="8"/>
      <c r="B7" s="9"/>
      <c r="C7" s="9"/>
      <c r="D7" s="10">
        <v>2301</v>
      </c>
      <c r="E7" s="11" t="s">
        <v>13</v>
      </c>
      <c r="F7" s="12">
        <v>14550</v>
      </c>
      <c r="G7" s="13"/>
      <c r="H7" s="13">
        <v>0</v>
      </c>
      <c r="I7" s="13"/>
      <c r="J7" s="13">
        <f t="shared" si="0"/>
        <v>0</v>
      </c>
      <c r="K7" s="14">
        <f t="shared" si="1"/>
        <v>14550</v>
      </c>
    </row>
    <row r="8" spans="1:11" x14ac:dyDescent="0.3">
      <c r="A8" s="8"/>
      <c r="B8" s="20"/>
      <c r="C8" s="21" t="s">
        <v>12</v>
      </c>
      <c r="D8" s="22"/>
      <c r="E8" s="23"/>
      <c r="F8" s="24">
        <f>SUM(F6:F7)</f>
        <v>14550</v>
      </c>
      <c r="G8" s="25"/>
      <c r="H8" s="24">
        <f>SUM(H6:H7)</f>
        <v>4450</v>
      </c>
      <c r="I8" s="25"/>
      <c r="J8" s="25">
        <f t="shared" si="0"/>
        <v>4450</v>
      </c>
      <c r="K8" s="26">
        <f>F8+G8</f>
        <v>14550</v>
      </c>
    </row>
    <row r="9" spans="1:11" ht="15" thickBot="1" x14ac:dyDescent="0.35">
      <c r="A9" s="38"/>
      <c r="B9" s="27" t="s">
        <v>12</v>
      </c>
      <c r="C9" s="28"/>
      <c r="D9" s="28"/>
      <c r="E9" s="29"/>
      <c r="F9" s="30">
        <v>14550</v>
      </c>
      <c r="G9" s="31"/>
      <c r="H9" s="31">
        <f>H8</f>
        <v>4450</v>
      </c>
      <c r="I9" s="31"/>
      <c r="J9" s="31">
        <f t="shared" si="0"/>
        <v>4450</v>
      </c>
      <c r="K9" s="32">
        <f t="shared" si="1"/>
        <v>14550</v>
      </c>
    </row>
    <row r="10" spans="1:11" x14ac:dyDescent="0.3">
      <c r="A10" s="8"/>
      <c r="B10" s="2" t="s">
        <v>9</v>
      </c>
      <c r="C10" s="2" t="s">
        <v>9</v>
      </c>
      <c r="D10" s="33">
        <v>234</v>
      </c>
      <c r="E10" s="34" t="s">
        <v>14</v>
      </c>
      <c r="F10" s="35">
        <v>0</v>
      </c>
      <c r="G10" s="36"/>
      <c r="H10" s="36">
        <v>1002</v>
      </c>
      <c r="I10" s="36"/>
      <c r="J10" s="36">
        <f t="shared" si="0"/>
        <v>1002</v>
      </c>
      <c r="K10" s="37">
        <f t="shared" si="1"/>
        <v>0</v>
      </c>
    </row>
    <row r="11" spans="1:11" x14ac:dyDescent="0.3">
      <c r="A11" s="8"/>
      <c r="B11" s="9"/>
      <c r="C11" s="9"/>
      <c r="D11" s="15">
        <v>2355</v>
      </c>
      <c r="E11" s="16" t="s">
        <v>15</v>
      </c>
      <c r="F11" s="17">
        <v>7777</v>
      </c>
      <c r="G11" s="18"/>
      <c r="H11" s="18">
        <v>713</v>
      </c>
      <c r="I11" s="18"/>
      <c r="J11" s="18">
        <f t="shared" si="0"/>
        <v>713</v>
      </c>
      <c r="K11" s="19">
        <f t="shared" si="1"/>
        <v>7777</v>
      </c>
    </row>
    <row r="12" spans="1:11" x14ac:dyDescent="0.3">
      <c r="A12" s="8"/>
      <c r="B12" s="20"/>
      <c r="C12" s="21" t="s">
        <v>8</v>
      </c>
      <c r="D12" s="22"/>
      <c r="E12" s="23"/>
      <c r="F12" s="24">
        <f>SUM(F10:F11)</f>
        <v>7777</v>
      </c>
      <c r="G12" s="25"/>
      <c r="H12" s="24">
        <f>SUM(H10:H11)</f>
        <v>1715</v>
      </c>
      <c r="I12" s="25"/>
      <c r="J12" s="25">
        <f t="shared" si="0"/>
        <v>1715</v>
      </c>
      <c r="K12" s="26">
        <f t="shared" si="1"/>
        <v>7777</v>
      </c>
    </row>
    <row r="13" spans="1:11" x14ac:dyDescent="0.3">
      <c r="A13" s="38"/>
      <c r="B13" s="39" t="s">
        <v>8</v>
      </c>
      <c r="C13" s="40"/>
      <c r="D13" s="40"/>
      <c r="E13" s="41"/>
      <c r="F13" s="24">
        <v>7777</v>
      </c>
      <c r="G13" s="25"/>
      <c r="H13" s="25">
        <v>1715</v>
      </c>
      <c r="I13" s="25"/>
      <c r="J13" s="25">
        <f t="shared" si="0"/>
        <v>1715</v>
      </c>
      <c r="K13" s="26">
        <f t="shared" si="1"/>
        <v>7777</v>
      </c>
    </row>
    <row r="14" spans="1:11" ht="15" thickBot="1" x14ac:dyDescent="0.35">
      <c r="A14" s="27" t="s">
        <v>4</v>
      </c>
      <c r="B14" s="28"/>
      <c r="C14" s="28"/>
      <c r="D14" s="28"/>
      <c r="E14" s="29"/>
      <c r="F14" s="30">
        <f>F13+F9</f>
        <v>22327</v>
      </c>
      <c r="G14" s="31"/>
      <c r="H14" s="30">
        <f>H13+H9</f>
        <v>6165</v>
      </c>
      <c r="I14" s="31"/>
      <c r="J14" s="31">
        <f t="shared" si="0"/>
        <v>6165</v>
      </c>
      <c r="K14" s="32">
        <f t="shared" si="1"/>
        <v>22327</v>
      </c>
    </row>
  </sheetData>
  <mergeCells count="15">
    <mergeCell ref="B10:B12"/>
    <mergeCell ref="C10:C11"/>
    <mergeCell ref="C12:E12"/>
    <mergeCell ref="B13:E13"/>
    <mergeCell ref="A14:E14"/>
    <mergeCell ref="A1:A4"/>
    <mergeCell ref="B1:B4"/>
    <mergeCell ref="C1:C3"/>
    <mergeCell ref="C4:E4"/>
    <mergeCell ref="A5:E5"/>
    <mergeCell ref="A6:A13"/>
    <mergeCell ref="B6:B8"/>
    <mergeCell ref="C6:C7"/>
    <mergeCell ref="C8:E8"/>
    <mergeCell ref="B9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"/>
  <sheetViews>
    <sheetView tabSelected="1" workbookViewId="0">
      <selection activeCell="H12" sqref="H12"/>
    </sheetView>
  </sheetViews>
  <sheetFormatPr baseColWidth="10" defaultRowHeight="14.4" x14ac:dyDescent="0.3"/>
  <cols>
    <col min="1" max="1" width="21" bestFit="1" customWidth="1"/>
    <col min="3" max="3" width="14.109375" bestFit="1" customWidth="1"/>
    <col min="5" max="5" width="28.109375" bestFit="1" customWidth="1"/>
    <col min="6" max="6" width="13.6640625" bestFit="1" customWidth="1"/>
    <col min="8" max="8" width="13.6640625" bestFit="1" customWidth="1"/>
    <col min="10" max="11" width="13.6640625" bestFit="1" customWidth="1"/>
  </cols>
  <sheetData>
    <row r="1" spans="1:11" x14ac:dyDescent="0.3">
      <c r="A1" s="1" t="s">
        <v>0</v>
      </c>
      <c r="B1" s="42" t="s">
        <v>1</v>
      </c>
      <c r="C1" s="2" t="s">
        <v>0</v>
      </c>
      <c r="D1" s="3">
        <v>504010</v>
      </c>
      <c r="E1" s="4" t="s">
        <v>5</v>
      </c>
      <c r="F1" s="5">
        <v>300</v>
      </c>
      <c r="G1" s="6"/>
      <c r="H1" s="6">
        <v>250</v>
      </c>
      <c r="I1" s="6"/>
      <c r="J1" s="6">
        <f t="shared" ref="J1:J11" si="0">H1+I1</f>
        <v>250</v>
      </c>
      <c r="K1" s="7">
        <f t="shared" ref="K1:K11" si="1">F1+G1</f>
        <v>300</v>
      </c>
    </row>
    <row r="2" spans="1:11" x14ac:dyDescent="0.3">
      <c r="A2" s="8"/>
      <c r="B2" s="20"/>
      <c r="C2" s="9"/>
      <c r="D2" s="10">
        <v>504020</v>
      </c>
      <c r="E2" s="11" t="s">
        <v>6</v>
      </c>
      <c r="F2" s="12">
        <v>510</v>
      </c>
      <c r="G2" s="13"/>
      <c r="H2" s="13">
        <v>1524.49</v>
      </c>
      <c r="I2" s="13"/>
      <c r="J2" s="13">
        <f t="shared" si="0"/>
        <v>1524.49</v>
      </c>
      <c r="K2" s="14">
        <f t="shared" si="1"/>
        <v>510</v>
      </c>
    </row>
    <row r="3" spans="1:11" x14ac:dyDescent="0.3">
      <c r="A3" s="8"/>
      <c r="B3" s="20"/>
      <c r="C3" s="9"/>
      <c r="D3" s="10">
        <v>504090</v>
      </c>
      <c r="E3" s="11" t="s">
        <v>7</v>
      </c>
      <c r="F3" s="12">
        <v>0</v>
      </c>
      <c r="G3" s="13"/>
      <c r="H3" s="13">
        <v>0</v>
      </c>
      <c r="I3" s="13"/>
      <c r="J3" s="13">
        <f t="shared" si="0"/>
        <v>0</v>
      </c>
      <c r="K3" s="14">
        <f t="shared" si="1"/>
        <v>0</v>
      </c>
    </row>
    <row r="4" spans="1:11" ht="15" thickBot="1" x14ac:dyDescent="0.35">
      <c r="A4" s="27" t="s">
        <v>2</v>
      </c>
      <c r="B4" s="28"/>
      <c r="C4" s="28"/>
      <c r="D4" s="28"/>
      <c r="E4" s="29"/>
      <c r="F4" s="24">
        <v>810</v>
      </c>
      <c r="G4" s="31"/>
      <c r="H4" s="24">
        <v>6934.49</v>
      </c>
      <c r="I4" s="31"/>
      <c r="J4" s="25">
        <f t="shared" si="0"/>
        <v>6934.49</v>
      </c>
      <c r="K4" s="32">
        <f t="shared" si="1"/>
        <v>810</v>
      </c>
    </row>
    <row r="5" spans="1:11" x14ac:dyDescent="0.3">
      <c r="A5" s="1" t="s">
        <v>3</v>
      </c>
      <c r="B5" s="2" t="s">
        <v>11</v>
      </c>
      <c r="C5" s="2" t="s">
        <v>11</v>
      </c>
      <c r="D5" s="33">
        <v>230</v>
      </c>
      <c r="E5" s="34" t="s">
        <v>10</v>
      </c>
      <c r="F5" s="35">
        <v>0</v>
      </c>
      <c r="G5" s="36"/>
      <c r="H5" s="36">
        <v>4450</v>
      </c>
      <c r="I5" s="36"/>
      <c r="J5" s="36">
        <f t="shared" si="0"/>
        <v>4450</v>
      </c>
      <c r="K5" s="37">
        <f t="shared" si="1"/>
        <v>0</v>
      </c>
    </row>
    <row r="6" spans="1:11" x14ac:dyDescent="0.3">
      <c r="A6" s="8"/>
      <c r="B6" s="9"/>
      <c r="C6" s="9"/>
      <c r="D6" s="10">
        <v>2301</v>
      </c>
      <c r="E6" s="11" t="s">
        <v>13</v>
      </c>
      <c r="F6" s="12">
        <v>14550</v>
      </c>
      <c r="G6" s="13"/>
      <c r="H6" s="13">
        <v>0</v>
      </c>
      <c r="I6" s="13"/>
      <c r="J6" s="13">
        <f t="shared" si="0"/>
        <v>0</v>
      </c>
      <c r="K6" s="14">
        <f t="shared" si="1"/>
        <v>14550</v>
      </c>
    </row>
    <row r="7" spans="1:11" ht="15" thickBot="1" x14ac:dyDescent="0.35">
      <c r="A7" s="38"/>
      <c r="B7" s="27" t="s">
        <v>12</v>
      </c>
      <c r="C7" s="28"/>
      <c r="D7" s="28"/>
      <c r="E7" s="29"/>
      <c r="F7" s="30">
        <v>14550</v>
      </c>
      <c r="G7" s="31"/>
      <c r="H7" s="31">
        <v>4450</v>
      </c>
      <c r="I7" s="31"/>
      <c r="J7" s="31">
        <f t="shared" si="0"/>
        <v>4450</v>
      </c>
      <c r="K7" s="32">
        <f t="shared" si="1"/>
        <v>14550</v>
      </c>
    </row>
    <row r="8" spans="1:11" x14ac:dyDescent="0.3">
      <c r="A8" s="8"/>
      <c r="B8" s="2" t="s">
        <v>9</v>
      </c>
      <c r="C8" s="2" t="s">
        <v>9</v>
      </c>
      <c r="D8" s="33">
        <v>234</v>
      </c>
      <c r="E8" s="34" t="s">
        <v>14</v>
      </c>
      <c r="F8" s="35">
        <v>0</v>
      </c>
      <c r="G8" s="36"/>
      <c r="H8" s="36">
        <v>1002</v>
      </c>
      <c r="I8" s="36"/>
      <c r="J8" s="36">
        <f t="shared" si="0"/>
        <v>1002</v>
      </c>
      <c r="K8" s="37">
        <f t="shared" si="1"/>
        <v>0</v>
      </c>
    </row>
    <row r="9" spans="1:11" x14ac:dyDescent="0.3">
      <c r="A9" s="8"/>
      <c r="B9" s="9"/>
      <c r="C9" s="9"/>
      <c r="D9" s="15">
        <v>2355</v>
      </c>
      <c r="E9" s="16" t="s">
        <v>15</v>
      </c>
      <c r="F9" s="17">
        <v>7777</v>
      </c>
      <c r="G9" s="18"/>
      <c r="H9" s="18">
        <v>713</v>
      </c>
      <c r="I9" s="18"/>
      <c r="J9" s="18">
        <f t="shared" si="0"/>
        <v>713</v>
      </c>
      <c r="K9" s="19">
        <f t="shared" si="1"/>
        <v>7777</v>
      </c>
    </row>
    <row r="10" spans="1:11" x14ac:dyDescent="0.3">
      <c r="A10" s="38"/>
      <c r="B10" s="39" t="s">
        <v>8</v>
      </c>
      <c r="C10" s="40"/>
      <c r="D10" s="40"/>
      <c r="E10" s="41"/>
      <c r="F10" s="24">
        <v>7777</v>
      </c>
      <c r="G10" s="25"/>
      <c r="H10" s="25">
        <v>1715</v>
      </c>
      <c r="I10" s="25"/>
      <c r="J10" s="25">
        <f t="shared" si="0"/>
        <v>1715</v>
      </c>
      <c r="K10" s="26">
        <f t="shared" si="1"/>
        <v>7777</v>
      </c>
    </row>
    <row r="11" spans="1:11" ht="15" thickBot="1" x14ac:dyDescent="0.35">
      <c r="A11" s="27" t="s">
        <v>4</v>
      </c>
      <c r="B11" s="28"/>
      <c r="C11" s="28"/>
      <c r="D11" s="28"/>
      <c r="E11" s="29"/>
      <c r="F11" s="30">
        <f>F10+F7</f>
        <v>22327</v>
      </c>
      <c r="G11" s="31"/>
      <c r="H11" s="30">
        <f>H10+H7</f>
        <v>6165</v>
      </c>
      <c r="I11" s="31"/>
      <c r="J11" s="31">
        <f t="shared" si="0"/>
        <v>6165</v>
      </c>
      <c r="K11" s="32">
        <f t="shared" si="1"/>
        <v>22327</v>
      </c>
    </row>
  </sheetData>
  <mergeCells count="12">
    <mergeCell ref="B8:B9"/>
    <mergeCell ref="C8:C9"/>
    <mergeCell ref="B10:E10"/>
    <mergeCell ref="A11:E11"/>
    <mergeCell ref="A1:A3"/>
    <mergeCell ref="B1:B3"/>
    <mergeCell ref="C1:C3"/>
    <mergeCell ref="A4:E4"/>
    <mergeCell ref="A5:A10"/>
    <mergeCell ref="B5:B6"/>
    <mergeCell ref="C5:C6"/>
    <mergeCell ref="B7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depart</vt:lpstr>
      <vt:lpstr>arrivée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TALBI</dc:creator>
  <cp:lastModifiedBy>Lilia TALBI</cp:lastModifiedBy>
  <dcterms:created xsi:type="dcterms:W3CDTF">2013-03-07T15:17:14Z</dcterms:created>
  <dcterms:modified xsi:type="dcterms:W3CDTF">2013-03-07T15:30:28Z</dcterms:modified>
</cp:coreProperties>
</file>