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3140" windowHeight="5520"/>
  </bookViews>
  <sheets>
    <sheet name="Feuil1" sheetId="1" r:id="rId1"/>
  </sheets>
  <definedNames>
    <definedName name="H_LEGALE">Feuil1!$I$1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8" i="1"/>
  <c r="J8" i="1"/>
  <c r="K8" i="1"/>
  <c r="I9" i="1"/>
  <c r="J9" i="1"/>
  <c r="K9" i="1"/>
  <c r="J5" i="1"/>
  <c r="K5" i="1"/>
  <c r="J6" i="1"/>
  <c r="K6" i="1"/>
  <c r="J7" i="1"/>
  <c r="K7" i="1"/>
  <c r="K4" i="1"/>
  <c r="J4" i="1"/>
  <c r="I4" i="1"/>
  <c r="I5" i="1"/>
  <c r="I6" i="1"/>
  <c r="I7" i="1"/>
  <c r="E3" i="1"/>
  <c r="E4" i="1"/>
  <c r="E5" i="1"/>
  <c r="E6" i="1"/>
  <c r="E2" i="1"/>
  <c r="F2" i="1"/>
  <c r="F3" i="1"/>
  <c r="F5" i="1"/>
  <c r="F6" i="1"/>
  <c r="F4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<sst xmlns="http://schemas.openxmlformats.org/spreadsheetml/2006/main" count="9" uniqueCount="7">
  <si>
    <t>Heure ARRIVEE</t>
  </si>
  <si>
    <t>HEURE DEPART</t>
  </si>
  <si>
    <t>&gt; 50 %</t>
  </si>
  <si>
    <t>Heure légal départ</t>
  </si>
  <si>
    <t>&gt; 100 %</t>
  </si>
  <si>
    <t>TPS JOUR</t>
  </si>
  <si>
    <t>Tps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</si>
</sst>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6" formatCode="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2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/>
    <xf numFmtId="0" fontId="2" fillId="2" borderId="0" xfId="0" applyFont="1" applyFill="1"/>
    <xf numFmtId="0" fontId="2" fillId="2" borderId="0" xfId="0" quotePrefix="1" applyFont="1" applyFill="1" applyAlignment="1">
      <alignment horizontal="center"/>
    </xf>
    <xf numFmtId="166" fontId="3" fillId="2" borderId="0" xfId="0" applyNumberFormat="1" applyFont="1" applyFill="1"/>
    <xf numFmtId="164" fontId="0" fillId="0" borderId="1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quotePrefix="1" applyFon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D11" sqref="D11"/>
    </sheetView>
  </sheetViews>
  <sheetFormatPr baseColWidth="10" defaultRowHeight="14.5" x14ac:dyDescent="0.35"/>
  <cols>
    <col min="2" max="2" width="13.453125" style="4" bestFit="1" customWidth="1"/>
    <col min="3" max="3" width="13.54296875" style="4" bestFit="1" customWidth="1"/>
    <col min="4" max="5" width="10.90625" style="4"/>
    <col min="7" max="7" width="13.36328125" customWidth="1"/>
    <col min="8" max="8" width="16.26953125" bestFit="1" customWidth="1"/>
  </cols>
  <sheetData>
    <row r="1" spans="1:11" x14ac:dyDescent="0.35">
      <c r="B1" s="11" t="s">
        <v>0</v>
      </c>
      <c r="C1" s="11" t="s">
        <v>1</v>
      </c>
      <c r="D1" s="11" t="s">
        <v>5</v>
      </c>
      <c r="E1" s="12" t="s">
        <v>2</v>
      </c>
      <c r="F1" s="12" t="s">
        <v>4</v>
      </c>
      <c r="H1" t="s">
        <v>3</v>
      </c>
      <c r="I1" s="2">
        <v>0.75</v>
      </c>
    </row>
    <row r="2" spans="1:11" x14ac:dyDescent="0.35">
      <c r="A2" s="6">
        <v>43136</v>
      </c>
      <c r="B2" s="5">
        <v>0.39583333333333331</v>
      </c>
      <c r="C2" s="5">
        <v>0.64583333333333337</v>
      </c>
      <c r="D2" s="13">
        <f>MOD(C2-B2,1)</f>
        <v>0.25000000000000006</v>
      </c>
      <c r="E2" s="14">
        <f>IF(C2&gt;TIMEVALUE("18:00"),TIMEVALUE("0:30"),TIMEVALUE("0:00"))</f>
        <v>0</v>
      </c>
      <c r="F2" s="15">
        <f t="shared" ref="F2:F3" si="0">IF(C2&gt;TIMEVALUE("18:30"),TIMEVALUE("0:30"),TIMEVALUE("0:00"))</f>
        <v>0</v>
      </c>
    </row>
    <row r="3" spans="1:11" x14ac:dyDescent="0.35">
      <c r="A3" s="6">
        <v>43138</v>
      </c>
      <c r="B3" s="5">
        <v>0.5625</v>
      </c>
      <c r="C3" s="5">
        <v>0.77083333333333337</v>
      </c>
      <c r="D3" s="13">
        <f>MOD(C3-B3,1)</f>
        <v>0.20833333333333337</v>
      </c>
      <c r="E3" s="14">
        <f t="shared" ref="E3:E6" si="1">IF(C3&gt;TIMEVALUE("18:00"),TIMEVALUE("0:30"),TIMEVALUE("0:00"))</f>
        <v>2.0833333333333332E-2</v>
      </c>
      <c r="F3" s="15">
        <f t="shared" si="0"/>
        <v>0</v>
      </c>
      <c r="I3" s="7" t="s">
        <v>6</v>
      </c>
      <c r="J3" s="8" t="s">
        <v>2</v>
      </c>
      <c r="K3" s="8" t="s">
        <v>4</v>
      </c>
    </row>
    <row r="4" spans="1:11" x14ac:dyDescent="0.35">
      <c r="A4" s="6">
        <v>43139</v>
      </c>
      <c r="B4" s="5">
        <v>0.54166666666666663</v>
      </c>
      <c r="C4" s="5">
        <v>0.79166666666666663</v>
      </c>
      <c r="D4" s="13">
        <f>MOD(C4-B4,1)</f>
        <v>0.25</v>
      </c>
      <c r="E4" s="14">
        <f t="shared" si="1"/>
        <v>2.0833333333333332E-2</v>
      </c>
      <c r="F4" s="15">
        <f>IF(C4&gt;TIMEVALUE("18:30"),TIMEVALUE("0:30"),TIMEVALUE("0:00"))</f>
        <v>2.0833333333333332E-2</v>
      </c>
      <c r="G4" s="1"/>
      <c r="H4" s="9">
        <v>43101</v>
      </c>
      <c r="I4" s="10">
        <f>SUMPRODUCT(((MONTH($A$2:$A$5000)=MONTH(H4))*($D$2:$D$5000)))</f>
        <v>0</v>
      </c>
      <c r="J4" s="10">
        <f>SUMPRODUCT(((MONTH($A$2:$A$5000)=MONTH(H4))*($E$2:$E$5000)))</f>
        <v>0</v>
      </c>
      <c r="K4" s="10">
        <f>SUMPRODUCT(((MONTH($A$2:$A$5000)=MONTH(H4))*($F$2:$F$5000)))</f>
        <v>0</v>
      </c>
    </row>
    <row r="5" spans="1:11" x14ac:dyDescent="0.35">
      <c r="A5" s="6">
        <v>43140</v>
      </c>
      <c r="B5" s="5">
        <v>0.58333333333333337</v>
      </c>
      <c r="C5" s="5">
        <v>0.79166666666666663</v>
      </c>
      <c r="D5" s="13">
        <f>MOD(C5-B5,1)</f>
        <v>0.20833333333333326</v>
      </c>
      <c r="E5" s="14">
        <f t="shared" si="1"/>
        <v>2.0833333333333332E-2</v>
      </c>
      <c r="F5" s="15">
        <f t="shared" ref="F5:F6" si="2">IF(C5&gt;TIMEVALUE("18:30"),TIMEVALUE("0:30"),TIMEVALUE("0:00"))</f>
        <v>2.0833333333333332E-2</v>
      </c>
      <c r="H5" s="9">
        <v>43132</v>
      </c>
      <c r="I5" s="10">
        <f t="shared" ref="I5:I15" si="3">SUMPRODUCT(((MONTH($A$2:$A$5000)=MONTH(H5))*($D$2:$D$5000)))</f>
        <v>0.91666666666666674</v>
      </c>
      <c r="J5" s="10">
        <f t="shared" ref="J5:J7" si="4">SUMPRODUCT(((MONTH($A$2:$A$5000)=MONTH(H5))*($E$2:$E$5000)))</f>
        <v>6.25E-2</v>
      </c>
      <c r="K5" s="10">
        <f t="shared" ref="K5:K7" si="5">SUMPRODUCT(((MONTH($A$2:$A$5000)=MONTH(H5))*($F$2:$F$5000)))</f>
        <v>4.1666666666666664E-2</v>
      </c>
    </row>
    <row r="6" spans="1:11" x14ac:dyDescent="0.35">
      <c r="A6" s="6">
        <v>43200</v>
      </c>
      <c r="B6" s="5">
        <v>0.41666666666666669</v>
      </c>
      <c r="C6" s="5">
        <v>0.625</v>
      </c>
      <c r="D6" s="13">
        <f>MOD(C6-B6,1)</f>
        <v>0.20833333333333331</v>
      </c>
      <c r="E6" s="14">
        <f t="shared" si="1"/>
        <v>0</v>
      </c>
      <c r="F6" s="15">
        <f t="shared" si="2"/>
        <v>0</v>
      </c>
      <c r="H6" s="9">
        <v>43160</v>
      </c>
      <c r="I6" s="10">
        <f t="shared" si="3"/>
        <v>0</v>
      </c>
      <c r="J6" s="10">
        <f t="shared" si="4"/>
        <v>0</v>
      </c>
      <c r="K6" s="10">
        <f t="shared" si="5"/>
        <v>0</v>
      </c>
    </row>
    <row r="7" spans="1:11" x14ac:dyDescent="0.35">
      <c r="D7" s="3"/>
      <c r="E7" s="3"/>
      <c r="F7" s="3"/>
      <c r="H7" s="9">
        <v>43191</v>
      </c>
      <c r="I7" s="10">
        <f t="shared" si="3"/>
        <v>0.20833333333333331</v>
      </c>
      <c r="J7" s="10">
        <f t="shared" si="4"/>
        <v>0</v>
      </c>
      <c r="K7" s="10">
        <f t="shared" si="5"/>
        <v>0</v>
      </c>
    </row>
    <row r="8" spans="1:11" x14ac:dyDescent="0.35">
      <c r="H8" s="9">
        <v>43221</v>
      </c>
      <c r="I8" s="10">
        <f>SUMPRODUCT(((MONTH($A$2:$A$5000)=MONTH(H8))*($D$2:$D$5000)))</f>
        <v>0</v>
      </c>
      <c r="J8" s="10">
        <f t="shared" ref="J8:J9" si="6">SUMPRODUCT(((MONTH($A$2:$A$5000)=MONTH(H8))*($E$2:$E$5000)))</f>
        <v>0</v>
      </c>
      <c r="K8" s="10">
        <f t="shared" ref="K8:K9" si="7">SUMPRODUCT(((MONTH($A$2:$A$5000)=MONTH(H8))*($F$2:$F$5000)))</f>
        <v>0</v>
      </c>
    </row>
    <row r="9" spans="1:11" x14ac:dyDescent="0.35">
      <c r="H9" s="9">
        <v>43252</v>
      </c>
      <c r="I9" s="10">
        <f t="shared" si="3"/>
        <v>0</v>
      </c>
      <c r="J9" s="10">
        <f t="shared" si="6"/>
        <v>0</v>
      </c>
      <c r="K9" s="10">
        <f t="shared" si="7"/>
        <v>0</v>
      </c>
    </row>
    <row r="10" spans="1:11" x14ac:dyDescent="0.35">
      <c r="H10" s="9">
        <v>43282</v>
      </c>
      <c r="I10" s="10">
        <f t="shared" si="3"/>
        <v>0</v>
      </c>
      <c r="J10" s="10">
        <f t="shared" ref="J10:J15" si="8">SUMPRODUCT(((MONTH($A$2:$A$5000)=MONTH(H10))*($E$2:$E$5000)))</f>
        <v>0</v>
      </c>
      <c r="K10" s="10">
        <f t="shared" ref="K10:K15" si="9">SUMPRODUCT(((MONTH($A$2:$A$5000)=MONTH(H10))*($F$2:$F$5000)))</f>
        <v>0</v>
      </c>
    </row>
    <row r="11" spans="1:11" x14ac:dyDescent="0.35">
      <c r="H11" s="9">
        <v>43313</v>
      </c>
      <c r="I11" s="10">
        <f t="shared" si="3"/>
        <v>0</v>
      </c>
      <c r="J11" s="10">
        <f t="shared" si="8"/>
        <v>0</v>
      </c>
      <c r="K11" s="10">
        <f t="shared" si="9"/>
        <v>0</v>
      </c>
    </row>
    <row r="12" spans="1:11" x14ac:dyDescent="0.35">
      <c r="H12" s="9">
        <v>43344</v>
      </c>
      <c r="I12" s="10">
        <f t="shared" si="3"/>
        <v>0</v>
      </c>
      <c r="J12" s="10">
        <f t="shared" si="8"/>
        <v>0</v>
      </c>
      <c r="K12" s="10">
        <f t="shared" si="9"/>
        <v>0</v>
      </c>
    </row>
    <row r="13" spans="1:11" x14ac:dyDescent="0.35">
      <c r="H13" s="9">
        <v>43374</v>
      </c>
      <c r="I13" s="10">
        <f t="shared" si="3"/>
        <v>0</v>
      </c>
      <c r="J13" s="10">
        <f t="shared" si="8"/>
        <v>0</v>
      </c>
      <c r="K13" s="10">
        <f t="shared" si="9"/>
        <v>0</v>
      </c>
    </row>
    <row r="14" spans="1:11" x14ac:dyDescent="0.35">
      <c r="H14" s="9">
        <v>43405</v>
      </c>
      <c r="I14" s="10">
        <f t="shared" si="3"/>
        <v>0</v>
      </c>
      <c r="J14" s="10">
        <f t="shared" si="8"/>
        <v>0</v>
      </c>
      <c r="K14" s="10">
        <f t="shared" si="9"/>
        <v>0</v>
      </c>
    </row>
    <row r="15" spans="1:11" x14ac:dyDescent="0.35">
      <c r="H15" s="9">
        <v>43435</v>
      </c>
      <c r="I15" s="10">
        <f t="shared" si="3"/>
        <v>0</v>
      </c>
      <c r="J15" s="10">
        <f t="shared" si="8"/>
        <v>0</v>
      </c>
      <c r="K15" s="10">
        <f t="shared" si="9"/>
        <v>0</v>
      </c>
    </row>
  </sheetData>
  <conditionalFormatting sqref="I4:K1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H_LEGALE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Riou</dc:creator>
  <cp:lastModifiedBy>Emile Riou</cp:lastModifiedBy>
  <dcterms:created xsi:type="dcterms:W3CDTF">2018-03-06T09:53:02Z</dcterms:created>
  <dcterms:modified xsi:type="dcterms:W3CDTF">2018-03-06T10:53:41Z</dcterms:modified>
</cp:coreProperties>
</file>