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11.xml" ContentType="application/vnd.openxmlformats-officedocument.drawing+xml"/>
  <Override PartName="/xl/charts/chart1.xml" ContentType="application/vnd.openxmlformats-officedocument.drawingml.chart+xml"/>
  <Override PartName="/xl/drawings/drawing1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emile.riou\Desktop\"/>
    </mc:Choice>
  </mc:AlternateContent>
  <bookViews>
    <workbookView xWindow="0" yWindow="0" windowWidth="23040" windowHeight="9120" tabRatio="540" activeTab="12"/>
  </bookViews>
  <sheets>
    <sheet name="Présentation" sheetId="4" r:id="rId1"/>
    <sheet name="Anne-Laure" sheetId="16" r:id="rId2"/>
    <sheet name="Julie" sheetId="8" r:id="rId3"/>
    <sheet name="Jean-Marie" sheetId="18" r:id="rId4"/>
    <sheet name="Cédric" sheetId="19" r:id="rId5"/>
    <sheet name="Gabriel" sheetId="20" r:id="rId6"/>
    <sheet name="Coralie" sheetId="17" r:id="rId7"/>
    <sheet name="FIAT DT896ML" sheetId="21" r:id="rId8"/>
    <sheet name="FORD DY860SJ" sheetId="22" r:id="rId9"/>
    <sheet name="PARTNER DF399AX" sheetId="23" r:id="rId10"/>
    <sheet name="PARTNER DF493AX" sheetId="24" r:id="rId11"/>
    <sheet name="Modèle" sheetId="10" r:id="rId12"/>
    <sheet name="Stat Ent 2017" sheetId="25" r:id="rId13"/>
    <sheet name="Stat Carb 2017" sheetId="6" r:id="rId14"/>
  </sheets>
  <definedNames>
    <definedName name="_xlnm._FilterDatabase" localSheetId="1" hidden="1">'Anne-Laure'!$A$13:$H$13</definedName>
    <definedName name="_xlnm._FilterDatabase" localSheetId="4" hidden="1">Cédric!$A$13:$H$13</definedName>
    <definedName name="_xlnm._FilterDatabase" localSheetId="6" hidden="1">Coralie!$A$13:$H$13</definedName>
    <definedName name="_xlnm._FilterDatabase" localSheetId="7" hidden="1">'FIAT DT896ML'!$A$13:$H$13</definedName>
    <definedName name="_xlnm._FilterDatabase" localSheetId="8" hidden="1">'FORD DY860SJ'!$A$13:$H$13</definedName>
    <definedName name="_xlnm._FilterDatabase" localSheetId="5" hidden="1">Gabriel!$A$13:$H$13</definedName>
    <definedName name="_xlnm._FilterDatabase" localSheetId="3" hidden="1">'Jean-Marie'!$A$13:$H$18</definedName>
    <definedName name="_xlnm._FilterDatabase" localSheetId="2" hidden="1">Julie!$A$13:$H$15</definedName>
    <definedName name="_xlnm._FilterDatabase" localSheetId="9" hidden="1">'PARTNER DF399AX'!$A$13:$H$19</definedName>
    <definedName name="_xlnm._FilterDatabase" localSheetId="10" hidden="1">'PARTNER DF493AX'!$A$13:$H$13</definedName>
    <definedName name="consocarb">#REF!</definedName>
  </definedNames>
  <calcPr calcId="152511"/>
</workbook>
</file>

<file path=xl/calcChain.xml><?xml version="1.0" encoding="utf-8"?>
<calcChain xmlns="http://schemas.openxmlformats.org/spreadsheetml/2006/main">
  <c r="B9" i="18" l="1"/>
  <c r="G20" i="19"/>
  <c r="G21" i="23"/>
  <c r="G19" i="17"/>
  <c r="J11" i="25"/>
  <c r="J10" i="25"/>
  <c r="G24" i="18"/>
  <c r="J5" i="25"/>
  <c r="J8" i="25"/>
  <c r="J14" i="25"/>
  <c r="J7" i="25"/>
  <c r="J13" i="25"/>
  <c r="J9" i="25"/>
  <c r="J6" i="25"/>
  <c r="I12" i="18"/>
  <c r="J11" i="6"/>
  <c r="H20" i="19"/>
  <c r="J10" i="6"/>
  <c r="H21" i="23"/>
  <c r="J5" i="6"/>
  <c r="H17" i="24"/>
  <c r="G17" i="24"/>
  <c r="H19" i="17"/>
  <c r="J9" i="6"/>
  <c r="G17" i="20"/>
  <c r="G18" i="8"/>
  <c r="J12" i="25"/>
  <c r="H17" i="20"/>
  <c r="J6" i="6"/>
  <c r="H16" i="21"/>
  <c r="J13" i="6"/>
  <c r="G16" i="21"/>
  <c r="H16" i="22"/>
  <c r="J7" i="6"/>
  <c r="G16" i="22"/>
  <c r="J14" i="6"/>
  <c r="H18" i="8"/>
  <c r="J8" i="6"/>
  <c r="G17" i="16"/>
  <c r="H17" i="16"/>
  <c r="J12" i="6"/>
  <c r="G16" i="10"/>
  <c r="H16" i="10"/>
  <c r="J17" i="6"/>
  <c r="J19" i="6"/>
  <c r="J17" i="25"/>
</calcChain>
</file>

<file path=xl/comments1.xml><?xml version="1.0" encoding="utf-8"?>
<comments xmlns="http://schemas.openxmlformats.org/spreadsheetml/2006/main">
  <authors>
    <author>Shoei</author>
  </authors>
  <commentList>
    <comment ref="F3" authorId="0" shapeId="0">
      <text/>
    </comment>
  </commentList>
</comments>
</file>

<file path=xl/sharedStrings.xml><?xml version="1.0" encoding="utf-8"?>
<sst xmlns="http://schemas.openxmlformats.org/spreadsheetml/2006/main" count="381" uniqueCount="76">
  <si>
    <t>Date</t>
  </si>
  <si>
    <t>Km</t>
  </si>
  <si>
    <t>Peugeot</t>
  </si>
  <si>
    <t>Marque :</t>
  </si>
  <si>
    <t>Type :</t>
  </si>
  <si>
    <t>Immatriculation :</t>
  </si>
  <si>
    <t>Date achat :</t>
  </si>
  <si>
    <t>Kilométrage :</t>
  </si>
  <si>
    <t>Qui</t>
  </si>
  <si>
    <t>Désignation</t>
  </si>
  <si>
    <t>Entretien</t>
  </si>
  <si>
    <t>Nature Opération</t>
  </si>
  <si>
    <t>Montant TTC</t>
  </si>
  <si>
    <t>Type Mine :</t>
  </si>
  <si>
    <t>Energie :</t>
  </si>
  <si>
    <t>.:: Fiche Technique Véhicule</t>
  </si>
  <si>
    <t xml:space="preserve">Prochain CT : </t>
  </si>
  <si>
    <t xml:space="preserve">Prochaine Révision : </t>
  </si>
  <si>
    <t>Détails Techniques</t>
  </si>
  <si>
    <t>Carburant</t>
  </si>
  <si>
    <t>Montant HT</t>
  </si>
  <si>
    <t>PEUGEOT</t>
  </si>
  <si>
    <t>GASOIL</t>
  </si>
  <si>
    <t>FIAT</t>
  </si>
  <si>
    <t>SCUDO</t>
  </si>
  <si>
    <t>FORD</t>
  </si>
  <si>
    <t>FIESTA</t>
  </si>
  <si>
    <t>PARTNER</t>
  </si>
  <si>
    <t>Auto-Cité</t>
  </si>
  <si>
    <t>Carcassonne</t>
  </si>
  <si>
    <t>Révision</t>
  </si>
  <si>
    <t>Lieu</t>
  </si>
  <si>
    <t>20/01/2017</t>
  </si>
  <si>
    <t xml:space="preserve">Date dernier relevé kms : </t>
  </si>
  <si>
    <t>Julie</t>
  </si>
  <si>
    <t>Cédric</t>
  </si>
  <si>
    <t>Gabriel</t>
  </si>
  <si>
    <t>Coralie</t>
  </si>
  <si>
    <t>Ford Fiesta</t>
  </si>
  <si>
    <t>Fiat Liv.</t>
  </si>
  <si>
    <t>Part.1</t>
  </si>
  <si>
    <t>Part.2</t>
  </si>
  <si>
    <t>Anne.L</t>
  </si>
  <si>
    <t>Jean.M</t>
  </si>
  <si>
    <t>15/01/2017</t>
  </si>
  <si>
    <t>TOTAL</t>
  </si>
  <si>
    <t>CARCASSONNE</t>
  </si>
  <si>
    <t>GIGNAC (13)</t>
  </si>
  <si>
    <t>SEISSAN (32)</t>
  </si>
  <si>
    <t>1701/2017</t>
  </si>
  <si>
    <t>21/10/2016</t>
  </si>
  <si>
    <t>Peugeot Auto-Cité</t>
  </si>
  <si>
    <t xml:space="preserve">Peugeot Auto-Cité </t>
  </si>
  <si>
    <t>Réparation</t>
  </si>
  <si>
    <t>21/09/2016</t>
  </si>
  <si>
    <t>14/09/2016</t>
  </si>
  <si>
    <t>Peugeot SIAP</t>
  </si>
  <si>
    <t>Marseille</t>
  </si>
  <si>
    <t>21/07/2016</t>
  </si>
  <si>
    <t>Peugeot GGH</t>
  </si>
  <si>
    <t>Montpellier</t>
  </si>
  <si>
    <t>13/06/2016</t>
  </si>
  <si>
    <t>29/06/2016</t>
  </si>
  <si>
    <t>23/06/2016</t>
  </si>
  <si>
    <t>Breuillet (91)</t>
  </si>
  <si>
    <t>15/03/2016</t>
  </si>
  <si>
    <t>19/02/2016</t>
  </si>
  <si>
    <t>18/01/2016</t>
  </si>
  <si>
    <t>26/01/2016</t>
  </si>
  <si>
    <t>Aout 2017</t>
  </si>
  <si>
    <t xml:space="preserve">Révision </t>
  </si>
  <si>
    <t>Recap entretient 2017</t>
  </si>
  <si>
    <t>Recap conso carburant 2017</t>
  </si>
  <si>
    <t>RATIO 2016/2017</t>
  </si>
  <si>
    <t>Jean Marie</t>
  </si>
  <si>
    <t>tarta@bla.fr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</si>
</sst>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General\ &quot;Km&quot;"/>
    <numFmt numFmtId="165" formatCode="_ * #,##0.00_ \ [$€-1]_ ;_ * \-#,##0.00\ \ [$€-1]_ ;_ * &quot;-&quot;??_ \ [$€-1]_ ;_ @_ "/>
  </numFmts>
  <fonts count="1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color indexed="10"/>
      <name val="Arial"/>
      <family val="2"/>
    </font>
    <font>
      <b/>
      <sz val="10"/>
      <name val="Arial"/>
      <family val="2"/>
    </font>
    <font>
      <b/>
      <sz val="10"/>
      <color indexed="16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b/>
      <sz val="12"/>
      <color rgb="FFFF0000"/>
      <name val="Arial"/>
      <family val="2"/>
    </font>
    <font>
      <b/>
      <i/>
      <sz val="12"/>
      <color theme="3" tint="0.39997558519241921"/>
      <name val="Arial"/>
      <family val="2"/>
    </font>
    <font>
      <sz val="10"/>
      <color rgb="FF00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n">
        <color indexed="55"/>
      </left>
      <right style="thin">
        <color indexed="55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55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55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44" fontId="10" fillId="0" borderId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  <xf numFmtId="44" fontId="11" fillId="0" borderId="0" applyFont="0" applyFill="0" applyBorder="0" applyAlignment="0" applyProtection="0"/>
    <xf numFmtId="0" fontId="11" fillId="0" borderId="0"/>
    <xf numFmtId="9" fontId="1" fillId="0" borderId="0" applyFont="0" applyFill="0" applyBorder="0" applyAlignment="0" applyProtection="0"/>
  </cellStyleXfs>
  <cellXfs count="102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vertical="top"/>
    </xf>
    <xf numFmtId="0" fontId="2" fillId="0" borderId="0" xfId="0" applyFont="1"/>
    <xf numFmtId="0" fontId="4" fillId="0" borderId="0" xfId="0" applyFont="1"/>
    <xf numFmtId="14" fontId="6" fillId="0" borderId="1" xfId="0" applyNumberFormat="1" applyFont="1" applyBorder="1" applyAlignment="1">
      <alignment horizontal="center"/>
    </xf>
    <xf numFmtId="0" fontId="1" fillId="0" borderId="2" xfId="0" applyFont="1" applyBorder="1" applyAlignment="1">
      <alignment horizontal="left" vertical="top"/>
    </xf>
    <xf numFmtId="0" fontId="1" fillId="0" borderId="3" xfId="0" applyFont="1" applyBorder="1" applyAlignment="1">
      <alignment horizontal="left" vertical="top" wrapText="1"/>
    </xf>
    <xf numFmtId="0" fontId="1" fillId="0" borderId="4" xfId="0" applyFont="1" applyBorder="1" applyAlignment="1">
      <alignment horizontal="left" vertical="top" wrapText="1"/>
    </xf>
    <xf numFmtId="164" fontId="6" fillId="0" borderId="1" xfId="0" applyNumberFormat="1" applyFont="1" applyBorder="1" applyAlignment="1">
      <alignment horizontal="center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164" fontId="1" fillId="0" borderId="2" xfId="0" applyNumberFormat="1" applyFont="1" applyBorder="1" applyAlignment="1">
      <alignment horizontal="right" vertical="top"/>
    </xf>
    <xf numFmtId="0" fontId="2" fillId="0" borderId="0" xfId="0" applyFont="1" applyAlignment="1">
      <alignment horizontal="right"/>
    </xf>
    <xf numFmtId="0" fontId="8" fillId="2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44" fontId="1" fillId="0" borderId="0" xfId="0" applyNumberFormat="1" applyFont="1"/>
    <xf numFmtId="165" fontId="7" fillId="0" borderId="2" xfId="0" applyNumberFormat="1" applyFont="1" applyBorder="1" applyAlignment="1">
      <alignment vertical="top"/>
    </xf>
    <xf numFmtId="0" fontId="1" fillId="3" borderId="7" xfId="0" applyFont="1" applyFill="1" applyBorder="1" applyAlignment="1">
      <alignment horizontal="center" vertical="center"/>
    </xf>
    <xf numFmtId="14" fontId="1" fillId="0" borderId="8" xfId="0" applyNumberFormat="1" applyFont="1" applyBorder="1" applyAlignment="1">
      <alignment horizontal="right" vertical="top"/>
    </xf>
    <xf numFmtId="165" fontId="1" fillId="0" borderId="2" xfId="1" applyNumberFormat="1" applyFont="1" applyBorder="1" applyAlignment="1">
      <alignment vertical="top" wrapText="1"/>
    </xf>
    <xf numFmtId="0" fontId="4" fillId="0" borderId="0" xfId="0" applyFont="1" applyAlignment="1"/>
    <xf numFmtId="14" fontId="4" fillId="0" borderId="0" xfId="0" applyNumberFormat="1" applyFont="1" applyAlignment="1"/>
    <xf numFmtId="14" fontId="0" fillId="0" borderId="0" xfId="0" applyNumberFormat="1"/>
    <xf numFmtId="164" fontId="6" fillId="0" borderId="1" xfId="0" applyNumberFormat="1" applyFont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" fillId="0" borderId="8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5" fontId="1" fillId="0" borderId="2" xfId="1" applyNumberFormat="1" applyFont="1" applyBorder="1" applyAlignment="1">
      <alignment horizontal="center" vertical="center" wrapText="1"/>
    </xf>
    <xf numFmtId="165" fontId="7" fillId="0" borderId="2" xfId="0" applyNumberFormat="1" applyFont="1" applyBorder="1" applyAlignment="1">
      <alignment horizontal="center" vertical="center"/>
    </xf>
    <xf numFmtId="44" fontId="1" fillId="0" borderId="0" xfId="0" applyNumberFormat="1" applyFont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44" fontId="1" fillId="0" borderId="2" xfId="1" applyFont="1" applyBorder="1" applyAlignment="1">
      <alignment horizontal="center" vertical="center" wrapText="1"/>
    </xf>
    <xf numFmtId="165" fontId="1" fillId="0" borderId="2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top"/>
    </xf>
    <xf numFmtId="0" fontId="0" fillId="3" borderId="7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6" borderId="0" xfId="0" applyFill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12" fillId="14" borderId="0" xfId="0" applyFont="1" applyFill="1" applyAlignment="1">
      <alignment horizontal="center" vertical="center"/>
    </xf>
    <xf numFmtId="0" fontId="12" fillId="15" borderId="0" xfId="0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0" fillId="0" borderId="8" xfId="0" applyNumberFormat="1" applyFont="1" applyBorder="1" applyAlignment="1">
      <alignment horizontal="center" vertical="center"/>
    </xf>
    <xf numFmtId="44" fontId="0" fillId="0" borderId="0" xfId="0" applyNumberFormat="1"/>
    <xf numFmtId="0" fontId="0" fillId="16" borderId="7" xfId="0" applyFill="1" applyBorder="1" applyAlignment="1">
      <alignment horizontal="center" vertical="center"/>
    </xf>
    <xf numFmtId="8" fontId="0" fillId="16" borderId="7" xfId="0" applyNumberForma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4" fontId="0" fillId="0" borderId="7" xfId="0" applyNumberFormat="1" applyBorder="1" applyAlignment="1">
      <alignment horizontal="center" vertical="center"/>
    </xf>
    <xf numFmtId="0" fontId="0" fillId="17" borderId="7" xfId="0" applyFill="1" applyBorder="1" applyAlignment="1">
      <alignment horizontal="center"/>
    </xf>
    <xf numFmtId="9" fontId="0" fillId="0" borderId="7" xfId="6" applyFont="1" applyBorder="1" applyAlignment="1">
      <alignment horizontal="center"/>
    </xf>
    <xf numFmtId="0" fontId="5" fillId="5" borderId="12" xfId="0" applyFont="1" applyFill="1" applyBorder="1" applyAlignment="1">
      <alignment vertical="center"/>
    </xf>
    <xf numFmtId="0" fontId="14" fillId="0" borderId="0" xfId="0" applyFont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9" fillId="5" borderId="12" xfId="3" applyFill="1" applyBorder="1" applyAlignment="1" applyProtection="1">
      <alignment horizontal="center" vertical="center"/>
    </xf>
    <xf numFmtId="0" fontId="9" fillId="5" borderId="5" xfId="3" applyFill="1" applyBorder="1" applyAlignment="1" applyProtection="1">
      <alignment horizontal="center" vertical="center"/>
    </xf>
    <xf numFmtId="0" fontId="13" fillId="0" borderId="0" xfId="0" applyFont="1" applyAlignment="1">
      <alignment horizontal="center" vertical="center"/>
    </xf>
    <xf numFmtId="14" fontId="13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/>
    </xf>
    <xf numFmtId="0" fontId="5" fillId="5" borderId="12" xfId="0" applyFont="1" applyFill="1" applyBorder="1" applyAlignment="1">
      <alignment horizontal="center"/>
    </xf>
    <xf numFmtId="0" fontId="5" fillId="5" borderId="5" xfId="0" applyFont="1" applyFill="1" applyBorder="1" applyAlignment="1">
      <alignment horizontal="center"/>
    </xf>
    <xf numFmtId="0" fontId="8" fillId="4" borderId="9" xfId="0" applyFont="1" applyFill="1" applyBorder="1" applyAlignment="1">
      <alignment horizontal="center"/>
    </xf>
    <xf numFmtId="0" fontId="8" fillId="4" borderId="10" xfId="0" applyFont="1" applyFill="1" applyBorder="1" applyAlignment="1">
      <alignment horizontal="center"/>
    </xf>
    <xf numFmtId="0" fontId="8" fillId="4" borderId="1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</cellXfs>
  <cellStyles count="7">
    <cellStyle name="Euro" xfId="1"/>
    <cellStyle name="Euro 2" xfId="2"/>
    <cellStyle name="Lien hypertexte" xfId="3" builtinId="8"/>
    <cellStyle name="Monétaire 2" xfId="4"/>
    <cellStyle name="Normal" xfId="0" builtinId="0"/>
    <cellStyle name="Normal 2" xfId="5"/>
    <cellStyle name="Pourcentage" xfId="6" builtin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Entre</a:t>
            </a:r>
            <a:r>
              <a:rPr lang="fr-FR" baseline="0"/>
              <a:t>tien 2017</a:t>
            </a:r>
            <a:endParaRPr lang="fr-FR"/>
          </a:p>
        </c:rich>
      </c:tx>
      <c:layout>
        <c:manualLayout>
          <c:xMode val="edge"/>
          <c:yMode val="edge"/>
          <c:x val="0.27743350263035299"/>
          <c:y val="4.225339815890996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7.8675107310889197E-2"/>
          <c:y val="0.26760686072687762"/>
          <c:w val="0.67494960482499677"/>
          <c:h val="0.60563657953977557"/>
        </c:manualLayout>
      </c:layout>
      <c:barChart>
        <c:barDir val="bar"/>
        <c:grouping val="clustered"/>
        <c:varyColors val="0"/>
        <c:ser>
          <c:idx val="0"/>
          <c:order val="0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0"/>
            <c:invertIfNegative val="0"/>
            <c:bubble3D val="0"/>
          </c:dPt>
          <c:dPt>
            <c:idx val="1"/>
            <c:invertIfNegative val="0"/>
            <c:bubble3D val="0"/>
            <c:spPr>
              <a:solidFill>
                <a:srgbClr val="00206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invertIfNegative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invertIfNegative val="0"/>
            <c:bubble3D val="0"/>
            <c:spPr>
              <a:solidFill>
                <a:srgbClr val="7030A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invertIfNegative val="0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invertIfNegative val="0"/>
            <c:bubble3D val="0"/>
            <c:spPr>
              <a:solidFill>
                <a:srgbClr val="00B0F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rgbClr val="C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</c:dPt>
          <c:dPt>
            <c:idx val="9"/>
            <c:invertIfNegative val="0"/>
            <c:bubble3D val="0"/>
          </c:dPt>
          <c:cat>
            <c:strRef>
              <c:f>'Stat Ent 2017'!$I$5:$I$14</c:f>
              <c:strCache>
                <c:ptCount val="10"/>
                <c:pt idx="0">
                  <c:v>Jean.M</c:v>
                </c:pt>
                <c:pt idx="1">
                  <c:v>Part.1</c:v>
                </c:pt>
                <c:pt idx="2">
                  <c:v>Anne.L</c:v>
                </c:pt>
                <c:pt idx="3">
                  <c:v>Part.2</c:v>
                </c:pt>
                <c:pt idx="4">
                  <c:v>Gabriel</c:v>
                </c:pt>
                <c:pt idx="5">
                  <c:v>Cédric</c:v>
                </c:pt>
                <c:pt idx="6">
                  <c:v>Coralie</c:v>
                </c:pt>
                <c:pt idx="7">
                  <c:v>Julie</c:v>
                </c:pt>
                <c:pt idx="8">
                  <c:v>Ford Fiesta</c:v>
                </c:pt>
                <c:pt idx="9">
                  <c:v>Fiat Liv.</c:v>
                </c:pt>
              </c:strCache>
            </c:strRef>
          </c:cat>
          <c:val>
            <c:numRef>
              <c:f>'Stat Ent 2017'!$J$5:$J$14</c:f>
              <c:numCache>
                <c:formatCode>_("€"* #,##0.00_);_("€"* \(#,##0.00\);_("€"* "-"??_);_(@_)</c:formatCode>
                <c:ptCount val="10"/>
                <c:pt idx="0">
                  <c:v>1514.3400000000001</c:v>
                </c:pt>
                <c:pt idx="1">
                  <c:v>2304.7800000000002</c:v>
                </c:pt>
                <c:pt idx="2">
                  <c:v>1100.3699999999999</c:v>
                </c:pt>
                <c:pt idx="3">
                  <c:v>945.17</c:v>
                </c:pt>
                <c:pt idx="4">
                  <c:v>648.28</c:v>
                </c:pt>
                <c:pt idx="5">
                  <c:v>768.82999999999993</c:v>
                </c:pt>
                <c:pt idx="6">
                  <c:v>428.73</c:v>
                </c:pt>
                <c:pt idx="7">
                  <c:v>394.9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570495440"/>
        <c:axId val="570496224"/>
      </c:barChart>
      <c:catAx>
        <c:axId val="57049544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570496224"/>
        <c:crosses val="autoZero"/>
        <c:auto val="1"/>
        <c:lblAlgn val="ctr"/>
        <c:lblOffset val="100"/>
        <c:noMultiLvlLbl val="0"/>
      </c:catAx>
      <c:valAx>
        <c:axId val="570496224"/>
        <c:scaling>
          <c:orientation val="minMax"/>
        </c:scaling>
        <c:delete val="0"/>
        <c:axPos val="b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57049544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2397154430657538"/>
          <c:y val="0.26881790999325328"/>
          <c:w val="8.052449182996077E-2"/>
          <c:h val="0.39247414859014984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44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Consommation Carburant par véhicule</a:t>
            </a:r>
          </a:p>
        </c:rich>
      </c:tx>
      <c:layout>
        <c:manualLayout>
          <c:xMode val="edge"/>
          <c:yMode val="edge"/>
          <c:x val="0.27743350263035299"/>
          <c:y val="4.225339815890996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7.8675107310889197E-2"/>
          <c:y val="0.26760686072687762"/>
          <c:w val="0.67494960482499677"/>
          <c:h val="0.60563657953977557"/>
        </c:manualLayout>
      </c:layout>
      <c:barChart>
        <c:barDir val="bar"/>
        <c:grouping val="clustered"/>
        <c:varyColors val="0"/>
        <c:ser>
          <c:idx val="0"/>
          <c:order val="0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00206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invertIfNegative val="0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invertIfNegative val="0"/>
            <c:bubble3D val="0"/>
            <c:spPr>
              <a:solidFill>
                <a:srgbClr val="00B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invertIfNegative val="0"/>
            <c:bubble3D val="0"/>
            <c:spPr>
              <a:solidFill>
                <a:srgbClr val="C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invertIfNegative val="0"/>
            <c:bubble3D val="0"/>
            <c:spPr>
              <a:solidFill>
                <a:srgbClr val="00B0F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invertIfNegative val="0"/>
            <c:bubble3D val="0"/>
          </c:dPt>
          <c:dPt>
            <c:idx val="7"/>
            <c:invertIfNegative val="0"/>
            <c:bubble3D val="0"/>
          </c:dPt>
          <c:dPt>
            <c:idx val="8"/>
            <c:invertIfNegative val="0"/>
            <c:bubble3D val="0"/>
          </c:dPt>
          <c:dPt>
            <c:idx val="9"/>
            <c:invertIfNegative val="0"/>
            <c:bubble3D val="0"/>
          </c:dPt>
          <c:cat>
            <c:strRef>
              <c:f>'Stat Carb 2017'!$I$5:$I$14</c:f>
              <c:strCache>
                <c:ptCount val="10"/>
                <c:pt idx="0">
                  <c:v>Part.1</c:v>
                </c:pt>
                <c:pt idx="1">
                  <c:v>Gabriel</c:v>
                </c:pt>
                <c:pt idx="2">
                  <c:v>Ford Fiesta</c:v>
                </c:pt>
                <c:pt idx="3">
                  <c:v>Julie</c:v>
                </c:pt>
                <c:pt idx="4">
                  <c:v>Coralie</c:v>
                </c:pt>
                <c:pt idx="5">
                  <c:v>Cédric</c:v>
                </c:pt>
                <c:pt idx="6">
                  <c:v>Jean.M</c:v>
                </c:pt>
                <c:pt idx="7">
                  <c:v>Anne.L</c:v>
                </c:pt>
                <c:pt idx="8">
                  <c:v>Fiat Liv.</c:v>
                </c:pt>
                <c:pt idx="9">
                  <c:v>Part.2</c:v>
                </c:pt>
              </c:strCache>
            </c:strRef>
          </c:cat>
          <c:val>
            <c:numRef>
              <c:f>'Stat Carb 2017'!$J$5:$J$14</c:f>
              <c:numCache>
                <c:formatCode>_("€"* #,##0.00_);_("€"* \(#,##0.00\);_("€"* "-"??_);_(@_)</c:formatCode>
                <c:ptCount val="10"/>
                <c:pt idx="0">
                  <c:v>96.69</c:v>
                </c:pt>
                <c:pt idx="1">
                  <c:v>79.680000000000007</c:v>
                </c:pt>
                <c:pt idx="2">
                  <c:v>53.62</c:v>
                </c:pt>
                <c:pt idx="3">
                  <c:v>41.14</c:v>
                </c:pt>
                <c:pt idx="4">
                  <c:v>38.89</c:v>
                </c:pt>
                <c:pt idx="5">
                  <c:v>35</c:v>
                </c:pt>
                <c:pt idx="6">
                  <c:v>34.340000000000003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570489168"/>
        <c:axId val="570491128"/>
      </c:barChart>
      <c:catAx>
        <c:axId val="57048916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570491128"/>
        <c:crosses val="autoZero"/>
        <c:auto val="1"/>
        <c:lblAlgn val="ctr"/>
        <c:lblOffset val="100"/>
        <c:noMultiLvlLbl val="0"/>
      </c:catAx>
      <c:valAx>
        <c:axId val="570491128"/>
        <c:scaling>
          <c:orientation val="minMax"/>
        </c:scaling>
        <c:delete val="0"/>
        <c:axPos val="b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57048916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2397154430657538"/>
          <c:y val="0.26881790999325328"/>
          <c:w val="8.052449182996077E-2"/>
          <c:h val="0.39247414859014984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44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0</xdr:rowOff>
    </xdr:from>
    <xdr:to>
      <xdr:col>7</xdr:col>
      <xdr:colOff>285750</xdr:colOff>
      <xdr:row>5</xdr:row>
      <xdr:rowOff>123825</xdr:rowOff>
    </xdr:to>
    <xdr:sp macro="[0]!ENVOI_MAIL" textlink="">
      <xdr:nvSpPr>
        <xdr:cNvPr id="2" name="ZoneTexte 1"/>
        <xdr:cNvSpPr txBox="1"/>
      </xdr:nvSpPr>
      <xdr:spPr>
        <a:xfrm>
          <a:off x="7848600" y="819150"/>
          <a:ext cx="1304925" cy="3238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 b="1">
              <a:latin typeface="+mj-lt"/>
            </a:rPr>
            <a:t>ENVOI MAIL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742950</xdr:colOff>
      <xdr:row>2</xdr:row>
      <xdr:rowOff>190500</xdr:rowOff>
    </xdr:from>
    <xdr:to>
      <xdr:col>8</xdr:col>
      <xdr:colOff>542925</xdr:colOff>
      <xdr:row>4</xdr:row>
      <xdr:rowOff>114300</xdr:rowOff>
    </xdr:to>
    <xdr:sp macro="[0]!ENVOI_MAIL" textlink="">
      <xdr:nvSpPr>
        <xdr:cNvPr id="4" name="ZoneTexte 3"/>
        <xdr:cNvSpPr txBox="1"/>
      </xdr:nvSpPr>
      <xdr:spPr>
        <a:xfrm>
          <a:off x="8553450" y="609600"/>
          <a:ext cx="1304925" cy="3238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 b="1">
              <a:latin typeface="+mj-lt"/>
            </a:rPr>
            <a:t>ENVOI MAIL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133349</xdr:colOff>
      <xdr:row>5</xdr:row>
      <xdr:rowOff>123825</xdr:rowOff>
    </xdr:from>
    <xdr:to>
      <xdr:col>11</xdr:col>
      <xdr:colOff>295274</xdr:colOff>
      <xdr:row>7</xdr:row>
      <xdr:rowOff>38100</xdr:rowOff>
    </xdr:to>
    <xdr:sp macro="[0]!ENVOI_MAIL" textlink="">
      <xdr:nvSpPr>
        <xdr:cNvPr id="2" name="ZoneTexte 1"/>
        <xdr:cNvSpPr txBox="1"/>
      </xdr:nvSpPr>
      <xdr:spPr>
        <a:xfrm>
          <a:off x="9324974" y="1143000"/>
          <a:ext cx="1304925" cy="3238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 b="1">
              <a:latin typeface="+mj-lt"/>
            </a:rPr>
            <a:t>ENVOI MAIL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3</xdr:row>
      <xdr:rowOff>0</xdr:rowOff>
    </xdr:from>
    <xdr:to>
      <xdr:col>7</xdr:col>
      <xdr:colOff>552450</xdr:colOff>
      <xdr:row>4</xdr:row>
      <xdr:rowOff>123825</xdr:rowOff>
    </xdr:to>
    <xdr:sp macro="[0]!ENVOI_MAIL" textlink="">
      <xdr:nvSpPr>
        <xdr:cNvPr id="2" name="ZoneTexte 1"/>
        <xdr:cNvSpPr txBox="1"/>
      </xdr:nvSpPr>
      <xdr:spPr>
        <a:xfrm>
          <a:off x="7867650" y="619125"/>
          <a:ext cx="1304925" cy="3238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 b="1">
              <a:latin typeface="+mj-lt"/>
            </a:rPr>
            <a:t>ENVOI MAIL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0</xdr:rowOff>
    </xdr:from>
    <xdr:to>
      <xdr:col>7</xdr:col>
      <xdr:colOff>552450</xdr:colOff>
      <xdr:row>5</xdr:row>
      <xdr:rowOff>123825</xdr:rowOff>
    </xdr:to>
    <xdr:sp macro="[0]!ENVOI_MAIL" textlink="">
      <xdr:nvSpPr>
        <xdr:cNvPr id="2" name="ZoneTexte 1"/>
        <xdr:cNvSpPr txBox="1"/>
      </xdr:nvSpPr>
      <xdr:spPr>
        <a:xfrm>
          <a:off x="8143875" y="819150"/>
          <a:ext cx="1304925" cy="3238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 b="1">
              <a:latin typeface="+mj-lt"/>
            </a:rPr>
            <a:t>ENVOI MAIL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3</xdr:row>
      <xdr:rowOff>0</xdr:rowOff>
    </xdr:from>
    <xdr:to>
      <xdr:col>9</xdr:col>
      <xdr:colOff>171450</xdr:colOff>
      <xdr:row>4</xdr:row>
      <xdr:rowOff>123825</xdr:rowOff>
    </xdr:to>
    <xdr:sp macro="[0]!ENVOI_MAIL" textlink="">
      <xdr:nvSpPr>
        <xdr:cNvPr id="2" name="ZoneTexte 1"/>
        <xdr:cNvSpPr txBox="1"/>
      </xdr:nvSpPr>
      <xdr:spPr>
        <a:xfrm>
          <a:off x="8448675" y="619125"/>
          <a:ext cx="1304925" cy="3238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 b="1">
              <a:latin typeface="+mj-lt"/>
            </a:rPr>
            <a:t>ENVOI MAIL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</xdr:row>
      <xdr:rowOff>0</xdr:rowOff>
    </xdr:from>
    <xdr:to>
      <xdr:col>7</xdr:col>
      <xdr:colOff>552450</xdr:colOff>
      <xdr:row>3</xdr:row>
      <xdr:rowOff>123825</xdr:rowOff>
    </xdr:to>
    <xdr:sp macro="[0]!ENVOI_MAIL" textlink="">
      <xdr:nvSpPr>
        <xdr:cNvPr id="2" name="ZoneTexte 1"/>
        <xdr:cNvSpPr txBox="1"/>
      </xdr:nvSpPr>
      <xdr:spPr>
        <a:xfrm>
          <a:off x="7172325" y="419100"/>
          <a:ext cx="1304925" cy="3238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 b="1">
              <a:latin typeface="+mj-lt"/>
            </a:rPr>
            <a:t>ENVOI MAIL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3</xdr:row>
      <xdr:rowOff>0</xdr:rowOff>
    </xdr:from>
    <xdr:to>
      <xdr:col>7</xdr:col>
      <xdr:colOff>19050</xdr:colOff>
      <xdr:row>4</xdr:row>
      <xdr:rowOff>123825</xdr:rowOff>
    </xdr:to>
    <xdr:sp macro="[0]!ENVOI_MAIL" textlink="">
      <xdr:nvSpPr>
        <xdr:cNvPr id="2" name="ZoneTexte 1"/>
        <xdr:cNvSpPr txBox="1"/>
      </xdr:nvSpPr>
      <xdr:spPr>
        <a:xfrm>
          <a:off x="7715250" y="619125"/>
          <a:ext cx="1304925" cy="3238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 b="1">
              <a:latin typeface="+mj-lt"/>
            </a:rPr>
            <a:t>ENVOI MAIL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4</xdr:row>
      <xdr:rowOff>0</xdr:rowOff>
    </xdr:from>
    <xdr:to>
      <xdr:col>9</xdr:col>
      <xdr:colOff>171450</xdr:colOff>
      <xdr:row>5</xdr:row>
      <xdr:rowOff>123825</xdr:rowOff>
    </xdr:to>
    <xdr:sp macro="[0]!ENVOI_MAIL" textlink="">
      <xdr:nvSpPr>
        <xdr:cNvPr id="2" name="ZoneTexte 1"/>
        <xdr:cNvSpPr txBox="1"/>
      </xdr:nvSpPr>
      <xdr:spPr>
        <a:xfrm>
          <a:off x="8420100" y="819150"/>
          <a:ext cx="1304925" cy="3238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 b="1">
              <a:latin typeface="+mj-lt"/>
            </a:rPr>
            <a:t>ENVOI MAIL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8</xdr:row>
          <xdr:rowOff>161925</xdr:rowOff>
        </xdr:from>
        <xdr:to>
          <xdr:col>1</xdr:col>
          <xdr:colOff>361950</xdr:colOff>
          <xdr:row>10</xdr:row>
          <xdr:rowOff>28575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2017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2017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2017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0</xdr:colOff>
      <xdr:row>4</xdr:row>
      <xdr:rowOff>0</xdr:rowOff>
    </xdr:from>
    <xdr:to>
      <xdr:col>11</xdr:col>
      <xdr:colOff>161925</xdr:colOff>
      <xdr:row>5</xdr:row>
      <xdr:rowOff>123825</xdr:rowOff>
    </xdr:to>
    <xdr:sp macro="[0]!ENVOI_MAIL" textlink="">
      <xdr:nvSpPr>
        <xdr:cNvPr id="3" name="ZoneTexte 2"/>
        <xdr:cNvSpPr txBox="1"/>
      </xdr:nvSpPr>
      <xdr:spPr>
        <a:xfrm>
          <a:off x="8191500" y="819150"/>
          <a:ext cx="1304925" cy="3238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 b="1">
              <a:latin typeface="+mj-lt"/>
            </a:rPr>
            <a:t>ENVOI MAIL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0</xdr:row>
      <xdr:rowOff>161925</xdr:rowOff>
    </xdr:from>
    <xdr:to>
      <xdr:col>7</xdr:col>
      <xdr:colOff>19050</xdr:colOff>
      <xdr:row>22</xdr:row>
      <xdr:rowOff>142875</xdr:rowOff>
    </xdr:to>
    <xdr:graphicFrame macro="">
      <xdr:nvGraphicFramePr>
        <xdr:cNvPr id="69664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0</xdr:row>
      <xdr:rowOff>161925</xdr:rowOff>
    </xdr:from>
    <xdr:to>
      <xdr:col>7</xdr:col>
      <xdr:colOff>19050</xdr:colOff>
      <xdr:row>22</xdr:row>
      <xdr:rowOff>142875</xdr:rowOff>
    </xdr:to>
    <xdr:graphicFrame macro="">
      <xdr:nvGraphicFramePr>
        <xdr:cNvPr id="5193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mailto:tarta@bla.fr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arta@bla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tarta@bla.fr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hyperlink" Target="mailto:tarta@bla.fr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hyperlink" Target="mailto:tarta@bla.fr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hyperlink" Target="mailto:tarta@bla.fr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hyperlink" Target="mailto:tarta@bla.fr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hyperlink" Target="mailto:tarta@bla.fr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hyperlink" Target="mailto:tarta@bla.fr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hyperlink" Target="mailto:tarta@bla.fr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0.xml"/><Relationship Id="rId4" Type="http://schemas.openxmlformats.org/officeDocument/2006/relationships/comments" Target="../comments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H8"/>
  <sheetViews>
    <sheetView workbookViewId="0">
      <selection activeCell="E17" sqref="E17"/>
    </sheetView>
  </sheetViews>
  <sheetFormatPr baseColWidth="10" defaultRowHeight="12.75" x14ac:dyDescent="0.2"/>
  <sheetData>
    <row r="4" spans="3:8" x14ac:dyDescent="0.2">
      <c r="H4" s="1"/>
    </row>
    <row r="5" spans="3:8" x14ac:dyDescent="0.2">
      <c r="H5" s="1"/>
    </row>
    <row r="6" spans="3:8" x14ac:dyDescent="0.2">
      <c r="H6" s="1"/>
    </row>
    <row r="8" spans="3:8" x14ac:dyDescent="0.2">
      <c r="C8" s="28">
        <v>365</v>
      </c>
      <c r="F8">
        <v>30000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landscape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82"/>
  <sheetViews>
    <sheetView workbookViewId="0">
      <selection activeCell="G5" sqref="G5"/>
    </sheetView>
  </sheetViews>
  <sheetFormatPr baseColWidth="10" defaultColWidth="11.5703125" defaultRowHeight="12.75" x14ac:dyDescent="0.2"/>
  <cols>
    <col min="1" max="1" width="26.7109375" style="35" customWidth="1"/>
    <col min="2" max="2" width="11.85546875" style="35" bestFit="1" customWidth="1"/>
    <col min="3" max="3" width="13.140625" style="35" customWidth="1"/>
    <col min="4" max="4" width="26.7109375" style="35" bestFit="1" customWidth="1"/>
    <col min="5" max="5" width="20.42578125" style="35" customWidth="1"/>
    <col min="6" max="6" width="18.85546875" style="35" customWidth="1"/>
    <col min="7" max="7" width="15.28515625" style="35" customWidth="1"/>
    <col min="8" max="8" width="17" style="35" customWidth="1"/>
    <col min="9" max="29" width="5.7109375" style="35" customWidth="1"/>
    <col min="30" max="16384" width="11.5703125" style="35"/>
  </cols>
  <sheetData>
    <row r="1" spans="1:8" s="32" customFormat="1" ht="18" x14ac:dyDescent="0.2">
      <c r="A1" s="86" t="s">
        <v>15</v>
      </c>
      <c r="B1" s="86"/>
      <c r="C1" s="86"/>
      <c r="D1" s="76" t="s">
        <v>74</v>
      </c>
      <c r="E1" s="87" t="s">
        <v>75</v>
      </c>
      <c r="F1" s="88"/>
    </row>
    <row r="2" spans="1:8" s="32" customFormat="1" ht="15" x14ac:dyDescent="0.2"/>
    <row r="3" spans="1:8" s="32" customFormat="1" ht="15.75" x14ac:dyDescent="0.2">
      <c r="A3" s="32" t="s">
        <v>3</v>
      </c>
      <c r="B3" s="33" t="s">
        <v>21</v>
      </c>
      <c r="C3" s="33"/>
      <c r="D3" s="32" t="s">
        <v>5</v>
      </c>
      <c r="E3" s="33"/>
    </row>
    <row r="4" spans="1:8" s="32" customFormat="1" ht="15.75" x14ac:dyDescent="0.2">
      <c r="A4" s="32" t="s">
        <v>4</v>
      </c>
      <c r="B4" s="33">
        <v>208</v>
      </c>
      <c r="C4" s="33"/>
      <c r="D4" s="32" t="s">
        <v>6</v>
      </c>
      <c r="E4" s="34">
        <v>42005</v>
      </c>
      <c r="F4" s="34"/>
    </row>
    <row r="5" spans="1:8" s="32" customFormat="1" ht="15.75" x14ac:dyDescent="0.2">
      <c r="A5" s="32" t="s">
        <v>14</v>
      </c>
      <c r="B5" s="33" t="s">
        <v>22</v>
      </c>
      <c r="C5" s="33"/>
      <c r="D5" s="32" t="s">
        <v>7</v>
      </c>
      <c r="E5" s="33">
        <v>101720</v>
      </c>
      <c r="F5" s="33"/>
    </row>
    <row r="6" spans="1:8" s="32" customFormat="1" ht="15.75" x14ac:dyDescent="0.2">
      <c r="C6" s="33"/>
      <c r="D6" s="32" t="s">
        <v>33</v>
      </c>
      <c r="E6" s="33"/>
      <c r="G6" s="33"/>
    </row>
    <row r="7" spans="1:8" s="32" customFormat="1" ht="16.5" thickBot="1" x14ac:dyDescent="0.25">
      <c r="G7" s="34"/>
    </row>
    <row r="8" spans="1:8" s="32" customFormat="1" ht="16.5" thickBot="1" x14ac:dyDescent="0.25">
      <c r="A8" s="32" t="s">
        <v>16</v>
      </c>
      <c r="B8" s="85"/>
      <c r="C8" s="85"/>
      <c r="E8" s="32" t="s">
        <v>17</v>
      </c>
      <c r="F8" s="29">
        <v>120000</v>
      </c>
      <c r="G8" s="33"/>
    </row>
    <row r="9" spans="1:8" s="32" customFormat="1" ht="15" x14ac:dyDescent="0.2"/>
    <row r="10" spans="1:8" ht="12.75" customHeight="1" x14ac:dyDescent="0.2"/>
    <row r="12" spans="1:8" s="36" customFormat="1" ht="12" customHeight="1" x14ac:dyDescent="0.2">
      <c r="A12" s="78" t="s">
        <v>10</v>
      </c>
      <c r="B12" s="79"/>
      <c r="C12" s="79"/>
      <c r="D12" s="79"/>
      <c r="E12" s="79"/>
      <c r="F12" s="79"/>
      <c r="G12" s="80"/>
      <c r="H12" s="30" t="s">
        <v>19</v>
      </c>
    </row>
    <row r="13" spans="1:8" s="36" customFormat="1" ht="12" customHeight="1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81" t="s">
        <v>31</v>
      </c>
      <c r="F13" s="82"/>
      <c r="G13" s="54" t="s">
        <v>20</v>
      </c>
      <c r="H13" s="54" t="s">
        <v>20</v>
      </c>
    </row>
    <row r="14" spans="1:8" s="36" customFormat="1" ht="12" customHeight="1" x14ac:dyDescent="0.2">
      <c r="A14" s="37" t="s">
        <v>63</v>
      </c>
      <c r="B14" s="38">
        <v>84069</v>
      </c>
      <c r="C14" s="39" t="s">
        <v>2</v>
      </c>
      <c r="D14" s="39" t="s">
        <v>30</v>
      </c>
      <c r="E14" s="83" t="s">
        <v>64</v>
      </c>
      <c r="F14" s="84"/>
      <c r="G14" s="50">
        <v>1100.3699999999999</v>
      </c>
      <c r="H14" s="43"/>
    </row>
    <row r="15" spans="1:8" s="36" customFormat="1" ht="12" customHeight="1" x14ac:dyDescent="0.2">
      <c r="A15" s="37"/>
      <c r="B15" s="38"/>
      <c r="C15" s="39"/>
      <c r="D15" s="39"/>
      <c r="E15" s="40"/>
      <c r="F15" s="41"/>
      <c r="G15" s="50"/>
      <c r="H15" s="51"/>
    </row>
    <row r="16" spans="1:8" s="36" customFormat="1" ht="12" customHeight="1" x14ac:dyDescent="0.2"/>
    <row r="17" spans="7:8" s="36" customFormat="1" ht="12" customHeight="1" x14ac:dyDescent="0.2">
      <c r="G17" s="44">
        <f>SUM(G14:G16)</f>
        <v>1100.3699999999999</v>
      </c>
      <c r="H17" s="44">
        <f>SUM(H14:H16)</f>
        <v>0</v>
      </c>
    </row>
    <row r="18" spans="7:8" s="36" customFormat="1" ht="12" customHeight="1" x14ac:dyDescent="0.2"/>
    <row r="19" spans="7:8" s="36" customFormat="1" ht="12" customHeight="1" x14ac:dyDescent="0.2"/>
    <row r="20" spans="7:8" s="36" customFormat="1" ht="12" customHeight="1" x14ac:dyDescent="0.2"/>
    <row r="21" spans="7:8" s="36" customFormat="1" ht="12" customHeight="1" x14ac:dyDescent="0.2"/>
    <row r="22" spans="7:8" s="36" customFormat="1" ht="12" customHeight="1" x14ac:dyDescent="0.2"/>
    <row r="23" spans="7:8" s="36" customFormat="1" ht="12" customHeight="1" x14ac:dyDescent="0.2"/>
    <row r="24" spans="7:8" s="36" customFormat="1" ht="12" customHeight="1" x14ac:dyDescent="0.2"/>
    <row r="25" spans="7:8" s="36" customFormat="1" ht="12" customHeight="1" x14ac:dyDescent="0.2"/>
    <row r="26" spans="7:8" s="36" customFormat="1" ht="12" customHeight="1" x14ac:dyDescent="0.2"/>
    <row r="27" spans="7:8" s="36" customFormat="1" ht="12" customHeight="1" x14ac:dyDescent="0.2"/>
    <row r="28" spans="7:8" s="36" customFormat="1" ht="12" customHeight="1" x14ac:dyDescent="0.2"/>
    <row r="29" spans="7:8" s="36" customFormat="1" ht="12" customHeight="1" x14ac:dyDescent="0.2"/>
    <row r="30" spans="7:8" s="36" customFormat="1" ht="12" customHeight="1" x14ac:dyDescent="0.2"/>
    <row r="31" spans="7:8" s="36" customFormat="1" ht="12" customHeight="1" x14ac:dyDescent="0.2"/>
    <row r="32" spans="7:8" s="36" customFormat="1" ht="12" customHeight="1" x14ac:dyDescent="0.2"/>
    <row r="33" s="36" customFormat="1" ht="12" customHeight="1" x14ac:dyDescent="0.2"/>
    <row r="34" s="36" customFormat="1" ht="12" customHeight="1" x14ac:dyDescent="0.2"/>
    <row r="35" s="36" customFormat="1" ht="12" customHeight="1" x14ac:dyDescent="0.2"/>
    <row r="36" s="36" customFormat="1" ht="12" customHeight="1" x14ac:dyDescent="0.2"/>
    <row r="37" s="36" customFormat="1" ht="12" customHeight="1" x14ac:dyDescent="0.2"/>
    <row r="38" s="36" customFormat="1" ht="12" customHeight="1" x14ac:dyDescent="0.2"/>
    <row r="39" s="36" customFormat="1" ht="12" customHeight="1" x14ac:dyDescent="0.2"/>
    <row r="40" s="36" customFormat="1" ht="12" customHeight="1" x14ac:dyDescent="0.2"/>
    <row r="41" s="36" customFormat="1" ht="12" customHeight="1" x14ac:dyDescent="0.2"/>
    <row r="42" s="36" customFormat="1" ht="12" customHeight="1" x14ac:dyDescent="0.2"/>
    <row r="43" s="36" customFormat="1" ht="12" customHeight="1" x14ac:dyDescent="0.2"/>
    <row r="44" s="36" customFormat="1" ht="12" customHeight="1" x14ac:dyDescent="0.2"/>
    <row r="45" s="36" customFormat="1" ht="12" customHeight="1" x14ac:dyDescent="0.2"/>
    <row r="46" s="36" customFormat="1" ht="12" customHeight="1" x14ac:dyDescent="0.2"/>
    <row r="47" s="36" customFormat="1" ht="12" customHeight="1" x14ac:dyDescent="0.2"/>
    <row r="48" s="36" customFormat="1" ht="12" customHeight="1" x14ac:dyDescent="0.2"/>
    <row r="49" spans="1:8" s="36" customFormat="1" ht="12" customHeight="1" x14ac:dyDescent="0.2"/>
    <row r="50" spans="1:8" s="36" customFormat="1" ht="12" customHeight="1" x14ac:dyDescent="0.2"/>
    <row r="51" spans="1:8" s="36" customFormat="1" ht="12" customHeight="1" x14ac:dyDescent="0.2"/>
    <row r="52" spans="1:8" s="36" customFormat="1" ht="12" customHeight="1" x14ac:dyDescent="0.2"/>
    <row r="53" spans="1:8" s="36" customFormat="1" ht="12" customHeight="1" x14ac:dyDescent="0.2"/>
    <row r="54" spans="1:8" s="36" customFormat="1" ht="12" customHeight="1" x14ac:dyDescent="0.2"/>
    <row r="55" spans="1:8" s="36" customFormat="1" ht="12" customHeight="1" x14ac:dyDescent="0.2"/>
    <row r="56" spans="1:8" s="36" customFormat="1" ht="12" customHeight="1" x14ac:dyDescent="0.2"/>
    <row r="57" spans="1:8" s="36" customFormat="1" ht="12" customHeight="1" x14ac:dyDescent="0.2"/>
    <row r="58" spans="1:8" s="36" customFormat="1" ht="12" customHeight="1" x14ac:dyDescent="0.2"/>
    <row r="59" spans="1:8" s="36" customFormat="1" ht="12" customHeight="1" x14ac:dyDescent="0.2"/>
    <row r="60" spans="1:8" s="36" customFormat="1" ht="12" customHeight="1" x14ac:dyDescent="0.2"/>
    <row r="61" spans="1:8" s="36" customFormat="1" ht="12" customHeight="1" x14ac:dyDescent="0.2"/>
    <row r="62" spans="1:8" s="36" customFormat="1" ht="12" customHeight="1" x14ac:dyDescent="0.2">
      <c r="A62" s="35"/>
      <c r="B62" s="35"/>
      <c r="C62" s="35"/>
      <c r="D62" s="35"/>
      <c r="E62" s="35"/>
      <c r="F62" s="35"/>
      <c r="G62" s="35"/>
      <c r="H62" s="35"/>
    </row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  <row r="82" ht="12" customHeight="1" x14ac:dyDescent="0.2"/>
  </sheetData>
  <autoFilter ref="A13:H13">
    <filterColumn colId="4" showButton="0"/>
  </autoFilter>
  <mergeCells count="6">
    <mergeCell ref="A12:G12"/>
    <mergeCell ref="E13:F13"/>
    <mergeCell ref="E14:F14"/>
    <mergeCell ref="B8:C8"/>
    <mergeCell ref="A1:C1"/>
    <mergeCell ref="E1:F1"/>
  </mergeCells>
  <hyperlinks>
    <hyperlink ref="E1" r:id="rId1"/>
  </hyperlink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2"/>
  <sheetViews>
    <sheetView workbookViewId="0">
      <pane ySplit="13" topLeftCell="A14" activePane="bottomLeft" state="frozen"/>
      <selection pane="bottomLeft" activeCell="B8" sqref="B8:C8"/>
    </sheetView>
  </sheetViews>
  <sheetFormatPr baseColWidth="10" defaultColWidth="11.5703125" defaultRowHeight="12.75" x14ac:dyDescent="0.2"/>
  <cols>
    <col min="1" max="1" width="26.7109375" style="35" bestFit="1" customWidth="1"/>
    <col min="2" max="2" width="10.42578125" style="35" customWidth="1"/>
    <col min="3" max="3" width="13.140625" style="35" bestFit="1" customWidth="1"/>
    <col min="4" max="4" width="26.7109375" style="35" bestFit="1" customWidth="1"/>
    <col min="5" max="5" width="20.42578125" style="35" bestFit="1" customWidth="1"/>
    <col min="6" max="6" width="18.85546875" style="35" bestFit="1" customWidth="1"/>
    <col min="7" max="7" width="15.28515625" style="35" customWidth="1"/>
    <col min="8" max="8" width="17" style="35" bestFit="1" customWidth="1"/>
    <col min="9" max="29" width="5.7109375" style="35" customWidth="1"/>
    <col min="30" max="16384" width="11.5703125" style="35"/>
  </cols>
  <sheetData>
    <row r="1" spans="1:8" s="32" customFormat="1" ht="18" x14ac:dyDescent="0.2">
      <c r="A1" s="86" t="s">
        <v>15</v>
      </c>
      <c r="B1" s="86"/>
      <c r="C1" s="86"/>
      <c r="D1" s="76" t="s">
        <v>74</v>
      </c>
      <c r="E1" s="87" t="s">
        <v>75</v>
      </c>
      <c r="F1" s="88"/>
    </row>
    <row r="2" spans="1:8" s="32" customFormat="1" ht="15" x14ac:dyDescent="0.2"/>
    <row r="3" spans="1:8" s="32" customFormat="1" ht="15.75" x14ac:dyDescent="0.2">
      <c r="A3" s="32" t="s">
        <v>3</v>
      </c>
      <c r="B3" s="32" t="s">
        <v>2</v>
      </c>
      <c r="C3" s="33"/>
      <c r="D3" s="32" t="s">
        <v>5</v>
      </c>
      <c r="E3" s="33"/>
    </row>
    <row r="4" spans="1:8" s="32" customFormat="1" ht="15.75" x14ac:dyDescent="0.2">
      <c r="A4" s="32" t="s">
        <v>4</v>
      </c>
      <c r="B4" s="32">
        <v>207</v>
      </c>
      <c r="C4" s="33"/>
      <c r="D4" s="32" t="s">
        <v>6</v>
      </c>
      <c r="E4" s="34">
        <v>42217</v>
      </c>
      <c r="F4" s="34"/>
    </row>
    <row r="5" spans="1:8" s="32" customFormat="1" ht="15.75" x14ac:dyDescent="0.2">
      <c r="A5" s="32" t="s">
        <v>14</v>
      </c>
      <c r="B5" s="33" t="s">
        <v>22</v>
      </c>
      <c r="C5" s="33"/>
      <c r="D5" s="32" t="s">
        <v>7</v>
      </c>
      <c r="E5" s="33">
        <v>64250</v>
      </c>
      <c r="F5" s="33"/>
    </row>
    <row r="6" spans="1:8" s="32" customFormat="1" ht="15.75" x14ac:dyDescent="0.2">
      <c r="C6" s="33"/>
      <c r="D6" s="32" t="s">
        <v>33</v>
      </c>
      <c r="E6" s="34">
        <v>42753</v>
      </c>
      <c r="G6" s="33"/>
    </row>
    <row r="7" spans="1:8" s="32" customFormat="1" ht="16.5" thickBot="1" x14ac:dyDescent="0.25">
      <c r="G7" s="34"/>
    </row>
    <row r="8" spans="1:8" s="32" customFormat="1" ht="16.5" thickBot="1" x14ac:dyDescent="0.25">
      <c r="A8" s="32" t="s">
        <v>16</v>
      </c>
      <c r="B8" s="89" t="s">
        <v>69</v>
      </c>
      <c r="C8" s="89"/>
      <c r="E8" s="32" t="s">
        <v>17</v>
      </c>
      <c r="F8" s="29">
        <v>90000</v>
      </c>
      <c r="G8" s="33"/>
    </row>
    <row r="9" spans="1:8" s="32" customFormat="1" ht="15" x14ac:dyDescent="0.2"/>
    <row r="10" spans="1:8" ht="12.75" customHeight="1" x14ac:dyDescent="0.2"/>
    <row r="12" spans="1:8" s="36" customFormat="1" ht="12" customHeight="1" x14ac:dyDescent="0.2">
      <c r="A12" s="78" t="s">
        <v>10</v>
      </c>
      <c r="B12" s="79"/>
      <c r="C12" s="79"/>
      <c r="D12" s="79"/>
      <c r="E12" s="79"/>
      <c r="F12" s="79"/>
      <c r="G12" s="80"/>
      <c r="H12" s="30" t="s">
        <v>19</v>
      </c>
    </row>
    <row r="13" spans="1:8" s="36" customFormat="1" ht="12" customHeight="1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81" t="s">
        <v>31</v>
      </c>
      <c r="F13" s="82"/>
      <c r="G13" s="54" t="s">
        <v>20</v>
      </c>
      <c r="H13" s="54" t="s">
        <v>20</v>
      </c>
    </row>
    <row r="14" spans="1:8" s="36" customFormat="1" ht="12" customHeight="1" x14ac:dyDescent="0.2">
      <c r="A14" s="37" t="s">
        <v>55</v>
      </c>
      <c r="B14" s="38">
        <v>57621</v>
      </c>
      <c r="C14" s="39" t="s">
        <v>56</v>
      </c>
      <c r="D14" s="39" t="s">
        <v>53</v>
      </c>
      <c r="E14" s="83" t="s">
        <v>57</v>
      </c>
      <c r="F14" s="84"/>
      <c r="G14" s="50">
        <v>394.9</v>
      </c>
      <c r="H14" s="43"/>
    </row>
    <row r="15" spans="1:8" s="36" customFormat="1" ht="12" customHeight="1" x14ac:dyDescent="0.2">
      <c r="A15" s="37" t="s">
        <v>44</v>
      </c>
      <c r="B15" s="38"/>
      <c r="C15" s="39" t="s">
        <v>45</v>
      </c>
      <c r="D15" s="39" t="s">
        <v>19</v>
      </c>
      <c r="E15" s="83" t="s">
        <v>47</v>
      </c>
      <c r="F15" s="84"/>
      <c r="G15" s="50"/>
      <c r="H15" s="43">
        <v>41.14</v>
      </c>
    </row>
    <row r="16" spans="1:8" s="36" customFormat="1" ht="12" customHeight="1" x14ac:dyDescent="0.2">
      <c r="A16" s="37"/>
      <c r="B16" s="38"/>
      <c r="C16" s="39"/>
      <c r="D16" s="39"/>
      <c r="E16" s="83"/>
      <c r="F16" s="84"/>
      <c r="G16" s="50"/>
      <c r="H16" s="43"/>
    </row>
    <row r="17" spans="7:8" s="36" customFormat="1" ht="12" customHeight="1" x14ac:dyDescent="0.2"/>
    <row r="18" spans="7:8" s="36" customFormat="1" ht="12" customHeight="1" x14ac:dyDescent="0.2">
      <c r="G18" s="44">
        <f>SUM(G14:G17)</f>
        <v>394.9</v>
      </c>
      <c r="H18" s="44">
        <f>SUM(H15:H17)</f>
        <v>41.14</v>
      </c>
    </row>
    <row r="19" spans="7:8" s="36" customFormat="1" ht="12" customHeight="1" x14ac:dyDescent="0.2"/>
    <row r="20" spans="7:8" s="36" customFormat="1" ht="12" customHeight="1" x14ac:dyDescent="0.2"/>
    <row r="21" spans="7:8" s="36" customFormat="1" ht="12" customHeight="1" x14ac:dyDescent="0.2"/>
    <row r="22" spans="7:8" s="36" customFormat="1" ht="12" customHeight="1" x14ac:dyDescent="0.2"/>
    <row r="23" spans="7:8" s="36" customFormat="1" ht="12" customHeight="1" x14ac:dyDescent="0.2"/>
    <row r="24" spans="7:8" s="36" customFormat="1" ht="12" customHeight="1" x14ac:dyDescent="0.2"/>
    <row r="25" spans="7:8" s="36" customFormat="1" ht="12" customHeight="1" x14ac:dyDescent="0.2"/>
    <row r="26" spans="7:8" s="36" customFormat="1" ht="12" customHeight="1" x14ac:dyDescent="0.2"/>
    <row r="27" spans="7:8" s="36" customFormat="1" ht="12" customHeight="1" x14ac:dyDescent="0.2"/>
    <row r="28" spans="7:8" s="36" customFormat="1" ht="12" customHeight="1" x14ac:dyDescent="0.2"/>
    <row r="29" spans="7:8" s="36" customFormat="1" ht="12" customHeight="1" x14ac:dyDescent="0.2"/>
    <row r="30" spans="7:8" s="36" customFormat="1" ht="12" customHeight="1" x14ac:dyDescent="0.2"/>
    <row r="31" spans="7:8" s="36" customFormat="1" ht="12" customHeight="1" x14ac:dyDescent="0.2"/>
    <row r="32" spans="7:8" s="36" customFormat="1" ht="12" customHeight="1" x14ac:dyDescent="0.2"/>
    <row r="33" s="36" customFormat="1" ht="12" customHeight="1" x14ac:dyDescent="0.2"/>
    <row r="34" s="36" customFormat="1" ht="12" customHeight="1" x14ac:dyDescent="0.2"/>
    <row r="35" s="36" customFormat="1" ht="12" customHeight="1" x14ac:dyDescent="0.2"/>
    <row r="36" s="36" customFormat="1" ht="12" customHeight="1" x14ac:dyDescent="0.2"/>
    <row r="37" s="36" customFormat="1" ht="12" customHeight="1" x14ac:dyDescent="0.2"/>
    <row r="38" s="36" customFormat="1" ht="12" customHeight="1" x14ac:dyDescent="0.2"/>
    <row r="39" s="36" customFormat="1" ht="12" customHeight="1" x14ac:dyDescent="0.2"/>
    <row r="40" s="36" customFormat="1" ht="12" customHeight="1" x14ac:dyDescent="0.2"/>
    <row r="41" s="36" customFormat="1" ht="12" customHeight="1" x14ac:dyDescent="0.2"/>
    <row r="42" s="36" customFormat="1" ht="12" customHeight="1" x14ac:dyDescent="0.2"/>
    <row r="43" s="36" customFormat="1" ht="12" customHeight="1" x14ac:dyDescent="0.2"/>
    <row r="44" s="36" customFormat="1" ht="12" customHeight="1" x14ac:dyDescent="0.2"/>
    <row r="45" s="36" customFormat="1" ht="12" customHeight="1" x14ac:dyDescent="0.2"/>
    <row r="46" s="36" customFormat="1" ht="12" customHeight="1" x14ac:dyDescent="0.2"/>
    <row r="47" s="36" customFormat="1" ht="12" customHeight="1" x14ac:dyDescent="0.2"/>
    <row r="48" s="36" customFormat="1" ht="12" customHeight="1" x14ac:dyDescent="0.2"/>
    <row r="49" spans="1:8" s="36" customFormat="1" ht="12" customHeight="1" x14ac:dyDescent="0.2"/>
    <row r="50" spans="1:8" s="36" customFormat="1" ht="12" customHeight="1" x14ac:dyDescent="0.2"/>
    <row r="51" spans="1:8" s="36" customFormat="1" ht="12" customHeight="1" x14ac:dyDescent="0.2"/>
    <row r="52" spans="1:8" s="36" customFormat="1" ht="12" customHeight="1" x14ac:dyDescent="0.2"/>
    <row r="53" spans="1:8" s="36" customFormat="1" ht="12" customHeight="1" x14ac:dyDescent="0.2"/>
    <row r="54" spans="1:8" s="36" customFormat="1" ht="12" customHeight="1" x14ac:dyDescent="0.2"/>
    <row r="55" spans="1:8" s="36" customFormat="1" ht="12" customHeight="1" x14ac:dyDescent="0.2"/>
    <row r="56" spans="1:8" s="36" customFormat="1" ht="12" customHeight="1" x14ac:dyDescent="0.2"/>
    <row r="57" spans="1:8" s="36" customFormat="1" ht="12" customHeight="1" x14ac:dyDescent="0.2"/>
    <row r="58" spans="1:8" s="36" customFormat="1" ht="12" customHeight="1" x14ac:dyDescent="0.2"/>
    <row r="59" spans="1:8" s="36" customFormat="1" ht="12" customHeight="1" x14ac:dyDescent="0.2"/>
    <row r="60" spans="1:8" s="36" customFormat="1" ht="12" customHeight="1" x14ac:dyDescent="0.2"/>
    <row r="61" spans="1:8" s="36" customFormat="1" ht="12" customHeight="1" x14ac:dyDescent="0.2"/>
    <row r="62" spans="1:8" s="36" customFormat="1" ht="12" customHeight="1" x14ac:dyDescent="0.2"/>
    <row r="63" spans="1:8" s="36" customFormat="1" ht="12" customHeight="1" x14ac:dyDescent="0.2">
      <c r="A63" s="35"/>
      <c r="B63" s="35"/>
      <c r="C63" s="35"/>
      <c r="D63" s="35"/>
      <c r="E63" s="35"/>
      <c r="F63" s="35"/>
      <c r="G63" s="35"/>
      <c r="H63" s="35"/>
    </row>
    <row r="64" spans="1:8" s="36" customFormat="1" ht="12" customHeight="1" x14ac:dyDescent="0.2">
      <c r="A64" s="35"/>
      <c r="B64" s="35"/>
      <c r="C64" s="35"/>
      <c r="D64" s="35"/>
      <c r="E64" s="35"/>
      <c r="F64" s="35"/>
      <c r="G64" s="35"/>
      <c r="H64" s="35"/>
    </row>
    <row r="65" spans="1:8" s="36" customFormat="1" ht="12" customHeight="1" x14ac:dyDescent="0.2">
      <c r="A65" s="35"/>
      <c r="B65" s="35"/>
      <c r="C65" s="35"/>
      <c r="D65" s="35"/>
      <c r="E65" s="35"/>
      <c r="F65" s="35"/>
      <c r="G65" s="35"/>
      <c r="H65" s="35"/>
    </row>
    <row r="66" spans="1:8" s="36" customFormat="1" ht="12" customHeight="1" x14ac:dyDescent="0.2">
      <c r="A66" s="35"/>
      <c r="B66" s="35"/>
      <c r="C66" s="35"/>
      <c r="D66" s="35"/>
      <c r="E66" s="35"/>
      <c r="F66" s="35"/>
      <c r="G66" s="35"/>
      <c r="H66" s="35"/>
    </row>
    <row r="67" spans="1:8" s="36" customFormat="1" ht="12" customHeight="1" x14ac:dyDescent="0.2">
      <c r="A67" s="35"/>
      <c r="B67" s="35"/>
      <c r="C67" s="35"/>
      <c r="D67" s="35"/>
      <c r="E67" s="35"/>
      <c r="F67" s="35"/>
      <c r="G67" s="35"/>
      <c r="H67" s="35"/>
    </row>
    <row r="68" spans="1:8" s="36" customFormat="1" ht="12" customHeight="1" x14ac:dyDescent="0.2">
      <c r="A68" s="35"/>
      <c r="B68" s="35"/>
      <c r="C68" s="35"/>
      <c r="D68" s="35"/>
      <c r="E68" s="35"/>
      <c r="F68" s="35"/>
      <c r="G68" s="35"/>
      <c r="H68" s="35"/>
    </row>
    <row r="69" spans="1:8" s="36" customFormat="1" ht="12" customHeight="1" x14ac:dyDescent="0.2">
      <c r="A69" s="35"/>
      <c r="B69" s="35"/>
      <c r="C69" s="35"/>
      <c r="D69" s="35"/>
      <c r="E69" s="35"/>
      <c r="F69" s="35"/>
      <c r="G69" s="35"/>
      <c r="H69" s="35"/>
    </row>
    <row r="70" spans="1:8" s="36" customFormat="1" ht="12" customHeight="1" x14ac:dyDescent="0.2">
      <c r="A70" s="35"/>
      <c r="B70" s="35"/>
      <c r="C70" s="35"/>
      <c r="D70" s="35"/>
      <c r="E70" s="35"/>
      <c r="F70" s="35"/>
      <c r="G70" s="35"/>
      <c r="H70" s="35"/>
    </row>
    <row r="71" spans="1:8" s="36" customFormat="1" ht="12" customHeight="1" x14ac:dyDescent="0.2">
      <c r="A71" s="35"/>
      <c r="B71" s="35"/>
      <c r="C71" s="35"/>
      <c r="D71" s="35"/>
      <c r="E71" s="35"/>
      <c r="F71" s="35"/>
      <c r="G71" s="35"/>
      <c r="H71" s="35"/>
    </row>
    <row r="72" spans="1:8" s="36" customFormat="1" ht="12" customHeight="1" x14ac:dyDescent="0.2">
      <c r="A72" s="35"/>
      <c r="B72" s="35"/>
      <c r="C72" s="35"/>
      <c r="D72" s="35"/>
      <c r="E72" s="35"/>
      <c r="F72" s="35"/>
      <c r="G72" s="35"/>
      <c r="H72" s="35"/>
    </row>
    <row r="73" spans="1:8" ht="12" customHeight="1" x14ac:dyDescent="0.2"/>
    <row r="74" spans="1:8" ht="12" customHeight="1" x14ac:dyDescent="0.2"/>
    <row r="75" spans="1:8" ht="12" customHeight="1" x14ac:dyDescent="0.2"/>
    <row r="76" spans="1:8" ht="12" customHeight="1" x14ac:dyDescent="0.2"/>
    <row r="77" spans="1:8" ht="12" customHeight="1" x14ac:dyDescent="0.2"/>
    <row r="78" spans="1:8" ht="12" customHeight="1" x14ac:dyDescent="0.2"/>
    <row r="79" spans="1:8" ht="12" customHeight="1" x14ac:dyDescent="0.2"/>
    <row r="80" spans="1:8" ht="12" customHeight="1" x14ac:dyDescent="0.2"/>
    <row r="81" ht="12" customHeight="1" x14ac:dyDescent="0.2"/>
    <row r="82" ht="12" customHeight="1" x14ac:dyDescent="0.2"/>
    <row r="83" ht="12" customHeight="1" x14ac:dyDescent="0.2"/>
    <row r="84" ht="12" customHeight="1" x14ac:dyDescent="0.2"/>
    <row r="85" ht="12" customHeight="1" x14ac:dyDescent="0.2"/>
    <row r="86" ht="12" customHeight="1" x14ac:dyDescent="0.2"/>
    <row r="87" ht="12" customHeight="1" x14ac:dyDescent="0.2"/>
    <row r="88" ht="12" customHeight="1" x14ac:dyDescent="0.2"/>
    <row r="89" ht="12" customHeight="1" x14ac:dyDescent="0.2"/>
    <row r="90" ht="12" customHeight="1" x14ac:dyDescent="0.2"/>
    <row r="91" ht="12" customHeight="1" x14ac:dyDescent="0.2"/>
    <row r="92" ht="12" customHeight="1" x14ac:dyDescent="0.2"/>
  </sheetData>
  <autoFilter ref="A13:H15">
    <filterColumn colId="4" showButton="0"/>
  </autoFilter>
  <mergeCells count="8">
    <mergeCell ref="A1:C1"/>
    <mergeCell ref="E1:F1"/>
    <mergeCell ref="E16:F16"/>
    <mergeCell ref="A12:G12"/>
    <mergeCell ref="E13:F13"/>
    <mergeCell ref="E15:F15"/>
    <mergeCell ref="E14:F14"/>
    <mergeCell ref="B8:C8"/>
  </mergeCells>
  <phoneticPr fontId="2" type="noConversion"/>
  <hyperlinks>
    <hyperlink ref="E1" r:id="rId1"/>
  </hyperlinks>
  <printOptions horizontalCentered="1"/>
  <pageMargins left="0.39370078740157483" right="0.39370078740157483" top="0.39370078740157483" bottom="0.39370078740157483" header="0.51181102362204722" footer="0.51181102362204722"/>
  <pageSetup paperSize="9" orientation="landscape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89"/>
  <sheetViews>
    <sheetView workbookViewId="0">
      <selection activeCell="E10" sqref="E10"/>
    </sheetView>
  </sheetViews>
  <sheetFormatPr baseColWidth="10" defaultColWidth="11.5703125" defaultRowHeight="12.75" x14ac:dyDescent="0.2"/>
  <cols>
    <col min="1" max="1" width="26.7109375" style="35" bestFit="1" customWidth="1"/>
    <col min="2" max="2" width="14" style="35" customWidth="1"/>
    <col min="3" max="3" width="15.7109375" style="35" bestFit="1" customWidth="1"/>
    <col min="4" max="4" width="26.7109375" style="35" bestFit="1" customWidth="1"/>
    <col min="5" max="5" width="21.7109375" style="35" bestFit="1" customWidth="1"/>
    <col min="6" max="6" width="12.28515625" style="35" bestFit="1" customWidth="1"/>
    <col min="7" max="8" width="11.28515625" style="35" bestFit="1" customWidth="1"/>
    <col min="9" max="9" width="8.42578125" style="35" bestFit="1" customWidth="1"/>
    <col min="10" max="29" width="5.7109375" style="35" customWidth="1"/>
    <col min="30" max="16384" width="11.5703125" style="35"/>
  </cols>
  <sheetData>
    <row r="1" spans="1:9" s="32" customFormat="1" ht="18" x14ac:dyDescent="0.2">
      <c r="A1" s="86" t="s">
        <v>15</v>
      </c>
      <c r="B1" s="86"/>
      <c r="C1" s="86"/>
      <c r="D1" s="76" t="s">
        <v>74</v>
      </c>
      <c r="E1" s="87" t="s">
        <v>75</v>
      </c>
      <c r="F1" s="88"/>
    </row>
    <row r="2" spans="1:9" s="32" customFormat="1" ht="15" x14ac:dyDescent="0.2"/>
    <row r="3" spans="1:9" s="32" customFormat="1" ht="15.75" x14ac:dyDescent="0.2">
      <c r="A3" s="32" t="s">
        <v>3</v>
      </c>
      <c r="B3" s="33" t="s">
        <v>21</v>
      </c>
      <c r="C3" s="33"/>
      <c r="D3" s="32" t="s">
        <v>5</v>
      </c>
      <c r="E3" s="33"/>
    </row>
    <row r="4" spans="1:9" s="32" customFormat="1" ht="15.75" x14ac:dyDescent="0.2">
      <c r="A4" s="32" t="s">
        <v>4</v>
      </c>
      <c r="B4" s="33">
        <v>208</v>
      </c>
      <c r="C4" s="33"/>
      <c r="D4" s="32" t="s">
        <v>6</v>
      </c>
      <c r="E4" s="34">
        <v>41640</v>
      </c>
      <c r="F4" s="34"/>
    </row>
    <row r="5" spans="1:9" s="32" customFormat="1" ht="15.75" x14ac:dyDescent="0.2">
      <c r="A5" s="32" t="s">
        <v>14</v>
      </c>
      <c r="B5" s="33" t="s">
        <v>22</v>
      </c>
      <c r="C5" s="33"/>
      <c r="D5" s="32" t="s">
        <v>7</v>
      </c>
      <c r="E5" s="32">
        <v>140000</v>
      </c>
      <c r="F5" s="33"/>
    </row>
    <row r="6" spans="1:9" s="32" customFormat="1" ht="15.75" x14ac:dyDescent="0.2">
      <c r="B6" s="33"/>
      <c r="C6" s="33"/>
      <c r="D6" s="32" t="s">
        <v>33</v>
      </c>
      <c r="E6" s="67">
        <v>42753</v>
      </c>
      <c r="G6" s="33"/>
    </row>
    <row r="7" spans="1:9" s="32" customFormat="1" ht="16.5" thickBot="1" x14ac:dyDescent="0.25">
      <c r="G7" s="34"/>
    </row>
    <row r="8" spans="1:9" s="32" customFormat="1" ht="16.5" thickBot="1" x14ac:dyDescent="0.25">
      <c r="A8" s="32" t="s">
        <v>16</v>
      </c>
      <c r="B8" s="90">
        <v>42766</v>
      </c>
      <c r="C8" s="90"/>
      <c r="E8" s="32" t="s">
        <v>17</v>
      </c>
      <c r="F8" s="29">
        <v>150000</v>
      </c>
      <c r="G8" s="33"/>
    </row>
    <row r="9" spans="1:9" s="32" customFormat="1" ht="15" x14ac:dyDescent="0.2">
      <c r="B9" s="77" t="str">
        <f ca="1">IF(B8=TODAY()+7,"ENVOI MAIL","")</f>
        <v>ENVOI MAIL</v>
      </c>
    </row>
    <row r="10" spans="1:9" ht="12.75" customHeight="1" x14ac:dyDescent="0.2"/>
    <row r="12" spans="1:9" s="36" customFormat="1" ht="12" customHeight="1" x14ac:dyDescent="0.2">
      <c r="A12" s="78" t="s">
        <v>10</v>
      </c>
      <c r="B12" s="79"/>
      <c r="C12" s="79"/>
      <c r="D12" s="79"/>
      <c r="E12" s="79"/>
      <c r="F12" s="79"/>
      <c r="G12" s="80"/>
      <c r="H12" s="30" t="s">
        <v>19</v>
      </c>
      <c r="I12" s="44">
        <f>SUM(H14:H23)</f>
        <v>34.340000000000003</v>
      </c>
    </row>
    <row r="13" spans="1:9" s="36" customFormat="1" ht="12" customHeight="1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81" t="s">
        <v>31</v>
      </c>
      <c r="F13" s="82"/>
      <c r="G13" s="54" t="s">
        <v>20</v>
      </c>
      <c r="H13" s="54" t="s">
        <v>20</v>
      </c>
    </row>
    <row r="14" spans="1:9" s="36" customFormat="1" ht="12" customHeight="1" x14ac:dyDescent="0.2">
      <c r="A14" s="37" t="s">
        <v>67</v>
      </c>
      <c r="B14" s="38">
        <v>97427</v>
      </c>
      <c r="C14" s="39" t="s">
        <v>51</v>
      </c>
      <c r="D14" s="39" t="s">
        <v>30</v>
      </c>
      <c r="E14" s="83" t="s">
        <v>29</v>
      </c>
      <c r="F14" s="84"/>
      <c r="G14" s="42">
        <v>353.5</v>
      </c>
      <c r="H14" s="43"/>
    </row>
    <row r="15" spans="1:9" s="36" customFormat="1" ht="12" customHeight="1" x14ac:dyDescent="0.2">
      <c r="A15" s="37">
        <v>42523</v>
      </c>
      <c r="B15" s="38">
        <v>120363</v>
      </c>
      <c r="C15" s="39" t="s">
        <v>51</v>
      </c>
      <c r="D15" s="39" t="s">
        <v>30</v>
      </c>
      <c r="E15" s="83" t="s">
        <v>29</v>
      </c>
      <c r="F15" s="84"/>
      <c r="G15" s="42">
        <v>304.01</v>
      </c>
      <c r="H15" s="43"/>
    </row>
    <row r="16" spans="1:9" s="36" customFormat="1" ht="12" customHeight="1" x14ac:dyDescent="0.2">
      <c r="A16" s="37">
        <v>42619</v>
      </c>
      <c r="B16" s="38">
        <v>136770</v>
      </c>
      <c r="C16" s="39" t="s">
        <v>51</v>
      </c>
      <c r="D16" s="39" t="s">
        <v>53</v>
      </c>
      <c r="E16" s="83" t="s">
        <v>29</v>
      </c>
      <c r="F16" s="84"/>
      <c r="G16" s="42">
        <v>233.49</v>
      </c>
      <c r="H16" s="43"/>
    </row>
    <row r="17" spans="1:8" s="36" customFormat="1" ht="12" customHeight="1" x14ac:dyDescent="0.2">
      <c r="A17" s="37" t="s">
        <v>50</v>
      </c>
      <c r="B17" s="38">
        <v>142040</v>
      </c>
      <c r="C17" s="39" t="s">
        <v>51</v>
      </c>
      <c r="D17" s="39" t="s">
        <v>30</v>
      </c>
      <c r="E17" s="83" t="s">
        <v>29</v>
      </c>
      <c r="F17" s="84"/>
      <c r="G17" s="42">
        <v>623.34</v>
      </c>
    </row>
    <row r="18" spans="1:8" s="36" customFormat="1" ht="12" customHeight="1" x14ac:dyDescent="0.2">
      <c r="A18" s="37" t="s">
        <v>44</v>
      </c>
      <c r="B18" s="38"/>
      <c r="C18" s="39" t="s">
        <v>45</v>
      </c>
      <c r="D18" s="39" t="s">
        <v>19</v>
      </c>
      <c r="E18" s="83" t="s">
        <v>29</v>
      </c>
      <c r="F18" s="84"/>
      <c r="G18" s="42"/>
      <c r="H18" s="43">
        <v>34.340000000000003</v>
      </c>
    </row>
    <row r="19" spans="1:8" s="36" customFormat="1" ht="12" customHeight="1" x14ac:dyDescent="0.2">
      <c r="A19" s="37"/>
      <c r="B19" s="38"/>
      <c r="C19" s="39"/>
      <c r="D19" s="39"/>
      <c r="E19" s="83"/>
      <c r="F19" s="84"/>
      <c r="G19" s="42"/>
      <c r="H19" s="43"/>
    </row>
    <row r="20" spans="1:8" s="36" customFormat="1" ht="12" customHeight="1" x14ac:dyDescent="0.2">
      <c r="A20" s="37"/>
      <c r="B20" s="38"/>
      <c r="C20" s="39"/>
      <c r="D20" s="39"/>
      <c r="E20" s="83"/>
      <c r="F20" s="84"/>
      <c r="G20" s="42"/>
      <c r="H20" s="43"/>
    </row>
    <row r="21" spans="1:8" s="36" customFormat="1" ht="12" customHeight="1" x14ac:dyDescent="0.2">
      <c r="A21" s="37"/>
      <c r="B21" s="38"/>
      <c r="C21" s="39"/>
      <c r="D21" s="39"/>
      <c r="E21" s="83"/>
      <c r="F21" s="84"/>
      <c r="G21" s="42"/>
      <c r="H21" s="43"/>
    </row>
    <row r="22" spans="1:8" s="36" customFormat="1" ht="12" customHeight="1" x14ac:dyDescent="0.2">
      <c r="A22" s="37"/>
      <c r="B22" s="38"/>
      <c r="C22" s="39"/>
      <c r="D22" s="39"/>
      <c r="E22" s="83"/>
      <c r="F22" s="84"/>
      <c r="G22" s="42"/>
      <c r="H22" s="43"/>
    </row>
    <row r="23" spans="1:8" s="36" customFormat="1" ht="12" customHeight="1" x14ac:dyDescent="0.2"/>
    <row r="24" spans="1:8" s="36" customFormat="1" ht="12" customHeight="1" x14ac:dyDescent="0.2">
      <c r="G24" s="44">
        <f>SUM(G14:G23)</f>
        <v>1514.3400000000001</v>
      </c>
    </row>
    <row r="25" spans="1:8" s="36" customFormat="1" ht="12" customHeight="1" x14ac:dyDescent="0.2"/>
    <row r="26" spans="1:8" s="36" customFormat="1" ht="12" customHeight="1" x14ac:dyDescent="0.2"/>
    <row r="27" spans="1:8" s="36" customFormat="1" ht="12" customHeight="1" x14ac:dyDescent="0.2"/>
    <row r="28" spans="1:8" s="36" customFormat="1" ht="12" customHeight="1" x14ac:dyDescent="0.2"/>
    <row r="29" spans="1:8" s="36" customFormat="1" ht="12" customHeight="1" x14ac:dyDescent="0.2"/>
    <row r="30" spans="1:8" s="36" customFormat="1" ht="12" customHeight="1" x14ac:dyDescent="0.2"/>
    <row r="31" spans="1:8" s="36" customFormat="1" ht="12" customHeight="1" x14ac:dyDescent="0.2"/>
    <row r="32" spans="1:8" s="36" customFormat="1" ht="12" customHeight="1" x14ac:dyDescent="0.2"/>
    <row r="33" s="36" customFormat="1" ht="12" customHeight="1" x14ac:dyDescent="0.2"/>
    <row r="34" s="36" customFormat="1" ht="12" customHeight="1" x14ac:dyDescent="0.2"/>
    <row r="35" s="36" customFormat="1" ht="12" customHeight="1" x14ac:dyDescent="0.2"/>
    <row r="36" s="36" customFormat="1" ht="12" customHeight="1" x14ac:dyDescent="0.2"/>
    <row r="37" s="36" customFormat="1" ht="12" customHeight="1" x14ac:dyDescent="0.2"/>
    <row r="38" s="36" customFormat="1" ht="12" customHeight="1" x14ac:dyDescent="0.2"/>
    <row r="39" s="36" customFormat="1" ht="12" customHeight="1" x14ac:dyDescent="0.2"/>
    <row r="40" s="36" customFormat="1" ht="12" customHeight="1" x14ac:dyDescent="0.2"/>
    <row r="41" s="36" customFormat="1" ht="12" customHeight="1" x14ac:dyDescent="0.2"/>
    <row r="42" s="36" customFormat="1" ht="12" customHeight="1" x14ac:dyDescent="0.2"/>
    <row r="43" s="36" customFormat="1" ht="12" customHeight="1" x14ac:dyDescent="0.2"/>
    <row r="44" s="36" customFormat="1" ht="12" customHeight="1" x14ac:dyDescent="0.2"/>
    <row r="45" s="36" customFormat="1" ht="12" customHeight="1" x14ac:dyDescent="0.2"/>
    <row r="46" s="36" customFormat="1" ht="12" customHeight="1" x14ac:dyDescent="0.2"/>
    <row r="47" s="36" customFormat="1" ht="12" customHeight="1" x14ac:dyDescent="0.2"/>
    <row r="48" s="36" customFormat="1" ht="12" customHeight="1" x14ac:dyDescent="0.2"/>
    <row r="49" s="36" customFormat="1" ht="12" customHeight="1" x14ac:dyDescent="0.2"/>
    <row r="50" s="36" customFormat="1" ht="12" customHeight="1" x14ac:dyDescent="0.2"/>
    <row r="51" s="36" customFormat="1" ht="12" customHeight="1" x14ac:dyDescent="0.2"/>
    <row r="52" s="36" customFormat="1" ht="12" customHeight="1" x14ac:dyDescent="0.2"/>
    <row r="53" s="36" customFormat="1" ht="12" customHeight="1" x14ac:dyDescent="0.2"/>
    <row r="54" s="36" customFormat="1" ht="12" customHeight="1" x14ac:dyDescent="0.2"/>
    <row r="55" s="36" customFormat="1" ht="12" customHeight="1" x14ac:dyDescent="0.2"/>
    <row r="56" s="36" customFormat="1" ht="12" customHeight="1" x14ac:dyDescent="0.2"/>
    <row r="57" s="36" customFormat="1" ht="12" customHeight="1" x14ac:dyDescent="0.2"/>
    <row r="58" s="36" customFormat="1" ht="12" customHeight="1" x14ac:dyDescent="0.2"/>
    <row r="59" s="36" customFormat="1" ht="12" customHeight="1" x14ac:dyDescent="0.2"/>
    <row r="60" s="36" customFormat="1" ht="12" customHeight="1" x14ac:dyDescent="0.2"/>
    <row r="61" s="36" customFormat="1" ht="12" customHeight="1" x14ac:dyDescent="0.2"/>
    <row r="62" s="36" customFormat="1" ht="12" customHeight="1" x14ac:dyDescent="0.2"/>
    <row r="63" s="36" customFormat="1" ht="12" customHeight="1" x14ac:dyDescent="0.2"/>
    <row r="64" s="36" customFormat="1" ht="12" customHeight="1" x14ac:dyDescent="0.2"/>
    <row r="65" spans="1:8" s="36" customFormat="1" ht="12" customHeight="1" x14ac:dyDescent="0.2"/>
    <row r="66" spans="1:8" s="36" customFormat="1" ht="12" customHeight="1" x14ac:dyDescent="0.2"/>
    <row r="67" spans="1:8" s="36" customFormat="1" ht="12" customHeight="1" x14ac:dyDescent="0.2"/>
    <row r="68" spans="1:8" s="36" customFormat="1" ht="12" customHeight="1" x14ac:dyDescent="0.2"/>
    <row r="69" spans="1:8" s="36" customFormat="1" ht="12" customHeight="1" x14ac:dyDescent="0.2">
      <c r="A69" s="35"/>
      <c r="B69" s="35"/>
      <c r="C69" s="35"/>
      <c r="D69" s="35"/>
      <c r="E69" s="35"/>
      <c r="F69" s="35"/>
      <c r="G69" s="35"/>
      <c r="H69" s="35"/>
    </row>
    <row r="70" spans="1:8" ht="12" customHeight="1" x14ac:dyDescent="0.2"/>
    <row r="71" spans="1:8" ht="12" customHeight="1" x14ac:dyDescent="0.2"/>
    <row r="72" spans="1:8" ht="12" customHeight="1" x14ac:dyDescent="0.2"/>
    <row r="73" spans="1:8" ht="12" customHeight="1" x14ac:dyDescent="0.2"/>
    <row r="74" spans="1:8" ht="12" customHeight="1" x14ac:dyDescent="0.2"/>
    <row r="75" spans="1:8" ht="12" customHeight="1" x14ac:dyDescent="0.2"/>
    <row r="76" spans="1:8" ht="12" customHeight="1" x14ac:dyDescent="0.2"/>
    <row r="77" spans="1:8" ht="12" customHeight="1" x14ac:dyDescent="0.2"/>
    <row r="78" spans="1:8" ht="12" customHeight="1" x14ac:dyDescent="0.2"/>
    <row r="79" spans="1:8" ht="12" customHeight="1" x14ac:dyDescent="0.2"/>
    <row r="80" spans="1:8" ht="12" customHeight="1" x14ac:dyDescent="0.2"/>
    <row r="81" ht="12" customHeight="1" x14ac:dyDescent="0.2"/>
    <row r="82" ht="12" customHeight="1" x14ac:dyDescent="0.2"/>
    <row r="83" ht="12" customHeight="1" x14ac:dyDescent="0.2"/>
    <row r="84" ht="12" customHeight="1" x14ac:dyDescent="0.2"/>
    <row r="85" ht="12" customHeight="1" x14ac:dyDescent="0.2"/>
    <row r="86" ht="12" customHeight="1" x14ac:dyDescent="0.2"/>
    <row r="87" ht="12" customHeight="1" x14ac:dyDescent="0.2"/>
    <row r="88" ht="12" customHeight="1" x14ac:dyDescent="0.2"/>
    <row r="89" ht="12" customHeight="1" x14ac:dyDescent="0.2"/>
  </sheetData>
  <autoFilter ref="A13:H18">
    <filterColumn colId="4" showButton="0"/>
  </autoFilter>
  <mergeCells count="14">
    <mergeCell ref="A1:C1"/>
    <mergeCell ref="E1:F1"/>
    <mergeCell ref="E22:F22"/>
    <mergeCell ref="E21:F21"/>
    <mergeCell ref="E20:F20"/>
    <mergeCell ref="E17:F17"/>
    <mergeCell ref="E16:F16"/>
    <mergeCell ref="E15:F15"/>
    <mergeCell ref="E19:F19"/>
    <mergeCell ref="E14:F14"/>
    <mergeCell ref="B8:C8"/>
    <mergeCell ref="A12:G12"/>
    <mergeCell ref="E13:F13"/>
    <mergeCell ref="E18:F18"/>
  </mergeCells>
  <hyperlinks>
    <hyperlink ref="E1" r:id="rId1"/>
  </hyperlinks>
  <pageMargins left="0.7" right="0.7" top="0.75" bottom="0.75" header="0.3" footer="0.3"/>
  <pageSetup paperSize="9" orientation="portrait" horizontalDpi="1200" verticalDpi="120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85"/>
  <sheetViews>
    <sheetView workbookViewId="0">
      <selection activeCell="M20" sqref="M20"/>
    </sheetView>
  </sheetViews>
  <sheetFormatPr baseColWidth="10" defaultColWidth="11.5703125" defaultRowHeight="12.75" x14ac:dyDescent="0.2"/>
  <cols>
    <col min="1" max="1" width="26.7109375" style="35" bestFit="1" customWidth="1"/>
    <col min="2" max="2" width="12.140625" style="35" bestFit="1" customWidth="1"/>
    <col min="3" max="3" width="15.7109375" style="35" bestFit="1" customWidth="1"/>
    <col min="4" max="4" width="26.7109375" style="35" bestFit="1" customWidth="1"/>
    <col min="5" max="5" width="21.7109375" style="35" bestFit="1" customWidth="1"/>
    <col min="6" max="6" width="12.28515625" style="35" bestFit="1" customWidth="1"/>
    <col min="7" max="8" width="11.28515625" style="35" bestFit="1" customWidth="1"/>
    <col min="9" max="29" width="5.7109375" style="35" customWidth="1"/>
    <col min="30" max="16384" width="11.5703125" style="35"/>
  </cols>
  <sheetData>
    <row r="1" spans="1:8" s="32" customFormat="1" ht="18" x14ac:dyDescent="0.2">
      <c r="A1" s="86" t="s">
        <v>15</v>
      </c>
      <c r="B1" s="86"/>
      <c r="C1" s="86"/>
      <c r="D1" s="76" t="s">
        <v>74</v>
      </c>
      <c r="E1" s="87" t="s">
        <v>75</v>
      </c>
      <c r="F1" s="88"/>
    </row>
    <row r="2" spans="1:8" s="32" customFormat="1" ht="15" x14ac:dyDescent="0.2"/>
    <row r="3" spans="1:8" s="32" customFormat="1" ht="15.75" x14ac:dyDescent="0.2">
      <c r="A3" s="32" t="s">
        <v>3</v>
      </c>
      <c r="B3" s="33" t="s">
        <v>21</v>
      </c>
      <c r="C3" s="33"/>
      <c r="D3" s="32" t="s">
        <v>5</v>
      </c>
      <c r="E3" s="33"/>
    </row>
    <row r="4" spans="1:8" s="32" customFormat="1" ht="15.75" x14ac:dyDescent="0.2">
      <c r="A4" s="32" t="s">
        <v>4</v>
      </c>
      <c r="B4" s="33">
        <v>208</v>
      </c>
      <c r="C4" s="33"/>
      <c r="D4" s="32" t="s">
        <v>6</v>
      </c>
      <c r="E4" s="34">
        <v>41640</v>
      </c>
      <c r="F4" s="34"/>
    </row>
    <row r="5" spans="1:8" s="32" customFormat="1" ht="15.75" x14ac:dyDescent="0.2">
      <c r="A5" s="32" t="s">
        <v>14</v>
      </c>
      <c r="B5" s="33" t="s">
        <v>22</v>
      </c>
      <c r="C5" s="33"/>
      <c r="D5" s="32" t="s">
        <v>7</v>
      </c>
      <c r="E5" s="33">
        <v>100500</v>
      </c>
      <c r="F5" s="33"/>
    </row>
    <row r="6" spans="1:8" s="32" customFormat="1" ht="15.75" x14ac:dyDescent="0.2">
      <c r="C6" s="33"/>
      <c r="D6" s="32" t="s">
        <v>33</v>
      </c>
      <c r="E6" s="34">
        <v>42752</v>
      </c>
      <c r="G6" s="33"/>
    </row>
    <row r="7" spans="1:8" s="32" customFormat="1" ht="16.5" thickBot="1" x14ac:dyDescent="0.25">
      <c r="G7" s="34"/>
    </row>
    <row r="8" spans="1:8" s="32" customFormat="1" ht="16.5" thickBot="1" x14ac:dyDescent="0.25">
      <c r="A8" s="32" t="s">
        <v>16</v>
      </c>
      <c r="B8" s="90">
        <v>43208</v>
      </c>
      <c r="C8" s="90"/>
      <c r="E8" s="32" t="s">
        <v>17</v>
      </c>
      <c r="F8" s="29">
        <v>120000</v>
      </c>
      <c r="G8" s="33"/>
    </row>
    <row r="9" spans="1:8" s="32" customFormat="1" ht="15" x14ac:dyDescent="0.2"/>
    <row r="10" spans="1:8" ht="12.75" customHeight="1" x14ac:dyDescent="0.2"/>
    <row r="12" spans="1:8" s="36" customFormat="1" ht="12" customHeight="1" x14ac:dyDescent="0.2">
      <c r="A12" s="78" t="s">
        <v>10</v>
      </c>
      <c r="B12" s="79"/>
      <c r="C12" s="79"/>
      <c r="D12" s="79"/>
      <c r="E12" s="79"/>
      <c r="F12" s="79"/>
      <c r="G12" s="80"/>
      <c r="H12" s="30" t="s">
        <v>19</v>
      </c>
    </row>
    <row r="13" spans="1:8" s="36" customFormat="1" ht="12" customHeight="1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81" t="s">
        <v>31</v>
      </c>
      <c r="F13" s="82"/>
      <c r="G13" s="54" t="s">
        <v>20</v>
      </c>
      <c r="H13" s="54" t="s">
        <v>20</v>
      </c>
    </row>
    <row r="14" spans="1:8" s="36" customFormat="1" ht="12" customHeight="1" x14ac:dyDescent="0.2">
      <c r="A14" s="37" t="s">
        <v>66</v>
      </c>
      <c r="B14" s="38">
        <v>59745</v>
      </c>
      <c r="C14" s="39" t="s">
        <v>51</v>
      </c>
      <c r="D14" s="39" t="s">
        <v>53</v>
      </c>
      <c r="E14" s="83" t="s">
        <v>29</v>
      </c>
      <c r="F14" s="84"/>
      <c r="G14" s="42">
        <v>140.6</v>
      </c>
      <c r="H14" s="43"/>
    </row>
    <row r="15" spans="1:8" s="36" customFormat="1" ht="12" customHeight="1" x14ac:dyDescent="0.2">
      <c r="A15" s="37" t="s">
        <v>61</v>
      </c>
      <c r="B15" s="38">
        <v>74066</v>
      </c>
      <c r="C15" s="39" t="s">
        <v>51</v>
      </c>
      <c r="D15" s="39" t="s">
        <v>30</v>
      </c>
      <c r="E15" s="83" t="s">
        <v>29</v>
      </c>
      <c r="F15" s="84"/>
      <c r="G15" s="42">
        <v>324.58999999999997</v>
      </c>
      <c r="H15" s="43"/>
    </row>
    <row r="16" spans="1:8" s="36" customFormat="1" ht="12" customHeight="1" x14ac:dyDescent="0.2">
      <c r="A16" s="37" t="s">
        <v>54</v>
      </c>
      <c r="B16" s="38">
        <v>86288</v>
      </c>
      <c r="C16" s="39" t="s">
        <v>51</v>
      </c>
      <c r="D16" s="39" t="s">
        <v>30</v>
      </c>
      <c r="E16" s="83" t="s">
        <v>29</v>
      </c>
      <c r="F16" s="84"/>
      <c r="G16" s="42">
        <v>303.64</v>
      </c>
      <c r="H16" s="43"/>
    </row>
    <row r="17" spans="1:8" s="36" customFormat="1" ht="12" customHeight="1" x14ac:dyDescent="0.2">
      <c r="A17" s="37" t="s">
        <v>44</v>
      </c>
      <c r="B17" s="38"/>
      <c r="C17" s="39" t="s">
        <v>45</v>
      </c>
      <c r="D17" s="39" t="s">
        <v>19</v>
      </c>
      <c r="E17" s="83" t="s">
        <v>29</v>
      </c>
      <c r="F17" s="84"/>
      <c r="G17" s="42"/>
      <c r="H17" s="43">
        <v>35</v>
      </c>
    </row>
    <row r="18" spans="1:8" s="36" customFormat="1" ht="12" customHeight="1" x14ac:dyDescent="0.2">
      <c r="A18" s="37" t="s">
        <v>32</v>
      </c>
      <c r="B18" s="38">
        <v>100000</v>
      </c>
      <c r="C18" s="39" t="s">
        <v>28</v>
      </c>
      <c r="D18" s="39" t="s">
        <v>30</v>
      </c>
      <c r="E18" s="83" t="s">
        <v>29</v>
      </c>
      <c r="F18" s="84"/>
      <c r="G18" s="42"/>
      <c r="H18" s="43"/>
    </row>
    <row r="19" spans="1:8" s="36" customFormat="1" ht="12" customHeight="1" x14ac:dyDescent="0.2"/>
    <row r="20" spans="1:8" s="36" customFormat="1" ht="12" customHeight="1" x14ac:dyDescent="0.2">
      <c r="G20" s="44">
        <f>SUM(G14:G19)</f>
        <v>768.82999999999993</v>
      </c>
      <c r="H20" s="44">
        <f>SUM(H16:H19)</f>
        <v>35</v>
      </c>
    </row>
    <row r="21" spans="1:8" s="36" customFormat="1" ht="12" customHeight="1" x14ac:dyDescent="0.2"/>
    <row r="22" spans="1:8" s="36" customFormat="1" ht="12" customHeight="1" x14ac:dyDescent="0.2"/>
    <row r="23" spans="1:8" s="36" customFormat="1" ht="12" customHeight="1" x14ac:dyDescent="0.2"/>
    <row r="24" spans="1:8" s="36" customFormat="1" ht="12" customHeight="1" x14ac:dyDescent="0.2"/>
    <row r="25" spans="1:8" s="36" customFormat="1" ht="12" customHeight="1" x14ac:dyDescent="0.2"/>
    <row r="26" spans="1:8" s="36" customFormat="1" ht="12" customHeight="1" x14ac:dyDescent="0.2"/>
    <row r="27" spans="1:8" s="36" customFormat="1" ht="12" customHeight="1" x14ac:dyDescent="0.2"/>
    <row r="28" spans="1:8" s="36" customFormat="1" ht="12" customHeight="1" x14ac:dyDescent="0.2"/>
    <row r="29" spans="1:8" s="36" customFormat="1" ht="12" customHeight="1" x14ac:dyDescent="0.2"/>
    <row r="30" spans="1:8" s="36" customFormat="1" ht="12" customHeight="1" x14ac:dyDescent="0.2"/>
    <row r="31" spans="1:8" s="36" customFormat="1" ht="12" customHeight="1" x14ac:dyDescent="0.2"/>
    <row r="32" spans="1:8" s="36" customFormat="1" ht="12" customHeight="1" x14ac:dyDescent="0.2"/>
    <row r="33" s="36" customFormat="1" ht="12" customHeight="1" x14ac:dyDescent="0.2"/>
    <row r="34" s="36" customFormat="1" ht="12" customHeight="1" x14ac:dyDescent="0.2"/>
    <row r="35" s="36" customFormat="1" ht="12" customHeight="1" x14ac:dyDescent="0.2"/>
    <row r="36" s="36" customFormat="1" ht="12" customHeight="1" x14ac:dyDescent="0.2"/>
    <row r="37" s="36" customFormat="1" ht="12" customHeight="1" x14ac:dyDescent="0.2"/>
    <row r="38" s="36" customFormat="1" ht="12" customHeight="1" x14ac:dyDescent="0.2"/>
    <row r="39" s="36" customFormat="1" ht="12" customHeight="1" x14ac:dyDescent="0.2"/>
    <row r="40" s="36" customFormat="1" ht="12" customHeight="1" x14ac:dyDescent="0.2"/>
    <row r="41" s="36" customFormat="1" ht="12" customHeight="1" x14ac:dyDescent="0.2"/>
    <row r="42" s="36" customFormat="1" ht="12" customHeight="1" x14ac:dyDescent="0.2"/>
    <row r="43" s="36" customFormat="1" ht="12" customHeight="1" x14ac:dyDescent="0.2"/>
    <row r="44" s="36" customFormat="1" ht="12" customHeight="1" x14ac:dyDescent="0.2"/>
    <row r="45" s="36" customFormat="1" ht="12" customHeight="1" x14ac:dyDescent="0.2"/>
    <row r="46" s="36" customFormat="1" ht="12" customHeight="1" x14ac:dyDescent="0.2"/>
    <row r="47" s="36" customFormat="1" ht="12" customHeight="1" x14ac:dyDescent="0.2"/>
    <row r="48" s="36" customFormat="1" ht="12" customHeight="1" x14ac:dyDescent="0.2"/>
    <row r="49" s="36" customFormat="1" ht="12" customHeight="1" x14ac:dyDescent="0.2"/>
    <row r="50" s="36" customFormat="1" ht="12" customHeight="1" x14ac:dyDescent="0.2"/>
    <row r="51" s="36" customFormat="1" ht="12" customHeight="1" x14ac:dyDescent="0.2"/>
    <row r="52" s="36" customFormat="1" ht="12" customHeight="1" x14ac:dyDescent="0.2"/>
    <row r="53" s="36" customFormat="1" ht="12" customHeight="1" x14ac:dyDescent="0.2"/>
    <row r="54" s="36" customFormat="1" ht="12" customHeight="1" x14ac:dyDescent="0.2"/>
    <row r="55" s="36" customFormat="1" ht="12" customHeight="1" x14ac:dyDescent="0.2"/>
    <row r="56" s="36" customFormat="1" ht="12" customHeight="1" x14ac:dyDescent="0.2"/>
    <row r="57" s="36" customFormat="1" ht="12" customHeight="1" x14ac:dyDescent="0.2"/>
    <row r="58" s="36" customFormat="1" ht="12" customHeight="1" x14ac:dyDescent="0.2"/>
    <row r="59" s="36" customFormat="1" ht="12" customHeight="1" x14ac:dyDescent="0.2"/>
    <row r="60" s="36" customFormat="1" ht="12" customHeight="1" x14ac:dyDescent="0.2"/>
    <row r="61" s="36" customFormat="1" ht="12" customHeight="1" x14ac:dyDescent="0.2"/>
    <row r="62" s="36" customFormat="1" ht="12" customHeight="1" x14ac:dyDescent="0.2"/>
    <row r="63" s="36" customFormat="1" ht="12" customHeight="1" x14ac:dyDescent="0.2"/>
    <row r="64" s="36" customFormat="1" ht="12" customHeight="1" x14ac:dyDescent="0.2"/>
    <row r="65" spans="1:8" s="36" customFormat="1" ht="12" customHeight="1" x14ac:dyDescent="0.2">
      <c r="A65" s="35"/>
      <c r="B65" s="35"/>
      <c r="C65" s="35"/>
      <c r="D65" s="35"/>
      <c r="E65" s="35"/>
      <c r="F65" s="35"/>
      <c r="G65" s="35"/>
      <c r="H65" s="35"/>
    </row>
    <row r="66" spans="1:8" ht="12" customHeight="1" x14ac:dyDescent="0.2"/>
    <row r="67" spans="1:8" ht="12" customHeight="1" x14ac:dyDescent="0.2"/>
    <row r="68" spans="1:8" ht="12" customHeight="1" x14ac:dyDescent="0.2"/>
    <row r="69" spans="1:8" ht="12" customHeight="1" x14ac:dyDescent="0.2"/>
    <row r="70" spans="1:8" ht="12" customHeight="1" x14ac:dyDescent="0.2"/>
    <row r="71" spans="1:8" ht="12" customHeight="1" x14ac:dyDescent="0.2"/>
    <row r="72" spans="1:8" ht="12" customHeight="1" x14ac:dyDescent="0.2"/>
    <row r="73" spans="1:8" ht="12" customHeight="1" x14ac:dyDescent="0.2"/>
    <row r="74" spans="1:8" ht="12" customHeight="1" x14ac:dyDescent="0.2"/>
    <row r="75" spans="1:8" ht="12" customHeight="1" x14ac:dyDescent="0.2"/>
    <row r="76" spans="1:8" ht="12" customHeight="1" x14ac:dyDescent="0.2"/>
    <row r="77" spans="1:8" ht="12" customHeight="1" x14ac:dyDescent="0.2"/>
    <row r="78" spans="1:8" ht="12" customHeight="1" x14ac:dyDescent="0.2"/>
    <row r="79" spans="1:8" ht="12" customHeight="1" x14ac:dyDescent="0.2"/>
    <row r="80" spans="1:8" ht="12" customHeight="1" x14ac:dyDescent="0.2"/>
    <row r="81" ht="12" customHeight="1" x14ac:dyDescent="0.2"/>
    <row r="82" ht="12" customHeight="1" x14ac:dyDescent="0.2"/>
    <row r="83" ht="12" customHeight="1" x14ac:dyDescent="0.2"/>
    <row r="84" ht="12" customHeight="1" x14ac:dyDescent="0.2"/>
    <row r="85" ht="12" customHeight="1" x14ac:dyDescent="0.2"/>
  </sheetData>
  <autoFilter ref="A13:H13">
    <filterColumn colId="4" showButton="0"/>
  </autoFilter>
  <mergeCells count="10">
    <mergeCell ref="E1:F1"/>
    <mergeCell ref="A12:G12"/>
    <mergeCell ref="E13:F13"/>
    <mergeCell ref="E17:F17"/>
    <mergeCell ref="E18:F18"/>
    <mergeCell ref="E16:F16"/>
    <mergeCell ref="E15:F15"/>
    <mergeCell ref="E14:F14"/>
    <mergeCell ref="B8:C8"/>
    <mergeCell ref="A1:C1"/>
  </mergeCells>
  <hyperlinks>
    <hyperlink ref="E1" r:id="rId1"/>
  </hyperlinks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82"/>
  <sheetViews>
    <sheetView workbookViewId="0">
      <selection activeCell="G4" sqref="G4"/>
    </sheetView>
  </sheetViews>
  <sheetFormatPr baseColWidth="10" defaultColWidth="11.5703125" defaultRowHeight="12.75" x14ac:dyDescent="0.2"/>
  <cols>
    <col min="1" max="1" width="26.7109375" style="35" bestFit="1" customWidth="1"/>
    <col min="2" max="2" width="11.85546875" style="35" bestFit="1" customWidth="1"/>
    <col min="3" max="3" width="12.140625" style="35" bestFit="1" customWidth="1"/>
    <col min="4" max="4" width="26.7109375" style="35" bestFit="1" customWidth="1"/>
    <col min="5" max="5" width="21.7109375" style="35" bestFit="1" customWidth="1"/>
    <col min="6" max="6" width="18.85546875" style="35" customWidth="1"/>
    <col min="7" max="8" width="11.28515625" style="35" bestFit="1" customWidth="1"/>
    <col min="9" max="29" width="5.7109375" style="35" customWidth="1"/>
    <col min="30" max="16384" width="11.5703125" style="35"/>
  </cols>
  <sheetData>
    <row r="1" spans="1:8" s="32" customFormat="1" ht="18" x14ac:dyDescent="0.2">
      <c r="A1" s="86" t="s">
        <v>15</v>
      </c>
      <c r="B1" s="86"/>
      <c r="C1" s="86"/>
      <c r="D1" s="76" t="s">
        <v>74</v>
      </c>
      <c r="E1" s="87" t="s">
        <v>75</v>
      </c>
      <c r="F1" s="88"/>
    </row>
    <row r="2" spans="1:8" s="32" customFormat="1" ht="15" x14ac:dyDescent="0.2"/>
    <row r="3" spans="1:8" s="32" customFormat="1" ht="15.75" x14ac:dyDescent="0.2">
      <c r="A3" s="32" t="s">
        <v>3</v>
      </c>
      <c r="B3" s="33" t="s">
        <v>21</v>
      </c>
      <c r="C3" s="33"/>
      <c r="D3" s="32" t="s">
        <v>5</v>
      </c>
      <c r="E3" s="33"/>
    </row>
    <row r="4" spans="1:8" s="32" customFormat="1" ht="15.75" x14ac:dyDescent="0.2">
      <c r="A4" s="32" t="s">
        <v>4</v>
      </c>
      <c r="B4" s="33">
        <v>208</v>
      </c>
      <c r="C4" s="33"/>
      <c r="D4" s="32" t="s">
        <v>6</v>
      </c>
      <c r="E4" s="34">
        <v>41640</v>
      </c>
      <c r="F4" s="34"/>
    </row>
    <row r="5" spans="1:8" s="32" customFormat="1" ht="15.75" x14ac:dyDescent="0.2">
      <c r="A5" s="32" t="s">
        <v>14</v>
      </c>
      <c r="B5" s="33" t="s">
        <v>22</v>
      </c>
      <c r="C5" s="33"/>
      <c r="D5" s="32" t="s">
        <v>7</v>
      </c>
      <c r="E5" s="32">
        <v>116364</v>
      </c>
      <c r="F5" s="33"/>
    </row>
    <row r="6" spans="1:8" s="32" customFormat="1" ht="15.75" x14ac:dyDescent="0.2">
      <c r="B6" s="33"/>
      <c r="C6" s="33"/>
      <c r="D6" s="32" t="s">
        <v>33</v>
      </c>
      <c r="E6" s="34">
        <v>42754</v>
      </c>
      <c r="G6" s="33"/>
    </row>
    <row r="7" spans="1:8" s="32" customFormat="1" ht="16.5" thickBot="1" x14ac:dyDescent="0.25">
      <c r="G7" s="34"/>
    </row>
    <row r="8" spans="1:8" s="32" customFormat="1" ht="16.5" thickBot="1" x14ac:dyDescent="0.25">
      <c r="A8" s="32" t="s">
        <v>16</v>
      </c>
      <c r="B8" s="90">
        <v>43208</v>
      </c>
      <c r="C8" s="90"/>
      <c r="E8" s="32" t="s">
        <v>17</v>
      </c>
      <c r="F8" s="29">
        <v>120000</v>
      </c>
      <c r="G8" s="33"/>
    </row>
    <row r="9" spans="1:8" s="32" customFormat="1" ht="15" x14ac:dyDescent="0.2"/>
    <row r="10" spans="1:8" ht="12.75" customHeight="1" x14ac:dyDescent="0.2"/>
    <row r="12" spans="1:8" s="36" customFormat="1" ht="12" customHeight="1" x14ac:dyDescent="0.2">
      <c r="A12" s="78" t="s">
        <v>10</v>
      </c>
      <c r="B12" s="79"/>
      <c r="C12" s="79"/>
      <c r="D12" s="79"/>
      <c r="E12" s="79"/>
      <c r="F12" s="79"/>
      <c r="G12" s="80"/>
      <c r="H12" s="30" t="s">
        <v>19</v>
      </c>
    </row>
    <row r="13" spans="1:8" s="36" customFormat="1" ht="12" customHeight="1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81" t="s">
        <v>31</v>
      </c>
      <c r="F13" s="82"/>
      <c r="G13" s="54" t="s">
        <v>20</v>
      </c>
      <c r="H13" s="54" t="s">
        <v>20</v>
      </c>
    </row>
    <row r="14" spans="1:8" s="36" customFormat="1" ht="12" customHeight="1" x14ac:dyDescent="0.2">
      <c r="A14" s="37" t="s">
        <v>58</v>
      </c>
      <c r="B14" s="38">
        <v>99236</v>
      </c>
      <c r="C14" s="39" t="s">
        <v>59</v>
      </c>
      <c r="D14" s="39" t="s">
        <v>10</v>
      </c>
      <c r="E14" s="83" t="s">
        <v>60</v>
      </c>
      <c r="F14" s="84"/>
      <c r="G14" s="42">
        <v>648.28</v>
      </c>
      <c r="H14" s="43"/>
    </row>
    <row r="15" spans="1:8" s="36" customFormat="1" ht="12" customHeight="1" x14ac:dyDescent="0.2">
      <c r="A15" s="37" t="s">
        <v>44</v>
      </c>
      <c r="B15" s="38"/>
      <c r="C15" s="39" t="s">
        <v>45</v>
      </c>
      <c r="D15" s="39" t="s">
        <v>19</v>
      </c>
      <c r="E15" s="83" t="s">
        <v>60</v>
      </c>
      <c r="F15" s="84"/>
      <c r="G15" s="42"/>
      <c r="H15" s="43">
        <v>79.680000000000007</v>
      </c>
    </row>
    <row r="16" spans="1:8" s="36" customFormat="1" ht="12" customHeight="1" x14ac:dyDescent="0.2"/>
    <row r="17" spans="7:8" s="36" customFormat="1" ht="12" customHeight="1" x14ac:dyDescent="0.2">
      <c r="G17" s="44">
        <f>SUM(G14:G16)</f>
        <v>648.28</v>
      </c>
      <c r="H17" s="44">
        <f>SUM(H15:H16)</f>
        <v>79.680000000000007</v>
      </c>
    </row>
    <row r="18" spans="7:8" s="36" customFormat="1" ht="12" customHeight="1" x14ac:dyDescent="0.2"/>
    <row r="19" spans="7:8" s="36" customFormat="1" ht="12" customHeight="1" x14ac:dyDescent="0.2"/>
    <row r="20" spans="7:8" s="36" customFormat="1" ht="12" customHeight="1" x14ac:dyDescent="0.2"/>
    <row r="21" spans="7:8" s="36" customFormat="1" ht="12" customHeight="1" x14ac:dyDescent="0.2"/>
    <row r="22" spans="7:8" s="36" customFormat="1" ht="12" customHeight="1" x14ac:dyDescent="0.2"/>
    <row r="23" spans="7:8" s="36" customFormat="1" ht="12" customHeight="1" x14ac:dyDescent="0.2"/>
    <row r="24" spans="7:8" s="36" customFormat="1" ht="12" customHeight="1" x14ac:dyDescent="0.2"/>
    <row r="25" spans="7:8" s="36" customFormat="1" ht="12" customHeight="1" x14ac:dyDescent="0.2"/>
    <row r="26" spans="7:8" s="36" customFormat="1" ht="12" customHeight="1" x14ac:dyDescent="0.2"/>
    <row r="27" spans="7:8" s="36" customFormat="1" ht="12" customHeight="1" x14ac:dyDescent="0.2"/>
    <row r="28" spans="7:8" s="36" customFormat="1" ht="12" customHeight="1" x14ac:dyDescent="0.2"/>
    <row r="29" spans="7:8" s="36" customFormat="1" ht="12" customHeight="1" x14ac:dyDescent="0.2"/>
    <row r="30" spans="7:8" s="36" customFormat="1" ht="12" customHeight="1" x14ac:dyDescent="0.2"/>
    <row r="31" spans="7:8" s="36" customFormat="1" ht="12" customHeight="1" x14ac:dyDescent="0.2"/>
    <row r="32" spans="7:8" s="36" customFormat="1" ht="12" customHeight="1" x14ac:dyDescent="0.2"/>
    <row r="33" s="36" customFormat="1" ht="12" customHeight="1" x14ac:dyDescent="0.2"/>
    <row r="34" s="36" customFormat="1" ht="12" customHeight="1" x14ac:dyDescent="0.2"/>
    <row r="35" s="36" customFormat="1" ht="12" customHeight="1" x14ac:dyDescent="0.2"/>
    <row r="36" s="36" customFormat="1" ht="12" customHeight="1" x14ac:dyDescent="0.2"/>
    <row r="37" s="36" customFormat="1" ht="12" customHeight="1" x14ac:dyDescent="0.2"/>
    <row r="38" s="36" customFormat="1" ht="12" customHeight="1" x14ac:dyDescent="0.2"/>
    <row r="39" s="36" customFormat="1" ht="12" customHeight="1" x14ac:dyDescent="0.2"/>
    <row r="40" s="36" customFormat="1" ht="12" customHeight="1" x14ac:dyDescent="0.2"/>
    <row r="41" s="36" customFormat="1" ht="12" customHeight="1" x14ac:dyDescent="0.2"/>
    <row r="42" s="36" customFormat="1" ht="12" customHeight="1" x14ac:dyDescent="0.2"/>
    <row r="43" s="36" customFormat="1" ht="12" customHeight="1" x14ac:dyDescent="0.2"/>
    <row r="44" s="36" customFormat="1" ht="12" customHeight="1" x14ac:dyDescent="0.2"/>
    <row r="45" s="36" customFormat="1" ht="12" customHeight="1" x14ac:dyDescent="0.2"/>
    <row r="46" s="36" customFormat="1" ht="12" customHeight="1" x14ac:dyDescent="0.2"/>
    <row r="47" s="36" customFormat="1" ht="12" customHeight="1" x14ac:dyDescent="0.2"/>
    <row r="48" s="36" customFormat="1" ht="12" customHeight="1" x14ac:dyDescent="0.2"/>
    <row r="49" spans="1:8" s="36" customFormat="1" ht="12" customHeight="1" x14ac:dyDescent="0.2"/>
    <row r="50" spans="1:8" s="36" customFormat="1" ht="12" customHeight="1" x14ac:dyDescent="0.2"/>
    <row r="51" spans="1:8" s="36" customFormat="1" ht="12" customHeight="1" x14ac:dyDescent="0.2"/>
    <row r="52" spans="1:8" s="36" customFormat="1" ht="12" customHeight="1" x14ac:dyDescent="0.2"/>
    <row r="53" spans="1:8" s="36" customFormat="1" ht="12" customHeight="1" x14ac:dyDescent="0.2"/>
    <row r="54" spans="1:8" s="36" customFormat="1" ht="12" customHeight="1" x14ac:dyDescent="0.2"/>
    <row r="55" spans="1:8" s="36" customFormat="1" ht="12" customHeight="1" x14ac:dyDescent="0.2"/>
    <row r="56" spans="1:8" s="36" customFormat="1" ht="12" customHeight="1" x14ac:dyDescent="0.2"/>
    <row r="57" spans="1:8" s="36" customFormat="1" ht="12" customHeight="1" x14ac:dyDescent="0.2"/>
    <row r="58" spans="1:8" s="36" customFormat="1" ht="12" customHeight="1" x14ac:dyDescent="0.2"/>
    <row r="59" spans="1:8" s="36" customFormat="1" ht="12" customHeight="1" x14ac:dyDescent="0.2"/>
    <row r="60" spans="1:8" s="36" customFormat="1" ht="12" customHeight="1" x14ac:dyDescent="0.2"/>
    <row r="61" spans="1:8" s="36" customFormat="1" ht="12" customHeight="1" x14ac:dyDescent="0.2"/>
    <row r="62" spans="1:8" s="36" customFormat="1" ht="12" customHeight="1" x14ac:dyDescent="0.2">
      <c r="A62" s="35"/>
      <c r="B62" s="35"/>
      <c r="C62" s="35"/>
      <c r="D62" s="35"/>
      <c r="E62" s="35"/>
      <c r="F62" s="35"/>
      <c r="G62" s="35"/>
      <c r="H62" s="35"/>
    </row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  <row r="82" ht="12" customHeight="1" x14ac:dyDescent="0.2"/>
  </sheetData>
  <autoFilter ref="A13:H13">
    <filterColumn colId="4" showButton="0"/>
  </autoFilter>
  <mergeCells count="7">
    <mergeCell ref="A1:C1"/>
    <mergeCell ref="E1:F1"/>
    <mergeCell ref="A12:G12"/>
    <mergeCell ref="E13:F13"/>
    <mergeCell ref="E15:F15"/>
    <mergeCell ref="E14:F14"/>
    <mergeCell ref="B8:C8"/>
  </mergeCells>
  <hyperlinks>
    <hyperlink ref="E1" r:id="rId1"/>
  </hyperlinks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9"/>
  <sheetViews>
    <sheetView workbookViewId="0">
      <selection activeCell="G5" sqref="G5"/>
    </sheetView>
  </sheetViews>
  <sheetFormatPr baseColWidth="10" defaultColWidth="11.5703125" defaultRowHeight="12.75" x14ac:dyDescent="0.2"/>
  <cols>
    <col min="1" max="1" width="26.7109375" style="35" bestFit="1" customWidth="1"/>
    <col min="2" max="2" width="11.85546875" style="35" bestFit="1" customWidth="1"/>
    <col min="3" max="3" width="15.7109375" style="35" bestFit="1" customWidth="1"/>
    <col min="4" max="4" width="26.7109375" style="35" bestFit="1" customWidth="1"/>
    <col min="5" max="5" width="21.7109375" style="35" bestFit="1" customWidth="1"/>
    <col min="6" max="6" width="19.42578125" style="35" bestFit="1" customWidth="1"/>
    <col min="7" max="8" width="11.28515625" style="35" bestFit="1" customWidth="1"/>
    <col min="9" max="16384" width="11.5703125" style="35"/>
  </cols>
  <sheetData>
    <row r="1" spans="1:8" ht="18" x14ac:dyDescent="0.2">
      <c r="A1" s="86" t="s">
        <v>15</v>
      </c>
      <c r="B1" s="86"/>
      <c r="C1" s="86"/>
      <c r="D1" s="76" t="s">
        <v>74</v>
      </c>
      <c r="E1" s="87" t="s">
        <v>75</v>
      </c>
      <c r="F1" s="88"/>
      <c r="G1" s="32"/>
      <c r="H1" s="32"/>
    </row>
    <row r="2" spans="1:8" ht="15" x14ac:dyDescent="0.2">
      <c r="A2" s="32"/>
      <c r="B2" s="32"/>
      <c r="C2" s="32"/>
      <c r="D2" s="32"/>
      <c r="E2" s="32"/>
      <c r="F2" s="32"/>
      <c r="G2" s="32"/>
      <c r="H2" s="32"/>
    </row>
    <row r="3" spans="1:8" ht="15.75" x14ac:dyDescent="0.2">
      <c r="A3" s="32" t="s">
        <v>3</v>
      </c>
      <c r="B3" s="33" t="s">
        <v>21</v>
      </c>
      <c r="C3" s="33"/>
      <c r="D3" s="32" t="s">
        <v>5</v>
      </c>
      <c r="E3" s="33"/>
      <c r="F3" s="32"/>
      <c r="G3" s="32"/>
      <c r="H3" s="32"/>
    </row>
    <row r="4" spans="1:8" ht="15.75" x14ac:dyDescent="0.2">
      <c r="A4" s="32" t="s">
        <v>4</v>
      </c>
      <c r="B4" s="33">
        <v>208</v>
      </c>
      <c r="C4" s="33"/>
      <c r="D4" s="32" t="s">
        <v>6</v>
      </c>
      <c r="E4" s="34">
        <v>41275</v>
      </c>
      <c r="F4" s="34"/>
      <c r="G4" s="32"/>
      <c r="H4" s="32"/>
    </row>
    <row r="5" spans="1:8" ht="15.75" x14ac:dyDescent="0.2">
      <c r="A5" s="32" t="s">
        <v>14</v>
      </c>
      <c r="B5" s="33" t="s">
        <v>22</v>
      </c>
      <c r="C5" s="33"/>
      <c r="D5" s="32" t="s">
        <v>7</v>
      </c>
      <c r="E5" s="32">
        <v>154437</v>
      </c>
      <c r="F5" s="33"/>
      <c r="G5" s="32"/>
      <c r="H5" s="32"/>
    </row>
    <row r="6" spans="1:8" ht="15.75" x14ac:dyDescent="0.2">
      <c r="B6" s="33"/>
      <c r="C6" s="33"/>
      <c r="D6" s="32" t="s">
        <v>33</v>
      </c>
      <c r="E6" s="34">
        <v>42752</v>
      </c>
      <c r="F6" s="32"/>
      <c r="G6" s="33"/>
      <c r="H6" s="32"/>
    </row>
    <row r="7" spans="1:8" ht="16.5" thickBot="1" x14ac:dyDescent="0.25">
      <c r="A7" s="32"/>
      <c r="B7" s="32"/>
      <c r="C7" s="32"/>
      <c r="F7" s="32"/>
      <c r="G7" s="34"/>
      <c r="H7" s="32"/>
    </row>
    <row r="8" spans="1:8" ht="16.5" thickBot="1" x14ac:dyDescent="0.25">
      <c r="A8" s="32" t="s">
        <v>16</v>
      </c>
      <c r="B8" s="91"/>
      <c r="C8" s="91"/>
      <c r="D8" s="32"/>
      <c r="E8" s="32" t="s">
        <v>17</v>
      </c>
      <c r="F8" s="29">
        <v>180000</v>
      </c>
      <c r="G8" s="33"/>
      <c r="H8" s="32"/>
    </row>
    <row r="9" spans="1:8" ht="15" x14ac:dyDescent="0.2">
      <c r="A9" s="32"/>
      <c r="B9" s="32"/>
      <c r="C9" s="32"/>
      <c r="D9" s="32"/>
      <c r="E9" s="32"/>
      <c r="F9" s="32"/>
      <c r="G9" s="32"/>
      <c r="H9" s="32"/>
    </row>
    <row r="12" spans="1:8" x14ac:dyDescent="0.2">
      <c r="A12" s="45" t="s">
        <v>10</v>
      </c>
      <c r="B12" s="46"/>
      <c r="C12" s="46"/>
      <c r="D12" s="46"/>
      <c r="E12" s="46"/>
      <c r="F12" s="46"/>
      <c r="G12" s="47"/>
      <c r="H12" s="30" t="s">
        <v>19</v>
      </c>
    </row>
    <row r="13" spans="1:8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81" t="s">
        <v>31</v>
      </c>
      <c r="F13" s="82"/>
      <c r="G13" s="54" t="s">
        <v>20</v>
      </c>
      <c r="H13" s="54" t="s">
        <v>20</v>
      </c>
    </row>
    <row r="14" spans="1:8" x14ac:dyDescent="0.2">
      <c r="A14" s="37">
        <v>42524</v>
      </c>
      <c r="B14" s="38">
        <v>131687</v>
      </c>
      <c r="C14" s="39" t="s">
        <v>51</v>
      </c>
      <c r="D14" s="48" t="s">
        <v>30</v>
      </c>
      <c r="E14" s="83" t="s">
        <v>29</v>
      </c>
      <c r="F14" s="84"/>
      <c r="G14" s="42">
        <v>182.73</v>
      </c>
      <c r="H14" s="43"/>
    </row>
    <row r="15" spans="1:8" x14ac:dyDescent="0.2">
      <c r="A15" s="37" t="s">
        <v>44</v>
      </c>
      <c r="B15" s="38"/>
      <c r="C15" s="39" t="s">
        <v>45</v>
      </c>
      <c r="D15" s="48" t="s">
        <v>19</v>
      </c>
      <c r="E15" s="83" t="s">
        <v>48</v>
      </c>
      <c r="F15" s="84"/>
      <c r="G15" s="42"/>
      <c r="H15" s="43">
        <v>38.89</v>
      </c>
    </row>
    <row r="16" spans="1:8" x14ac:dyDescent="0.2">
      <c r="A16" s="37">
        <v>42754</v>
      </c>
      <c r="B16" s="38">
        <v>154437</v>
      </c>
      <c r="C16" s="39" t="s">
        <v>28</v>
      </c>
      <c r="D16" s="48" t="s">
        <v>30</v>
      </c>
      <c r="E16" s="83" t="s">
        <v>29</v>
      </c>
      <c r="F16" s="84"/>
      <c r="G16" s="42">
        <v>246</v>
      </c>
      <c r="H16" s="43"/>
    </row>
    <row r="17" spans="1:8" x14ac:dyDescent="0.2">
      <c r="A17" s="37"/>
      <c r="B17" s="38"/>
      <c r="C17" s="39"/>
      <c r="D17" s="48"/>
      <c r="E17" s="83"/>
      <c r="F17" s="84"/>
      <c r="G17" s="42"/>
      <c r="H17" s="43"/>
    </row>
    <row r="18" spans="1:8" x14ac:dyDescent="0.2">
      <c r="A18" s="36"/>
      <c r="B18" s="36"/>
      <c r="C18" s="36"/>
      <c r="D18" s="36"/>
      <c r="E18" s="36"/>
      <c r="F18" s="36"/>
      <c r="G18" s="36"/>
      <c r="H18" s="36"/>
    </row>
    <row r="19" spans="1:8" x14ac:dyDescent="0.2">
      <c r="A19" s="36"/>
      <c r="B19" s="36"/>
      <c r="C19" s="36"/>
      <c r="D19" s="36"/>
      <c r="E19" s="36"/>
      <c r="F19" s="36"/>
      <c r="G19" s="44">
        <f>SUM(G14:G18)</f>
        <v>428.73</v>
      </c>
      <c r="H19" s="44">
        <f>SUM(H14:H18)</f>
        <v>38.89</v>
      </c>
    </row>
  </sheetData>
  <autoFilter ref="A13:H13">
    <filterColumn colId="4" showButton="0"/>
  </autoFilter>
  <mergeCells count="8">
    <mergeCell ref="A1:C1"/>
    <mergeCell ref="E1:F1"/>
    <mergeCell ref="E13:F13"/>
    <mergeCell ref="E16:F16"/>
    <mergeCell ref="E17:F17"/>
    <mergeCell ref="E15:F15"/>
    <mergeCell ref="E14:F14"/>
    <mergeCell ref="B8:C8"/>
  </mergeCells>
  <hyperlinks>
    <hyperlink ref="E1" r:id="rId1"/>
  </hyperlinks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81"/>
  <sheetViews>
    <sheetView workbookViewId="0">
      <selection activeCell="H4" sqref="H4"/>
    </sheetView>
  </sheetViews>
  <sheetFormatPr baseColWidth="10" defaultColWidth="11.5703125" defaultRowHeight="12.75" x14ac:dyDescent="0.2"/>
  <cols>
    <col min="1" max="1" width="26.7109375" style="35" bestFit="1" customWidth="1"/>
    <col min="2" max="2" width="9.28515625" style="35" bestFit="1" customWidth="1"/>
    <col min="3" max="3" width="12.140625" style="35" bestFit="1" customWidth="1"/>
    <col min="4" max="4" width="26.7109375" style="35" bestFit="1" customWidth="1"/>
    <col min="5" max="5" width="21.7109375" style="35" bestFit="1" customWidth="1"/>
    <col min="6" max="6" width="18.85546875" style="35" customWidth="1"/>
    <col min="7" max="8" width="11.28515625" style="35" bestFit="1" customWidth="1"/>
    <col min="9" max="29" width="5.7109375" style="35" customWidth="1"/>
    <col min="30" max="16384" width="11.5703125" style="35"/>
  </cols>
  <sheetData>
    <row r="1" spans="1:8" s="32" customFormat="1" ht="18" x14ac:dyDescent="0.2">
      <c r="A1" s="86" t="s">
        <v>15</v>
      </c>
      <c r="B1" s="86"/>
      <c r="C1" s="86"/>
      <c r="D1" s="76" t="s">
        <v>74</v>
      </c>
      <c r="E1" s="87" t="s">
        <v>75</v>
      </c>
      <c r="F1" s="88"/>
    </row>
    <row r="2" spans="1:8" s="32" customFormat="1" ht="15" x14ac:dyDescent="0.2"/>
    <row r="3" spans="1:8" s="32" customFormat="1" ht="15.75" x14ac:dyDescent="0.2">
      <c r="A3" s="32" t="s">
        <v>3</v>
      </c>
      <c r="B3" s="33" t="s">
        <v>23</v>
      </c>
      <c r="C3" s="33"/>
      <c r="D3" s="32" t="s">
        <v>5</v>
      </c>
      <c r="E3" s="33"/>
    </row>
    <row r="4" spans="1:8" s="32" customFormat="1" ht="15.75" x14ac:dyDescent="0.2">
      <c r="A4" s="32" t="s">
        <v>4</v>
      </c>
      <c r="B4" s="33" t="s">
        <v>24</v>
      </c>
      <c r="C4" s="33"/>
      <c r="D4" s="32" t="s">
        <v>6</v>
      </c>
      <c r="E4" s="34"/>
      <c r="F4" s="34"/>
    </row>
    <row r="5" spans="1:8" s="32" customFormat="1" ht="15.75" x14ac:dyDescent="0.2">
      <c r="A5" s="32" t="s">
        <v>14</v>
      </c>
      <c r="B5" s="33" t="s">
        <v>22</v>
      </c>
      <c r="C5" s="33"/>
      <c r="D5" s="32" t="s">
        <v>7</v>
      </c>
      <c r="E5" s="32">
        <v>47675</v>
      </c>
      <c r="F5" s="33"/>
    </row>
    <row r="6" spans="1:8" s="32" customFormat="1" ht="15.75" x14ac:dyDescent="0.2">
      <c r="B6" s="33"/>
      <c r="C6" s="33"/>
      <c r="D6" s="32" t="s">
        <v>33</v>
      </c>
      <c r="E6" s="32" t="s">
        <v>49</v>
      </c>
      <c r="G6" s="33"/>
    </row>
    <row r="7" spans="1:8" s="32" customFormat="1" ht="16.5" thickBot="1" x14ac:dyDescent="0.25">
      <c r="G7" s="34"/>
    </row>
    <row r="8" spans="1:8" s="32" customFormat="1" ht="16.5" thickBot="1" x14ac:dyDescent="0.25">
      <c r="A8" s="32" t="s">
        <v>16</v>
      </c>
      <c r="B8" s="92"/>
      <c r="C8" s="92"/>
      <c r="E8" s="32" t="s">
        <v>17</v>
      </c>
      <c r="F8" s="29">
        <v>60000</v>
      </c>
      <c r="G8" s="33"/>
    </row>
    <row r="9" spans="1:8" s="32" customFormat="1" ht="15" x14ac:dyDescent="0.2"/>
    <row r="10" spans="1:8" ht="12.75" customHeight="1" x14ac:dyDescent="0.2"/>
    <row r="12" spans="1:8" s="36" customFormat="1" ht="12" customHeight="1" x14ac:dyDescent="0.2">
      <c r="A12" s="45" t="s">
        <v>10</v>
      </c>
      <c r="B12" s="46"/>
      <c r="C12" s="46"/>
      <c r="D12" s="46"/>
      <c r="E12" s="46"/>
      <c r="F12" s="46"/>
      <c r="G12" s="47"/>
      <c r="H12" s="30" t="s">
        <v>19</v>
      </c>
    </row>
    <row r="13" spans="1:8" s="36" customFormat="1" ht="12" customHeight="1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81" t="s">
        <v>31</v>
      </c>
      <c r="F13" s="82"/>
      <c r="G13" s="54" t="s">
        <v>20</v>
      </c>
      <c r="H13" s="54" t="s">
        <v>20</v>
      </c>
    </row>
    <row r="14" spans="1:8" s="36" customFormat="1" ht="12" customHeight="1" x14ac:dyDescent="0.2">
      <c r="A14" s="37"/>
      <c r="B14" s="38"/>
      <c r="C14" s="39"/>
      <c r="D14" s="39"/>
      <c r="E14" s="40"/>
      <c r="F14" s="41"/>
      <c r="G14" s="42"/>
      <c r="H14" s="43"/>
    </row>
    <row r="15" spans="1:8" s="36" customFormat="1" ht="12" customHeight="1" x14ac:dyDescent="0.2"/>
    <row r="16" spans="1:8" s="36" customFormat="1" ht="12" customHeight="1" x14ac:dyDescent="0.2">
      <c r="G16" s="44">
        <f>SUM(G14:G15)</f>
        <v>0</v>
      </c>
      <c r="H16" s="44">
        <f>SUM(H14:H15)</f>
        <v>0</v>
      </c>
    </row>
    <row r="17" s="36" customFormat="1" ht="12" customHeight="1" x14ac:dyDescent="0.2"/>
    <row r="18" s="36" customFormat="1" ht="12" customHeight="1" x14ac:dyDescent="0.2"/>
    <row r="19" s="36" customFormat="1" ht="12" customHeight="1" x14ac:dyDescent="0.2"/>
    <row r="20" s="36" customFormat="1" ht="12" customHeight="1" x14ac:dyDescent="0.2"/>
    <row r="21" s="36" customFormat="1" ht="12" customHeight="1" x14ac:dyDescent="0.2"/>
    <row r="22" s="36" customFormat="1" ht="12" customHeight="1" x14ac:dyDescent="0.2"/>
    <row r="23" s="36" customFormat="1" ht="12" customHeight="1" x14ac:dyDescent="0.2"/>
    <row r="24" s="36" customFormat="1" ht="12" customHeight="1" x14ac:dyDescent="0.2"/>
    <row r="25" s="36" customFormat="1" ht="12" customHeight="1" x14ac:dyDescent="0.2"/>
    <row r="26" s="36" customFormat="1" ht="12" customHeight="1" x14ac:dyDescent="0.2"/>
    <row r="27" s="36" customFormat="1" ht="12" customHeight="1" x14ac:dyDescent="0.2"/>
    <row r="28" s="36" customFormat="1" ht="12" customHeight="1" x14ac:dyDescent="0.2"/>
    <row r="29" s="36" customFormat="1" ht="12" customHeight="1" x14ac:dyDescent="0.2"/>
    <row r="30" s="36" customFormat="1" ht="12" customHeight="1" x14ac:dyDescent="0.2"/>
    <row r="31" s="36" customFormat="1" ht="12" customHeight="1" x14ac:dyDescent="0.2"/>
    <row r="32" s="36" customFormat="1" ht="12" customHeight="1" x14ac:dyDescent="0.2"/>
    <row r="33" s="36" customFormat="1" ht="12" customHeight="1" x14ac:dyDescent="0.2"/>
    <row r="34" s="36" customFormat="1" ht="12" customHeight="1" x14ac:dyDescent="0.2"/>
    <row r="35" s="36" customFormat="1" ht="12" customHeight="1" x14ac:dyDescent="0.2"/>
    <row r="36" s="36" customFormat="1" ht="12" customHeight="1" x14ac:dyDescent="0.2"/>
    <row r="37" s="36" customFormat="1" ht="12" customHeight="1" x14ac:dyDescent="0.2"/>
    <row r="38" s="36" customFormat="1" ht="12" customHeight="1" x14ac:dyDescent="0.2"/>
    <row r="39" s="36" customFormat="1" ht="12" customHeight="1" x14ac:dyDescent="0.2"/>
    <row r="40" s="36" customFormat="1" ht="12" customHeight="1" x14ac:dyDescent="0.2"/>
    <row r="41" s="36" customFormat="1" ht="12" customHeight="1" x14ac:dyDescent="0.2"/>
    <row r="42" s="36" customFormat="1" ht="12" customHeight="1" x14ac:dyDescent="0.2"/>
    <row r="43" s="36" customFormat="1" ht="12" customHeight="1" x14ac:dyDescent="0.2"/>
    <row r="44" s="36" customFormat="1" ht="12" customHeight="1" x14ac:dyDescent="0.2"/>
    <row r="45" s="36" customFormat="1" ht="12" customHeight="1" x14ac:dyDescent="0.2"/>
    <row r="46" s="36" customFormat="1" ht="12" customHeight="1" x14ac:dyDescent="0.2"/>
    <row r="47" s="36" customFormat="1" ht="12" customHeight="1" x14ac:dyDescent="0.2"/>
    <row r="48" s="36" customFormat="1" ht="12" customHeight="1" x14ac:dyDescent="0.2"/>
    <row r="49" spans="1:8" s="36" customFormat="1" ht="12" customHeight="1" x14ac:dyDescent="0.2"/>
    <row r="50" spans="1:8" s="36" customFormat="1" ht="12" customHeight="1" x14ac:dyDescent="0.2"/>
    <row r="51" spans="1:8" s="36" customFormat="1" ht="12" customHeight="1" x14ac:dyDescent="0.2"/>
    <row r="52" spans="1:8" s="36" customFormat="1" ht="12" customHeight="1" x14ac:dyDescent="0.2"/>
    <row r="53" spans="1:8" s="36" customFormat="1" ht="12" customHeight="1" x14ac:dyDescent="0.2"/>
    <row r="54" spans="1:8" s="36" customFormat="1" ht="12" customHeight="1" x14ac:dyDescent="0.2"/>
    <row r="55" spans="1:8" s="36" customFormat="1" ht="12" customHeight="1" x14ac:dyDescent="0.2"/>
    <row r="56" spans="1:8" s="36" customFormat="1" ht="12" customHeight="1" x14ac:dyDescent="0.2"/>
    <row r="57" spans="1:8" s="36" customFormat="1" ht="12" customHeight="1" x14ac:dyDescent="0.2"/>
    <row r="58" spans="1:8" s="36" customFormat="1" ht="12" customHeight="1" x14ac:dyDescent="0.2"/>
    <row r="59" spans="1:8" s="36" customFormat="1" ht="12" customHeight="1" x14ac:dyDescent="0.2"/>
    <row r="60" spans="1:8" s="36" customFormat="1" ht="12" customHeight="1" x14ac:dyDescent="0.2"/>
    <row r="61" spans="1:8" s="36" customFormat="1" ht="12" customHeight="1" x14ac:dyDescent="0.2">
      <c r="A61" s="35"/>
      <c r="B61" s="35"/>
      <c r="C61" s="35"/>
      <c r="D61" s="35"/>
      <c r="E61" s="35"/>
      <c r="F61" s="35"/>
      <c r="G61" s="35"/>
      <c r="H61" s="35"/>
    </row>
    <row r="62" spans="1:8" ht="12" customHeight="1" x14ac:dyDescent="0.2"/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</sheetData>
  <autoFilter ref="A13:H13">
    <filterColumn colId="4" showButton="0"/>
  </autoFilter>
  <mergeCells count="4">
    <mergeCell ref="E13:F13"/>
    <mergeCell ref="B8:C8"/>
    <mergeCell ref="A1:C1"/>
    <mergeCell ref="E1:F1"/>
  </mergeCells>
  <hyperlinks>
    <hyperlink ref="E1" r:id="rId1"/>
  </hyperlinks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81"/>
  <sheetViews>
    <sheetView workbookViewId="0">
      <selection activeCell="G3" sqref="G3"/>
    </sheetView>
  </sheetViews>
  <sheetFormatPr baseColWidth="10" defaultColWidth="11.5703125" defaultRowHeight="12.75" x14ac:dyDescent="0.2"/>
  <cols>
    <col min="1" max="1" width="26.7109375" style="35" bestFit="1" customWidth="1"/>
    <col min="2" max="2" width="9.28515625" style="35" bestFit="1" customWidth="1"/>
    <col min="3" max="3" width="12.140625" style="35" bestFit="1" customWidth="1"/>
    <col min="4" max="4" width="26.7109375" style="35" bestFit="1" customWidth="1"/>
    <col min="5" max="5" width="21.7109375" style="35" bestFit="1" customWidth="1"/>
    <col min="6" max="6" width="11" style="35" bestFit="1" customWidth="1"/>
    <col min="7" max="8" width="11.28515625" style="35" bestFit="1" customWidth="1"/>
    <col min="9" max="29" width="5.7109375" style="1" customWidth="1"/>
    <col min="30" max="16384" width="11.5703125" style="1"/>
  </cols>
  <sheetData>
    <row r="1" spans="1:8" s="49" customFormat="1" ht="18" x14ac:dyDescent="0.2">
      <c r="A1" s="86" t="s">
        <v>15</v>
      </c>
      <c r="B1" s="86"/>
      <c r="C1" s="86"/>
      <c r="D1" s="76" t="s">
        <v>74</v>
      </c>
      <c r="E1" s="87" t="s">
        <v>75</v>
      </c>
      <c r="F1" s="88"/>
      <c r="G1" s="32"/>
      <c r="H1" s="32"/>
    </row>
    <row r="2" spans="1:8" s="49" customFormat="1" ht="15" x14ac:dyDescent="0.2">
      <c r="A2" s="32"/>
      <c r="B2" s="32"/>
      <c r="C2" s="32"/>
      <c r="D2" s="32"/>
      <c r="E2" s="32"/>
      <c r="F2" s="32"/>
      <c r="G2" s="32"/>
      <c r="H2" s="32"/>
    </row>
    <row r="3" spans="1:8" s="49" customFormat="1" ht="15.75" x14ac:dyDescent="0.2">
      <c r="A3" s="49" t="s">
        <v>3</v>
      </c>
      <c r="B3" s="33" t="s">
        <v>25</v>
      </c>
      <c r="C3" s="33"/>
      <c r="D3" s="32" t="s">
        <v>5</v>
      </c>
      <c r="E3" s="33"/>
      <c r="F3" s="32"/>
      <c r="G3" s="32"/>
      <c r="H3" s="32"/>
    </row>
    <row r="4" spans="1:8" s="49" customFormat="1" ht="15.75" x14ac:dyDescent="0.2">
      <c r="A4" s="49" t="s">
        <v>4</v>
      </c>
      <c r="B4" s="33" t="s">
        <v>26</v>
      </c>
      <c r="C4" s="33"/>
      <c r="D4" s="32" t="s">
        <v>6</v>
      </c>
      <c r="E4" s="34"/>
      <c r="F4" s="34"/>
      <c r="G4" s="32"/>
      <c r="H4" s="32"/>
    </row>
    <row r="5" spans="1:8" s="49" customFormat="1" ht="15.75" x14ac:dyDescent="0.2">
      <c r="A5" s="32" t="s">
        <v>14</v>
      </c>
      <c r="B5" s="33" t="s">
        <v>22</v>
      </c>
      <c r="C5" s="33"/>
      <c r="D5" s="32" t="s">
        <v>7</v>
      </c>
      <c r="E5" s="32">
        <v>28962</v>
      </c>
      <c r="F5" s="33"/>
      <c r="G5" s="32"/>
      <c r="H5" s="32"/>
    </row>
    <row r="6" spans="1:8" s="49" customFormat="1" ht="15.75" x14ac:dyDescent="0.2">
      <c r="B6" s="33"/>
      <c r="C6" s="33"/>
      <c r="D6" s="32" t="s">
        <v>33</v>
      </c>
      <c r="E6" s="32"/>
      <c r="F6" s="32"/>
      <c r="G6" s="33"/>
      <c r="H6" s="32"/>
    </row>
    <row r="7" spans="1:8" s="49" customFormat="1" ht="16.5" thickBot="1" x14ac:dyDescent="0.25">
      <c r="A7" s="32"/>
      <c r="B7" s="32"/>
      <c r="C7" s="32"/>
      <c r="F7" s="32"/>
      <c r="G7" s="34"/>
      <c r="H7" s="32"/>
    </row>
    <row r="8" spans="1:8" s="49" customFormat="1" ht="16.5" thickBot="1" x14ac:dyDescent="0.25">
      <c r="A8" s="32" t="s">
        <v>16</v>
      </c>
      <c r="B8" s="92"/>
      <c r="C8" s="92"/>
      <c r="D8" s="32"/>
      <c r="E8" s="32" t="s">
        <v>17</v>
      </c>
      <c r="F8" s="29">
        <v>30000</v>
      </c>
      <c r="G8" s="33"/>
      <c r="H8" s="32"/>
    </row>
    <row r="9" spans="1:8" s="49" customFormat="1" ht="15" x14ac:dyDescent="0.2">
      <c r="A9" s="32"/>
      <c r="B9" s="32"/>
      <c r="C9" s="32"/>
      <c r="D9" s="32"/>
      <c r="E9" s="32"/>
      <c r="F9" s="32"/>
      <c r="G9" s="32"/>
      <c r="H9" s="32"/>
    </row>
    <row r="10" spans="1:8" ht="12.75" customHeight="1" x14ac:dyDescent="0.2"/>
    <row r="12" spans="1:8" s="52" customFormat="1" ht="12" customHeight="1" x14ac:dyDescent="0.2">
      <c r="A12" s="78" t="s">
        <v>10</v>
      </c>
      <c r="B12" s="79"/>
      <c r="C12" s="79"/>
      <c r="D12" s="79"/>
      <c r="E12" s="79"/>
      <c r="F12" s="79"/>
      <c r="G12" s="80"/>
      <c r="H12" s="30" t="s">
        <v>19</v>
      </c>
    </row>
    <row r="13" spans="1:8" s="52" customFormat="1" ht="12" customHeight="1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81" t="s">
        <v>31</v>
      </c>
      <c r="F13" s="82"/>
      <c r="G13" s="54" t="s">
        <v>20</v>
      </c>
      <c r="H13" s="54" t="s">
        <v>20</v>
      </c>
    </row>
    <row r="14" spans="1:8" s="53" customFormat="1" ht="12" customHeight="1" x14ac:dyDescent="0.2">
      <c r="A14" s="37" t="s">
        <v>44</v>
      </c>
      <c r="B14" s="38"/>
      <c r="C14" s="39" t="s">
        <v>45</v>
      </c>
      <c r="D14" s="39" t="s">
        <v>19</v>
      </c>
      <c r="E14" s="83" t="s">
        <v>46</v>
      </c>
      <c r="F14" s="84"/>
      <c r="G14" s="42"/>
      <c r="H14" s="43">
        <v>53.62</v>
      </c>
    </row>
    <row r="15" spans="1:8" s="52" customFormat="1" ht="12" customHeight="1" x14ac:dyDescent="0.2">
      <c r="A15" s="36"/>
      <c r="B15" s="36"/>
      <c r="C15" s="36"/>
      <c r="D15" s="36"/>
      <c r="E15" s="36"/>
      <c r="F15" s="36"/>
      <c r="G15" s="36"/>
      <c r="H15" s="36"/>
    </row>
    <row r="16" spans="1:8" s="52" customFormat="1" ht="12" customHeight="1" x14ac:dyDescent="0.2">
      <c r="A16" s="36"/>
      <c r="B16" s="36"/>
      <c r="C16" s="36"/>
      <c r="D16" s="36"/>
      <c r="E16" s="36"/>
      <c r="F16" s="36"/>
      <c r="G16" s="44">
        <f>SUM(G14:G15)</f>
        <v>0</v>
      </c>
      <c r="H16" s="44">
        <f>SUM(H14:H15)</f>
        <v>53.62</v>
      </c>
    </row>
    <row r="17" spans="1:8" s="52" customFormat="1" ht="12" customHeight="1" x14ac:dyDescent="0.2">
      <c r="A17" s="36"/>
      <c r="B17" s="36"/>
      <c r="C17" s="36"/>
      <c r="D17" s="36"/>
      <c r="E17" s="36"/>
      <c r="F17" s="36"/>
      <c r="G17" s="36"/>
      <c r="H17" s="36"/>
    </row>
    <row r="18" spans="1:8" s="52" customFormat="1" ht="12" customHeight="1" x14ac:dyDescent="0.2">
      <c r="A18" s="36"/>
      <c r="B18" s="36"/>
      <c r="C18" s="36"/>
      <c r="D18" s="36"/>
      <c r="E18" s="36"/>
      <c r="F18" s="36"/>
      <c r="G18" s="36"/>
      <c r="H18" s="36"/>
    </row>
    <row r="19" spans="1:8" s="52" customFormat="1" ht="12" customHeight="1" x14ac:dyDescent="0.2">
      <c r="A19" s="36"/>
      <c r="B19" s="36"/>
      <c r="C19" s="36"/>
      <c r="D19" s="36"/>
      <c r="E19" s="36"/>
      <c r="F19" s="36"/>
      <c r="G19" s="36"/>
      <c r="H19" s="36"/>
    </row>
    <row r="20" spans="1:8" s="52" customFormat="1" ht="12" customHeight="1" x14ac:dyDescent="0.2">
      <c r="A20" s="36"/>
      <c r="B20" s="36"/>
      <c r="C20" s="36"/>
      <c r="D20" s="36"/>
      <c r="E20" s="36"/>
      <c r="F20" s="36"/>
      <c r="G20" s="36"/>
      <c r="H20" s="36"/>
    </row>
    <row r="21" spans="1:8" s="52" customFormat="1" ht="12" customHeight="1" x14ac:dyDescent="0.2">
      <c r="A21" s="36"/>
      <c r="B21" s="36"/>
      <c r="C21" s="36"/>
      <c r="D21" s="36"/>
      <c r="E21" s="36"/>
      <c r="F21" s="36"/>
      <c r="G21" s="36"/>
      <c r="H21" s="36"/>
    </row>
    <row r="22" spans="1:8" s="52" customFormat="1" ht="12" customHeight="1" x14ac:dyDescent="0.2">
      <c r="A22" s="36"/>
      <c r="B22" s="36"/>
      <c r="C22" s="36"/>
      <c r="D22" s="36"/>
      <c r="E22" s="36"/>
      <c r="F22" s="36"/>
      <c r="G22" s="36"/>
      <c r="H22" s="36"/>
    </row>
    <row r="23" spans="1:8" s="52" customFormat="1" ht="12" customHeight="1" x14ac:dyDescent="0.2">
      <c r="A23" s="36"/>
      <c r="B23" s="36"/>
      <c r="C23" s="36"/>
      <c r="D23" s="36"/>
      <c r="E23" s="36"/>
      <c r="F23" s="36"/>
      <c r="G23" s="36"/>
      <c r="H23" s="36"/>
    </row>
    <row r="24" spans="1:8" s="52" customFormat="1" ht="12" customHeight="1" x14ac:dyDescent="0.2">
      <c r="A24" s="36"/>
      <c r="B24" s="36"/>
      <c r="C24" s="36"/>
      <c r="D24" s="36"/>
      <c r="E24" s="36"/>
      <c r="F24" s="36"/>
      <c r="G24" s="36"/>
      <c r="H24" s="36"/>
    </row>
    <row r="25" spans="1:8" s="52" customFormat="1" ht="12" customHeight="1" x14ac:dyDescent="0.2">
      <c r="A25" s="36"/>
      <c r="B25" s="36"/>
      <c r="C25" s="36"/>
      <c r="D25" s="36"/>
      <c r="E25" s="36"/>
      <c r="F25" s="36"/>
      <c r="G25" s="36"/>
      <c r="H25" s="36"/>
    </row>
    <row r="26" spans="1:8" s="52" customFormat="1" ht="12" customHeight="1" x14ac:dyDescent="0.2">
      <c r="A26" s="36"/>
      <c r="B26" s="36"/>
      <c r="C26" s="36"/>
      <c r="D26" s="36"/>
      <c r="E26" s="36"/>
      <c r="F26" s="36"/>
      <c r="G26" s="36"/>
      <c r="H26" s="36"/>
    </row>
    <row r="27" spans="1:8" s="52" customFormat="1" ht="12" customHeight="1" x14ac:dyDescent="0.2">
      <c r="A27" s="36"/>
      <c r="B27" s="36"/>
      <c r="C27" s="36"/>
      <c r="D27" s="36"/>
      <c r="E27" s="36"/>
      <c r="F27" s="36"/>
      <c r="G27" s="36"/>
      <c r="H27" s="36"/>
    </row>
    <row r="28" spans="1:8" s="52" customFormat="1" ht="12" customHeight="1" x14ac:dyDescent="0.2">
      <c r="A28" s="36"/>
      <c r="B28" s="36"/>
      <c r="C28" s="36"/>
      <c r="D28" s="36"/>
      <c r="E28" s="36"/>
      <c r="F28" s="36"/>
      <c r="G28" s="36"/>
      <c r="H28" s="36"/>
    </row>
    <row r="29" spans="1:8" s="52" customFormat="1" ht="12" customHeight="1" x14ac:dyDescent="0.2">
      <c r="A29" s="36"/>
      <c r="B29" s="36"/>
      <c r="C29" s="36"/>
      <c r="D29" s="36"/>
      <c r="E29" s="36"/>
      <c r="F29" s="36"/>
      <c r="G29" s="36"/>
      <c r="H29" s="36"/>
    </row>
    <row r="30" spans="1:8" s="52" customFormat="1" ht="12" customHeight="1" x14ac:dyDescent="0.2">
      <c r="A30" s="36"/>
      <c r="B30" s="36"/>
      <c r="C30" s="36"/>
      <c r="D30" s="36"/>
      <c r="E30" s="36"/>
      <c r="F30" s="36"/>
      <c r="G30" s="36"/>
      <c r="H30" s="36"/>
    </row>
    <row r="31" spans="1:8" s="52" customFormat="1" ht="12" customHeight="1" x14ac:dyDescent="0.2">
      <c r="A31" s="36"/>
      <c r="B31" s="36"/>
      <c r="C31" s="36"/>
      <c r="D31" s="36"/>
      <c r="E31" s="36"/>
      <c r="F31" s="36"/>
      <c r="G31" s="36"/>
      <c r="H31" s="36"/>
    </row>
    <row r="32" spans="1:8" s="52" customFormat="1" ht="12" customHeight="1" x14ac:dyDescent="0.2">
      <c r="A32" s="36"/>
      <c r="B32" s="36"/>
      <c r="C32" s="36"/>
      <c r="D32" s="36"/>
      <c r="E32" s="36"/>
      <c r="F32" s="36"/>
      <c r="G32" s="36"/>
      <c r="H32" s="36"/>
    </row>
    <row r="33" spans="1:8" s="52" customFormat="1" ht="12" customHeight="1" x14ac:dyDescent="0.2">
      <c r="A33" s="36"/>
      <c r="B33" s="36"/>
      <c r="C33" s="36"/>
      <c r="D33" s="36"/>
      <c r="E33" s="36"/>
      <c r="F33" s="36"/>
      <c r="G33" s="36"/>
      <c r="H33" s="36"/>
    </row>
    <row r="34" spans="1:8" s="52" customFormat="1" ht="12" customHeight="1" x14ac:dyDescent="0.2">
      <c r="A34" s="36"/>
      <c r="B34" s="36"/>
      <c r="C34" s="36"/>
      <c r="D34" s="36"/>
      <c r="E34" s="36"/>
      <c r="F34" s="36"/>
      <c r="G34" s="36"/>
      <c r="H34" s="36"/>
    </row>
    <row r="35" spans="1:8" s="52" customFormat="1" ht="12" customHeight="1" x14ac:dyDescent="0.2">
      <c r="A35" s="36"/>
      <c r="B35" s="36"/>
      <c r="C35" s="36"/>
      <c r="D35" s="36"/>
      <c r="E35" s="36"/>
      <c r="F35" s="36"/>
      <c r="G35" s="36"/>
      <c r="H35" s="36"/>
    </row>
    <row r="36" spans="1:8" s="52" customFormat="1" ht="12" customHeight="1" x14ac:dyDescent="0.2">
      <c r="A36" s="36"/>
      <c r="B36" s="36"/>
      <c r="C36" s="36"/>
      <c r="D36" s="36"/>
      <c r="E36" s="36"/>
      <c r="F36" s="36"/>
      <c r="G36" s="36"/>
      <c r="H36" s="36"/>
    </row>
    <row r="37" spans="1:8" s="52" customFormat="1" ht="12" customHeight="1" x14ac:dyDescent="0.2">
      <c r="A37" s="36"/>
      <c r="B37" s="36"/>
      <c r="C37" s="36"/>
      <c r="D37" s="36"/>
      <c r="E37" s="36"/>
      <c r="F37" s="36"/>
      <c r="G37" s="36"/>
      <c r="H37" s="36"/>
    </row>
    <row r="38" spans="1:8" s="52" customFormat="1" ht="12" customHeight="1" x14ac:dyDescent="0.2">
      <c r="A38" s="36"/>
      <c r="B38" s="36"/>
      <c r="C38" s="36"/>
      <c r="D38" s="36"/>
      <c r="E38" s="36"/>
      <c r="F38" s="36"/>
      <c r="G38" s="36"/>
      <c r="H38" s="36"/>
    </row>
    <row r="39" spans="1:8" s="52" customFormat="1" ht="12" customHeight="1" x14ac:dyDescent="0.2">
      <c r="A39" s="36"/>
      <c r="B39" s="36"/>
      <c r="C39" s="36"/>
      <c r="D39" s="36"/>
      <c r="E39" s="36"/>
      <c r="F39" s="36"/>
      <c r="G39" s="36"/>
      <c r="H39" s="36"/>
    </row>
    <row r="40" spans="1:8" s="52" customFormat="1" ht="12" customHeight="1" x14ac:dyDescent="0.2">
      <c r="A40" s="36"/>
      <c r="B40" s="36"/>
      <c r="C40" s="36"/>
      <c r="D40" s="36"/>
      <c r="E40" s="36"/>
      <c r="F40" s="36"/>
      <c r="G40" s="36"/>
      <c r="H40" s="36"/>
    </row>
    <row r="41" spans="1:8" s="52" customFormat="1" ht="12" customHeight="1" x14ac:dyDescent="0.2">
      <c r="A41" s="36"/>
      <c r="B41" s="36"/>
      <c r="C41" s="36"/>
      <c r="D41" s="36"/>
      <c r="E41" s="36"/>
      <c r="F41" s="36"/>
      <c r="G41" s="36"/>
      <c r="H41" s="36"/>
    </row>
    <row r="42" spans="1:8" s="52" customFormat="1" ht="12" customHeight="1" x14ac:dyDescent="0.2">
      <c r="A42" s="36"/>
      <c r="B42" s="36"/>
      <c r="C42" s="36"/>
      <c r="D42" s="36"/>
      <c r="E42" s="36"/>
      <c r="F42" s="36"/>
      <c r="G42" s="36"/>
      <c r="H42" s="36"/>
    </row>
    <row r="43" spans="1:8" s="52" customFormat="1" ht="12" customHeight="1" x14ac:dyDescent="0.2">
      <c r="A43" s="36"/>
      <c r="B43" s="36"/>
      <c r="C43" s="36"/>
      <c r="D43" s="36"/>
      <c r="E43" s="36"/>
      <c r="F43" s="36"/>
      <c r="G43" s="36"/>
      <c r="H43" s="36"/>
    </row>
    <row r="44" spans="1:8" s="52" customFormat="1" ht="12" customHeight="1" x14ac:dyDescent="0.2">
      <c r="A44" s="36"/>
      <c r="B44" s="36"/>
      <c r="C44" s="36"/>
      <c r="D44" s="36"/>
      <c r="E44" s="36"/>
      <c r="F44" s="36"/>
      <c r="G44" s="36"/>
      <c r="H44" s="36"/>
    </row>
    <row r="45" spans="1:8" s="52" customFormat="1" ht="12" customHeight="1" x14ac:dyDescent="0.2">
      <c r="A45" s="36"/>
      <c r="B45" s="36"/>
      <c r="C45" s="36"/>
      <c r="D45" s="36"/>
      <c r="E45" s="36"/>
      <c r="F45" s="36"/>
      <c r="G45" s="36"/>
      <c r="H45" s="36"/>
    </row>
    <row r="46" spans="1:8" s="52" customFormat="1" ht="12" customHeight="1" x14ac:dyDescent="0.2">
      <c r="A46" s="36"/>
      <c r="B46" s="36"/>
      <c r="C46" s="36"/>
      <c r="D46" s="36"/>
      <c r="E46" s="36"/>
      <c r="F46" s="36"/>
      <c r="G46" s="36"/>
      <c r="H46" s="36"/>
    </row>
    <row r="47" spans="1:8" s="52" customFormat="1" ht="12" customHeight="1" x14ac:dyDescent="0.2">
      <c r="A47" s="36"/>
      <c r="B47" s="36"/>
      <c r="C47" s="36"/>
      <c r="D47" s="36"/>
      <c r="E47" s="36"/>
      <c r="F47" s="36"/>
      <c r="G47" s="36"/>
      <c r="H47" s="36"/>
    </row>
    <row r="48" spans="1:8" s="52" customFormat="1" ht="12" customHeight="1" x14ac:dyDescent="0.2">
      <c r="A48" s="36"/>
      <c r="B48" s="36"/>
      <c r="C48" s="36"/>
      <c r="D48" s="36"/>
      <c r="E48" s="36"/>
      <c r="F48" s="36"/>
      <c r="G48" s="36"/>
      <c r="H48" s="36"/>
    </row>
    <row r="49" spans="1:8" s="52" customFormat="1" ht="12" customHeight="1" x14ac:dyDescent="0.2">
      <c r="A49" s="36"/>
      <c r="B49" s="36"/>
      <c r="C49" s="36"/>
      <c r="D49" s="36"/>
      <c r="E49" s="36"/>
      <c r="F49" s="36"/>
      <c r="G49" s="36"/>
      <c r="H49" s="36"/>
    </row>
    <row r="50" spans="1:8" s="52" customFormat="1" ht="12" customHeight="1" x14ac:dyDescent="0.2">
      <c r="A50" s="36"/>
      <c r="B50" s="36"/>
      <c r="C50" s="36"/>
      <c r="D50" s="36"/>
      <c r="E50" s="36"/>
      <c r="F50" s="36"/>
      <c r="G50" s="36"/>
      <c r="H50" s="36"/>
    </row>
    <row r="51" spans="1:8" s="52" customFormat="1" ht="12" customHeight="1" x14ac:dyDescent="0.2">
      <c r="A51" s="36"/>
      <c r="B51" s="36"/>
      <c r="C51" s="36"/>
      <c r="D51" s="36"/>
      <c r="E51" s="36"/>
      <c r="F51" s="36"/>
      <c r="G51" s="36"/>
      <c r="H51" s="36"/>
    </row>
    <row r="52" spans="1:8" s="52" customFormat="1" ht="12" customHeight="1" x14ac:dyDescent="0.2">
      <c r="A52" s="36"/>
      <c r="B52" s="36"/>
      <c r="C52" s="36"/>
      <c r="D52" s="36"/>
      <c r="E52" s="36"/>
      <c r="F52" s="36"/>
      <c r="G52" s="36"/>
      <c r="H52" s="36"/>
    </row>
    <row r="53" spans="1:8" s="52" customFormat="1" ht="12" customHeight="1" x14ac:dyDescent="0.2">
      <c r="A53" s="36"/>
      <c r="B53" s="36"/>
      <c r="C53" s="36"/>
      <c r="D53" s="36"/>
      <c r="E53" s="36"/>
      <c r="F53" s="36"/>
      <c r="G53" s="36"/>
      <c r="H53" s="36"/>
    </row>
    <row r="54" spans="1:8" s="52" customFormat="1" ht="12" customHeight="1" x14ac:dyDescent="0.2">
      <c r="A54" s="36"/>
      <c r="B54" s="36"/>
      <c r="C54" s="36"/>
      <c r="D54" s="36"/>
      <c r="E54" s="36"/>
      <c r="F54" s="36"/>
      <c r="G54" s="36"/>
      <c r="H54" s="36"/>
    </row>
    <row r="55" spans="1:8" s="52" customFormat="1" ht="12" customHeight="1" x14ac:dyDescent="0.2">
      <c r="A55" s="36"/>
      <c r="B55" s="36"/>
      <c r="C55" s="36"/>
      <c r="D55" s="36"/>
      <c r="E55" s="36"/>
      <c r="F55" s="36"/>
      <c r="G55" s="36"/>
      <c r="H55" s="36"/>
    </row>
    <row r="56" spans="1:8" s="52" customFormat="1" ht="12" customHeight="1" x14ac:dyDescent="0.2">
      <c r="A56" s="36"/>
      <c r="B56" s="36"/>
      <c r="C56" s="36"/>
      <c r="D56" s="36"/>
      <c r="E56" s="36"/>
      <c r="F56" s="36"/>
      <c r="G56" s="36"/>
      <c r="H56" s="36"/>
    </row>
    <row r="57" spans="1:8" s="52" customFormat="1" ht="12" customHeight="1" x14ac:dyDescent="0.2">
      <c r="A57" s="36"/>
      <c r="B57" s="36"/>
      <c r="C57" s="36"/>
      <c r="D57" s="36"/>
      <c r="E57" s="36"/>
      <c r="F57" s="36"/>
      <c r="G57" s="36"/>
      <c r="H57" s="36"/>
    </row>
    <row r="58" spans="1:8" s="52" customFormat="1" ht="12" customHeight="1" x14ac:dyDescent="0.2">
      <c r="A58" s="36"/>
      <c r="B58" s="36"/>
      <c r="C58" s="36"/>
      <c r="D58" s="36"/>
      <c r="E58" s="36"/>
      <c r="F58" s="36"/>
      <c r="G58" s="36"/>
      <c r="H58" s="36"/>
    </row>
    <row r="59" spans="1:8" s="52" customFormat="1" ht="12" customHeight="1" x14ac:dyDescent="0.2">
      <c r="A59" s="36"/>
      <c r="B59" s="36"/>
      <c r="C59" s="36"/>
      <c r="D59" s="36"/>
      <c r="E59" s="36"/>
      <c r="F59" s="36"/>
      <c r="G59" s="36"/>
      <c r="H59" s="36"/>
    </row>
    <row r="60" spans="1:8" s="52" customFormat="1" ht="12" customHeight="1" x14ac:dyDescent="0.2">
      <c r="A60" s="36"/>
      <c r="B60" s="36"/>
      <c r="C60" s="36"/>
      <c r="D60" s="36"/>
      <c r="E60" s="36"/>
      <c r="F60" s="36"/>
      <c r="G60" s="36"/>
      <c r="H60" s="36"/>
    </row>
    <row r="61" spans="1:8" s="52" customFormat="1" ht="12" customHeight="1" x14ac:dyDescent="0.2">
      <c r="A61" s="35"/>
      <c r="B61" s="35"/>
      <c r="C61" s="35"/>
      <c r="D61" s="35"/>
      <c r="E61" s="35"/>
      <c r="F61" s="35"/>
      <c r="G61" s="35"/>
      <c r="H61" s="35"/>
    </row>
    <row r="62" spans="1:8" ht="12" customHeight="1" x14ac:dyDescent="0.2"/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</sheetData>
  <autoFilter ref="A13:H13">
    <filterColumn colId="4" showButton="0"/>
  </autoFilter>
  <mergeCells count="6">
    <mergeCell ref="A12:G12"/>
    <mergeCell ref="E13:F13"/>
    <mergeCell ref="E14:F14"/>
    <mergeCell ref="B8:C8"/>
    <mergeCell ref="A1:C1"/>
    <mergeCell ref="E1:F1"/>
  </mergeCells>
  <hyperlinks>
    <hyperlink ref="E1" r:id="rId1"/>
  </hyperlinks>
  <pageMargins left="0.7" right="0.7" top="0.75" bottom="0.75" header="0.3" footer="0.3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86"/>
  <sheetViews>
    <sheetView workbookViewId="0">
      <selection activeCell="G4" sqref="G4"/>
    </sheetView>
  </sheetViews>
  <sheetFormatPr baseColWidth="10" defaultColWidth="11.5703125" defaultRowHeight="12.75" x14ac:dyDescent="0.2"/>
  <cols>
    <col min="1" max="1" width="26.7109375" style="35" bestFit="1" customWidth="1"/>
    <col min="2" max="2" width="11.85546875" style="35" bestFit="1" customWidth="1"/>
    <col min="3" max="3" width="16.42578125" style="35" bestFit="1" customWidth="1"/>
    <col min="4" max="4" width="26.7109375" style="35" bestFit="1" customWidth="1"/>
    <col min="5" max="5" width="21.7109375" style="35" bestFit="1" customWidth="1"/>
    <col min="6" max="6" width="12.28515625" style="35" bestFit="1" customWidth="1"/>
    <col min="7" max="7" width="19.28515625" style="35" customWidth="1"/>
    <col min="8" max="8" width="14.85546875" style="35" customWidth="1"/>
    <col min="9" max="29" width="5.7109375" style="35" customWidth="1"/>
    <col min="30" max="16384" width="11.5703125" style="35"/>
  </cols>
  <sheetData>
    <row r="1" spans="1:8" s="32" customFormat="1" ht="18" x14ac:dyDescent="0.2">
      <c r="A1" s="86" t="s">
        <v>15</v>
      </c>
      <c r="B1" s="86"/>
      <c r="C1" s="86"/>
      <c r="D1" s="76" t="s">
        <v>74</v>
      </c>
      <c r="E1" s="87" t="s">
        <v>75</v>
      </c>
      <c r="F1" s="88"/>
    </row>
    <row r="2" spans="1:8" s="32" customFormat="1" ht="15" x14ac:dyDescent="0.2"/>
    <row r="3" spans="1:8" s="32" customFormat="1" ht="15.75" x14ac:dyDescent="0.2">
      <c r="A3" s="49" t="s">
        <v>3</v>
      </c>
      <c r="B3" s="33" t="s">
        <v>21</v>
      </c>
      <c r="C3" s="33"/>
      <c r="D3" s="32" t="s">
        <v>5</v>
      </c>
      <c r="E3" s="33"/>
    </row>
    <row r="4" spans="1:8" s="32" customFormat="1" ht="15.75" x14ac:dyDescent="0.2">
      <c r="A4" s="49" t="s">
        <v>4</v>
      </c>
      <c r="B4" s="33" t="s">
        <v>27</v>
      </c>
      <c r="C4" s="33"/>
      <c r="D4" s="32" t="s">
        <v>6</v>
      </c>
      <c r="E4" s="34">
        <v>41640</v>
      </c>
      <c r="F4" s="34"/>
    </row>
    <row r="5" spans="1:8" s="32" customFormat="1" ht="15.75" x14ac:dyDescent="0.2">
      <c r="A5" s="32" t="s">
        <v>14</v>
      </c>
      <c r="B5" s="33" t="s">
        <v>22</v>
      </c>
      <c r="C5" s="33"/>
      <c r="D5" s="32" t="s">
        <v>7</v>
      </c>
      <c r="E5" s="32">
        <v>177887</v>
      </c>
      <c r="F5" s="33"/>
    </row>
    <row r="6" spans="1:8" s="32" customFormat="1" ht="15.75" x14ac:dyDescent="0.2">
      <c r="B6" s="33"/>
      <c r="C6" s="33"/>
      <c r="D6" s="32" t="s">
        <v>33</v>
      </c>
      <c r="E6" s="34">
        <v>42752</v>
      </c>
      <c r="G6" s="33"/>
    </row>
    <row r="7" spans="1:8" s="32" customFormat="1" ht="16.5" thickBot="1" x14ac:dyDescent="0.25">
      <c r="G7" s="34"/>
    </row>
    <row r="8" spans="1:8" s="32" customFormat="1" ht="16.5" thickBot="1" x14ac:dyDescent="0.25">
      <c r="A8" s="32" t="s">
        <v>16</v>
      </c>
      <c r="B8" s="92"/>
      <c r="C8" s="92"/>
      <c r="E8" s="32" t="s">
        <v>17</v>
      </c>
      <c r="F8" s="29">
        <v>180000</v>
      </c>
      <c r="G8" s="33"/>
    </row>
    <row r="9" spans="1:8" s="32" customFormat="1" ht="15" x14ac:dyDescent="0.2"/>
    <row r="10" spans="1:8" ht="12.75" customHeight="1" x14ac:dyDescent="0.2"/>
    <row r="12" spans="1:8" s="36" customFormat="1" ht="12" customHeight="1" x14ac:dyDescent="0.2">
      <c r="A12" s="78" t="s">
        <v>10</v>
      </c>
      <c r="B12" s="79"/>
      <c r="C12" s="79"/>
      <c r="D12" s="79"/>
      <c r="E12" s="79"/>
      <c r="F12" s="79"/>
      <c r="G12" s="80"/>
      <c r="H12" s="30" t="s">
        <v>19</v>
      </c>
    </row>
    <row r="13" spans="1:8" s="36" customFormat="1" ht="12" customHeight="1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93" t="s">
        <v>9</v>
      </c>
      <c r="F13" s="82"/>
      <c r="G13" s="54" t="s">
        <v>20</v>
      </c>
      <c r="H13" s="54" t="s">
        <v>20</v>
      </c>
    </row>
    <row r="14" spans="1:8" s="36" customFormat="1" ht="12" customHeight="1" x14ac:dyDescent="0.2">
      <c r="A14" s="37">
        <v>42408</v>
      </c>
      <c r="B14" s="38">
        <v>113214</v>
      </c>
      <c r="C14" s="39" t="s">
        <v>51</v>
      </c>
      <c r="D14" s="48" t="s">
        <v>70</v>
      </c>
      <c r="E14" s="40" t="s">
        <v>29</v>
      </c>
      <c r="F14" s="41"/>
      <c r="G14" s="42">
        <v>891.08</v>
      </c>
      <c r="H14" s="43"/>
    </row>
    <row r="15" spans="1:8" s="36" customFormat="1" ht="12" customHeight="1" x14ac:dyDescent="0.2">
      <c r="A15" s="37" t="s">
        <v>65</v>
      </c>
      <c r="B15" s="38">
        <v>117177</v>
      </c>
      <c r="C15" s="39" t="s">
        <v>51</v>
      </c>
      <c r="D15" s="39" t="s">
        <v>10</v>
      </c>
      <c r="E15" s="40" t="s">
        <v>29</v>
      </c>
      <c r="F15" s="41"/>
      <c r="G15" s="42">
        <v>100.81</v>
      </c>
      <c r="H15" s="43"/>
    </row>
    <row r="16" spans="1:8" s="36" customFormat="1" ht="12" customHeight="1" x14ac:dyDescent="0.2">
      <c r="A16" s="37" t="s">
        <v>62</v>
      </c>
      <c r="B16" s="38">
        <v>140045</v>
      </c>
      <c r="C16" s="39" t="s">
        <v>51</v>
      </c>
      <c r="D16" s="39" t="s">
        <v>30</v>
      </c>
      <c r="E16" s="40" t="s">
        <v>29</v>
      </c>
      <c r="F16" s="41"/>
      <c r="G16" s="42">
        <v>183.89</v>
      </c>
      <c r="H16" s="43"/>
    </row>
    <row r="17" spans="1:8" s="36" customFormat="1" ht="12" customHeight="1" x14ac:dyDescent="0.2">
      <c r="A17" s="37">
        <v>42641</v>
      </c>
      <c r="B17" s="38">
        <v>161555</v>
      </c>
      <c r="C17" s="39" t="s">
        <v>52</v>
      </c>
      <c r="D17" s="39" t="s">
        <v>30</v>
      </c>
      <c r="E17" s="40" t="s">
        <v>29</v>
      </c>
      <c r="F17" s="41"/>
      <c r="G17" s="42">
        <v>630.74</v>
      </c>
      <c r="H17" s="43"/>
    </row>
    <row r="18" spans="1:8" s="36" customFormat="1" ht="12" customHeight="1" x14ac:dyDescent="0.2">
      <c r="A18" s="37">
        <v>42649</v>
      </c>
      <c r="B18" s="38">
        <v>162740</v>
      </c>
      <c r="C18" s="39" t="s">
        <v>51</v>
      </c>
      <c r="D18" s="39" t="s">
        <v>53</v>
      </c>
      <c r="E18" s="40" t="s">
        <v>29</v>
      </c>
      <c r="F18" s="41"/>
      <c r="G18" s="42">
        <v>498.26</v>
      </c>
      <c r="H18" s="43"/>
    </row>
    <row r="19" spans="1:8" s="36" customFormat="1" ht="12" customHeight="1" x14ac:dyDescent="0.2">
      <c r="A19" s="37" t="s">
        <v>44</v>
      </c>
      <c r="B19" s="38"/>
      <c r="C19" s="39" t="s">
        <v>45</v>
      </c>
      <c r="D19" s="39" t="s">
        <v>19</v>
      </c>
      <c r="E19" s="40" t="s">
        <v>46</v>
      </c>
      <c r="F19" s="41"/>
      <c r="G19" s="42"/>
      <c r="H19" s="43">
        <v>96.69</v>
      </c>
    </row>
    <row r="20" spans="1:8" s="36" customFormat="1" ht="12" customHeight="1" x14ac:dyDescent="0.2"/>
    <row r="21" spans="1:8" s="36" customFormat="1" ht="12" customHeight="1" x14ac:dyDescent="0.2">
      <c r="G21" s="44">
        <f>SUM(G14:G20)</f>
        <v>2304.7800000000002</v>
      </c>
      <c r="H21" s="44">
        <f>SUM(H15:H20)</f>
        <v>96.69</v>
      </c>
    </row>
    <row r="22" spans="1:8" s="36" customFormat="1" ht="12" customHeight="1" x14ac:dyDescent="0.2"/>
    <row r="23" spans="1:8" s="36" customFormat="1" ht="12" customHeight="1" x14ac:dyDescent="0.2"/>
    <row r="24" spans="1:8" s="36" customFormat="1" ht="12" customHeight="1" x14ac:dyDescent="0.2"/>
    <row r="25" spans="1:8" s="36" customFormat="1" ht="12" customHeight="1" x14ac:dyDescent="0.2"/>
    <row r="26" spans="1:8" s="36" customFormat="1" ht="12" customHeight="1" x14ac:dyDescent="0.2"/>
    <row r="27" spans="1:8" s="36" customFormat="1" ht="12" customHeight="1" x14ac:dyDescent="0.2"/>
    <row r="28" spans="1:8" s="36" customFormat="1" ht="12" customHeight="1" x14ac:dyDescent="0.2"/>
    <row r="29" spans="1:8" s="36" customFormat="1" ht="12" customHeight="1" x14ac:dyDescent="0.2"/>
    <row r="30" spans="1:8" s="36" customFormat="1" ht="12" customHeight="1" x14ac:dyDescent="0.2"/>
    <row r="31" spans="1:8" s="36" customFormat="1" ht="12" customHeight="1" x14ac:dyDescent="0.2"/>
    <row r="32" spans="1:8" s="36" customFormat="1" ht="12" customHeight="1" x14ac:dyDescent="0.2"/>
    <row r="33" s="36" customFormat="1" ht="12" customHeight="1" x14ac:dyDescent="0.2"/>
    <row r="34" s="36" customFormat="1" ht="12" customHeight="1" x14ac:dyDescent="0.2"/>
    <row r="35" s="36" customFormat="1" ht="12" customHeight="1" x14ac:dyDescent="0.2"/>
    <row r="36" s="36" customFormat="1" ht="12" customHeight="1" x14ac:dyDescent="0.2"/>
    <row r="37" s="36" customFormat="1" ht="12" customHeight="1" x14ac:dyDescent="0.2"/>
    <row r="38" s="36" customFormat="1" ht="12" customHeight="1" x14ac:dyDescent="0.2"/>
    <row r="39" s="36" customFormat="1" ht="12" customHeight="1" x14ac:dyDescent="0.2"/>
    <row r="40" s="36" customFormat="1" ht="12" customHeight="1" x14ac:dyDescent="0.2"/>
    <row r="41" s="36" customFormat="1" ht="12" customHeight="1" x14ac:dyDescent="0.2"/>
    <row r="42" s="36" customFormat="1" ht="12" customHeight="1" x14ac:dyDescent="0.2"/>
    <row r="43" s="36" customFormat="1" ht="12" customHeight="1" x14ac:dyDescent="0.2"/>
    <row r="44" s="36" customFormat="1" ht="12" customHeight="1" x14ac:dyDescent="0.2"/>
    <row r="45" s="36" customFormat="1" ht="12" customHeight="1" x14ac:dyDescent="0.2"/>
    <row r="46" s="36" customFormat="1" ht="12" customHeight="1" x14ac:dyDescent="0.2"/>
    <row r="47" s="36" customFormat="1" ht="12" customHeight="1" x14ac:dyDescent="0.2"/>
    <row r="48" s="36" customFormat="1" ht="12" customHeight="1" x14ac:dyDescent="0.2"/>
    <row r="49" s="36" customFormat="1" ht="12" customHeight="1" x14ac:dyDescent="0.2"/>
    <row r="50" s="36" customFormat="1" ht="12" customHeight="1" x14ac:dyDescent="0.2"/>
    <row r="51" s="36" customFormat="1" ht="12" customHeight="1" x14ac:dyDescent="0.2"/>
    <row r="52" s="36" customFormat="1" ht="12" customHeight="1" x14ac:dyDescent="0.2"/>
    <row r="53" s="36" customFormat="1" ht="12" customHeight="1" x14ac:dyDescent="0.2"/>
    <row r="54" s="36" customFormat="1" ht="12" customHeight="1" x14ac:dyDescent="0.2"/>
    <row r="55" s="36" customFormat="1" ht="12" customHeight="1" x14ac:dyDescent="0.2"/>
    <row r="56" s="36" customFormat="1" ht="12" customHeight="1" x14ac:dyDescent="0.2"/>
    <row r="57" s="36" customFormat="1" ht="12" customHeight="1" x14ac:dyDescent="0.2"/>
    <row r="58" s="36" customFormat="1" ht="12" customHeight="1" x14ac:dyDescent="0.2"/>
    <row r="59" s="36" customFormat="1" ht="12" customHeight="1" x14ac:dyDescent="0.2"/>
    <row r="60" s="36" customFormat="1" ht="12" customHeight="1" x14ac:dyDescent="0.2"/>
    <row r="61" s="36" customFormat="1" ht="12" customHeight="1" x14ac:dyDescent="0.2"/>
    <row r="62" s="36" customFormat="1" ht="12" customHeight="1" x14ac:dyDescent="0.2"/>
    <row r="63" s="36" customFormat="1" ht="12" customHeight="1" x14ac:dyDescent="0.2"/>
    <row r="64" s="36" customFormat="1" ht="12" customHeight="1" x14ac:dyDescent="0.2"/>
    <row r="65" spans="1:8" s="36" customFormat="1" ht="12" customHeight="1" x14ac:dyDescent="0.2"/>
    <row r="66" spans="1:8" s="36" customFormat="1" ht="12" customHeight="1" x14ac:dyDescent="0.2">
      <c r="A66" s="35"/>
      <c r="B66" s="35"/>
      <c r="C66" s="35"/>
      <c r="D66" s="35"/>
      <c r="E66" s="35"/>
      <c r="F66" s="35"/>
      <c r="G66" s="35"/>
      <c r="H66" s="35"/>
    </row>
    <row r="67" spans="1:8" ht="12" customHeight="1" x14ac:dyDescent="0.2"/>
    <row r="68" spans="1:8" ht="12" customHeight="1" x14ac:dyDescent="0.2"/>
    <row r="69" spans="1:8" ht="12" customHeight="1" x14ac:dyDescent="0.2"/>
    <row r="70" spans="1:8" ht="12" customHeight="1" x14ac:dyDescent="0.2"/>
    <row r="71" spans="1:8" ht="12" customHeight="1" x14ac:dyDescent="0.2"/>
    <row r="72" spans="1:8" ht="12" customHeight="1" x14ac:dyDescent="0.2"/>
    <row r="73" spans="1:8" ht="12" customHeight="1" x14ac:dyDescent="0.2"/>
    <row r="74" spans="1:8" ht="12" customHeight="1" x14ac:dyDescent="0.2"/>
    <row r="75" spans="1:8" ht="12" customHeight="1" x14ac:dyDescent="0.2"/>
    <row r="76" spans="1:8" ht="12" customHeight="1" x14ac:dyDescent="0.2"/>
    <row r="77" spans="1:8" ht="12" customHeight="1" x14ac:dyDescent="0.2"/>
    <row r="78" spans="1:8" ht="12" customHeight="1" x14ac:dyDescent="0.2"/>
    <row r="79" spans="1:8" ht="12" customHeight="1" x14ac:dyDescent="0.2"/>
    <row r="80" spans="1:8" ht="12" customHeight="1" x14ac:dyDescent="0.2"/>
    <row r="81" ht="12" customHeight="1" x14ac:dyDescent="0.2"/>
    <row r="82" ht="12" customHeight="1" x14ac:dyDescent="0.2"/>
    <row r="83" ht="12" customHeight="1" x14ac:dyDescent="0.2"/>
    <row r="84" ht="12" customHeight="1" x14ac:dyDescent="0.2"/>
    <row r="85" ht="12" customHeight="1" x14ac:dyDescent="0.2"/>
    <row r="86" ht="12" customHeight="1" x14ac:dyDescent="0.2"/>
  </sheetData>
  <autoFilter ref="A13:H19">
    <filterColumn colId="4" showButton="0"/>
  </autoFilter>
  <mergeCells count="5">
    <mergeCell ref="A12:G12"/>
    <mergeCell ref="E13:F13"/>
    <mergeCell ref="B8:C8"/>
    <mergeCell ref="A1:C1"/>
    <mergeCell ref="E1:F1"/>
  </mergeCells>
  <hyperlinks>
    <hyperlink ref="E1" r:id="rId1"/>
  </hyperlinks>
  <pageMargins left="0.7" right="0.7" top="0.75" bottom="0.75" header="0.3" footer="0.3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82"/>
  <sheetViews>
    <sheetView workbookViewId="0">
      <selection activeCell="H5" sqref="H5"/>
    </sheetView>
  </sheetViews>
  <sheetFormatPr baseColWidth="10" defaultColWidth="11.5703125" defaultRowHeight="12.75" x14ac:dyDescent="0.2"/>
  <cols>
    <col min="1" max="1" width="26.7109375" style="35" bestFit="1" customWidth="1"/>
    <col min="2" max="2" width="11.85546875" style="35" bestFit="1" customWidth="1"/>
    <col min="3" max="3" width="15.7109375" style="35" bestFit="1" customWidth="1"/>
    <col min="4" max="4" width="26.7109375" style="35" bestFit="1" customWidth="1"/>
    <col min="5" max="5" width="21.7109375" style="35" bestFit="1" customWidth="1"/>
    <col min="6" max="6" width="12.28515625" style="35" bestFit="1" customWidth="1"/>
    <col min="7" max="8" width="11.28515625" style="35" bestFit="1" customWidth="1"/>
    <col min="9" max="29" width="5.7109375" style="1" customWidth="1"/>
    <col min="30" max="16384" width="11.5703125" style="1"/>
  </cols>
  <sheetData>
    <row r="1" spans="1:8" s="49" customFormat="1" ht="18" x14ac:dyDescent="0.2">
      <c r="A1" s="86" t="s">
        <v>15</v>
      </c>
      <c r="B1" s="86"/>
      <c r="C1" s="86"/>
      <c r="D1" s="76" t="s">
        <v>74</v>
      </c>
      <c r="E1" s="87" t="s">
        <v>75</v>
      </c>
      <c r="F1" s="88"/>
      <c r="G1" s="32"/>
      <c r="H1" s="32"/>
    </row>
    <row r="2" spans="1:8" s="49" customFormat="1" ht="15" x14ac:dyDescent="0.2">
      <c r="A2" s="32"/>
      <c r="B2" s="32"/>
      <c r="C2" s="32"/>
      <c r="D2" s="32"/>
      <c r="E2" s="32"/>
      <c r="F2" s="32"/>
      <c r="G2" s="32"/>
      <c r="H2" s="32"/>
    </row>
    <row r="3" spans="1:8" s="49" customFormat="1" ht="15.75" x14ac:dyDescent="0.2">
      <c r="A3" s="49" t="s">
        <v>3</v>
      </c>
      <c r="B3" s="33" t="s">
        <v>21</v>
      </c>
      <c r="C3" s="33"/>
      <c r="D3" s="32" t="s">
        <v>5</v>
      </c>
      <c r="E3" s="33"/>
      <c r="F3" s="32"/>
      <c r="G3" s="32"/>
      <c r="H3" s="32"/>
    </row>
    <row r="4" spans="1:8" s="49" customFormat="1" ht="15.75" x14ac:dyDescent="0.2">
      <c r="A4" s="49" t="s">
        <v>4</v>
      </c>
      <c r="B4" s="33" t="s">
        <v>27</v>
      </c>
      <c r="C4" s="33"/>
      <c r="D4" s="32" t="s">
        <v>6</v>
      </c>
      <c r="E4" s="34">
        <v>41640</v>
      </c>
      <c r="F4" s="34"/>
      <c r="G4" s="32"/>
      <c r="H4" s="32"/>
    </row>
    <row r="5" spans="1:8" s="49" customFormat="1" ht="15.75" x14ac:dyDescent="0.2">
      <c r="A5" s="32" t="s">
        <v>14</v>
      </c>
      <c r="B5" s="33" t="s">
        <v>22</v>
      </c>
      <c r="C5" s="33"/>
      <c r="D5" s="32" t="s">
        <v>7</v>
      </c>
      <c r="E5" s="32">
        <v>105763</v>
      </c>
      <c r="F5" s="33"/>
      <c r="G5" s="32"/>
      <c r="H5" s="32"/>
    </row>
    <row r="6" spans="1:8" s="49" customFormat="1" ht="15.75" x14ac:dyDescent="0.2">
      <c r="B6" s="33"/>
      <c r="C6" s="33"/>
      <c r="D6" s="32" t="s">
        <v>33</v>
      </c>
      <c r="E6" s="34">
        <v>42752</v>
      </c>
      <c r="F6" s="32"/>
      <c r="G6" s="33"/>
      <c r="H6" s="32"/>
    </row>
    <row r="7" spans="1:8" s="49" customFormat="1" ht="16.5" thickBot="1" x14ac:dyDescent="0.25">
      <c r="A7" s="32"/>
      <c r="B7" s="32"/>
      <c r="C7" s="32"/>
      <c r="F7" s="32"/>
      <c r="G7" s="34"/>
      <c r="H7" s="32"/>
    </row>
    <row r="8" spans="1:8" s="49" customFormat="1" ht="16.5" thickBot="1" x14ac:dyDescent="0.25">
      <c r="A8" s="32" t="s">
        <v>16</v>
      </c>
      <c r="B8" s="92"/>
      <c r="C8" s="92"/>
      <c r="D8" s="32"/>
      <c r="E8" s="32" t="s">
        <v>17</v>
      </c>
      <c r="F8" s="29">
        <v>120000</v>
      </c>
      <c r="G8" s="33"/>
      <c r="H8" s="32"/>
    </row>
    <row r="9" spans="1:8" s="49" customFormat="1" ht="15" x14ac:dyDescent="0.2">
      <c r="A9" s="32"/>
      <c r="B9" s="32"/>
      <c r="C9" s="32"/>
      <c r="D9" s="32"/>
      <c r="E9" s="32"/>
      <c r="F9" s="32"/>
      <c r="G9" s="32"/>
      <c r="H9" s="32"/>
    </row>
    <row r="10" spans="1:8" ht="12.75" customHeight="1" x14ac:dyDescent="0.2"/>
    <row r="12" spans="1:8" s="52" customFormat="1" ht="12" customHeight="1" x14ac:dyDescent="0.2">
      <c r="A12" s="78" t="s">
        <v>10</v>
      </c>
      <c r="B12" s="79"/>
      <c r="C12" s="79"/>
      <c r="D12" s="79"/>
      <c r="E12" s="79"/>
      <c r="F12" s="79"/>
      <c r="G12" s="80"/>
      <c r="H12" s="30" t="s">
        <v>19</v>
      </c>
    </row>
    <row r="13" spans="1:8" s="52" customFormat="1" ht="12" customHeight="1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81" t="s">
        <v>31</v>
      </c>
      <c r="F13" s="82"/>
      <c r="G13" s="54" t="s">
        <v>20</v>
      </c>
      <c r="H13" s="54" t="s">
        <v>20</v>
      </c>
    </row>
    <row r="14" spans="1:8" s="53" customFormat="1" ht="12" customHeight="1" x14ac:dyDescent="0.2">
      <c r="A14" s="37" t="s">
        <v>68</v>
      </c>
      <c r="B14" s="38">
        <v>68054</v>
      </c>
      <c r="C14" s="39" t="s">
        <v>51</v>
      </c>
      <c r="D14" s="39" t="s">
        <v>30</v>
      </c>
      <c r="E14" s="40" t="s">
        <v>29</v>
      </c>
      <c r="F14" s="41"/>
      <c r="G14" s="42">
        <v>273.36</v>
      </c>
      <c r="H14" s="43"/>
    </row>
    <row r="15" spans="1:8" s="53" customFormat="1" ht="12" customHeight="1" x14ac:dyDescent="0.2">
      <c r="A15" s="68">
        <v>42592</v>
      </c>
      <c r="B15" s="38">
        <v>95582</v>
      </c>
      <c r="C15" s="39" t="s">
        <v>51</v>
      </c>
      <c r="D15" s="39" t="s">
        <v>10</v>
      </c>
      <c r="E15" s="40" t="s">
        <v>29</v>
      </c>
      <c r="F15" s="41"/>
      <c r="G15" s="42">
        <v>671.81</v>
      </c>
      <c r="H15" s="43"/>
    </row>
    <row r="16" spans="1:8" s="52" customFormat="1" ht="12" customHeight="1" x14ac:dyDescent="0.2">
      <c r="A16" s="36"/>
      <c r="B16" s="36"/>
      <c r="C16" s="36"/>
      <c r="D16" s="36"/>
      <c r="E16" s="36"/>
      <c r="F16" s="36"/>
      <c r="G16" s="36"/>
      <c r="H16" s="36"/>
    </row>
    <row r="17" spans="1:8" s="52" customFormat="1" ht="12" customHeight="1" x14ac:dyDescent="0.2">
      <c r="A17" s="36"/>
      <c r="B17" s="36"/>
      <c r="C17" s="36"/>
      <c r="D17" s="36"/>
      <c r="E17" s="36"/>
      <c r="F17" s="36"/>
      <c r="G17" s="44">
        <f>SUM(G14:G16)</f>
        <v>945.17</v>
      </c>
      <c r="H17" s="44">
        <f>SUM(H14:H16)</f>
        <v>0</v>
      </c>
    </row>
    <row r="18" spans="1:8" s="52" customFormat="1" ht="12" customHeight="1" x14ac:dyDescent="0.2">
      <c r="A18" s="36"/>
      <c r="B18" s="36"/>
      <c r="C18" s="36"/>
      <c r="D18" s="36"/>
      <c r="E18" s="36"/>
      <c r="F18" s="36"/>
      <c r="G18" s="36"/>
      <c r="H18" s="36"/>
    </row>
    <row r="19" spans="1:8" s="52" customFormat="1" ht="12" customHeight="1" x14ac:dyDescent="0.2">
      <c r="A19" s="36"/>
      <c r="B19" s="36"/>
      <c r="C19" s="36"/>
      <c r="D19" s="36"/>
      <c r="E19" s="36"/>
      <c r="F19" s="36"/>
      <c r="G19" s="36"/>
      <c r="H19" s="36"/>
    </row>
    <row r="20" spans="1:8" s="52" customFormat="1" ht="12" customHeight="1" x14ac:dyDescent="0.2">
      <c r="A20" s="36"/>
      <c r="B20" s="36"/>
      <c r="C20" s="36"/>
      <c r="D20" s="36"/>
      <c r="E20" s="36"/>
      <c r="F20" s="36"/>
      <c r="G20" s="36"/>
      <c r="H20" s="36"/>
    </row>
    <row r="21" spans="1:8" s="52" customFormat="1" ht="12" customHeight="1" x14ac:dyDescent="0.2">
      <c r="A21" s="36"/>
      <c r="B21" s="36"/>
      <c r="C21" s="36"/>
      <c r="D21" s="36"/>
      <c r="E21" s="36"/>
      <c r="F21" s="36"/>
      <c r="G21" s="36"/>
      <c r="H21" s="36"/>
    </row>
    <row r="22" spans="1:8" s="52" customFormat="1" ht="12" customHeight="1" x14ac:dyDescent="0.2">
      <c r="A22" s="36"/>
      <c r="B22" s="36"/>
      <c r="C22" s="36"/>
      <c r="D22" s="36"/>
      <c r="E22" s="36"/>
      <c r="F22" s="36"/>
      <c r="G22" s="36"/>
      <c r="H22" s="36"/>
    </row>
    <row r="23" spans="1:8" s="52" customFormat="1" ht="12" customHeight="1" x14ac:dyDescent="0.2">
      <c r="A23" s="36"/>
      <c r="B23" s="36"/>
      <c r="C23" s="36"/>
      <c r="D23" s="36"/>
      <c r="E23" s="36"/>
      <c r="F23" s="36"/>
      <c r="G23" s="36"/>
      <c r="H23" s="36"/>
    </row>
    <row r="24" spans="1:8" s="52" customFormat="1" ht="12" customHeight="1" x14ac:dyDescent="0.2">
      <c r="A24" s="36"/>
      <c r="B24" s="36"/>
      <c r="C24" s="36"/>
      <c r="D24" s="36"/>
      <c r="E24" s="36"/>
      <c r="F24" s="36"/>
      <c r="G24" s="36"/>
      <c r="H24" s="36"/>
    </row>
    <row r="25" spans="1:8" s="52" customFormat="1" ht="12" customHeight="1" x14ac:dyDescent="0.2">
      <c r="A25" s="36"/>
      <c r="B25" s="36"/>
      <c r="C25" s="36"/>
      <c r="D25" s="36"/>
      <c r="E25" s="36"/>
      <c r="F25" s="36"/>
      <c r="G25" s="36"/>
      <c r="H25" s="36"/>
    </row>
    <row r="26" spans="1:8" s="52" customFormat="1" ht="12" customHeight="1" x14ac:dyDescent="0.2">
      <c r="A26" s="36"/>
      <c r="B26" s="36"/>
      <c r="C26" s="36"/>
      <c r="D26" s="36"/>
      <c r="E26" s="36"/>
      <c r="F26" s="36"/>
      <c r="G26" s="36"/>
      <c r="H26" s="36"/>
    </row>
    <row r="27" spans="1:8" s="52" customFormat="1" ht="12" customHeight="1" x14ac:dyDescent="0.2">
      <c r="A27" s="36"/>
      <c r="B27" s="36"/>
      <c r="C27" s="36"/>
      <c r="D27" s="36"/>
      <c r="E27" s="36"/>
      <c r="F27" s="36"/>
      <c r="G27" s="36"/>
      <c r="H27" s="36"/>
    </row>
    <row r="28" spans="1:8" s="52" customFormat="1" ht="12" customHeight="1" x14ac:dyDescent="0.2">
      <c r="A28" s="36"/>
      <c r="B28" s="36"/>
      <c r="C28" s="36"/>
      <c r="D28" s="36"/>
      <c r="E28" s="36"/>
      <c r="F28" s="36"/>
      <c r="G28" s="36"/>
      <c r="H28" s="36"/>
    </row>
    <row r="29" spans="1:8" s="52" customFormat="1" ht="12" customHeight="1" x14ac:dyDescent="0.2">
      <c r="A29" s="36"/>
      <c r="B29" s="36"/>
      <c r="C29" s="36"/>
      <c r="D29" s="36"/>
      <c r="E29" s="36"/>
      <c r="F29" s="36"/>
      <c r="G29" s="36"/>
      <c r="H29" s="36"/>
    </row>
    <row r="30" spans="1:8" s="52" customFormat="1" ht="12" customHeight="1" x14ac:dyDescent="0.2">
      <c r="A30" s="36"/>
      <c r="B30" s="36"/>
      <c r="C30" s="36"/>
      <c r="D30" s="36"/>
      <c r="E30" s="36"/>
      <c r="F30" s="36"/>
      <c r="G30" s="36"/>
      <c r="H30" s="36"/>
    </row>
    <row r="31" spans="1:8" s="52" customFormat="1" ht="12" customHeight="1" x14ac:dyDescent="0.2">
      <c r="A31" s="36"/>
      <c r="B31" s="36"/>
      <c r="C31" s="36"/>
      <c r="D31" s="36"/>
      <c r="E31" s="36"/>
      <c r="F31" s="36"/>
      <c r="G31" s="36"/>
      <c r="H31" s="36"/>
    </row>
    <row r="32" spans="1:8" s="52" customFormat="1" ht="12" customHeight="1" x14ac:dyDescent="0.2">
      <c r="A32" s="36"/>
      <c r="B32" s="36"/>
      <c r="C32" s="36"/>
      <c r="D32" s="36"/>
      <c r="E32" s="36"/>
      <c r="F32" s="36"/>
      <c r="G32" s="36"/>
      <c r="H32" s="36"/>
    </row>
    <row r="33" spans="1:8" s="52" customFormat="1" ht="12" customHeight="1" x14ac:dyDescent="0.2">
      <c r="A33" s="36"/>
      <c r="B33" s="36"/>
      <c r="C33" s="36"/>
      <c r="D33" s="36"/>
      <c r="E33" s="36"/>
      <c r="F33" s="36"/>
      <c r="G33" s="36"/>
      <c r="H33" s="36"/>
    </row>
    <row r="34" spans="1:8" s="52" customFormat="1" ht="12" customHeight="1" x14ac:dyDescent="0.2">
      <c r="A34" s="36"/>
      <c r="B34" s="36"/>
      <c r="C34" s="36"/>
      <c r="D34" s="36"/>
      <c r="E34" s="36"/>
      <c r="F34" s="36"/>
      <c r="G34" s="36"/>
      <c r="H34" s="36"/>
    </row>
    <row r="35" spans="1:8" s="52" customFormat="1" ht="12" customHeight="1" x14ac:dyDescent="0.2">
      <c r="A35" s="36"/>
      <c r="B35" s="36"/>
      <c r="C35" s="36"/>
      <c r="D35" s="36"/>
      <c r="E35" s="36"/>
      <c r="F35" s="36"/>
      <c r="G35" s="36"/>
      <c r="H35" s="36"/>
    </row>
    <row r="36" spans="1:8" s="52" customFormat="1" ht="12" customHeight="1" x14ac:dyDescent="0.2">
      <c r="A36" s="36"/>
      <c r="B36" s="36"/>
      <c r="C36" s="36"/>
      <c r="D36" s="36"/>
      <c r="E36" s="36"/>
      <c r="F36" s="36"/>
      <c r="G36" s="36"/>
      <c r="H36" s="36"/>
    </row>
    <row r="37" spans="1:8" s="52" customFormat="1" ht="12" customHeight="1" x14ac:dyDescent="0.2">
      <c r="A37" s="36"/>
      <c r="B37" s="36"/>
      <c r="C37" s="36"/>
      <c r="D37" s="36"/>
      <c r="E37" s="36"/>
      <c r="F37" s="36"/>
      <c r="G37" s="36"/>
      <c r="H37" s="36"/>
    </row>
    <row r="38" spans="1:8" s="52" customFormat="1" ht="12" customHeight="1" x14ac:dyDescent="0.2">
      <c r="A38" s="36"/>
      <c r="B38" s="36"/>
      <c r="C38" s="36"/>
      <c r="D38" s="36"/>
      <c r="E38" s="36"/>
      <c r="F38" s="36"/>
      <c r="G38" s="36"/>
      <c r="H38" s="36"/>
    </row>
    <row r="39" spans="1:8" s="52" customFormat="1" ht="12" customHeight="1" x14ac:dyDescent="0.2">
      <c r="A39" s="36"/>
      <c r="B39" s="36"/>
      <c r="C39" s="36"/>
      <c r="D39" s="36"/>
      <c r="E39" s="36"/>
      <c r="F39" s="36"/>
      <c r="G39" s="36"/>
      <c r="H39" s="36"/>
    </row>
    <row r="40" spans="1:8" s="52" customFormat="1" ht="12" customHeight="1" x14ac:dyDescent="0.2">
      <c r="A40" s="36"/>
      <c r="B40" s="36"/>
      <c r="C40" s="36"/>
      <c r="D40" s="36"/>
      <c r="E40" s="36"/>
      <c r="F40" s="36"/>
      <c r="G40" s="36"/>
      <c r="H40" s="36"/>
    </row>
    <row r="41" spans="1:8" s="52" customFormat="1" ht="12" customHeight="1" x14ac:dyDescent="0.2">
      <c r="A41" s="36"/>
      <c r="B41" s="36"/>
      <c r="C41" s="36"/>
      <c r="D41" s="36"/>
      <c r="E41" s="36"/>
      <c r="F41" s="36"/>
      <c r="G41" s="36"/>
      <c r="H41" s="36"/>
    </row>
    <row r="42" spans="1:8" s="52" customFormat="1" ht="12" customHeight="1" x14ac:dyDescent="0.2">
      <c r="A42" s="36"/>
      <c r="B42" s="36"/>
      <c r="C42" s="36"/>
      <c r="D42" s="36"/>
      <c r="E42" s="36"/>
      <c r="F42" s="36"/>
      <c r="G42" s="36"/>
      <c r="H42" s="36"/>
    </row>
    <row r="43" spans="1:8" s="52" customFormat="1" ht="12" customHeight="1" x14ac:dyDescent="0.2">
      <c r="A43" s="36"/>
      <c r="B43" s="36"/>
      <c r="C43" s="36"/>
      <c r="D43" s="36"/>
      <c r="E43" s="36"/>
      <c r="F43" s="36"/>
      <c r="G43" s="36"/>
      <c r="H43" s="36"/>
    </row>
    <row r="44" spans="1:8" s="52" customFormat="1" ht="12" customHeight="1" x14ac:dyDescent="0.2">
      <c r="A44" s="36"/>
      <c r="B44" s="36"/>
      <c r="C44" s="36"/>
      <c r="D44" s="36"/>
      <c r="E44" s="36"/>
      <c r="F44" s="36"/>
      <c r="G44" s="36"/>
      <c r="H44" s="36"/>
    </row>
    <row r="45" spans="1:8" s="52" customFormat="1" ht="12" customHeight="1" x14ac:dyDescent="0.2">
      <c r="A45" s="36"/>
      <c r="B45" s="36"/>
      <c r="C45" s="36"/>
      <c r="D45" s="36"/>
      <c r="E45" s="36"/>
      <c r="F45" s="36"/>
      <c r="G45" s="36"/>
      <c r="H45" s="36"/>
    </row>
    <row r="46" spans="1:8" s="52" customFormat="1" ht="12" customHeight="1" x14ac:dyDescent="0.2">
      <c r="A46" s="36"/>
      <c r="B46" s="36"/>
      <c r="C46" s="36"/>
      <c r="D46" s="36"/>
      <c r="E46" s="36"/>
      <c r="F46" s="36"/>
      <c r="G46" s="36"/>
      <c r="H46" s="36"/>
    </row>
    <row r="47" spans="1:8" s="52" customFormat="1" ht="12" customHeight="1" x14ac:dyDescent="0.2">
      <c r="A47" s="36"/>
      <c r="B47" s="36"/>
      <c r="C47" s="36"/>
      <c r="D47" s="36"/>
      <c r="E47" s="36"/>
      <c r="F47" s="36"/>
      <c r="G47" s="36"/>
      <c r="H47" s="36"/>
    </row>
    <row r="48" spans="1:8" s="52" customFormat="1" ht="12" customHeight="1" x14ac:dyDescent="0.2">
      <c r="A48" s="36"/>
      <c r="B48" s="36"/>
      <c r="C48" s="36"/>
      <c r="D48" s="36"/>
      <c r="E48" s="36"/>
      <c r="F48" s="36"/>
      <c r="G48" s="36"/>
      <c r="H48" s="36"/>
    </row>
    <row r="49" spans="1:8" s="52" customFormat="1" ht="12" customHeight="1" x14ac:dyDescent="0.2">
      <c r="A49" s="36"/>
      <c r="B49" s="36"/>
      <c r="C49" s="36"/>
      <c r="D49" s="36"/>
      <c r="E49" s="36"/>
      <c r="F49" s="36"/>
      <c r="G49" s="36"/>
      <c r="H49" s="36"/>
    </row>
    <row r="50" spans="1:8" s="52" customFormat="1" ht="12" customHeight="1" x14ac:dyDescent="0.2">
      <c r="A50" s="36"/>
      <c r="B50" s="36"/>
      <c r="C50" s="36"/>
      <c r="D50" s="36"/>
      <c r="E50" s="36"/>
      <c r="F50" s="36"/>
      <c r="G50" s="36"/>
      <c r="H50" s="36"/>
    </row>
    <row r="51" spans="1:8" s="52" customFormat="1" ht="12" customHeight="1" x14ac:dyDescent="0.2">
      <c r="A51" s="36"/>
      <c r="B51" s="36"/>
      <c r="C51" s="36"/>
      <c r="D51" s="36"/>
      <c r="E51" s="36"/>
      <c r="F51" s="36"/>
      <c r="G51" s="36"/>
      <c r="H51" s="36"/>
    </row>
    <row r="52" spans="1:8" s="52" customFormat="1" ht="12" customHeight="1" x14ac:dyDescent="0.2">
      <c r="A52" s="36"/>
      <c r="B52" s="36"/>
      <c r="C52" s="36"/>
      <c r="D52" s="36"/>
      <c r="E52" s="36"/>
      <c r="F52" s="36"/>
      <c r="G52" s="36"/>
      <c r="H52" s="36"/>
    </row>
    <row r="53" spans="1:8" s="52" customFormat="1" ht="12" customHeight="1" x14ac:dyDescent="0.2">
      <c r="A53" s="36"/>
      <c r="B53" s="36"/>
      <c r="C53" s="36"/>
      <c r="D53" s="36"/>
      <c r="E53" s="36"/>
      <c r="F53" s="36"/>
      <c r="G53" s="36"/>
      <c r="H53" s="36"/>
    </row>
    <row r="54" spans="1:8" s="52" customFormat="1" ht="12" customHeight="1" x14ac:dyDescent="0.2">
      <c r="A54" s="36"/>
      <c r="B54" s="36"/>
      <c r="C54" s="36"/>
      <c r="D54" s="36"/>
      <c r="E54" s="36"/>
      <c r="F54" s="36"/>
      <c r="G54" s="36"/>
      <c r="H54" s="36"/>
    </row>
    <row r="55" spans="1:8" s="52" customFormat="1" ht="12" customHeight="1" x14ac:dyDescent="0.2">
      <c r="A55" s="36"/>
      <c r="B55" s="36"/>
      <c r="C55" s="36"/>
      <c r="D55" s="36"/>
      <c r="E55" s="36"/>
      <c r="F55" s="36"/>
      <c r="G55" s="36"/>
      <c r="H55" s="36"/>
    </row>
    <row r="56" spans="1:8" s="52" customFormat="1" ht="12" customHeight="1" x14ac:dyDescent="0.2">
      <c r="A56" s="36"/>
      <c r="B56" s="36"/>
      <c r="C56" s="36"/>
      <c r="D56" s="36"/>
      <c r="E56" s="36"/>
      <c r="F56" s="36"/>
      <c r="G56" s="36"/>
      <c r="H56" s="36"/>
    </row>
    <row r="57" spans="1:8" s="52" customFormat="1" ht="12" customHeight="1" x14ac:dyDescent="0.2">
      <c r="A57" s="36"/>
      <c r="B57" s="36"/>
      <c r="C57" s="36"/>
      <c r="D57" s="36"/>
      <c r="E57" s="36"/>
      <c r="F57" s="36"/>
      <c r="G57" s="36"/>
      <c r="H57" s="36"/>
    </row>
    <row r="58" spans="1:8" s="52" customFormat="1" ht="12" customHeight="1" x14ac:dyDescent="0.2">
      <c r="A58" s="36"/>
      <c r="B58" s="36"/>
      <c r="C58" s="36"/>
      <c r="D58" s="36"/>
      <c r="E58" s="36"/>
      <c r="F58" s="36"/>
      <c r="G58" s="36"/>
      <c r="H58" s="36"/>
    </row>
    <row r="59" spans="1:8" s="52" customFormat="1" ht="12" customHeight="1" x14ac:dyDescent="0.2">
      <c r="A59" s="36"/>
      <c r="B59" s="36"/>
      <c r="C59" s="36"/>
      <c r="D59" s="36"/>
      <c r="E59" s="36"/>
      <c r="F59" s="36"/>
      <c r="G59" s="36"/>
      <c r="H59" s="36"/>
    </row>
    <row r="60" spans="1:8" s="52" customFormat="1" ht="12" customHeight="1" x14ac:dyDescent="0.2">
      <c r="A60" s="36"/>
      <c r="B60" s="36"/>
      <c r="C60" s="36"/>
      <c r="D60" s="36"/>
      <c r="E60" s="36"/>
      <c r="F60" s="36"/>
      <c r="G60" s="36"/>
      <c r="H60" s="36"/>
    </row>
    <row r="61" spans="1:8" s="52" customFormat="1" ht="12" customHeight="1" x14ac:dyDescent="0.2">
      <c r="A61" s="36"/>
      <c r="B61" s="36"/>
      <c r="C61" s="36"/>
      <c r="D61" s="36"/>
      <c r="E61" s="36"/>
      <c r="F61" s="36"/>
      <c r="G61" s="36"/>
      <c r="H61" s="36"/>
    </row>
    <row r="62" spans="1:8" s="52" customFormat="1" ht="12" customHeight="1" x14ac:dyDescent="0.2">
      <c r="A62" s="35"/>
      <c r="B62" s="35"/>
      <c r="C62" s="35"/>
      <c r="D62" s="35"/>
      <c r="E62" s="35"/>
      <c r="F62" s="35"/>
      <c r="G62" s="35"/>
      <c r="H62" s="35"/>
    </row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  <row r="82" ht="12" customHeight="1" x14ac:dyDescent="0.2"/>
  </sheetData>
  <autoFilter ref="A13:H13">
    <filterColumn colId="4" showButton="0"/>
  </autoFilter>
  <mergeCells count="5">
    <mergeCell ref="A12:G12"/>
    <mergeCell ref="E13:F13"/>
    <mergeCell ref="B8:C8"/>
    <mergeCell ref="A1:C1"/>
    <mergeCell ref="E1:F1"/>
  </mergeCells>
  <hyperlinks>
    <hyperlink ref="E1" r:id="rId1"/>
  </hyperlinks>
  <pageMargins left="0.7" right="0.7" top="0.75" bottom="0.75" header="0.3" footer="0.3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81"/>
  <sheetViews>
    <sheetView workbookViewId="0">
      <selection activeCell="I5" sqref="I5"/>
    </sheetView>
  </sheetViews>
  <sheetFormatPr baseColWidth="10" defaultRowHeight="12.75" x14ac:dyDescent="0.2"/>
  <cols>
    <col min="2" max="2" width="10.42578125" style="15" customWidth="1"/>
    <col min="3" max="3" width="13.140625" customWidth="1"/>
    <col min="4" max="4" width="16.28515625" customWidth="1"/>
    <col min="5" max="5" width="20.42578125" customWidth="1"/>
    <col min="6" max="6" width="18.85546875" customWidth="1"/>
    <col min="7" max="7" width="15.28515625" customWidth="1"/>
    <col min="8" max="8" width="17" customWidth="1"/>
    <col min="9" max="29" width="5.7109375" customWidth="1"/>
  </cols>
  <sheetData>
    <row r="1" spans="1:8" s="2" customFormat="1" ht="18" x14ac:dyDescent="0.25">
      <c r="A1" s="94" t="s">
        <v>15</v>
      </c>
      <c r="B1" s="95"/>
      <c r="C1" s="95"/>
      <c r="D1" s="95"/>
      <c r="E1" s="95"/>
      <c r="F1" s="96"/>
    </row>
    <row r="2" spans="1:8" s="2" customFormat="1" ht="15" x14ac:dyDescent="0.2">
      <c r="B2" s="14"/>
    </row>
    <row r="3" spans="1:8" s="2" customFormat="1" ht="15.75" x14ac:dyDescent="0.25">
      <c r="A3" s="2" t="s">
        <v>3</v>
      </c>
      <c r="B3" s="26"/>
      <c r="C3" s="3"/>
      <c r="D3" s="2" t="s">
        <v>5</v>
      </c>
      <c r="E3" s="26"/>
      <c r="F3" s="2" t="s">
        <v>18</v>
      </c>
    </row>
    <row r="4" spans="1:8" s="2" customFormat="1" ht="15.75" x14ac:dyDescent="0.25">
      <c r="A4" s="2" t="s">
        <v>4</v>
      </c>
      <c r="B4" s="26"/>
      <c r="C4" s="3"/>
      <c r="D4" s="2" t="s">
        <v>6</v>
      </c>
      <c r="E4" s="27"/>
      <c r="F4" s="4"/>
    </row>
    <row r="5" spans="1:8" s="2" customFormat="1" ht="15.75" x14ac:dyDescent="0.25">
      <c r="A5" s="2" t="s">
        <v>13</v>
      </c>
      <c r="B5" s="26"/>
      <c r="C5" s="8"/>
      <c r="D5" s="2" t="s">
        <v>7</v>
      </c>
      <c r="E5" s="26"/>
      <c r="F5" s="3"/>
    </row>
    <row r="6" spans="1:8" s="2" customFormat="1" ht="15.75" x14ac:dyDescent="0.25">
      <c r="A6" s="2" t="s">
        <v>14</v>
      </c>
      <c r="B6" s="26"/>
      <c r="C6" s="8"/>
      <c r="G6" s="3"/>
    </row>
    <row r="7" spans="1:8" s="2" customFormat="1" ht="16.5" thickBot="1" x14ac:dyDescent="0.3">
      <c r="B7" s="14"/>
      <c r="G7" s="4"/>
    </row>
    <row r="8" spans="1:8" s="2" customFormat="1" ht="16.5" thickBot="1" x14ac:dyDescent="0.3">
      <c r="A8" s="2" t="s">
        <v>16</v>
      </c>
      <c r="B8" s="14"/>
      <c r="C8" s="9">
        <v>365</v>
      </c>
      <c r="E8" s="2" t="s">
        <v>17</v>
      </c>
      <c r="F8" s="13">
        <v>30000</v>
      </c>
      <c r="G8" s="3"/>
    </row>
    <row r="9" spans="1:8" s="2" customFormat="1" ht="15" x14ac:dyDescent="0.2">
      <c r="B9" s="14"/>
    </row>
    <row r="10" spans="1:8" ht="12.75" customHeight="1" x14ac:dyDescent="0.2"/>
    <row r="12" spans="1:8" s="5" customFormat="1" ht="12" customHeight="1" x14ac:dyDescent="0.2">
      <c r="A12" s="97" t="s">
        <v>10</v>
      </c>
      <c r="B12" s="98"/>
      <c r="C12" s="98"/>
      <c r="D12" s="98"/>
      <c r="E12" s="98"/>
      <c r="F12" s="98"/>
      <c r="G12" s="99"/>
      <c r="H12" s="18" t="s">
        <v>19</v>
      </c>
    </row>
    <row r="13" spans="1:8" s="5" customFormat="1" ht="12" customHeight="1" x14ac:dyDescent="0.2">
      <c r="A13" s="23" t="s">
        <v>0</v>
      </c>
      <c r="B13" s="23" t="s">
        <v>1</v>
      </c>
      <c r="C13" s="19" t="s">
        <v>8</v>
      </c>
      <c r="D13" s="19" t="s">
        <v>11</v>
      </c>
      <c r="E13" s="100" t="s">
        <v>9</v>
      </c>
      <c r="F13" s="101"/>
      <c r="G13" s="20" t="s">
        <v>12</v>
      </c>
      <c r="H13" s="20" t="s">
        <v>12</v>
      </c>
    </row>
    <row r="14" spans="1:8" s="6" customFormat="1" ht="12" customHeight="1" x14ac:dyDescent="0.2">
      <c r="A14" s="24"/>
      <c r="B14" s="16"/>
      <c r="C14" s="10"/>
      <c r="D14" s="10"/>
      <c r="E14" s="11"/>
      <c r="F14" s="12"/>
      <c r="G14" s="25"/>
      <c r="H14" s="22"/>
    </row>
    <row r="15" spans="1:8" s="5" customFormat="1" ht="12" customHeight="1" x14ac:dyDescent="0.2">
      <c r="A15" s="7"/>
      <c r="B15" s="17"/>
      <c r="C15" s="7"/>
      <c r="D15" s="7"/>
      <c r="E15" s="7"/>
      <c r="F15" s="7"/>
      <c r="G15" s="7"/>
      <c r="H15" s="7"/>
    </row>
    <row r="16" spans="1:8" s="7" customFormat="1" ht="12" customHeight="1" x14ac:dyDescent="0.2">
      <c r="B16" s="17"/>
      <c r="G16" s="21">
        <f>SUM(G14:G15)</f>
        <v>0</v>
      </c>
      <c r="H16" s="21">
        <f>SUM(H14:H15)</f>
        <v>0</v>
      </c>
    </row>
    <row r="17" spans="2:2" s="7" customFormat="1" ht="12" customHeight="1" x14ac:dyDescent="0.2">
      <c r="B17" s="17"/>
    </row>
    <row r="18" spans="2:2" s="7" customFormat="1" ht="12" customHeight="1" x14ac:dyDescent="0.2">
      <c r="B18" s="17"/>
    </row>
    <row r="19" spans="2:2" s="7" customFormat="1" ht="12" customHeight="1" x14ac:dyDescent="0.2">
      <c r="B19" s="17"/>
    </row>
    <row r="20" spans="2:2" s="7" customFormat="1" ht="12" customHeight="1" x14ac:dyDescent="0.2">
      <c r="B20" s="17"/>
    </row>
    <row r="21" spans="2:2" s="7" customFormat="1" ht="12" customHeight="1" x14ac:dyDescent="0.2">
      <c r="B21" s="17"/>
    </row>
    <row r="22" spans="2:2" s="7" customFormat="1" ht="12" customHeight="1" x14ac:dyDescent="0.2">
      <c r="B22" s="17"/>
    </row>
    <row r="23" spans="2:2" s="7" customFormat="1" ht="12" customHeight="1" x14ac:dyDescent="0.2">
      <c r="B23" s="17"/>
    </row>
    <row r="24" spans="2:2" s="7" customFormat="1" ht="12" customHeight="1" x14ac:dyDescent="0.2">
      <c r="B24" s="17"/>
    </row>
    <row r="25" spans="2:2" s="7" customFormat="1" ht="12" customHeight="1" x14ac:dyDescent="0.2">
      <c r="B25" s="17"/>
    </row>
    <row r="26" spans="2:2" s="7" customFormat="1" ht="12" customHeight="1" x14ac:dyDescent="0.2">
      <c r="B26" s="17"/>
    </row>
    <row r="27" spans="2:2" s="7" customFormat="1" ht="12" customHeight="1" x14ac:dyDescent="0.2">
      <c r="B27" s="17"/>
    </row>
    <row r="28" spans="2:2" s="7" customFormat="1" ht="12" customHeight="1" x14ac:dyDescent="0.2">
      <c r="B28" s="17"/>
    </row>
    <row r="29" spans="2:2" s="7" customFormat="1" ht="12" customHeight="1" x14ac:dyDescent="0.2">
      <c r="B29" s="17"/>
    </row>
    <row r="30" spans="2:2" s="7" customFormat="1" ht="12" customHeight="1" x14ac:dyDescent="0.2">
      <c r="B30" s="17"/>
    </row>
    <row r="31" spans="2:2" s="7" customFormat="1" ht="12" customHeight="1" x14ac:dyDescent="0.2">
      <c r="B31" s="17"/>
    </row>
    <row r="32" spans="2:2" s="7" customFormat="1" ht="12" customHeight="1" x14ac:dyDescent="0.2">
      <c r="B32" s="17"/>
    </row>
    <row r="33" spans="2:2" s="7" customFormat="1" ht="12" customHeight="1" x14ac:dyDescent="0.2">
      <c r="B33" s="17"/>
    </row>
    <row r="34" spans="2:2" s="7" customFormat="1" ht="12" customHeight="1" x14ac:dyDescent="0.2">
      <c r="B34" s="17"/>
    </row>
    <row r="35" spans="2:2" s="7" customFormat="1" ht="12" customHeight="1" x14ac:dyDescent="0.2">
      <c r="B35" s="17"/>
    </row>
    <row r="36" spans="2:2" s="7" customFormat="1" ht="12" customHeight="1" x14ac:dyDescent="0.2">
      <c r="B36" s="17"/>
    </row>
    <row r="37" spans="2:2" s="7" customFormat="1" ht="12" customHeight="1" x14ac:dyDescent="0.2">
      <c r="B37" s="17"/>
    </row>
    <row r="38" spans="2:2" s="7" customFormat="1" ht="12" customHeight="1" x14ac:dyDescent="0.2">
      <c r="B38" s="17"/>
    </row>
    <row r="39" spans="2:2" s="7" customFormat="1" ht="12" customHeight="1" x14ac:dyDescent="0.2">
      <c r="B39" s="17"/>
    </row>
    <row r="40" spans="2:2" s="7" customFormat="1" ht="12" customHeight="1" x14ac:dyDescent="0.2">
      <c r="B40" s="17"/>
    </row>
    <row r="41" spans="2:2" s="7" customFormat="1" ht="12" customHeight="1" x14ac:dyDescent="0.2">
      <c r="B41" s="17"/>
    </row>
    <row r="42" spans="2:2" s="7" customFormat="1" ht="12" customHeight="1" x14ac:dyDescent="0.2">
      <c r="B42" s="17"/>
    </row>
    <row r="43" spans="2:2" s="7" customFormat="1" ht="12" customHeight="1" x14ac:dyDescent="0.2">
      <c r="B43" s="17"/>
    </row>
    <row r="44" spans="2:2" s="7" customFormat="1" ht="12" customHeight="1" x14ac:dyDescent="0.2">
      <c r="B44" s="17"/>
    </row>
    <row r="45" spans="2:2" s="7" customFormat="1" ht="12" customHeight="1" x14ac:dyDescent="0.2">
      <c r="B45" s="17"/>
    </row>
    <row r="46" spans="2:2" s="7" customFormat="1" ht="12" customHeight="1" x14ac:dyDescent="0.2">
      <c r="B46" s="17"/>
    </row>
    <row r="47" spans="2:2" s="7" customFormat="1" ht="12" customHeight="1" x14ac:dyDescent="0.2">
      <c r="B47" s="17"/>
    </row>
    <row r="48" spans="2:2" s="7" customFormat="1" ht="12" customHeight="1" x14ac:dyDescent="0.2">
      <c r="B48" s="17"/>
    </row>
    <row r="49" spans="1:8" s="7" customFormat="1" ht="12" customHeight="1" x14ac:dyDescent="0.2">
      <c r="B49" s="17"/>
    </row>
    <row r="50" spans="1:8" s="7" customFormat="1" ht="12" customHeight="1" x14ac:dyDescent="0.2">
      <c r="B50" s="17"/>
    </row>
    <row r="51" spans="1:8" s="7" customFormat="1" ht="12" customHeight="1" x14ac:dyDescent="0.2">
      <c r="B51" s="17"/>
    </row>
    <row r="52" spans="1:8" s="7" customFormat="1" ht="12" customHeight="1" x14ac:dyDescent="0.2">
      <c r="B52" s="17"/>
    </row>
    <row r="53" spans="1:8" s="7" customFormat="1" ht="12" customHeight="1" x14ac:dyDescent="0.2">
      <c r="B53" s="17"/>
    </row>
    <row r="54" spans="1:8" s="7" customFormat="1" ht="12" customHeight="1" x14ac:dyDescent="0.2">
      <c r="B54" s="17"/>
    </row>
    <row r="55" spans="1:8" s="7" customFormat="1" ht="12" customHeight="1" x14ac:dyDescent="0.2">
      <c r="B55" s="17"/>
    </row>
    <row r="56" spans="1:8" s="7" customFormat="1" ht="12" customHeight="1" x14ac:dyDescent="0.2">
      <c r="B56" s="17"/>
    </row>
    <row r="57" spans="1:8" s="7" customFormat="1" ht="12" customHeight="1" x14ac:dyDescent="0.2">
      <c r="B57" s="17"/>
    </row>
    <row r="58" spans="1:8" s="7" customFormat="1" ht="12" customHeight="1" x14ac:dyDescent="0.2">
      <c r="B58" s="17"/>
    </row>
    <row r="59" spans="1:8" s="7" customFormat="1" ht="12" customHeight="1" x14ac:dyDescent="0.2">
      <c r="B59" s="17"/>
    </row>
    <row r="60" spans="1:8" s="7" customFormat="1" ht="12" customHeight="1" x14ac:dyDescent="0.2">
      <c r="B60" s="17"/>
    </row>
    <row r="61" spans="1:8" s="7" customFormat="1" ht="12" customHeight="1" x14ac:dyDescent="0.2">
      <c r="A61"/>
      <c r="B61" s="15"/>
      <c r="C61"/>
      <c r="D61"/>
      <c r="E61"/>
      <c r="F61"/>
      <c r="G61"/>
      <c r="H61"/>
    </row>
    <row r="62" spans="1:8" ht="12" customHeight="1" x14ac:dyDescent="0.2"/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</sheetData>
  <mergeCells count="3">
    <mergeCell ref="A1:F1"/>
    <mergeCell ref="A12:G12"/>
    <mergeCell ref="E13:F13"/>
  </mergeCell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Bouton69_QuandClic">
                <anchor moveWithCells="1" sizeWithCells="1">
                  <from>
                    <xdr:col>0</xdr:col>
                    <xdr:colOff>390525</xdr:colOff>
                    <xdr:row>8</xdr:row>
                    <xdr:rowOff>161925</xdr:rowOff>
                  </from>
                  <to>
                    <xdr:col>1</xdr:col>
                    <xdr:colOff>361950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C4:J17"/>
  <sheetViews>
    <sheetView tabSelected="1" workbookViewId="0">
      <selection sqref="A1:IV65536"/>
    </sheetView>
  </sheetViews>
  <sheetFormatPr baseColWidth="10" defaultRowHeight="12.75" x14ac:dyDescent="0.2"/>
  <cols>
    <col min="9" max="9" width="26.7109375" bestFit="1" customWidth="1"/>
  </cols>
  <sheetData>
    <row r="4" spans="3:10" x14ac:dyDescent="0.2">
      <c r="I4" s="55" t="s">
        <v>71</v>
      </c>
      <c r="J4" s="35"/>
    </row>
    <row r="5" spans="3:10" x14ac:dyDescent="0.2">
      <c r="I5" s="59" t="s">
        <v>43</v>
      </c>
      <c r="J5" s="57">
        <f>'Jean-Marie'!G24</f>
        <v>1514.3400000000001</v>
      </c>
    </row>
    <row r="6" spans="3:10" x14ac:dyDescent="0.2">
      <c r="I6" s="65" t="s">
        <v>40</v>
      </c>
      <c r="J6" s="57">
        <f>'PARTNER DF399AX'!G21</f>
        <v>2304.7800000000002</v>
      </c>
    </row>
    <row r="7" spans="3:10" x14ac:dyDescent="0.2">
      <c r="I7" s="58" t="s">
        <v>42</v>
      </c>
      <c r="J7" s="57">
        <f>'Anne-Laure'!G17</f>
        <v>1100.3699999999999</v>
      </c>
    </row>
    <row r="8" spans="3:10" x14ac:dyDescent="0.2">
      <c r="C8" s="28">
        <v>365</v>
      </c>
      <c r="F8">
        <v>30000</v>
      </c>
      <c r="I8" s="66" t="s">
        <v>41</v>
      </c>
      <c r="J8" s="57">
        <f>'PARTNER DF493AX'!G17</f>
        <v>945.17</v>
      </c>
    </row>
    <row r="9" spans="3:10" x14ac:dyDescent="0.2">
      <c r="I9" s="61" t="s">
        <v>36</v>
      </c>
      <c r="J9" s="57">
        <f>Gabriel!G17</f>
        <v>648.28</v>
      </c>
    </row>
    <row r="10" spans="3:10" x14ac:dyDescent="0.2">
      <c r="I10" s="60" t="s">
        <v>35</v>
      </c>
      <c r="J10" s="57">
        <f>Cédric!G20</f>
        <v>768.82999999999993</v>
      </c>
    </row>
    <row r="11" spans="3:10" x14ac:dyDescent="0.2">
      <c r="I11" s="62" t="s">
        <v>37</v>
      </c>
      <c r="J11" s="57">
        <f>Coralie!G19</f>
        <v>428.73</v>
      </c>
    </row>
    <row r="12" spans="3:10" x14ac:dyDescent="0.2">
      <c r="I12" s="56" t="s">
        <v>34</v>
      </c>
      <c r="J12" s="57">
        <f>Julie!G18</f>
        <v>394.9</v>
      </c>
    </row>
    <row r="13" spans="3:10" x14ac:dyDescent="0.2">
      <c r="I13" s="63" t="s">
        <v>38</v>
      </c>
      <c r="J13" s="57">
        <f>'FORD DY860SJ'!G16</f>
        <v>0</v>
      </c>
    </row>
    <row r="14" spans="3:10" x14ac:dyDescent="0.2">
      <c r="I14" s="64" t="s">
        <v>39</v>
      </c>
      <c r="J14" s="57">
        <f>'FIAT DT896ML'!G16</f>
        <v>0</v>
      </c>
    </row>
    <row r="15" spans="3:10" x14ac:dyDescent="0.2">
      <c r="J15" s="69"/>
    </row>
    <row r="17" spans="9:10" x14ac:dyDescent="0.2">
      <c r="I17" s="35" t="s">
        <v>45</v>
      </c>
      <c r="J17" s="57">
        <f>SUM(J5:J16)</f>
        <v>8105.4</v>
      </c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2:M19"/>
  <sheetViews>
    <sheetView zoomScale="115" workbookViewId="0">
      <selection activeCell="I25" sqref="I25"/>
    </sheetView>
  </sheetViews>
  <sheetFormatPr baseColWidth="10" defaultRowHeight="12.75" x14ac:dyDescent="0.2"/>
  <cols>
    <col min="9" max="9" width="26.7109375" bestFit="1" customWidth="1"/>
  </cols>
  <sheetData>
    <row r="2" spans="3:13" x14ac:dyDescent="0.2">
      <c r="L2" s="70">
        <v>2016</v>
      </c>
      <c r="M2" s="71">
        <v>25889.26</v>
      </c>
    </row>
    <row r="4" spans="3:13" x14ac:dyDescent="0.2">
      <c r="I4" s="55" t="s">
        <v>72</v>
      </c>
      <c r="J4" s="35"/>
    </row>
    <row r="5" spans="3:13" x14ac:dyDescent="0.2">
      <c r="I5" s="65" t="s">
        <v>40</v>
      </c>
      <c r="J5" s="57">
        <f>'PARTNER DF399AX'!H21</f>
        <v>96.69</v>
      </c>
    </row>
    <row r="6" spans="3:13" x14ac:dyDescent="0.2">
      <c r="I6" s="61" t="s">
        <v>36</v>
      </c>
      <c r="J6" s="57">
        <f>Gabriel!H17</f>
        <v>79.680000000000007</v>
      </c>
    </row>
    <row r="7" spans="3:13" x14ac:dyDescent="0.2">
      <c r="I7" s="63" t="s">
        <v>38</v>
      </c>
      <c r="J7" s="57">
        <f>'FORD DY860SJ'!H16</f>
        <v>53.62</v>
      </c>
    </row>
    <row r="8" spans="3:13" x14ac:dyDescent="0.2">
      <c r="C8" s="28">
        <v>365</v>
      </c>
      <c r="F8">
        <v>30000</v>
      </c>
      <c r="I8" s="56" t="s">
        <v>34</v>
      </c>
      <c r="J8" s="57">
        <f>Julie!H18</f>
        <v>41.14</v>
      </c>
    </row>
    <row r="9" spans="3:13" x14ac:dyDescent="0.2">
      <c r="I9" s="62" t="s">
        <v>37</v>
      </c>
      <c r="J9" s="57">
        <f>Coralie!H19</f>
        <v>38.89</v>
      </c>
    </row>
    <row r="10" spans="3:13" x14ac:dyDescent="0.2">
      <c r="I10" s="60" t="s">
        <v>35</v>
      </c>
      <c r="J10" s="57">
        <f>Cédric!H20</f>
        <v>35</v>
      </c>
    </row>
    <row r="11" spans="3:13" x14ac:dyDescent="0.2">
      <c r="I11" s="59" t="s">
        <v>43</v>
      </c>
      <c r="J11" s="57">
        <f>'Jean-Marie'!I12</f>
        <v>34.340000000000003</v>
      </c>
    </row>
    <row r="12" spans="3:13" x14ac:dyDescent="0.2">
      <c r="I12" s="58" t="s">
        <v>42</v>
      </c>
      <c r="J12" s="57">
        <f>'Anne-Laure'!H17</f>
        <v>0</v>
      </c>
    </row>
    <row r="13" spans="3:13" x14ac:dyDescent="0.2">
      <c r="I13" s="64" t="s">
        <v>39</v>
      </c>
      <c r="J13" s="57">
        <f>'FIAT DT896ML'!H16</f>
        <v>0</v>
      </c>
    </row>
    <row r="14" spans="3:13" x14ac:dyDescent="0.2">
      <c r="I14" s="66" t="s">
        <v>41</v>
      </c>
      <c r="J14" s="57">
        <f>'PARTNER DF493AX'!H17</f>
        <v>0</v>
      </c>
    </row>
    <row r="17" spans="9:10" x14ac:dyDescent="0.2">
      <c r="I17" s="72" t="s">
        <v>45</v>
      </c>
      <c r="J17" s="73">
        <f>SUM(J5:J16)</f>
        <v>379.36</v>
      </c>
    </row>
    <row r="18" spans="9:10" x14ac:dyDescent="0.2">
      <c r="I18" s="74"/>
      <c r="J18" s="74"/>
    </row>
    <row r="19" spans="9:10" x14ac:dyDescent="0.2">
      <c r="I19" s="72" t="s">
        <v>73</v>
      </c>
      <c r="J19" s="75">
        <f>J17/M2</f>
        <v>1.4653180508056238E-2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Présentation</vt:lpstr>
      <vt:lpstr>Anne-Laure</vt:lpstr>
      <vt:lpstr>Julie</vt:lpstr>
      <vt:lpstr>Jean-Marie</vt:lpstr>
      <vt:lpstr>Cédric</vt:lpstr>
      <vt:lpstr>Gabriel</vt:lpstr>
      <vt:lpstr>Coralie</vt:lpstr>
      <vt:lpstr>FIAT DT896ML</vt:lpstr>
      <vt:lpstr>FORD DY860SJ</vt:lpstr>
      <vt:lpstr>PARTNER DF399AX</vt:lpstr>
      <vt:lpstr>PARTNER DF493AX</vt:lpstr>
      <vt:lpstr>Modèle</vt:lpstr>
      <vt:lpstr>Stat Ent 2017</vt:lpstr>
      <vt:lpstr>Stat Carb 2017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p.bruno</dc:creator>
  <cp:lastModifiedBy>et1000lio</cp:lastModifiedBy>
  <cp:lastPrinted>2010-06-12T05:38:02Z</cp:lastPrinted>
  <dcterms:created xsi:type="dcterms:W3CDTF">2010-06-08T07:30:52Z</dcterms:created>
  <dcterms:modified xsi:type="dcterms:W3CDTF">2017-01-24T15:30:38Z</dcterms:modified>
</cp:coreProperties>
</file>