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3895" windowHeight="9270" tabRatio="873"/>
  </bookViews>
  <sheets>
    <sheet name="2016 - 2" sheetId="50" r:id="rId1"/>
    <sheet name="0 - CLIENTS" sheetId="3" r:id="rId2"/>
    <sheet name="0 - SUIVI FACTURES" sheetId="4" r:id="rId3"/>
    <sheet name="Z - FACTURE VIERGE" sheetId="37" state="hidden" r:id="rId4"/>
  </sheets>
  <functionGroups builtInGroupCount="18"/>
  <definedNames>
    <definedName name="_xlnm._FilterDatabase" localSheetId="1" hidden="1">'0 - CLIENTS'!$A$2:$O$3</definedName>
    <definedName name="_xlnm._FilterDatabase" localSheetId="2" hidden="1">'0 - SUIVI FACTURES'!$A$2:$O$3</definedName>
    <definedName name="DEVIS_ATELIER" localSheetId="0">#REF!</definedName>
    <definedName name="DEVIS_ATELIER">#REF!</definedName>
    <definedName name="DEVIS_MACHINE" localSheetId="0">#REF!</definedName>
    <definedName name="DEVIS_MACHINE">#REF!</definedName>
    <definedName name="FACTURE_ATELIER" localSheetId="0">#REF!</definedName>
    <definedName name="FACTURE_ATELIER">#REF!</definedName>
    <definedName name="FACTURE_MACHINE">'0 - SUIVI FACTURES'!$A:$A</definedName>
    <definedName name="LAN">'0 - SUIVI FACTURES'!$B$1</definedName>
    <definedName name="N°_DE_FACTURE">'0 - SUIVI FACTURES'!$A:$A</definedName>
    <definedName name="NOM_CLIENT">'0 - CLIENTS'!$A$3:$A$980</definedName>
    <definedName name="NomClasseur">GET.WORKBOOK(16)&amp;INDIRECT("iv65000")</definedName>
    <definedName name="NomsFeuilles">MID(GET.WORKBOOK(1),FIND("]",GET.WORKBOOK(1))+1,99)&amp;INDIRECT("iv65000")</definedName>
    <definedName name="ONGLET">#REF!</definedName>
    <definedName name="_xlnm.Print_Area" localSheetId="0">'2016 - 2'!$C$1:$G$45</definedName>
    <definedName name="_xlnm.Print_Area" localSheetId="3">'Z - FACTURE VIERGE'!$C$1:$G$53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4" l="1"/>
  <c r="N4" i="4" s="1"/>
  <c r="L4" i="4"/>
  <c r="G22" i="50"/>
  <c r="G34" i="50" l="1"/>
  <c r="G33" i="50"/>
  <c r="G32" i="50"/>
  <c r="G31" i="50"/>
  <c r="G30" i="50"/>
  <c r="G29" i="50"/>
  <c r="G28" i="50"/>
  <c r="G27" i="50"/>
  <c r="G26" i="50"/>
  <c r="G25" i="50"/>
  <c r="G24" i="50"/>
  <c r="K23" i="50"/>
  <c r="I23" i="50"/>
  <c r="G23" i="50"/>
  <c r="G36" i="50" s="1"/>
  <c r="G4" i="50"/>
  <c r="F19" i="50" s="1"/>
  <c r="G3" i="50"/>
  <c r="A1" i="50" s="1"/>
  <c r="G4" i="37"/>
  <c r="G37" i="50" l="1"/>
  <c r="G40" i="50" s="1"/>
  <c r="F19" i="37"/>
  <c r="B1" i="4"/>
  <c r="C41" i="50"/>
  <c r="G38" i="50" l="1"/>
  <c r="G3" i="37"/>
  <c r="M3" i="4"/>
  <c r="N3" i="4" s="1"/>
  <c r="K23" i="37"/>
  <c r="G42" i="37" l="1"/>
  <c r="G41" i="37"/>
  <c r="G40" i="37"/>
  <c r="G39" i="37"/>
  <c r="G38" i="37"/>
  <c r="G37" i="37"/>
  <c r="G36" i="37"/>
  <c r="G35" i="37"/>
  <c r="G34" i="37"/>
  <c r="G33" i="37"/>
  <c r="G32" i="37"/>
  <c r="G31" i="37"/>
  <c r="G30" i="37"/>
  <c r="G29" i="37"/>
  <c r="G28" i="37"/>
  <c r="G27" i="37"/>
  <c r="G26" i="37"/>
  <c r="G25" i="37"/>
  <c r="O24" i="37"/>
  <c r="G24" i="37"/>
  <c r="G23" i="37"/>
  <c r="I23" i="37" s="1"/>
  <c r="G22" i="37"/>
  <c r="G44" i="37" l="1"/>
  <c r="G45" i="37" s="1"/>
  <c r="G46" i="37" l="1"/>
  <c r="G48" i="37"/>
  <c r="C49" i="37"/>
  <c r="T3" i="3" l="1"/>
  <c r="S3" i="3"/>
</calcChain>
</file>

<file path=xl/sharedStrings.xml><?xml version="1.0" encoding="utf-8"?>
<sst xmlns="http://schemas.openxmlformats.org/spreadsheetml/2006/main" count="139" uniqueCount="80">
  <si>
    <t>Code CLIENT :</t>
  </si>
  <si>
    <t>Nom</t>
  </si>
  <si>
    <t>Adresse</t>
  </si>
  <si>
    <t>Code postal - Ville</t>
  </si>
  <si>
    <t>Adresse e-mail</t>
  </si>
  <si>
    <t>Téléphone</t>
  </si>
  <si>
    <t>No TVA</t>
  </si>
  <si>
    <t>FR</t>
  </si>
  <si>
    <t>Total HT</t>
  </si>
  <si>
    <t>TVA</t>
  </si>
  <si>
    <t>Total TTC</t>
  </si>
  <si>
    <t>NET A PAYER</t>
  </si>
  <si>
    <t>NOM ENTREPRISE</t>
  </si>
  <si>
    <t>CODE POSTAL</t>
  </si>
  <si>
    <t>VILLE</t>
  </si>
  <si>
    <t>N° Fax</t>
  </si>
  <si>
    <t>NOM</t>
  </si>
  <si>
    <t>PRENOM</t>
  </si>
  <si>
    <t>N° TEL</t>
  </si>
  <si>
    <t>ADRESSE MAIL</t>
  </si>
  <si>
    <t>N° TVA INTRA</t>
  </si>
  <si>
    <t>CODE CLIENT</t>
  </si>
  <si>
    <t>OBSERVATIONS</t>
  </si>
  <si>
    <t>RENDEZ-VOUS</t>
  </si>
  <si>
    <t xml:space="preserve">A REVOIR DANS </t>
  </si>
  <si>
    <t>DATE ECHEANCE</t>
  </si>
  <si>
    <t>TPS RESTANT</t>
  </si>
  <si>
    <t>E-mail</t>
  </si>
  <si>
    <t>Tél.</t>
  </si>
  <si>
    <t>Fax.</t>
  </si>
  <si>
    <t>Portable</t>
  </si>
  <si>
    <t>FACTURE</t>
  </si>
  <si>
    <t>Date d'échéance de règlement :</t>
  </si>
  <si>
    <t>DATE</t>
  </si>
  <si>
    <t>CODE POSTAL VILLE</t>
  </si>
  <si>
    <t>Adresse MAIL</t>
  </si>
  <si>
    <t>Date validité</t>
  </si>
  <si>
    <t>N° DE FACTURE MACHINE</t>
  </si>
  <si>
    <t>ADRESSE 1</t>
  </si>
  <si>
    <t>ADRESSE 2</t>
  </si>
  <si>
    <t>N° MOBILE</t>
  </si>
  <si>
    <t>Mail Entreprise</t>
  </si>
  <si>
    <t/>
  </si>
  <si>
    <t>RÉFÉRENCE</t>
  </si>
  <si>
    <t>DÉSIGNATION</t>
  </si>
  <si>
    <t>QUANTITÉ</t>
  </si>
  <si>
    <t>PRIX UNITAIRE
HT</t>
  </si>
  <si>
    <t>MONTANT
HT</t>
  </si>
  <si>
    <t>Facture n°</t>
  </si>
  <si>
    <r>
      <t>Facturé à</t>
    </r>
    <r>
      <rPr>
        <b/>
        <sz val="18"/>
        <rFont val="Verdana"/>
        <family val="2"/>
      </rPr>
      <t xml:space="preserve"> :</t>
    </r>
  </si>
  <si>
    <t>CLIENTS</t>
  </si>
  <si>
    <t>RESTANT</t>
  </si>
  <si>
    <t>N°
Téléphone</t>
  </si>
  <si>
    <t>NOM CONTACT</t>
  </si>
  <si>
    <t>0 - CLIENTS</t>
  </si>
  <si>
    <t>7375,908</t>
  </si>
  <si>
    <t>NC</t>
  </si>
  <si>
    <t>NOM1</t>
  </si>
  <si>
    <t>entreprise1@gmail.com</t>
  </si>
  <si>
    <t>ENT-2015-0508</t>
  </si>
  <si>
    <t>Nom SOCIETE</t>
  </si>
  <si>
    <t>Ligne 1 Adresse</t>
  </si>
  <si>
    <t>Ligne 2 Adresse</t>
  </si>
  <si>
    <t>29200 -BREST</t>
  </si>
  <si>
    <t>nom.société@gmail.com</t>
  </si>
  <si>
    <t>06 00 00 00 00</t>
  </si>
  <si>
    <t>Aucun escompte ne sera accordé pour paiement anticipé.
Valeur en votre aimable règlement, par chèque ou virement bancaire, à réception de facture (IBAN FRXXXXXXXXXXXXX BIC CMBFRXXXXXXX)
SARL au capital de XXXXXXXX € - R.C. Brest XXX XXXX XXX- Siret XXX XXX XXX XXXXXX - Code APE XXXX - N° TVA FR XXXXXXXX
Code commerce art XXXXXXX : indemnité forfaitaire pour frais de recouvrement 40 Euros.</t>
  </si>
  <si>
    <t>Date</t>
  </si>
  <si>
    <t>00 00 00 00 00</t>
  </si>
  <si>
    <t>00 0000 00 00</t>
  </si>
  <si>
    <t>Prénom1</t>
  </si>
  <si>
    <t>0 - SUIVI FACTURES</t>
  </si>
  <si>
    <t>Z - FACTURE VIERGE</t>
  </si>
  <si>
    <t>OBJET SUCCINCT</t>
  </si>
  <si>
    <t>LIEN FACTURE</t>
  </si>
  <si>
    <t>GMC</t>
  </si>
  <si>
    <t>79, rue  Pasteur</t>
  </si>
  <si>
    <t>TOULON cedex 9</t>
  </si>
  <si>
    <t>83077 - TOULON cedex 9</t>
  </si>
  <si>
    <t xml:space="preserve">1.  Caractéristiques techniques :_x000D_
     Hauteur sous dalle : _x000D_
     Epaisseur de la dalle :  _x000D_
     Niveau d’appui : _x000D_
     Appui au sol : _x000D_
     Equipement : _x000D_
2.  Equipement : _x000D_
     Outils d'etaiement :_x000D_
     7 Tours type tour échlle 	120*160 HT  3,62/5,66_x000D_
     Composé de :												_x000D_
          Socle réglable										_x000D_
          Cadre 1.50m_x000D_
          Entretoise										_x000D_
          Croisillon_x000D_
_x000D_
Montant mensuel de location €HT_x000D_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</si>
</sst>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( &quot;0&quot; jours )&quot;"/>
    <numFmt numFmtId="165" formatCode="#,##0.00\ [$€-1]"/>
    <numFmt numFmtId="166" formatCode="@\ \ "/>
    <numFmt numFmtId="167" formatCode="0&quot; jours&quot;"/>
    <numFmt numFmtId="168" formatCode="0&quot; mois&quot;"/>
    <numFmt numFmtId="169" formatCode="[=0]\ &quot;&quot;;General"/>
    <numFmt numFmtId="170" formatCode="#,##0.00\ _€"/>
    <numFmt numFmtId="171" formatCode="&quot;N° OR &quot;@"/>
    <numFmt numFmtId="172" formatCode="&quot;2016 - &quot;0"/>
  </numFmts>
  <fonts count="46" x14ac:knownFonts="1">
    <font>
      <sz val="11"/>
      <color theme="1"/>
      <name val="Calibri"/>
      <family val="2"/>
      <scheme val="minor"/>
    </font>
    <font>
      <b/>
      <sz val="12"/>
      <name val="Verdana"/>
      <family val="2"/>
    </font>
    <font>
      <sz val="12"/>
      <color theme="1"/>
      <name val="Verdana"/>
      <family val="2"/>
    </font>
    <font>
      <sz val="12"/>
      <color indexed="23"/>
      <name val="Verdana"/>
      <family val="2"/>
    </font>
    <font>
      <sz val="10"/>
      <color indexed="23"/>
      <name val="Verdana"/>
      <family val="2"/>
    </font>
    <font>
      <sz val="10"/>
      <color theme="1"/>
      <name val="Verdana"/>
      <family val="2"/>
    </font>
    <font>
      <sz val="12"/>
      <name val="Verdana"/>
      <family val="2"/>
    </font>
    <font>
      <sz val="10"/>
      <name val="Verdana"/>
      <family val="2"/>
    </font>
    <font>
      <u/>
      <sz val="11"/>
      <color theme="10"/>
      <name val="Calibri"/>
      <family val="2"/>
      <scheme val="minor"/>
    </font>
    <font>
      <b/>
      <sz val="10"/>
      <name val="Verdana"/>
      <family val="2"/>
    </font>
    <font>
      <i/>
      <sz val="11"/>
      <name val="Verdana"/>
      <family val="2"/>
    </font>
    <font>
      <b/>
      <sz val="11"/>
      <color theme="0"/>
      <name val="Georgia"/>
      <family val="1"/>
    </font>
    <font>
      <b/>
      <sz val="11"/>
      <color theme="1"/>
      <name val="Georgia"/>
      <family val="1"/>
    </font>
    <font>
      <sz val="11"/>
      <color theme="1"/>
      <name val="Georgia"/>
      <family val="1"/>
    </font>
    <font>
      <b/>
      <sz val="11"/>
      <name val="Georgia"/>
      <family val="1"/>
    </font>
    <font>
      <sz val="11"/>
      <name val="Georgia"/>
      <family val="1"/>
    </font>
    <font>
      <u/>
      <sz val="11"/>
      <color theme="10"/>
      <name val="Georgia"/>
      <family val="1"/>
    </font>
    <font>
      <i/>
      <sz val="12"/>
      <name val="Verdana"/>
      <family val="2"/>
    </font>
    <font>
      <b/>
      <sz val="14"/>
      <name val="Verdana"/>
      <family val="2"/>
    </font>
    <font>
      <sz val="14"/>
      <color theme="1"/>
      <name val="Verdana"/>
      <family val="2"/>
    </font>
    <font>
      <sz val="14"/>
      <name val="Verdana"/>
      <family val="2"/>
    </font>
    <font>
      <b/>
      <u/>
      <sz val="14"/>
      <name val="Verdana"/>
      <family val="2"/>
    </font>
    <font>
      <sz val="16"/>
      <name val="Verdana"/>
      <family val="2"/>
    </font>
    <font>
      <sz val="16"/>
      <color theme="1"/>
      <name val="Verdana"/>
      <family val="2"/>
    </font>
    <font>
      <b/>
      <sz val="12"/>
      <color theme="0"/>
      <name val="Georgia"/>
      <family val="1"/>
    </font>
    <font>
      <sz val="12"/>
      <color theme="1"/>
      <name val="Georgia"/>
      <family val="1"/>
    </font>
    <font>
      <b/>
      <sz val="16"/>
      <name val="Verdana"/>
      <family val="2"/>
    </font>
    <font>
      <i/>
      <sz val="16"/>
      <name val="Verdana"/>
      <family val="2"/>
    </font>
    <font>
      <b/>
      <sz val="18"/>
      <name val="Verdana"/>
      <family val="2"/>
    </font>
    <font>
      <sz val="18"/>
      <color theme="1"/>
      <name val="Verdana"/>
      <family val="2"/>
    </font>
    <font>
      <sz val="18"/>
      <name val="Verdana"/>
      <family val="2"/>
    </font>
    <font>
      <i/>
      <sz val="18"/>
      <color theme="1"/>
      <name val="Verdana"/>
      <family val="2"/>
    </font>
    <font>
      <b/>
      <sz val="18"/>
      <color theme="1"/>
      <name val="Verdana"/>
      <family val="2"/>
    </font>
    <font>
      <i/>
      <sz val="18"/>
      <name val="Verdana"/>
      <family val="2"/>
    </font>
    <font>
      <sz val="18"/>
      <name val="Trebuchet MS"/>
      <family val="2"/>
    </font>
    <font>
      <b/>
      <i/>
      <sz val="18"/>
      <name val="Trebuchet MS"/>
      <family val="2"/>
    </font>
    <font>
      <b/>
      <i/>
      <sz val="16"/>
      <name val="Trebuchet MS"/>
      <family val="2"/>
    </font>
    <font>
      <b/>
      <u/>
      <sz val="18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6"/>
      <color theme="1"/>
      <name val="Verdana"/>
      <family val="2"/>
    </font>
    <font>
      <sz val="20"/>
      <color theme="1"/>
      <name val="Verdana"/>
      <family val="2"/>
    </font>
    <font>
      <b/>
      <sz val="26"/>
      <color theme="0"/>
      <name val="Verdana"/>
      <family val="2"/>
    </font>
    <font>
      <b/>
      <sz val="20"/>
      <color theme="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8" fillId="0" borderId="0" applyNumberFormat="0" applyFill="0" applyBorder="0" applyAlignment="0" applyProtection="0"/>
    <xf numFmtId="0" fontId="38" fillId="0" borderId="0"/>
    <xf numFmtId="0" fontId="39" fillId="0" borderId="0"/>
    <xf numFmtId="0" fontId="40" fillId="0" borderId="0"/>
    <xf numFmtId="0" fontId="41" fillId="0" borderId="0" applyNumberFormat="0" applyFill="0" applyBorder="0" applyAlignment="0" applyProtection="0">
      <alignment vertical="top"/>
      <protection locked="0"/>
    </xf>
  </cellStyleXfs>
  <cellXfs count="115">
    <xf numFmtId="0" fontId="0" fillId="0" borderId="0" xfId="0"/>
    <xf numFmtId="0" fontId="2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6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vertical="center"/>
    </xf>
    <xf numFmtId="167" fontId="11" fillId="3" borderId="8" xfId="0" applyNumberFormat="1" applyFont="1" applyFill="1" applyBorder="1" applyAlignment="1">
      <alignment horizontal="center" vertical="center"/>
    </xf>
    <xf numFmtId="167" fontId="11" fillId="3" borderId="0" xfId="0" applyNumberFormat="1" applyFont="1" applyFill="1" applyBorder="1" applyAlignment="1">
      <alignment horizontal="center" vertical="center"/>
    </xf>
    <xf numFmtId="167" fontId="12" fillId="0" borderId="8" xfId="0" applyNumberFormat="1" applyFont="1" applyFill="1" applyBorder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13" fillId="0" borderId="0" xfId="0" applyFont="1" applyAlignment="1">
      <alignment wrapText="1"/>
    </xf>
    <xf numFmtId="0" fontId="16" fillId="0" borderId="0" xfId="1" applyFont="1"/>
    <xf numFmtId="14" fontId="13" fillId="0" borderId="0" xfId="0" applyNumberFormat="1" applyFont="1"/>
    <xf numFmtId="168" fontId="13" fillId="0" borderId="10" xfId="0" applyNumberFormat="1" applyFont="1" applyBorder="1" applyAlignment="1">
      <alignment horizontal="right" vertical="center"/>
    </xf>
    <xf numFmtId="14" fontId="13" fillId="0" borderId="10" xfId="0" applyNumberFormat="1" applyFont="1" applyBorder="1" applyAlignment="1">
      <alignment horizontal="right" vertical="center"/>
    </xf>
    <xf numFmtId="167" fontId="13" fillId="0" borderId="0" xfId="0" applyNumberFormat="1" applyFont="1"/>
    <xf numFmtId="0" fontId="12" fillId="0" borderId="0" xfId="0" applyFont="1"/>
    <xf numFmtId="168" fontId="13" fillId="0" borderId="0" xfId="0" applyNumberFormat="1" applyFont="1"/>
    <xf numFmtId="0" fontId="2" fillId="2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vertical="top" wrapText="1"/>
    </xf>
    <xf numFmtId="0" fontId="17" fillId="2" borderId="0" xfId="0" applyFont="1" applyFill="1" applyBorder="1" applyAlignment="1">
      <alignment vertical="top" wrapText="1"/>
    </xf>
    <xf numFmtId="0" fontId="19" fillId="0" borderId="0" xfId="0" applyFont="1" applyBorder="1" applyAlignment="1">
      <alignment vertical="center"/>
    </xf>
    <xf numFmtId="0" fontId="20" fillId="2" borderId="0" xfId="0" applyFont="1" applyFill="1" applyBorder="1" applyAlignment="1">
      <alignment vertical="center"/>
    </xf>
    <xf numFmtId="0" fontId="19" fillId="2" borderId="0" xfId="0" applyFont="1" applyFill="1" applyBorder="1" applyAlignment="1">
      <alignment vertical="center"/>
    </xf>
    <xf numFmtId="0" fontId="21" fillId="2" borderId="0" xfId="0" applyFont="1" applyFill="1" applyBorder="1" applyAlignment="1">
      <alignment vertical="center"/>
    </xf>
    <xf numFmtId="0" fontId="18" fillId="2" borderId="0" xfId="0" applyFont="1" applyFill="1" applyBorder="1" applyAlignment="1">
      <alignment horizontal="left" vertical="center"/>
    </xf>
    <xf numFmtId="0" fontId="18" fillId="2" borderId="0" xfId="0" applyFont="1" applyFill="1" applyBorder="1" applyAlignment="1">
      <alignment vertical="center" wrapText="1"/>
    </xf>
    <xf numFmtId="0" fontId="24" fillId="3" borderId="0" xfId="0" applyFont="1" applyFill="1" applyAlignment="1">
      <alignment horizontal="center" vertical="center"/>
    </xf>
    <xf numFmtId="0" fontId="25" fillId="0" borderId="0" xfId="0" applyFont="1"/>
    <xf numFmtId="14" fontId="5" fillId="0" borderId="0" xfId="0" applyNumberFormat="1" applyFont="1" applyBorder="1" applyAlignment="1">
      <alignment vertical="center"/>
    </xf>
    <xf numFmtId="0" fontId="22" fillId="2" borderId="0" xfId="0" applyFont="1" applyFill="1" applyBorder="1" applyAlignment="1">
      <alignment horizontal="left" vertical="center" wrapText="1"/>
    </xf>
    <xf numFmtId="0" fontId="22" fillId="2" borderId="0" xfId="0" applyFont="1" applyFill="1" applyBorder="1" applyAlignment="1">
      <alignment vertical="center"/>
    </xf>
    <xf numFmtId="0" fontId="23" fillId="2" borderId="0" xfId="0" applyFont="1" applyFill="1" applyBorder="1" applyAlignment="1">
      <alignment vertical="center"/>
    </xf>
    <xf numFmtId="0" fontId="23" fillId="0" borderId="0" xfId="0" applyFont="1" applyBorder="1" applyAlignment="1">
      <alignment vertical="center"/>
    </xf>
    <xf numFmtId="0" fontId="22" fillId="2" borderId="0" xfId="0" applyFont="1" applyFill="1" applyBorder="1" applyAlignment="1">
      <alignment horizontal="right" vertical="center"/>
    </xf>
    <xf numFmtId="0" fontId="26" fillId="2" borderId="0" xfId="0" applyFont="1" applyFill="1" applyBorder="1" applyAlignment="1">
      <alignment horizontal="right" vertical="center" indent="2"/>
    </xf>
    <xf numFmtId="14" fontId="23" fillId="2" borderId="0" xfId="0" applyNumberFormat="1" applyFont="1" applyFill="1" applyBorder="1" applyAlignment="1">
      <alignment horizontal="left" vertical="center"/>
    </xf>
    <xf numFmtId="164" fontId="22" fillId="2" borderId="0" xfId="0" applyNumberFormat="1" applyFont="1" applyFill="1" applyBorder="1" applyAlignment="1">
      <alignment horizontal="left" vertical="center"/>
    </xf>
    <xf numFmtId="0" fontId="29" fillId="2" borderId="0" xfId="0" applyFont="1" applyFill="1" applyBorder="1" applyAlignment="1">
      <alignment horizontal="left" vertical="center" indent="1"/>
    </xf>
    <xf numFmtId="0" fontId="30" fillId="2" borderId="0" xfId="0" applyFont="1" applyFill="1" applyBorder="1" applyAlignment="1">
      <alignment horizontal="left" vertical="center" wrapText="1"/>
    </xf>
    <xf numFmtId="0" fontId="29" fillId="2" borderId="0" xfId="0" applyFont="1" applyFill="1" applyBorder="1" applyAlignment="1">
      <alignment vertical="center"/>
    </xf>
    <xf numFmtId="0" fontId="31" fillId="2" borderId="4" xfId="0" applyFont="1" applyFill="1" applyBorder="1" applyAlignment="1"/>
    <xf numFmtId="0" fontId="29" fillId="2" borderId="0" xfId="0" applyFont="1" applyFill="1" applyBorder="1" applyAlignment="1">
      <alignment horizontal="center"/>
    </xf>
    <xf numFmtId="0" fontId="32" fillId="0" borderId="12" xfId="0" applyFont="1" applyBorder="1" applyAlignment="1">
      <alignment horizontal="center" vertical="top" wrapText="1"/>
    </xf>
    <xf numFmtId="0" fontId="29" fillId="0" borderId="11" xfId="0" applyNumberFormat="1" applyFont="1" applyFill="1" applyBorder="1" applyAlignment="1">
      <alignment horizontal="left" vertical="top" wrapText="1" indent="1"/>
    </xf>
    <xf numFmtId="3" fontId="32" fillId="0" borderId="11" xfId="0" applyNumberFormat="1" applyFont="1" applyBorder="1" applyAlignment="1">
      <alignment horizontal="center" wrapText="1"/>
    </xf>
    <xf numFmtId="0" fontId="29" fillId="0" borderId="0" xfId="0" applyFont="1" applyBorder="1" applyAlignment="1">
      <alignment vertical="center"/>
    </xf>
    <xf numFmtId="0" fontId="29" fillId="0" borderId="11" xfId="0" applyNumberFormat="1" applyFont="1" applyFill="1" applyBorder="1" applyAlignment="1">
      <alignment horizontal="left" vertical="top" wrapText="1"/>
    </xf>
    <xf numFmtId="0" fontId="29" fillId="0" borderId="0" xfId="0" applyFont="1" applyBorder="1" applyAlignment="1">
      <alignment vertical="center" wrapText="1"/>
    </xf>
    <xf numFmtId="0" fontId="29" fillId="0" borderId="11" xfId="0" applyFont="1" applyFill="1" applyBorder="1" applyAlignment="1">
      <alignment horizontal="left" vertical="top" wrapText="1"/>
    </xf>
    <xf numFmtId="0" fontId="32" fillId="0" borderId="12" xfId="0" applyFont="1" applyBorder="1" applyAlignment="1">
      <alignment horizontal="center" vertical="top"/>
    </xf>
    <xf numFmtId="0" fontId="30" fillId="2" borderId="11" xfId="0" applyFont="1" applyFill="1" applyBorder="1" applyAlignment="1">
      <alignment horizontal="left" vertical="top" wrapText="1"/>
    </xf>
    <xf numFmtId="0" fontId="30" fillId="2" borderId="0" xfId="0" applyFont="1" applyFill="1" applyBorder="1" applyAlignment="1">
      <alignment horizontal="left" vertical="center"/>
    </xf>
    <xf numFmtId="166" fontId="28" fillId="2" borderId="0" xfId="0" applyNumberFormat="1" applyFont="1" applyFill="1" applyBorder="1" applyAlignment="1">
      <alignment horizontal="right" vertical="center"/>
    </xf>
    <xf numFmtId="165" fontId="28" fillId="2" borderId="0" xfId="0" applyNumberFormat="1" applyFont="1" applyFill="1" applyBorder="1" applyAlignment="1">
      <alignment horizontal="right" vertical="center" indent="1"/>
    </xf>
    <xf numFmtId="165" fontId="30" fillId="2" borderId="11" xfId="0" applyNumberFormat="1" applyFont="1" applyFill="1" applyBorder="1" applyAlignment="1">
      <alignment horizontal="right" vertical="top" indent="2"/>
    </xf>
    <xf numFmtId="165" fontId="30" fillId="2" borderId="13" xfId="0" applyNumberFormat="1" applyFont="1" applyFill="1" applyBorder="1" applyAlignment="1">
      <alignment horizontal="right" vertical="top" indent="2"/>
    </xf>
    <xf numFmtId="165" fontId="30" fillId="2" borderId="0" xfId="0" applyNumberFormat="1" applyFont="1" applyFill="1" applyBorder="1" applyAlignment="1">
      <alignment horizontal="right" vertical="center" indent="2"/>
    </xf>
    <xf numFmtId="165" fontId="28" fillId="2" borderId="0" xfId="0" applyNumberFormat="1" applyFont="1" applyFill="1" applyBorder="1" applyAlignment="1">
      <alignment horizontal="right" vertical="center" indent="2"/>
    </xf>
    <xf numFmtId="0" fontId="34" fillId="2" borderId="0" xfId="0" applyFont="1" applyFill="1" applyBorder="1" applyAlignment="1">
      <alignment vertical="center"/>
    </xf>
    <xf numFmtId="0" fontId="35" fillId="2" borderId="0" xfId="0" applyFont="1" applyFill="1" applyBorder="1" applyAlignment="1">
      <alignment horizontal="right" vertical="center" wrapText="1"/>
    </xf>
    <xf numFmtId="0" fontId="36" fillId="2" borderId="0" xfId="0" applyFont="1" applyFill="1" applyBorder="1" applyAlignment="1">
      <alignment horizontal="right" vertical="center" wrapText="1"/>
    </xf>
    <xf numFmtId="0" fontId="37" fillId="2" borderId="0" xfId="0" applyFont="1" applyFill="1" applyBorder="1" applyAlignment="1">
      <alignment vertical="center"/>
    </xf>
    <xf numFmtId="165" fontId="30" fillId="2" borderId="15" xfId="0" applyNumberFormat="1" applyFont="1" applyFill="1" applyBorder="1" applyAlignment="1">
      <alignment horizontal="right" vertical="top" indent="2"/>
    </xf>
    <xf numFmtId="165" fontId="30" fillId="2" borderId="14" xfId="0" applyNumberFormat="1" applyFont="1" applyFill="1" applyBorder="1" applyAlignment="1">
      <alignment horizontal="right" vertical="top" indent="2"/>
    </xf>
    <xf numFmtId="0" fontId="30" fillId="2" borderId="15" xfId="0" applyFont="1" applyFill="1" applyBorder="1" applyAlignment="1">
      <alignment vertical="top" wrapText="1"/>
    </xf>
    <xf numFmtId="0" fontId="32" fillId="0" borderId="16" xfId="0" applyFont="1" applyBorder="1" applyAlignment="1">
      <alignment horizontal="center" vertical="top"/>
    </xf>
    <xf numFmtId="0" fontId="8" fillId="0" borderId="0" xfId="1"/>
    <xf numFmtId="1" fontId="25" fillId="0" borderId="0" xfId="0" applyNumberFormat="1" applyFont="1"/>
    <xf numFmtId="14" fontId="25" fillId="0" borderId="0" xfId="0" applyNumberFormat="1" applyFont="1" applyAlignment="1">
      <alignment horizontal="center" vertical="center"/>
    </xf>
    <xf numFmtId="0" fontId="13" fillId="0" borderId="0" xfId="0" applyNumberFormat="1" applyFont="1"/>
    <xf numFmtId="170" fontId="25" fillId="0" borderId="0" xfId="0" applyNumberFormat="1" applyFont="1"/>
    <xf numFmtId="170" fontId="24" fillId="3" borderId="0" xfId="0" applyNumberFormat="1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14" fontId="11" fillId="3" borderId="0" xfId="0" applyNumberFormat="1" applyFont="1" applyFill="1" applyAlignment="1">
      <alignment horizontal="center" vertical="center"/>
    </xf>
    <xf numFmtId="168" fontId="12" fillId="0" borderId="9" xfId="0" applyNumberFormat="1" applyFont="1" applyBorder="1" applyAlignment="1">
      <alignment horizontal="center" vertical="center"/>
    </xf>
    <xf numFmtId="14" fontId="12" fillId="0" borderId="9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3" borderId="0" xfId="0" applyNumberFormat="1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171" fontId="42" fillId="0" borderId="0" xfId="0" applyNumberFormat="1" applyFont="1" applyBorder="1" applyAlignment="1">
      <alignment vertical="center"/>
    </xf>
    <xf numFmtId="0" fontId="43" fillId="0" borderId="0" xfId="0" applyFont="1" applyFill="1" applyAlignment="1">
      <alignment horizontal="left" indent="1"/>
    </xf>
    <xf numFmtId="0" fontId="8" fillId="0" borderId="0" xfId="1" applyBorder="1" applyAlignment="1">
      <alignment vertical="center"/>
    </xf>
    <xf numFmtId="0" fontId="28" fillId="2" borderId="3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right" vertical="center"/>
    </xf>
    <xf numFmtId="0" fontId="28" fillId="2" borderId="6" xfId="0" applyFont="1" applyFill="1" applyBorder="1" applyAlignment="1">
      <alignment horizontal="center" vertical="center"/>
    </xf>
    <xf numFmtId="0" fontId="28" fillId="2" borderId="17" xfId="0" applyFont="1" applyFill="1" applyBorder="1" applyAlignment="1">
      <alignment horizontal="center" vertical="center"/>
    </xf>
    <xf numFmtId="0" fontId="28" fillId="2" borderId="5" xfId="0" applyFont="1" applyFill="1" applyBorder="1" applyAlignment="1">
      <alignment horizontal="center" vertical="center"/>
    </xf>
    <xf numFmtId="14" fontId="29" fillId="2" borderId="7" xfId="0" applyNumberFormat="1" applyFont="1" applyFill="1" applyBorder="1" applyAlignment="1">
      <alignment horizontal="center" vertical="center"/>
    </xf>
    <xf numFmtId="0" fontId="45" fillId="4" borderId="19" xfId="0" applyFont="1" applyFill="1" applyBorder="1" applyAlignment="1">
      <alignment horizontal="center" vertical="center"/>
    </xf>
    <xf numFmtId="0" fontId="45" fillId="4" borderId="19" xfId="0" applyFont="1" applyFill="1" applyBorder="1" applyAlignment="1">
      <alignment horizontal="center" vertical="center" wrapText="1"/>
    </xf>
    <xf numFmtId="172" fontId="25" fillId="0" borderId="0" xfId="0" applyNumberFormat="1" applyFont="1"/>
    <xf numFmtId="165" fontId="30" fillId="2" borderId="13" xfId="0" applyNumberFormat="1" applyFont="1" applyFill="1" applyBorder="1" applyAlignment="1">
      <alignment horizontal="right" indent="2"/>
    </xf>
    <xf numFmtId="165" fontId="30" fillId="2" borderId="11" xfId="0" applyNumberFormat="1" applyFont="1" applyFill="1" applyBorder="1" applyAlignment="1">
      <alignment horizontal="right" wrapText="1" indent="2"/>
    </xf>
    <xf numFmtId="169" fontId="32" fillId="0" borderId="11" xfId="0" applyNumberFormat="1" applyFont="1" applyBorder="1" applyAlignment="1">
      <alignment horizontal="center"/>
    </xf>
    <xf numFmtId="1" fontId="30" fillId="2" borderId="15" xfId="0" applyNumberFormat="1" applyFont="1" applyFill="1" applyBorder="1" applyAlignment="1">
      <alignment horizontal="center"/>
    </xf>
    <xf numFmtId="14" fontId="25" fillId="0" borderId="0" xfId="0" applyNumberFormat="1" applyFont="1"/>
    <xf numFmtId="0" fontId="30" fillId="2" borderId="0" xfId="0" applyFont="1" applyFill="1" applyBorder="1" applyAlignment="1">
      <alignment horizontal="left" vertical="center" wrapText="1" indent="2"/>
    </xf>
    <xf numFmtId="0" fontId="1" fillId="2" borderId="0" xfId="0" applyFont="1" applyFill="1" applyBorder="1" applyAlignment="1">
      <alignment horizontal="center" vertical="center"/>
    </xf>
    <xf numFmtId="0" fontId="44" fillId="4" borderId="1" xfId="0" applyFont="1" applyFill="1" applyBorder="1" applyAlignment="1">
      <alignment horizontal="center" vertical="center"/>
    </xf>
    <xf numFmtId="0" fontId="44" fillId="4" borderId="18" xfId="0" applyFont="1" applyFill="1" applyBorder="1" applyAlignment="1">
      <alignment horizontal="center" vertical="center"/>
    </xf>
    <xf numFmtId="0" fontId="44" fillId="4" borderId="2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left" vertical="center" wrapText="1" indent="2"/>
    </xf>
    <xf numFmtId="0" fontId="29" fillId="0" borderId="0" xfId="0" applyFont="1" applyAlignment="1">
      <alignment horizontal="left" vertical="center" indent="2"/>
    </xf>
    <xf numFmtId="0" fontId="30" fillId="2" borderId="0" xfId="0" applyFont="1" applyFill="1" applyBorder="1" applyAlignment="1">
      <alignment horizontal="left" vertical="center" indent="2"/>
    </xf>
    <xf numFmtId="0" fontId="33" fillId="2" borderId="0" xfId="0" applyFont="1" applyFill="1" applyBorder="1" applyAlignment="1">
      <alignment horizontal="right" vertical="center"/>
    </xf>
    <xf numFmtId="0" fontId="27" fillId="2" borderId="0" xfId="0" applyFont="1" applyFill="1" applyBorder="1" applyAlignment="1">
      <alignment horizontal="center" vertical="top" wrapText="1"/>
    </xf>
  </cellXfs>
  <cellStyles count="6">
    <cellStyle name="Lien hypertexte" xfId="1" builtinId="8"/>
    <cellStyle name="Lien hypertexte 2" xfId="5"/>
    <cellStyle name="Normal" xfId="0" builtinId="0"/>
    <cellStyle name="Normal 2 2" xfId="2"/>
    <cellStyle name="Normal 3" xfId="3"/>
    <cellStyle name="Normal 4" xfId="4"/>
  </cellStyles>
  <dxfs count="4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lor theme="0"/>
      </font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lor theme="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1609725</xdr:colOff>
          <xdr:row>6</xdr:row>
          <xdr:rowOff>180975</xdr:rowOff>
        </xdr:from>
        <xdr:to>
          <xdr:col>4</xdr:col>
          <xdr:colOff>1828800</xdr:colOff>
          <xdr:row>6</xdr:row>
          <xdr:rowOff>352425</xdr:rowOff>
        </xdr:to>
        <xdr:sp macro="" textlink="">
          <xdr:nvSpPr>
            <xdr:cNvPr id="116737" name="CommandButton1" hidden="1">
              <a:extLst>
                <a:ext uri="{63B3BB69-23CF-44E3-9099-C40C66FF867C}">
                  <a14:compatExt spid="_x0000_s1167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20</xdr:row>
          <xdr:rowOff>152400</xdr:rowOff>
        </xdr:from>
        <xdr:to>
          <xdr:col>1</xdr:col>
          <xdr:colOff>933450</xdr:colOff>
          <xdr:row>20</xdr:row>
          <xdr:rowOff>314325</xdr:rowOff>
        </xdr:to>
        <xdr:sp macro="" textlink="">
          <xdr:nvSpPr>
            <xdr:cNvPr id="116738" name="CommandButton2" hidden="1">
              <a:extLst>
                <a:ext uri="{63B3BB69-23CF-44E3-9099-C40C66FF867C}">
                  <a14:compatExt spid="_x0000_s1167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17</xdr:row>
          <xdr:rowOff>142875</xdr:rowOff>
        </xdr:from>
        <xdr:to>
          <xdr:col>2</xdr:col>
          <xdr:colOff>38100</xdr:colOff>
          <xdr:row>19</xdr:row>
          <xdr:rowOff>28575</xdr:rowOff>
        </xdr:to>
        <xdr:sp macro="" textlink="">
          <xdr:nvSpPr>
            <xdr:cNvPr id="116739" name="CommandButton4" hidden="1">
              <a:extLst>
                <a:ext uri="{63B3BB69-23CF-44E3-9099-C40C66FF867C}">
                  <a14:compatExt spid="_x0000_s1167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4895850</xdr:colOff>
          <xdr:row>36</xdr:row>
          <xdr:rowOff>57150</xdr:rowOff>
        </xdr:from>
        <xdr:to>
          <xdr:col>4</xdr:col>
          <xdr:colOff>1743075</xdr:colOff>
          <xdr:row>38</xdr:row>
          <xdr:rowOff>38100</xdr:rowOff>
        </xdr:to>
        <xdr:sp macro="" textlink="">
          <xdr:nvSpPr>
            <xdr:cNvPr id="116740" name="CommandButton5" hidden="1">
              <a:extLst>
                <a:ext uri="{63B3BB69-23CF-44E3-9099-C40C66FF867C}">
                  <a14:compatExt spid="_x0000_s1167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2</xdr:col>
      <xdr:colOff>1295400</xdr:colOff>
      <xdr:row>1</xdr:row>
      <xdr:rowOff>114301</xdr:rowOff>
    </xdr:from>
    <xdr:to>
      <xdr:col>3</xdr:col>
      <xdr:colOff>2705100</xdr:colOff>
      <xdr:row>5</xdr:row>
      <xdr:rowOff>207805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52800" y="314326"/>
          <a:ext cx="3724275" cy="162702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1609725</xdr:colOff>
          <xdr:row>6</xdr:row>
          <xdr:rowOff>180975</xdr:rowOff>
        </xdr:from>
        <xdr:to>
          <xdr:col>4</xdr:col>
          <xdr:colOff>1828800</xdr:colOff>
          <xdr:row>6</xdr:row>
          <xdr:rowOff>352425</xdr:rowOff>
        </xdr:to>
        <xdr:sp macro="" textlink="">
          <xdr:nvSpPr>
            <xdr:cNvPr id="93185" name="CommandButton1" hidden="1">
              <a:extLst>
                <a:ext uri="{63B3BB69-23CF-44E3-9099-C40C66FF867C}">
                  <a14:compatExt spid="_x0000_s9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20</xdr:row>
          <xdr:rowOff>152400</xdr:rowOff>
        </xdr:from>
        <xdr:to>
          <xdr:col>1</xdr:col>
          <xdr:colOff>933450</xdr:colOff>
          <xdr:row>20</xdr:row>
          <xdr:rowOff>314325</xdr:rowOff>
        </xdr:to>
        <xdr:sp macro="" textlink="">
          <xdr:nvSpPr>
            <xdr:cNvPr id="93187" name="CommandButton2" hidden="1">
              <a:extLst>
                <a:ext uri="{63B3BB69-23CF-44E3-9099-C40C66FF867C}">
                  <a14:compatExt spid="_x0000_s93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17</xdr:row>
          <xdr:rowOff>142875</xdr:rowOff>
        </xdr:from>
        <xdr:to>
          <xdr:col>2</xdr:col>
          <xdr:colOff>38100</xdr:colOff>
          <xdr:row>19</xdr:row>
          <xdr:rowOff>28575</xdr:rowOff>
        </xdr:to>
        <xdr:sp macro="" textlink="">
          <xdr:nvSpPr>
            <xdr:cNvPr id="93188" name="CommandButton4" hidden="1">
              <a:extLst>
                <a:ext uri="{63B3BB69-23CF-44E3-9099-C40C66FF867C}">
                  <a14:compatExt spid="_x0000_s93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4895850</xdr:colOff>
          <xdr:row>44</xdr:row>
          <xdr:rowOff>57150</xdr:rowOff>
        </xdr:from>
        <xdr:to>
          <xdr:col>4</xdr:col>
          <xdr:colOff>1743075</xdr:colOff>
          <xdr:row>46</xdr:row>
          <xdr:rowOff>38100</xdr:rowOff>
        </xdr:to>
        <xdr:sp macro="" textlink="">
          <xdr:nvSpPr>
            <xdr:cNvPr id="93189" name="CommandButton5" hidden="1">
              <a:extLst>
                <a:ext uri="{63B3BB69-23CF-44E3-9099-C40C66FF867C}">
                  <a14:compatExt spid="_x0000_s93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2</xdr:col>
      <xdr:colOff>1295400</xdr:colOff>
      <xdr:row>1</xdr:row>
      <xdr:rowOff>114301</xdr:rowOff>
    </xdr:from>
    <xdr:to>
      <xdr:col>3</xdr:col>
      <xdr:colOff>2705100</xdr:colOff>
      <xdr:row>5</xdr:row>
      <xdr:rowOff>207805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71850" y="323851"/>
          <a:ext cx="3733800" cy="16365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harlene.marzin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file:///F:\XAVIER\BASE%20GESTION%20DEVIS_FACTURES\VERSION%20FACTURE%20UNIQUEMENT\7375,908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4.emf"/><Relationship Id="rId5" Type="http://schemas.openxmlformats.org/officeDocument/2006/relationships/image" Target="../media/image6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L120"/>
  <sheetViews>
    <sheetView showGridLines="0" tabSelected="1" zoomScale="50" zoomScaleNormal="50" zoomScalePageLayoutView="50" workbookViewId="0">
      <selection activeCell="D22" sqref="D22"/>
    </sheetView>
  </sheetViews>
  <sheetFormatPr baseColWidth="10" defaultColWidth="35.140625" defaultRowHeight="12.75" x14ac:dyDescent="0.25"/>
  <cols>
    <col min="1" max="1" width="14.7109375" style="5" customWidth="1"/>
    <col min="2" max="2" width="16.140625" style="5" customWidth="1"/>
    <col min="3" max="3" width="34.7109375" style="5" customWidth="1"/>
    <col min="4" max="4" width="104" style="5" customWidth="1"/>
    <col min="5" max="5" width="30.42578125" style="5" customWidth="1"/>
    <col min="6" max="7" width="32.7109375" style="5" customWidth="1"/>
    <col min="8" max="8" width="8.28515625" style="5" customWidth="1"/>
    <col min="9" max="9" width="10.5703125" style="5" bestFit="1" customWidth="1"/>
    <col min="10" max="10" width="7.5703125" style="5" customWidth="1"/>
    <col min="11" max="16384" width="35.140625" style="5"/>
  </cols>
  <sheetData>
    <row r="1" spans="1:12" ht="15.75" thickBot="1" x14ac:dyDescent="0.3">
      <c r="A1" s="5" t="str">
        <f ca="1">G3</f>
        <v>2016 - 2</v>
      </c>
      <c r="D1" s="106"/>
      <c r="E1" s="1"/>
      <c r="F1" s="2"/>
      <c r="G1" s="3"/>
    </row>
    <row r="2" spans="1:12" ht="33" thickBot="1" x14ac:dyDescent="0.3">
      <c r="B2" s="37"/>
      <c r="D2" s="106"/>
      <c r="E2" s="107" t="s">
        <v>31</v>
      </c>
      <c r="F2" s="108"/>
      <c r="G2" s="109"/>
      <c r="L2" s="90"/>
    </row>
    <row r="3" spans="1:12" ht="30" customHeight="1" x14ac:dyDescent="0.25">
      <c r="D3" s="1"/>
      <c r="E3" s="91" t="s">
        <v>48</v>
      </c>
      <c r="F3" s="92"/>
      <c r="G3" s="95" t="str">
        <f ca="1">TEXT(TODAY(),"aaaa")&amp;" - "&amp;INDEX(N°_DE_FACTURE,COUNTA(N°_DE_FACTURE))+1</f>
        <v>2016 - 2</v>
      </c>
      <c r="L3" s="90"/>
    </row>
    <row r="4" spans="1:12" ht="30" customHeight="1" thickBot="1" x14ac:dyDescent="0.3">
      <c r="D4" s="1"/>
      <c r="E4" s="93" t="s">
        <v>67</v>
      </c>
      <c r="F4" s="94"/>
      <c r="G4" s="96">
        <f ca="1">TODAY()</f>
        <v>42620</v>
      </c>
    </row>
    <row r="5" spans="1:12" ht="27.75" customHeight="1" x14ac:dyDescent="0.3">
      <c r="D5" s="6"/>
      <c r="F5" s="49" t="s">
        <v>0</v>
      </c>
      <c r="G5" s="50" t="s">
        <v>59</v>
      </c>
    </row>
    <row r="6" spans="1:12" ht="39.75" customHeight="1" x14ac:dyDescent="0.25">
      <c r="D6" s="7"/>
      <c r="E6" s="30"/>
      <c r="F6" s="30"/>
      <c r="G6" s="31"/>
    </row>
    <row r="7" spans="1:12" s="9" customFormat="1" ht="37.5" customHeight="1" x14ac:dyDescent="0.25">
      <c r="D7" s="26"/>
      <c r="E7" s="70" t="s">
        <v>49</v>
      </c>
      <c r="F7" s="29"/>
      <c r="G7" s="33"/>
      <c r="K7" s="32"/>
    </row>
    <row r="8" spans="1:12" s="9" customFormat="1" ht="23.25" x14ac:dyDescent="0.25">
      <c r="C8" s="68" t="s">
        <v>1</v>
      </c>
      <c r="D8" s="46" t="s">
        <v>60</v>
      </c>
      <c r="E8" s="68" t="s">
        <v>1</v>
      </c>
      <c r="F8" s="110" t="s">
        <v>75</v>
      </c>
      <c r="G8" s="110"/>
      <c r="K8" s="34"/>
    </row>
    <row r="9" spans="1:12" s="9" customFormat="1" ht="23.25" x14ac:dyDescent="0.25">
      <c r="C9" s="68" t="s">
        <v>2</v>
      </c>
      <c r="D9" s="46" t="s">
        <v>61</v>
      </c>
      <c r="E9" s="68" t="s">
        <v>2</v>
      </c>
      <c r="F9" s="105" t="s">
        <v>76</v>
      </c>
      <c r="G9" s="105"/>
      <c r="K9" s="34"/>
    </row>
    <row r="10" spans="1:12" s="9" customFormat="1" ht="23.25" x14ac:dyDescent="0.25">
      <c r="C10" s="68"/>
      <c r="D10" s="46" t="s">
        <v>62</v>
      </c>
      <c r="E10" s="68"/>
      <c r="F10" s="105"/>
      <c r="G10" s="105"/>
      <c r="K10" s="34"/>
    </row>
    <row r="11" spans="1:12" s="9" customFormat="1" ht="23.25" x14ac:dyDescent="0.25">
      <c r="C11" s="68" t="s">
        <v>3</v>
      </c>
      <c r="D11" s="46" t="s">
        <v>63</v>
      </c>
      <c r="E11" s="69" t="s">
        <v>3</v>
      </c>
      <c r="F11" s="105" t="s">
        <v>78</v>
      </c>
      <c r="G11" s="105"/>
      <c r="K11" s="34"/>
    </row>
    <row r="12" spans="1:12" s="9" customFormat="1" ht="24.75" x14ac:dyDescent="0.3">
      <c r="C12" s="68" t="s">
        <v>27</v>
      </c>
      <c r="D12" s="89" t="s">
        <v>64</v>
      </c>
      <c r="E12" s="68" t="s">
        <v>4</v>
      </c>
      <c r="F12" s="111"/>
      <c r="G12" s="111"/>
      <c r="K12" s="34"/>
    </row>
    <row r="13" spans="1:12" s="9" customFormat="1" ht="23.25" x14ac:dyDescent="0.25">
      <c r="C13" s="68" t="s">
        <v>28</v>
      </c>
      <c r="D13" s="46" t="s">
        <v>68</v>
      </c>
      <c r="E13" s="68" t="s">
        <v>5</v>
      </c>
      <c r="F13" s="105" t="s">
        <v>68</v>
      </c>
      <c r="G13" s="105"/>
      <c r="K13" s="34"/>
    </row>
    <row r="14" spans="1:12" s="9" customFormat="1" ht="23.25" x14ac:dyDescent="0.25">
      <c r="C14" s="68" t="s">
        <v>29</v>
      </c>
      <c r="D14" s="46" t="s">
        <v>68</v>
      </c>
      <c r="E14" s="68" t="s">
        <v>6</v>
      </c>
      <c r="F14" s="112" t="s">
        <v>7</v>
      </c>
      <c r="G14" s="112"/>
      <c r="K14" s="34"/>
    </row>
    <row r="15" spans="1:12" ht="23.25" x14ac:dyDescent="0.25">
      <c r="C15" s="68" t="s">
        <v>30</v>
      </c>
      <c r="D15" s="46" t="s">
        <v>65</v>
      </c>
      <c r="E15" s="67"/>
      <c r="F15" s="47"/>
      <c r="G15" s="48"/>
      <c r="K15" s="30"/>
    </row>
    <row r="16" spans="1:12" ht="19.5" x14ac:dyDescent="0.25">
      <c r="C16" s="41"/>
      <c r="D16" s="42"/>
      <c r="E16" s="39"/>
      <c r="F16" s="38"/>
      <c r="G16" s="40"/>
      <c r="K16" s="8"/>
    </row>
    <row r="17" spans="3:11" ht="19.5" x14ac:dyDescent="0.25">
      <c r="C17" s="41"/>
      <c r="D17" s="42"/>
      <c r="E17" s="39"/>
      <c r="F17" s="38"/>
      <c r="G17" s="40"/>
      <c r="K17" s="8"/>
    </row>
    <row r="18" spans="3:11" ht="19.5" x14ac:dyDescent="0.25">
      <c r="C18" s="41"/>
      <c r="D18" s="42"/>
      <c r="E18" s="39"/>
      <c r="F18" s="38"/>
      <c r="G18" s="40"/>
      <c r="K18" s="8"/>
    </row>
    <row r="19" spans="3:11" ht="19.5" x14ac:dyDescent="0.25">
      <c r="C19" s="88" t="s">
        <v>56</v>
      </c>
      <c r="D19" s="41"/>
      <c r="E19" s="43" t="s">
        <v>32</v>
      </c>
      <c r="F19" s="44">
        <f ca="1">IF(G4="","",G4+G19)</f>
        <v>42650</v>
      </c>
      <c r="G19" s="45">
        <v>30</v>
      </c>
    </row>
    <row r="20" spans="3:11" ht="13.5" thickBot="1" x14ac:dyDescent="0.3">
      <c r="D20" s="11"/>
      <c r="E20" s="11"/>
      <c r="F20" s="8"/>
      <c r="G20" s="8"/>
    </row>
    <row r="21" spans="3:11" ht="78.75" customHeight="1" thickBot="1" x14ac:dyDescent="0.3">
      <c r="C21" s="97" t="s">
        <v>43</v>
      </c>
      <c r="D21" s="97" t="s">
        <v>44</v>
      </c>
      <c r="E21" s="97" t="s">
        <v>45</v>
      </c>
      <c r="F21" s="98" t="s">
        <v>46</v>
      </c>
      <c r="G21" s="98" t="s">
        <v>47</v>
      </c>
    </row>
    <row r="22" spans="3:11" s="54" customFormat="1" ht="382.5" x14ac:dyDescent="0.3">
      <c r="C22" s="51"/>
      <c r="D22" s="52" t="s">
        <v>79</v>
      </c>
      <c r="E22" s="53">
        <v>1</v>
      </c>
      <c r="F22" s="101">
        <v>700</v>
      </c>
      <c r="G22" s="100">
        <f>IF(OR(F22=0,E22=0,F22="",E22=""),"",F22*E22)</f>
        <v>700</v>
      </c>
    </row>
    <row r="23" spans="3:11" s="54" customFormat="1" ht="30" customHeight="1" x14ac:dyDescent="0.3">
      <c r="C23" s="51"/>
      <c r="D23" s="55"/>
      <c r="E23" s="102"/>
      <c r="F23" s="63"/>
      <c r="G23" s="64" t="str">
        <f t="shared" ref="G23:G34" si="0">IF(OR(F23=0,E23=0,F23="",E23=""),"",F23*E23)</f>
        <v/>
      </c>
      <c r="I23" s="54" t="str">
        <f>IF(OR(H23=0,G23=0,H23="",G23=""),"",H23*G23)</f>
        <v/>
      </c>
      <c r="K23" s="54" t="str">
        <f>IF(D23="","",D23)</f>
        <v/>
      </c>
    </row>
    <row r="24" spans="3:11" s="54" customFormat="1" ht="30" customHeight="1" x14ac:dyDescent="0.3">
      <c r="C24" s="58"/>
      <c r="D24" s="59"/>
      <c r="E24" s="102"/>
      <c r="F24" s="63"/>
      <c r="G24" s="64" t="str">
        <f t="shared" si="0"/>
        <v/>
      </c>
    </row>
    <row r="25" spans="3:11" s="54" customFormat="1" ht="30" customHeight="1" x14ac:dyDescent="0.3">
      <c r="C25" s="58"/>
      <c r="D25" s="59"/>
      <c r="E25" s="102"/>
      <c r="F25" s="63"/>
      <c r="G25" s="64" t="str">
        <f t="shared" si="0"/>
        <v/>
      </c>
    </row>
    <row r="26" spans="3:11" s="54" customFormat="1" ht="30" customHeight="1" x14ac:dyDescent="0.3">
      <c r="C26" s="58"/>
      <c r="D26" s="59"/>
      <c r="E26" s="102"/>
      <c r="F26" s="63"/>
      <c r="G26" s="64" t="str">
        <f>IF(OR(F26=0,E26=0,F26="",E26=""),"",F26*E26)</f>
        <v/>
      </c>
    </row>
    <row r="27" spans="3:11" s="54" customFormat="1" ht="30" customHeight="1" x14ac:dyDescent="0.3">
      <c r="C27" s="58"/>
      <c r="D27" s="59"/>
      <c r="E27" s="102"/>
      <c r="F27" s="63"/>
      <c r="G27" s="64" t="str">
        <f t="shared" si="0"/>
        <v/>
      </c>
    </row>
    <row r="28" spans="3:11" s="54" customFormat="1" ht="30" customHeight="1" x14ac:dyDescent="0.3">
      <c r="C28" s="58"/>
      <c r="D28" s="59"/>
      <c r="E28" s="102"/>
      <c r="F28" s="63"/>
      <c r="G28" s="64" t="str">
        <f t="shared" si="0"/>
        <v/>
      </c>
    </row>
    <row r="29" spans="3:11" s="54" customFormat="1" ht="30" customHeight="1" x14ac:dyDescent="0.3">
      <c r="C29" s="58"/>
      <c r="D29" s="59"/>
      <c r="E29" s="102"/>
      <c r="F29" s="63"/>
      <c r="G29" s="64" t="str">
        <f t="shared" si="0"/>
        <v/>
      </c>
    </row>
    <row r="30" spans="3:11" s="54" customFormat="1" ht="30" customHeight="1" x14ac:dyDescent="0.3">
      <c r="C30" s="58"/>
      <c r="D30" s="59"/>
      <c r="E30" s="102"/>
      <c r="F30" s="63"/>
      <c r="G30" s="64" t="str">
        <f t="shared" si="0"/>
        <v/>
      </c>
    </row>
    <row r="31" spans="3:11" s="54" customFormat="1" ht="30" customHeight="1" x14ac:dyDescent="0.3">
      <c r="C31" s="58"/>
      <c r="D31" s="59"/>
      <c r="E31" s="102"/>
      <c r="F31" s="63"/>
      <c r="G31" s="64" t="str">
        <f t="shared" si="0"/>
        <v/>
      </c>
    </row>
    <row r="32" spans="3:11" s="54" customFormat="1" ht="30" customHeight="1" x14ac:dyDescent="0.3">
      <c r="C32" s="58"/>
      <c r="D32" s="59"/>
      <c r="E32" s="102"/>
      <c r="F32" s="63"/>
      <c r="G32" s="64" t="str">
        <f t="shared" si="0"/>
        <v/>
      </c>
    </row>
    <row r="33" spans="3:11" s="54" customFormat="1" ht="30" customHeight="1" x14ac:dyDescent="0.3">
      <c r="C33" s="58"/>
      <c r="D33" s="59"/>
      <c r="E33" s="102"/>
      <c r="F33" s="63"/>
      <c r="G33" s="64" t="str">
        <f t="shared" si="0"/>
        <v/>
      </c>
    </row>
    <row r="34" spans="3:11" s="54" customFormat="1" ht="30" customHeight="1" thickBot="1" x14ac:dyDescent="0.35">
      <c r="C34" s="74"/>
      <c r="D34" s="73"/>
      <c r="E34" s="103"/>
      <c r="F34" s="71"/>
      <c r="G34" s="72" t="str">
        <f t="shared" si="0"/>
        <v/>
      </c>
    </row>
    <row r="35" spans="3:11" s="54" customFormat="1" ht="22.5" x14ac:dyDescent="0.25">
      <c r="D35" s="48"/>
      <c r="E35" s="48"/>
      <c r="F35" s="48"/>
      <c r="G35" s="48"/>
      <c r="J35" s="48"/>
      <c r="K35" s="48"/>
    </row>
    <row r="36" spans="3:11" s="54" customFormat="1" ht="22.5" x14ac:dyDescent="0.25">
      <c r="D36" s="60"/>
      <c r="F36" s="61" t="s">
        <v>8</v>
      </c>
      <c r="G36" s="65">
        <f>SUM(G22:G34)</f>
        <v>700</v>
      </c>
    </row>
    <row r="37" spans="3:11" s="54" customFormat="1" ht="22.5" x14ac:dyDescent="0.25">
      <c r="D37" s="60"/>
      <c r="F37" s="61" t="s">
        <v>9</v>
      </c>
      <c r="G37" s="65">
        <f>G36*20/100</f>
        <v>140</v>
      </c>
    </row>
    <row r="38" spans="3:11" s="54" customFormat="1" ht="22.5" x14ac:dyDescent="0.25">
      <c r="D38" s="60"/>
      <c r="F38" s="61" t="s">
        <v>10</v>
      </c>
      <c r="G38" s="65">
        <f>G36+G37</f>
        <v>840</v>
      </c>
    </row>
    <row r="39" spans="3:11" s="54" customFormat="1" ht="22.5" x14ac:dyDescent="0.25">
      <c r="D39" s="60"/>
      <c r="F39" s="61"/>
      <c r="G39" s="65"/>
    </row>
    <row r="40" spans="3:11" s="54" customFormat="1" ht="22.5" x14ac:dyDescent="0.25">
      <c r="D40" s="60"/>
      <c r="F40" s="61" t="s">
        <v>11</v>
      </c>
      <c r="G40" s="66">
        <f>G36+G37</f>
        <v>840</v>
      </c>
    </row>
    <row r="41" spans="3:11" s="54" customFormat="1" ht="22.5" x14ac:dyDescent="0.25">
      <c r="C41" s="113" t="str">
        <f>"("&amp;CHIFFRE_LETTRE(G40)&amp;")"</f>
        <v>(huit cent quarante Euros )</v>
      </c>
      <c r="D41" s="113"/>
      <c r="E41" s="113"/>
      <c r="F41" s="113"/>
      <c r="G41" s="113"/>
    </row>
    <row r="42" spans="3:11" s="54" customFormat="1" ht="22.5" x14ac:dyDescent="0.25">
      <c r="D42" s="60"/>
      <c r="F42" s="61"/>
      <c r="G42" s="62"/>
    </row>
    <row r="43" spans="3:11" ht="15" x14ac:dyDescent="0.25">
      <c r="H43" s="9"/>
    </row>
    <row r="44" spans="3:11" ht="15" x14ac:dyDescent="0.25">
      <c r="D44" s="10"/>
      <c r="E44" s="7"/>
      <c r="F44" s="1"/>
      <c r="G44" s="1"/>
      <c r="H44" s="9"/>
    </row>
    <row r="45" spans="3:11" ht="127.5" customHeight="1" x14ac:dyDescent="0.25">
      <c r="C45" s="114" t="s">
        <v>66</v>
      </c>
      <c r="D45" s="114"/>
      <c r="E45" s="114"/>
      <c r="F45" s="114"/>
      <c r="G45" s="114"/>
      <c r="H45" s="28"/>
    </row>
    <row r="46" spans="3:11" ht="14.25" x14ac:dyDescent="0.25">
      <c r="D46" s="27"/>
      <c r="E46" s="27"/>
      <c r="F46" s="27"/>
      <c r="G46" s="27"/>
    </row>
    <row r="47" spans="3:11" ht="14.25" x14ac:dyDescent="0.25">
      <c r="D47" s="27"/>
      <c r="E47" s="27"/>
      <c r="F47" s="27"/>
      <c r="G47" s="27"/>
    </row>
    <row r="48" spans="3:11" ht="14.25" x14ac:dyDescent="0.25">
      <c r="D48" s="27"/>
      <c r="E48" s="27"/>
      <c r="F48" s="27"/>
      <c r="G48" s="27"/>
    </row>
    <row r="49" spans="4:7" ht="14.25" x14ac:dyDescent="0.25">
      <c r="D49" s="27"/>
      <c r="E49" s="27"/>
      <c r="F49" s="27"/>
      <c r="G49" s="27"/>
    </row>
    <row r="50" spans="4:7" ht="14.25" x14ac:dyDescent="0.25">
      <c r="D50" s="27"/>
      <c r="E50" s="27"/>
      <c r="F50" s="27"/>
      <c r="G50" s="27"/>
    </row>
    <row r="51" spans="4:7" x14ac:dyDescent="0.25">
      <c r="D51" s="4"/>
      <c r="E51" s="4"/>
      <c r="F51" s="4"/>
      <c r="G51" s="4"/>
    </row>
    <row r="52" spans="4:7" x14ac:dyDescent="0.25">
      <c r="D52" s="4"/>
      <c r="E52" s="4"/>
      <c r="F52" s="4"/>
      <c r="G52" s="4"/>
    </row>
    <row r="53" spans="4:7" x14ac:dyDescent="0.25">
      <c r="D53" s="4"/>
      <c r="E53" s="4"/>
      <c r="F53" s="4"/>
      <c r="G53" s="4"/>
    </row>
    <row r="54" spans="4:7" x14ac:dyDescent="0.25">
      <c r="D54" s="4"/>
      <c r="E54" s="4"/>
      <c r="F54" s="4"/>
      <c r="G54" s="4"/>
    </row>
    <row r="61" spans="4:7" ht="14.25" customHeight="1" x14ac:dyDescent="0.25"/>
    <row r="120" ht="42.75" customHeight="1" x14ac:dyDescent="0.25"/>
  </sheetData>
  <mergeCells count="11">
    <mergeCell ref="F12:G12"/>
    <mergeCell ref="F13:G13"/>
    <mergeCell ref="F14:G14"/>
    <mergeCell ref="C41:G41"/>
    <mergeCell ref="C45:G45"/>
    <mergeCell ref="F11:G11"/>
    <mergeCell ref="D1:D2"/>
    <mergeCell ref="E2:G2"/>
    <mergeCell ref="F8:G8"/>
    <mergeCell ref="F9:G9"/>
    <mergeCell ref="F10:G10"/>
  </mergeCells>
  <conditionalFormatting sqref="E22:F34">
    <cfRule type="cellIs" dxfId="3" priority="2" operator="equal">
      <formula>0</formula>
    </cfRule>
  </conditionalFormatting>
  <conditionalFormatting sqref="C45">
    <cfRule type="cellIs" dxfId="2" priority="1" stopIfTrue="1" operator="equal">
      <formula>#REF!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43" orientation="portrait" r:id="rId1"/>
  <headerFooter>
    <oddFooter>&amp;C&amp;14
SARL au capital de 20 000 €, R.C. Brest 812 879 922  - SIRET 812 879 922 00019 - Code APE 7010Z -  N° TVA FR 26 812879922
Code commer art D441-5 : Indeminté forfaitaire pour frais de recouvrement 40 Euros&amp;R&amp;14Page : &amp;P / &amp;N</oddFooter>
  </headerFooter>
  <drawing r:id="rId2"/>
  <legacyDrawing r:id="rId3"/>
  <controls>
    <mc:AlternateContent xmlns:mc="http://schemas.openxmlformats.org/markup-compatibility/2006">
      <mc:Choice Requires="x14">
        <control shapeId="116740" r:id="rId4" name="CommandButton5">
          <controlPr defaultSize="0" print="0" autoLine="0" r:id="rId5">
            <anchor moveWithCells="1">
              <from>
                <xdr:col>3</xdr:col>
                <xdr:colOff>4895850</xdr:colOff>
                <xdr:row>36</xdr:row>
                <xdr:rowOff>57150</xdr:rowOff>
              </from>
              <to>
                <xdr:col>4</xdr:col>
                <xdr:colOff>1743075</xdr:colOff>
                <xdr:row>38</xdr:row>
                <xdr:rowOff>38100</xdr:rowOff>
              </to>
            </anchor>
          </controlPr>
        </control>
      </mc:Choice>
      <mc:Fallback>
        <control shapeId="116740" r:id="rId4" name="CommandButton5"/>
      </mc:Fallback>
    </mc:AlternateContent>
    <mc:AlternateContent xmlns:mc="http://schemas.openxmlformats.org/markup-compatibility/2006">
      <mc:Choice Requires="x14">
        <control shapeId="116739" r:id="rId6" name="CommandButton4">
          <controlPr defaultSize="0" print="0" autoLine="0" r:id="rId7">
            <anchor moveWithCells="1">
              <from>
                <xdr:col>0</xdr:col>
                <xdr:colOff>95250</xdr:colOff>
                <xdr:row>17</xdr:row>
                <xdr:rowOff>142875</xdr:rowOff>
              </from>
              <to>
                <xdr:col>2</xdr:col>
                <xdr:colOff>38100</xdr:colOff>
                <xdr:row>19</xdr:row>
                <xdr:rowOff>28575</xdr:rowOff>
              </to>
            </anchor>
          </controlPr>
        </control>
      </mc:Choice>
      <mc:Fallback>
        <control shapeId="116739" r:id="rId6" name="CommandButton4"/>
      </mc:Fallback>
    </mc:AlternateContent>
    <mc:AlternateContent xmlns:mc="http://schemas.openxmlformats.org/markup-compatibility/2006">
      <mc:Choice Requires="x14">
        <control shapeId="116738" r:id="rId8" name="CommandButton2">
          <controlPr defaultSize="0" print="0" autoLine="0" r:id="rId9">
            <anchor moveWithCells="1">
              <from>
                <xdr:col>1</xdr:col>
                <xdr:colOff>714375</xdr:colOff>
                <xdr:row>20</xdr:row>
                <xdr:rowOff>152400</xdr:rowOff>
              </from>
              <to>
                <xdr:col>1</xdr:col>
                <xdr:colOff>933450</xdr:colOff>
                <xdr:row>20</xdr:row>
                <xdr:rowOff>314325</xdr:rowOff>
              </to>
            </anchor>
          </controlPr>
        </control>
      </mc:Choice>
      <mc:Fallback>
        <control shapeId="116738" r:id="rId8" name="CommandButton2"/>
      </mc:Fallback>
    </mc:AlternateContent>
    <mc:AlternateContent xmlns:mc="http://schemas.openxmlformats.org/markup-compatibility/2006">
      <mc:Choice Requires="x14">
        <control shapeId="116737" r:id="rId10" name="CommandButton1">
          <controlPr defaultSize="0" print="0" autoLine="0" r:id="rId11">
            <anchor moveWithCells="1">
              <from>
                <xdr:col>4</xdr:col>
                <xdr:colOff>1609725</xdr:colOff>
                <xdr:row>6</xdr:row>
                <xdr:rowOff>180975</xdr:rowOff>
              </from>
              <to>
                <xdr:col>4</xdr:col>
                <xdr:colOff>1828800</xdr:colOff>
                <xdr:row>6</xdr:row>
                <xdr:rowOff>352425</xdr:rowOff>
              </to>
            </anchor>
          </controlPr>
        </control>
      </mc:Choice>
      <mc:Fallback>
        <control shapeId="116737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T3"/>
  <sheetViews>
    <sheetView topLeftCell="A2" workbookViewId="0">
      <selection activeCell="I3" sqref="I3"/>
    </sheetView>
  </sheetViews>
  <sheetFormatPr baseColWidth="10" defaultRowHeight="14.25" x14ac:dyDescent="0.2"/>
  <cols>
    <col min="1" max="1" width="34.28515625" style="24" customWidth="1"/>
    <col min="2" max="2" width="30.140625" style="15" bestFit="1" customWidth="1"/>
    <col min="3" max="3" width="30.140625" style="15" customWidth="1"/>
    <col min="4" max="4" width="10.7109375" style="15" bestFit="1" customWidth="1"/>
    <col min="5" max="5" width="25.42578125" style="15" bestFit="1" customWidth="1"/>
    <col min="6" max="6" width="15.85546875" style="15" bestFit="1" customWidth="1"/>
    <col min="7" max="7" width="17.42578125" style="15" bestFit="1" customWidth="1"/>
    <col min="8" max="8" width="18.42578125" style="15" bestFit="1" customWidth="1"/>
    <col min="9" max="9" width="13.5703125" style="15" bestFit="1" customWidth="1"/>
    <col min="10" max="11" width="16.5703125" style="15" bestFit="1" customWidth="1"/>
    <col min="12" max="12" width="16.5703125" style="15" customWidth="1"/>
    <col min="13" max="13" width="29.42578125" style="15" bestFit="1" customWidth="1"/>
    <col min="14" max="14" width="17.85546875" style="15" bestFit="1" customWidth="1"/>
    <col min="15" max="15" width="17.85546875" style="15" customWidth="1"/>
    <col min="16" max="16" width="20.28515625" style="15" bestFit="1" customWidth="1"/>
    <col min="17" max="17" width="18.7109375" style="20" bestFit="1" customWidth="1"/>
    <col min="18" max="18" width="20.7109375" style="25" bestFit="1" customWidth="1"/>
    <col min="19" max="19" width="21.85546875" style="20" bestFit="1" customWidth="1"/>
    <col min="20" max="20" width="17.85546875" style="23" bestFit="1" customWidth="1"/>
    <col min="21" max="16384" width="11.42578125" style="15"/>
  </cols>
  <sheetData>
    <row r="1" spans="1:20" hidden="1" x14ac:dyDescent="0.2">
      <c r="A1" s="24" t="s">
        <v>54</v>
      </c>
      <c r="B1" s="15" t="s">
        <v>50</v>
      </c>
    </row>
    <row r="2" spans="1:20" s="85" customFormat="1" ht="28.5" x14ac:dyDescent="0.25">
      <c r="A2" s="81" t="s">
        <v>12</v>
      </c>
      <c r="B2" s="81" t="s">
        <v>38</v>
      </c>
      <c r="C2" s="81" t="s">
        <v>39</v>
      </c>
      <c r="D2" s="86" t="s">
        <v>13</v>
      </c>
      <c r="E2" s="81" t="s">
        <v>14</v>
      </c>
      <c r="F2" s="87" t="s">
        <v>52</v>
      </c>
      <c r="G2" s="81" t="s">
        <v>15</v>
      </c>
      <c r="H2" s="81" t="s">
        <v>41</v>
      </c>
      <c r="I2" s="87" t="s">
        <v>53</v>
      </c>
      <c r="J2" s="81" t="s">
        <v>17</v>
      </c>
      <c r="K2" s="81" t="s">
        <v>18</v>
      </c>
      <c r="L2" s="81" t="s">
        <v>40</v>
      </c>
      <c r="M2" s="81" t="s">
        <v>19</v>
      </c>
      <c r="N2" s="12" t="s">
        <v>20</v>
      </c>
      <c r="O2" s="13" t="s">
        <v>21</v>
      </c>
      <c r="P2" s="81" t="s">
        <v>22</v>
      </c>
      <c r="Q2" s="82" t="s">
        <v>23</v>
      </c>
      <c r="R2" s="83" t="s">
        <v>24</v>
      </c>
      <c r="S2" s="84" t="s">
        <v>25</v>
      </c>
      <c r="T2" s="14" t="s">
        <v>26</v>
      </c>
    </row>
    <row r="3" spans="1:20" x14ac:dyDescent="0.2">
      <c r="A3" s="16" t="s">
        <v>75</v>
      </c>
      <c r="B3" s="17" t="s">
        <v>76</v>
      </c>
      <c r="C3" s="17"/>
      <c r="D3" s="78">
        <v>83077</v>
      </c>
      <c r="E3" s="17" t="s">
        <v>77</v>
      </c>
      <c r="F3" s="17" t="s">
        <v>68</v>
      </c>
      <c r="G3" s="16" t="s">
        <v>69</v>
      </c>
      <c r="H3" s="16" t="s">
        <v>42</v>
      </c>
      <c r="I3" s="15" t="s">
        <v>57</v>
      </c>
      <c r="J3" s="15" t="s">
        <v>70</v>
      </c>
      <c r="K3" s="18" t="s">
        <v>68</v>
      </c>
      <c r="L3" s="15" t="s">
        <v>42</v>
      </c>
      <c r="M3" s="19" t="s">
        <v>58</v>
      </c>
      <c r="N3" s="15" t="s">
        <v>7</v>
      </c>
      <c r="O3" s="15" t="s">
        <v>59</v>
      </c>
      <c r="Q3" s="20">
        <v>42158</v>
      </c>
      <c r="R3" s="21">
        <v>6</v>
      </c>
      <c r="S3" s="22">
        <f>IF(Q3="","",DATE(YEAR(Q3),MONTH(Q3)+R3,DAY(Q3)))</f>
        <v>42341</v>
      </c>
      <c r="T3" s="23">
        <f ca="1">IF(Q3="","",EDATE(Q3,R3)-TODAY())</f>
        <v>-279</v>
      </c>
    </row>
  </sheetData>
  <hyperlinks>
    <hyperlink ref="M3" r:id="rId1" display="charlene.marzin@gmail.com"/>
  </hyperlinks>
  <pageMargins left="0.7" right="0.7" top="0.75" bottom="0.75" header="0.3" footer="0.3"/>
  <pageSetup paperSize="9" orientation="portrait" horizontalDpi="1200" verticalDpi="120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AA1000"/>
  <sheetViews>
    <sheetView topLeftCell="H2" workbookViewId="0">
      <selection activeCell="K28" sqref="K28"/>
    </sheetView>
  </sheetViews>
  <sheetFormatPr baseColWidth="10" defaultRowHeight="15" x14ac:dyDescent="0.2"/>
  <cols>
    <col min="1" max="1" width="33.42578125" style="36" bestFit="1" customWidth="1"/>
    <col min="2" max="2" width="14" style="36" bestFit="1" customWidth="1"/>
    <col min="3" max="3" width="22" style="36" bestFit="1" customWidth="1"/>
    <col min="4" max="4" width="52.7109375" style="36" bestFit="1" customWidth="1"/>
    <col min="5" max="5" width="27" style="36" bestFit="1" customWidth="1"/>
    <col min="6" max="6" width="19.7109375" style="36" bestFit="1" customWidth="1"/>
    <col min="7" max="7" width="16.85546875" style="36" bestFit="1" customWidth="1"/>
    <col min="8" max="8" width="16.5703125" style="36" bestFit="1" customWidth="1"/>
    <col min="9" max="9" width="14.85546875" style="79" customWidth="1"/>
    <col min="10" max="10" width="15.5703125" style="79" customWidth="1"/>
    <col min="11" max="11" width="14.5703125" style="79" customWidth="1"/>
    <col min="12" max="12" width="58" style="36" bestFit="1" customWidth="1"/>
    <col min="13" max="13" width="14.28515625" style="36" bestFit="1" customWidth="1"/>
    <col min="14" max="14" width="13" style="36" bestFit="1" customWidth="1"/>
    <col min="15" max="16384" width="11.42578125" style="36"/>
  </cols>
  <sheetData>
    <row r="1" spans="1:27" ht="22.5" hidden="1" customHeight="1" x14ac:dyDescent="0.2">
      <c r="A1" s="36" t="s">
        <v>71</v>
      </c>
      <c r="B1" s="36">
        <f ca="1">YEAR(TODAY())</f>
        <v>2016</v>
      </c>
    </row>
    <row r="2" spans="1:27" ht="15.75" x14ac:dyDescent="0.25">
      <c r="A2" s="35" t="s">
        <v>37</v>
      </c>
      <c r="B2" s="35" t="s">
        <v>33</v>
      </c>
      <c r="C2" s="35" t="s">
        <v>16</v>
      </c>
      <c r="D2" s="35" t="s">
        <v>73</v>
      </c>
      <c r="E2" s="35" t="s">
        <v>34</v>
      </c>
      <c r="F2" s="35" t="s">
        <v>35</v>
      </c>
      <c r="G2" s="35" t="s">
        <v>5</v>
      </c>
      <c r="H2" s="35" t="s">
        <v>36</v>
      </c>
      <c r="I2" s="80" t="s">
        <v>8</v>
      </c>
      <c r="J2" s="80" t="s">
        <v>9</v>
      </c>
      <c r="K2" s="80" t="s">
        <v>10</v>
      </c>
      <c r="L2" s="35" t="s">
        <v>74</v>
      </c>
      <c r="M2" s="35" t="s">
        <v>33</v>
      </c>
      <c r="N2" s="35" t="s">
        <v>51</v>
      </c>
      <c r="AA2" s="75" t="s">
        <v>55</v>
      </c>
    </row>
    <row r="3" spans="1:27" ht="15.75" x14ac:dyDescent="0.25">
      <c r="A3" s="99">
        <v>0</v>
      </c>
      <c r="L3" s="75"/>
      <c r="M3" s="77" t="str">
        <f ca="1">IF(H3&lt;TODAY(),"",H3)</f>
        <v/>
      </c>
      <c r="N3" s="76" t="str">
        <f ca="1">IF(M3="","",M3-TODAY())</f>
        <v/>
      </c>
    </row>
    <row r="4" spans="1:27" ht="15.75" x14ac:dyDescent="0.25">
      <c r="A4" s="99">
        <v>1</v>
      </c>
      <c r="B4" s="104">
        <v>42560</v>
      </c>
      <c r="C4" s="36" t="s">
        <v>75</v>
      </c>
      <c r="E4" s="36" t="s">
        <v>78</v>
      </c>
      <c r="G4" s="36" t="s">
        <v>68</v>
      </c>
      <c r="H4" s="104">
        <v>42561</v>
      </c>
      <c r="I4" s="36">
        <v>700</v>
      </c>
      <c r="J4" s="36">
        <v>140</v>
      </c>
      <c r="K4" s="36">
        <v>840</v>
      </c>
      <c r="L4" s="75" t="str">
        <f>HYPERLINK("D:\Users\emile.riou\Desktop\FACTURES\"&amp;XFD4&amp;".xlsm")</f>
        <v>D:\Users\emile.riou\Desktop\FACTURES\.xlsm</v>
      </c>
      <c r="M4" s="36" t="str">
        <f ca="1">IF(H4&lt;TODAY(),"",H4)</f>
        <v/>
      </c>
      <c r="N4" s="36" t="str">
        <f ca="1">IF(M4="","",M4-TODAY())</f>
        <v/>
      </c>
    </row>
    <row r="5" spans="1:27" x14ac:dyDescent="0.2">
      <c r="A5" s="99"/>
    </row>
    <row r="6" spans="1:27" x14ac:dyDescent="0.2">
      <c r="A6" s="99"/>
    </row>
    <row r="7" spans="1:27" x14ac:dyDescent="0.2">
      <c r="A7" s="99"/>
    </row>
    <row r="8" spans="1:27" x14ac:dyDescent="0.2">
      <c r="A8" s="99"/>
    </row>
    <row r="9" spans="1:27" x14ac:dyDescent="0.2">
      <c r="A9" s="99"/>
    </row>
    <row r="10" spans="1:27" x14ac:dyDescent="0.2">
      <c r="A10" s="99"/>
    </row>
    <row r="11" spans="1:27" x14ac:dyDescent="0.2">
      <c r="A11" s="99"/>
    </row>
    <row r="12" spans="1:27" x14ac:dyDescent="0.2">
      <c r="A12" s="99"/>
    </row>
    <row r="13" spans="1:27" x14ac:dyDescent="0.2">
      <c r="A13" s="99"/>
    </row>
    <row r="14" spans="1:27" x14ac:dyDescent="0.2">
      <c r="A14" s="99"/>
    </row>
    <row r="15" spans="1:27" x14ac:dyDescent="0.2">
      <c r="A15" s="99"/>
    </row>
    <row r="16" spans="1:27" x14ac:dyDescent="0.2">
      <c r="A16" s="99"/>
    </row>
    <row r="17" spans="1:1" x14ac:dyDescent="0.2">
      <c r="A17" s="99"/>
    </row>
    <row r="18" spans="1:1" x14ac:dyDescent="0.2">
      <c r="A18" s="99"/>
    </row>
    <row r="19" spans="1:1" x14ac:dyDescent="0.2">
      <c r="A19" s="99"/>
    </row>
    <row r="20" spans="1:1" x14ac:dyDescent="0.2">
      <c r="A20" s="99"/>
    </row>
    <row r="21" spans="1:1" x14ac:dyDescent="0.2">
      <c r="A21" s="99"/>
    </row>
    <row r="22" spans="1:1" x14ac:dyDescent="0.2">
      <c r="A22" s="99"/>
    </row>
    <row r="23" spans="1:1" x14ac:dyDescent="0.2">
      <c r="A23" s="99"/>
    </row>
    <row r="24" spans="1:1" x14ac:dyDescent="0.2">
      <c r="A24" s="99"/>
    </row>
    <row r="25" spans="1:1" x14ac:dyDescent="0.2">
      <c r="A25" s="99"/>
    </row>
    <row r="26" spans="1:1" x14ac:dyDescent="0.2">
      <c r="A26" s="99"/>
    </row>
    <row r="27" spans="1:1" x14ac:dyDescent="0.2">
      <c r="A27" s="99"/>
    </row>
    <row r="28" spans="1:1" x14ac:dyDescent="0.2">
      <c r="A28" s="99"/>
    </row>
    <row r="29" spans="1:1" x14ac:dyDescent="0.2">
      <c r="A29" s="99"/>
    </row>
    <row r="30" spans="1:1" x14ac:dyDescent="0.2">
      <c r="A30" s="99"/>
    </row>
    <row r="31" spans="1:1" x14ac:dyDescent="0.2">
      <c r="A31" s="99"/>
    </row>
    <row r="32" spans="1:1" x14ac:dyDescent="0.2">
      <c r="A32" s="99"/>
    </row>
    <row r="33" spans="1:1" x14ac:dyDescent="0.2">
      <c r="A33" s="99"/>
    </row>
    <row r="34" spans="1:1" x14ac:dyDescent="0.2">
      <c r="A34" s="99"/>
    </row>
    <row r="35" spans="1:1" x14ac:dyDescent="0.2">
      <c r="A35" s="99"/>
    </row>
    <row r="36" spans="1:1" x14ac:dyDescent="0.2">
      <c r="A36" s="99"/>
    </row>
    <row r="37" spans="1:1" x14ac:dyDescent="0.2">
      <c r="A37" s="99"/>
    </row>
    <row r="38" spans="1:1" x14ac:dyDescent="0.2">
      <c r="A38" s="99"/>
    </row>
    <row r="39" spans="1:1" x14ac:dyDescent="0.2">
      <c r="A39" s="99"/>
    </row>
    <row r="40" spans="1:1" x14ac:dyDescent="0.2">
      <c r="A40" s="99"/>
    </row>
    <row r="41" spans="1:1" x14ac:dyDescent="0.2">
      <c r="A41" s="99"/>
    </row>
    <row r="42" spans="1:1" x14ac:dyDescent="0.2">
      <c r="A42" s="99"/>
    </row>
    <row r="43" spans="1:1" x14ac:dyDescent="0.2">
      <c r="A43" s="99"/>
    </row>
    <row r="44" spans="1:1" x14ac:dyDescent="0.2">
      <c r="A44" s="99"/>
    </row>
    <row r="45" spans="1:1" x14ac:dyDescent="0.2">
      <c r="A45" s="99"/>
    </row>
    <row r="46" spans="1:1" x14ac:dyDescent="0.2">
      <c r="A46" s="99"/>
    </row>
    <row r="47" spans="1:1" x14ac:dyDescent="0.2">
      <c r="A47" s="99"/>
    </row>
    <row r="48" spans="1:1" x14ac:dyDescent="0.2">
      <c r="A48" s="99"/>
    </row>
    <row r="49" spans="1:1" x14ac:dyDescent="0.2">
      <c r="A49" s="99"/>
    </row>
    <row r="50" spans="1:1" x14ac:dyDescent="0.2">
      <c r="A50" s="99"/>
    </row>
    <row r="51" spans="1:1" x14ac:dyDescent="0.2">
      <c r="A51" s="99"/>
    </row>
    <row r="52" spans="1:1" x14ac:dyDescent="0.2">
      <c r="A52" s="99"/>
    </row>
    <row r="53" spans="1:1" x14ac:dyDescent="0.2">
      <c r="A53" s="99"/>
    </row>
    <row r="54" spans="1:1" x14ac:dyDescent="0.2">
      <c r="A54" s="99"/>
    </row>
    <row r="55" spans="1:1" x14ac:dyDescent="0.2">
      <c r="A55" s="99"/>
    </row>
    <row r="56" spans="1:1" x14ac:dyDescent="0.2">
      <c r="A56" s="99"/>
    </row>
    <row r="57" spans="1:1" x14ac:dyDescent="0.2">
      <c r="A57" s="99"/>
    </row>
    <row r="58" spans="1:1" x14ac:dyDescent="0.2">
      <c r="A58" s="99"/>
    </row>
    <row r="59" spans="1:1" x14ac:dyDescent="0.2">
      <c r="A59" s="99"/>
    </row>
    <row r="60" spans="1:1" x14ac:dyDescent="0.2">
      <c r="A60" s="99"/>
    </row>
    <row r="61" spans="1:1" x14ac:dyDescent="0.2">
      <c r="A61" s="99"/>
    </row>
    <row r="62" spans="1:1" x14ac:dyDescent="0.2">
      <c r="A62" s="99"/>
    </row>
    <row r="63" spans="1:1" x14ac:dyDescent="0.2">
      <c r="A63" s="99"/>
    </row>
    <row r="64" spans="1:1" x14ac:dyDescent="0.2">
      <c r="A64" s="99"/>
    </row>
    <row r="65" spans="1:1" x14ac:dyDescent="0.2">
      <c r="A65" s="99"/>
    </row>
    <row r="66" spans="1:1" x14ac:dyDescent="0.2">
      <c r="A66" s="99"/>
    </row>
    <row r="67" spans="1:1" x14ac:dyDescent="0.2">
      <c r="A67" s="99"/>
    </row>
    <row r="68" spans="1:1" x14ac:dyDescent="0.2">
      <c r="A68" s="99"/>
    </row>
    <row r="69" spans="1:1" x14ac:dyDescent="0.2">
      <c r="A69" s="99"/>
    </row>
    <row r="70" spans="1:1" x14ac:dyDescent="0.2">
      <c r="A70" s="99"/>
    </row>
    <row r="71" spans="1:1" x14ac:dyDescent="0.2">
      <c r="A71" s="99"/>
    </row>
    <row r="72" spans="1:1" x14ac:dyDescent="0.2">
      <c r="A72" s="99"/>
    </row>
    <row r="73" spans="1:1" x14ac:dyDescent="0.2">
      <c r="A73" s="99"/>
    </row>
    <row r="74" spans="1:1" x14ac:dyDescent="0.2">
      <c r="A74" s="99"/>
    </row>
    <row r="75" spans="1:1" x14ac:dyDescent="0.2">
      <c r="A75" s="99"/>
    </row>
    <row r="76" spans="1:1" x14ac:dyDescent="0.2">
      <c r="A76" s="99"/>
    </row>
    <row r="77" spans="1:1" x14ac:dyDescent="0.2">
      <c r="A77" s="99"/>
    </row>
    <row r="78" spans="1:1" x14ac:dyDescent="0.2">
      <c r="A78" s="99"/>
    </row>
    <row r="79" spans="1:1" x14ac:dyDescent="0.2">
      <c r="A79" s="99"/>
    </row>
    <row r="80" spans="1:1" x14ac:dyDescent="0.2">
      <c r="A80" s="99"/>
    </row>
    <row r="81" spans="1:1" x14ac:dyDescent="0.2">
      <c r="A81" s="99"/>
    </row>
    <row r="82" spans="1:1" x14ac:dyDescent="0.2">
      <c r="A82" s="99"/>
    </row>
    <row r="83" spans="1:1" x14ac:dyDescent="0.2">
      <c r="A83" s="99"/>
    </row>
    <row r="84" spans="1:1" x14ac:dyDescent="0.2">
      <c r="A84" s="99"/>
    </row>
    <row r="85" spans="1:1" x14ac:dyDescent="0.2">
      <c r="A85" s="99"/>
    </row>
    <row r="86" spans="1:1" x14ac:dyDescent="0.2">
      <c r="A86" s="99"/>
    </row>
    <row r="87" spans="1:1" x14ac:dyDescent="0.2">
      <c r="A87" s="99"/>
    </row>
    <row r="88" spans="1:1" x14ac:dyDescent="0.2">
      <c r="A88" s="99"/>
    </row>
    <row r="89" spans="1:1" x14ac:dyDescent="0.2">
      <c r="A89" s="99"/>
    </row>
    <row r="90" spans="1:1" x14ac:dyDescent="0.2">
      <c r="A90" s="99"/>
    </row>
    <row r="91" spans="1:1" x14ac:dyDescent="0.2">
      <c r="A91" s="99"/>
    </row>
    <row r="92" spans="1:1" x14ac:dyDescent="0.2">
      <c r="A92" s="99"/>
    </row>
    <row r="93" spans="1:1" x14ac:dyDescent="0.2">
      <c r="A93" s="99"/>
    </row>
    <row r="94" spans="1:1" x14ac:dyDescent="0.2">
      <c r="A94" s="99"/>
    </row>
    <row r="95" spans="1:1" x14ac:dyDescent="0.2">
      <c r="A95" s="99"/>
    </row>
    <row r="96" spans="1:1" x14ac:dyDescent="0.2">
      <c r="A96" s="99"/>
    </row>
    <row r="97" spans="1:1" x14ac:dyDescent="0.2">
      <c r="A97" s="99"/>
    </row>
    <row r="98" spans="1:1" x14ac:dyDescent="0.2">
      <c r="A98" s="99"/>
    </row>
    <row r="99" spans="1:1" x14ac:dyDescent="0.2">
      <c r="A99" s="99"/>
    </row>
    <row r="100" spans="1:1" x14ac:dyDescent="0.2">
      <c r="A100" s="99"/>
    </row>
    <row r="101" spans="1:1" x14ac:dyDescent="0.2">
      <c r="A101" s="99"/>
    </row>
    <row r="102" spans="1:1" x14ac:dyDescent="0.2">
      <c r="A102" s="99"/>
    </row>
    <row r="103" spans="1:1" x14ac:dyDescent="0.2">
      <c r="A103" s="99"/>
    </row>
    <row r="104" spans="1:1" x14ac:dyDescent="0.2">
      <c r="A104" s="99"/>
    </row>
    <row r="105" spans="1:1" x14ac:dyDescent="0.2">
      <c r="A105" s="99"/>
    </row>
    <row r="106" spans="1:1" x14ac:dyDescent="0.2">
      <c r="A106" s="99"/>
    </row>
    <row r="107" spans="1:1" x14ac:dyDescent="0.2">
      <c r="A107" s="99"/>
    </row>
    <row r="108" spans="1:1" x14ac:dyDescent="0.2">
      <c r="A108" s="99"/>
    </row>
    <row r="109" spans="1:1" x14ac:dyDescent="0.2">
      <c r="A109" s="99"/>
    </row>
    <row r="110" spans="1:1" x14ac:dyDescent="0.2">
      <c r="A110" s="99"/>
    </row>
    <row r="111" spans="1:1" x14ac:dyDescent="0.2">
      <c r="A111" s="99"/>
    </row>
    <row r="112" spans="1:1" x14ac:dyDescent="0.2">
      <c r="A112" s="99"/>
    </row>
    <row r="113" spans="1:1" x14ac:dyDescent="0.2">
      <c r="A113" s="99"/>
    </row>
    <row r="114" spans="1:1" x14ac:dyDescent="0.2">
      <c r="A114" s="99"/>
    </row>
    <row r="115" spans="1:1" x14ac:dyDescent="0.2">
      <c r="A115" s="99"/>
    </row>
    <row r="116" spans="1:1" x14ac:dyDescent="0.2">
      <c r="A116" s="99"/>
    </row>
    <row r="117" spans="1:1" x14ac:dyDescent="0.2">
      <c r="A117" s="99"/>
    </row>
    <row r="118" spans="1:1" x14ac:dyDescent="0.2">
      <c r="A118" s="99"/>
    </row>
    <row r="119" spans="1:1" x14ac:dyDescent="0.2">
      <c r="A119" s="99"/>
    </row>
    <row r="120" spans="1:1" x14ac:dyDescent="0.2">
      <c r="A120" s="99"/>
    </row>
    <row r="121" spans="1:1" x14ac:dyDescent="0.2">
      <c r="A121" s="99"/>
    </row>
    <row r="122" spans="1:1" x14ac:dyDescent="0.2">
      <c r="A122" s="99"/>
    </row>
    <row r="123" spans="1:1" x14ac:dyDescent="0.2">
      <c r="A123" s="99"/>
    </row>
    <row r="124" spans="1:1" x14ac:dyDescent="0.2">
      <c r="A124" s="99"/>
    </row>
    <row r="125" spans="1:1" x14ac:dyDescent="0.2">
      <c r="A125" s="99"/>
    </row>
    <row r="126" spans="1:1" x14ac:dyDescent="0.2">
      <c r="A126" s="99"/>
    </row>
    <row r="127" spans="1:1" x14ac:dyDescent="0.2">
      <c r="A127" s="99"/>
    </row>
    <row r="128" spans="1:1" x14ac:dyDescent="0.2">
      <c r="A128" s="99"/>
    </row>
    <row r="129" spans="1:1" x14ac:dyDescent="0.2">
      <c r="A129" s="99"/>
    </row>
    <row r="130" spans="1:1" x14ac:dyDescent="0.2">
      <c r="A130" s="99"/>
    </row>
    <row r="131" spans="1:1" x14ac:dyDescent="0.2">
      <c r="A131" s="99"/>
    </row>
    <row r="132" spans="1:1" x14ac:dyDescent="0.2">
      <c r="A132" s="99"/>
    </row>
    <row r="133" spans="1:1" x14ac:dyDescent="0.2">
      <c r="A133" s="99"/>
    </row>
    <row r="134" spans="1:1" x14ac:dyDescent="0.2">
      <c r="A134" s="99"/>
    </row>
    <row r="135" spans="1:1" x14ac:dyDescent="0.2">
      <c r="A135" s="99"/>
    </row>
    <row r="136" spans="1:1" x14ac:dyDescent="0.2">
      <c r="A136" s="99"/>
    </row>
    <row r="137" spans="1:1" x14ac:dyDescent="0.2">
      <c r="A137" s="99"/>
    </row>
    <row r="138" spans="1:1" x14ac:dyDescent="0.2">
      <c r="A138" s="99"/>
    </row>
    <row r="139" spans="1:1" x14ac:dyDescent="0.2">
      <c r="A139" s="99"/>
    </row>
    <row r="140" spans="1:1" x14ac:dyDescent="0.2">
      <c r="A140" s="99"/>
    </row>
    <row r="141" spans="1:1" x14ac:dyDescent="0.2">
      <c r="A141" s="99"/>
    </row>
    <row r="142" spans="1:1" x14ac:dyDescent="0.2">
      <c r="A142" s="99"/>
    </row>
    <row r="143" spans="1:1" x14ac:dyDescent="0.2">
      <c r="A143" s="99"/>
    </row>
    <row r="144" spans="1:1" x14ac:dyDescent="0.2">
      <c r="A144" s="99"/>
    </row>
    <row r="145" spans="1:1" x14ac:dyDescent="0.2">
      <c r="A145" s="99"/>
    </row>
    <row r="146" spans="1:1" x14ac:dyDescent="0.2">
      <c r="A146" s="99"/>
    </row>
    <row r="147" spans="1:1" x14ac:dyDescent="0.2">
      <c r="A147" s="99"/>
    </row>
    <row r="148" spans="1:1" x14ac:dyDescent="0.2">
      <c r="A148" s="99"/>
    </row>
    <row r="149" spans="1:1" x14ac:dyDescent="0.2">
      <c r="A149" s="99"/>
    </row>
    <row r="150" spans="1:1" x14ac:dyDescent="0.2">
      <c r="A150" s="99"/>
    </row>
    <row r="151" spans="1:1" x14ac:dyDescent="0.2">
      <c r="A151" s="99"/>
    </row>
    <row r="152" spans="1:1" x14ac:dyDescent="0.2">
      <c r="A152" s="99"/>
    </row>
    <row r="153" spans="1:1" x14ac:dyDescent="0.2">
      <c r="A153" s="99"/>
    </row>
    <row r="154" spans="1:1" x14ac:dyDescent="0.2">
      <c r="A154" s="99"/>
    </row>
    <row r="155" spans="1:1" x14ac:dyDescent="0.2">
      <c r="A155" s="99"/>
    </row>
    <row r="156" spans="1:1" x14ac:dyDescent="0.2">
      <c r="A156" s="99"/>
    </row>
    <row r="157" spans="1:1" x14ac:dyDescent="0.2">
      <c r="A157" s="99"/>
    </row>
    <row r="158" spans="1:1" x14ac:dyDescent="0.2">
      <c r="A158" s="99"/>
    </row>
    <row r="159" spans="1:1" x14ac:dyDescent="0.2">
      <c r="A159" s="99"/>
    </row>
    <row r="160" spans="1:1" x14ac:dyDescent="0.2">
      <c r="A160" s="99"/>
    </row>
    <row r="161" spans="1:1" x14ac:dyDescent="0.2">
      <c r="A161" s="99"/>
    </row>
    <row r="162" spans="1:1" x14ac:dyDescent="0.2">
      <c r="A162" s="99"/>
    </row>
    <row r="163" spans="1:1" x14ac:dyDescent="0.2">
      <c r="A163" s="99"/>
    </row>
    <row r="164" spans="1:1" x14ac:dyDescent="0.2">
      <c r="A164" s="99"/>
    </row>
    <row r="165" spans="1:1" x14ac:dyDescent="0.2">
      <c r="A165" s="99"/>
    </row>
    <row r="166" spans="1:1" x14ac:dyDescent="0.2">
      <c r="A166" s="99"/>
    </row>
    <row r="167" spans="1:1" x14ac:dyDescent="0.2">
      <c r="A167" s="99"/>
    </row>
    <row r="168" spans="1:1" x14ac:dyDescent="0.2">
      <c r="A168" s="99"/>
    </row>
    <row r="169" spans="1:1" x14ac:dyDescent="0.2">
      <c r="A169" s="99"/>
    </row>
    <row r="170" spans="1:1" x14ac:dyDescent="0.2">
      <c r="A170" s="99"/>
    </row>
    <row r="171" spans="1:1" x14ac:dyDescent="0.2">
      <c r="A171" s="99"/>
    </row>
    <row r="172" spans="1:1" x14ac:dyDescent="0.2">
      <c r="A172" s="99"/>
    </row>
    <row r="173" spans="1:1" x14ac:dyDescent="0.2">
      <c r="A173" s="99"/>
    </row>
    <row r="174" spans="1:1" x14ac:dyDescent="0.2">
      <c r="A174" s="99"/>
    </row>
    <row r="175" spans="1:1" x14ac:dyDescent="0.2">
      <c r="A175" s="99"/>
    </row>
    <row r="176" spans="1:1" x14ac:dyDescent="0.2">
      <c r="A176" s="99"/>
    </row>
    <row r="177" spans="1:1" x14ac:dyDescent="0.2">
      <c r="A177" s="99"/>
    </row>
    <row r="178" spans="1:1" x14ac:dyDescent="0.2">
      <c r="A178" s="99"/>
    </row>
    <row r="179" spans="1:1" x14ac:dyDescent="0.2">
      <c r="A179" s="99"/>
    </row>
    <row r="180" spans="1:1" x14ac:dyDescent="0.2">
      <c r="A180" s="99"/>
    </row>
    <row r="181" spans="1:1" x14ac:dyDescent="0.2">
      <c r="A181" s="99"/>
    </row>
    <row r="182" spans="1:1" x14ac:dyDescent="0.2">
      <c r="A182" s="99"/>
    </row>
    <row r="183" spans="1:1" x14ac:dyDescent="0.2">
      <c r="A183" s="99"/>
    </row>
    <row r="184" spans="1:1" x14ac:dyDescent="0.2">
      <c r="A184" s="99"/>
    </row>
    <row r="185" spans="1:1" x14ac:dyDescent="0.2">
      <c r="A185" s="99"/>
    </row>
    <row r="186" spans="1:1" x14ac:dyDescent="0.2">
      <c r="A186" s="99"/>
    </row>
    <row r="187" spans="1:1" x14ac:dyDescent="0.2">
      <c r="A187" s="99"/>
    </row>
    <row r="188" spans="1:1" x14ac:dyDescent="0.2">
      <c r="A188" s="99"/>
    </row>
    <row r="189" spans="1:1" x14ac:dyDescent="0.2">
      <c r="A189" s="99"/>
    </row>
    <row r="190" spans="1:1" x14ac:dyDescent="0.2">
      <c r="A190" s="99"/>
    </row>
    <row r="191" spans="1:1" x14ac:dyDescent="0.2">
      <c r="A191" s="99"/>
    </row>
    <row r="192" spans="1:1" x14ac:dyDescent="0.2">
      <c r="A192" s="99"/>
    </row>
    <row r="193" spans="1:1" x14ac:dyDescent="0.2">
      <c r="A193" s="99"/>
    </row>
    <row r="194" spans="1:1" x14ac:dyDescent="0.2">
      <c r="A194" s="99"/>
    </row>
    <row r="195" spans="1:1" x14ac:dyDescent="0.2">
      <c r="A195" s="99"/>
    </row>
    <row r="196" spans="1:1" x14ac:dyDescent="0.2">
      <c r="A196" s="99"/>
    </row>
    <row r="197" spans="1:1" x14ac:dyDescent="0.2">
      <c r="A197" s="99"/>
    </row>
    <row r="198" spans="1:1" x14ac:dyDescent="0.2">
      <c r="A198" s="99"/>
    </row>
    <row r="199" spans="1:1" x14ac:dyDescent="0.2">
      <c r="A199" s="99"/>
    </row>
    <row r="200" spans="1:1" x14ac:dyDescent="0.2">
      <c r="A200" s="99"/>
    </row>
    <row r="201" spans="1:1" x14ac:dyDescent="0.2">
      <c r="A201" s="99"/>
    </row>
    <row r="202" spans="1:1" x14ac:dyDescent="0.2">
      <c r="A202" s="99"/>
    </row>
    <row r="203" spans="1:1" x14ac:dyDescent="0.2">
      <c r="A203" s="99"/>
    </row>
    <row r="204" spans="1:1" x14ac:dyDescent="0.2">
      <c r="A204" s="99"/>
    </row>
    <row r="205" spans="1:1" x14ac:dyDescent="0.2">
      <c r="A205" s="99"/>
    </row>
    <row r="206" spans="1:1" x14ac:dyDescent="0.2">
      <c r="A206" s="99"/>
    </row>
    <row r="207" spans="1:1" x14ac:dyDescent="0.2">
      <c r="A207" s="99"/>
    </row>
    <row r="208" spans="1:1" x14ac:dyDescent="0.2">
      <c r="A208" s="99"/>
    </row>
    <row r="209" spans="1:1" x14ac:dyDescent="0.2">
      <c r="A209" s="99"/>
    </row>
    <row r="210" spans="1:1" x14ac:dyDescent="0.2">
      <c r="A210" s="99"/>
    </row>
    <row r="211" spans="1:1" x14ac:dyDescent="0.2">
      <c r="A211" s="99"/>
    </row>
    <row r="212" spans="1:1" x14ac:dyDescent="0.2">
      <c r="A212" s="99"/>
    </row>
    <row r="213" spans="1:1" x14ac:dyDescent="0.2">
      <c r="A213" s="99"/>
    </row>
    <row r="214" spans="1:1" x14ac:dyDescent="0.2">
      <c r="A214" s="99"/>
    </row>
    <row r="215" spans="1:1" x14ac:dyDescent="0.2">
      <c r="A215" s="99"/>
    </row>
    <row r="216" spans="1:1" x14ac:dyDescent="0.2">
      <c r="A216" s="99"/>
    </row>
    <row r="217" spans="1:1" x14ac:dyDescent="0.2">
      <c r="A217" s="99"/>
    </row>
    <row r="218" spans="1:1" x14ac:dyDescent="0.2">
      <c r="A218" s="99"/>
    </row>
    <row r="219" spans="1:1" x14ac:dyDescent="0.2">
      <c r="A219" s="99"/>
    </row>
    <row r="220" spans="1:1" x14ac:dyDescent="0.2">
      <c r="A220" s="99"/>
    </row>
    <row r="221" spans="1:1" x14ac:dyDescent="0.2">
      <c r="A221" s="99"/>
    </row>
    <row r="222" spans="1:1" x14ac:dyDescent="0.2">
      <c r="A222" s="99"/>
    </row>
    <row r="223" spans="1:1" x14ac:dyDescent="0.2">
      <c r="A223" s="99"/>
    </row>
    <row r="224" spans="1:1" x14ac:dyDescent="0.2">
      <c r="A224" s="99"/>
    </row>
    <row r="225" spans="1:1" x14ac:dyDescent="0.2">
      <c r="A225" s="99"/>
    </row>
    <row r="226" spans="1:1" x14ac:dyDescent="0.2">
      <c r="A226" s="99"/>
    </row>
    <row r="227" spans="1:1" x14ac:dyDescent="0.2">
      <c r="A227" s="99"/>
    </row>
    <row r="228" spans="1:1" x14ac:dyDescent="0.2">
      <c r="A228" s="99"/>
    </row>
    <row r="229" spans="1:1" x14ac:dyDescent="0.2">
      <c r="A229" s="99"/>
    </row>
    <row r="230" spans="1:1" x14ac:dyDescent="0.2">
      <c r="A230" s="99"/>
    </row>
    <row r="231" spans="1:1" x14ac:dyDescent="0.2">
      <c r="A231" s="99"/>
    </row>
    <row r="232" spans="1:1" x14ac:dyDescent="0.2">
      <c r="A232" s="99"/>
    </row>
    <row r="233" spans="1:1" x14ac:dyDescent="0.2">
      <c r="A233" s="99"/>
    </row>
    <row r="234" spans="1:1" x14ac:dyDescent="0.2">
      <c r="A234" s="99"/>
    </row>
    <row r="235" spans="1:1" x14ac:dyDescent="0.2">
      <c r="A235" s="99"/>
    </row>
    <row r="236" spans="1:1" x14ac:dyDescent="0.2">
      <c r="A236" s="99"/>
    </row>
    <row r="237" spans="1:1" x14ac:dyDescent="0.2">
      <c r="A237" s="99"/>
    </row>
    <row r="238" spans="1:1" x14ac:dyDescent="0.2">
      <c r="A238" s="99"/>
    </row>
    <row r="239" spans="1:1" x14ac:dyDescent="0.2">
      <c r="A239" s="99"/>
    </row>
    <row r="240" spans="1:1" x14ac:dyDescent="0.2">
      <c r="A240" s="99"/>
    </row>
    <row r="241" spans="1:1" x14ac:dyDescent="0.2">
      <c r="A241" s="99"/>
    </row>
    <row r="242" spans="1:1" x14ac:dyDescent="0.2">
      <c r="A242" s="99"/>
    </row>
    <row r="243" spans="1:1" x14ac:dyDescent="0.2">
      <c r="A243" s="99"/>
    </row>
    <row r="244" spans="1:1" x14ac:dyDescent="0.2">
      <c r="A244" s="99"/>
    </row>
    <row r="245" spans="1:1" x14ac:dyDescent="0.2">
      <c r="A245" s="99"/>
    </row>
    <row r="246" spans="1:1" x14ac:dyDescent="0.2">
      <c r="A246" s="99"/>
    </row>
    <row r="247" spans="1:1" x14ac:dyDescent="0.2">
      <c r="A247" s="99"/>
    </row>
    <row r="248" spans="1:1" x14ac:dyDescent="0.2">
      <c r="A248" s="99"/>
    </row>
    <row r="249" spans="1:1" x14ac:dyDescent="0.2">
      <c r="A249" s="99"/>
    </row>
    <row r="250" spans="1:1" x14ac:dyDescent="0.2">
      <c r="A250" s="99"/>
    </row>
    <row r="251" spans="1:1" x14ac:dyDescent="0.2">
      <c r="A251" s="99"/>
    </row>
    <row r="252" spans="1:1" x14ac:dyDescent="0.2">
      <c r="A252" s="99"/>
    </row>
    <row r="253" spans="1:1" x14ac:dyDescent="0.2">
      <c r="A253" s="99"/>
    </row>
    <row r="254" spans="1:1" x14ac:dyDescent="0.2">
      <c r="A254" s="99"/>
    </row>
    <row r="255" spans="1:1" x14ac:dyDescent="0.2">
      <c r="A255" s="99"/>
    </row>
    <row r="256" spans="1:1" x14ac:dyDescent="0.2">
      <c r="A256" s="99"/>
    </row>
    <row r="257" spans="1:1" x14ac:dyDescent="0.2">
      <c r="A257" s="99"/>
    </row>
    <row r="258" spans="1:1" x14ac:dyDescent="0.2">
      <c r="A258" s="99"/>
    </row>
    <row r="259" spans="1:1" x14ac:dyDescent="0.2">
      <c r="A259" s="99"/>
    </row>
    <row r="260" spans="1:1" x14ac:dyDescent="0.2">
      <c r="A260" s="99"/>
    </row>
    <row r="261" spans="1:1" x14ac:dyDescent="0.2">
      <c r="A261" s="99"/>
    </row>
    <row r="262" spans="1:1" x14ac:dyDescent="0.2">
      <c r="A262" s="99"/>
    </row>
    <row r="263" spans="1:1" x14ac:dyDescent="0.2">
      <c r="A263" s="99"/>
    </row>
    <row r="264" spans="1:1" x14ac:dyDescent="0.2">
      <c r="A264" s="99"/>
    </row>
    <row r="265" spans="1:1" x14ac:dyDescent="0.2">
      <c r="A265" s="99"/>
    </row>
    <row r="266" spans="1:1" x14ac:dyDescent="0.2">
      <c r="A266" s="99"/>
    </row>
    <row r="267" spans="1:1" x14ac:dyDescent="0.2">
      <c r="A267" s="99"/>
    </row>
    <row r="268" spans="1:1" x14ac:dyDescent="0.2">
      <c r="A268" s="99"/>
    </row>
    <row r="269" spans="1:1" x14ac:dyDescent="0.2">
      <c r="A269" s="99"/>
    </row>
    <row r="270" spans="1:1" x14ac:dyDescent="0.2">
      <c r="A270" s="99"/>
    </row>
    <row r="271" spans="1:1" x14ac:dyDescent="0.2">
      <c r="A271" s="99"/>
    </row>
    <row r="272" spans="1:1" x14ac:dyDescent="0.2">
      <c r="A272" s="99"/>
    </row>
    <row r="273" spans="1:1" x14ac:dyDescent="0.2">
      <c r="A273" s="99"/>
    </row>
    <row r="274" spans="1:1" x14ac:dyDescent="0.2">
      <c r="A274" s="99"/>
    </row>
    <row r="275" spans="1:1" x14ac:dyDescent="0.2">
      <c r="A275" s="99"/>
    </row>
    <row r="276" spans="1:1" x14ac:dyDescent="0.2">
      <c r="A276" s="99"/>
    </row>
    <row r="277" spans="1:1" x14ac:dyDescent="0.2">
      <c r="A277" s="99"/>
    </row>
    <row r="278" spans="1:1" x14ac:dyDescent="0.2">
      <c r="A278" s="99"/>
    </row>
    <row r="279" spans="1:1" x14ac:dyDescent="0.2">
      <c r="A279" s="99"/>
    </row>
    <row r="280" spans="1:1" x14ac:dyDescent="0.2">
      <c r="A280" s="99"/>
    </row>
    <row r="281" spans="1:1" x14ac:dyDescent="0.2">
      <c r="A281" s="99"/>
    </row>
    <row r="282" spans="1:1" x14ac:dyDescent="0.2">
      <c r="A282" s="99"/>
    </row>
    <row r="283" spans="1:1" x14ac:dyDescent="0.2">
      <c r="A283" s="99"/>
    </row>
    <row r="284" spans="1:1" x14ac:dyDescent="0.2">
      <c r="A284" s="99"/>
    </row>
    <row r="285" spans="1:1" x14ac:dyDescent="0.2">
      <c r="A285" s="99"/>
    </row>
    <row r="286" spans="1:1" x14ac:dyDescent="0.2">
      <c r="A286" s="99"/>
    </row>
    <row r="287" spans="1:1" x14ac:dyDescent="0.2">
      <c r="A287" s="99"/>
    </row>
    <row r="288" spans="1:1" x14ac:dyDescent="0.2">
      <c r="A288" s="99"/>
    </row>
    <row r="289" spans="1:1" x14ac:dyDescent="0.2">
      <c r="A289" s="99"/>
    </row>
    <row r="290" spans="1:1" x14ac:dyDescent="0.2">
      <c r="A290" s="99"/>
    </row>
    <row r="291" spans="1:1" x14ac:dyDescent="0.2">
      <c r="A291" s="99"/>
    </row>
    <row r="292" spans="1:1" x14ac:dyDescent="0.2">
      <c r="A292" s="99"/>
    </row>
    <row r="293" spans="1:1" x14ac:dyDescent="0.2">
      <c r="A293" s="99"/>
    </row>
    <row r="294" spans="1:1" x14ac:dyDescent="0.2">
      <c r="A294" s="99"/>
    </row>
    <row r="295" spans="1:1" x14ac:dyDescent="0.2">
      <c r="A295" s="99"/>
    </row>
    <row r="296" spans="1:1" x14ac:dyDescent="0.2">
      <c r="A296" s="99"/>
    </row>
    <row r="297" spans="1:1" x14ac:dyDescent="0.2">
      <c r="A297" s="99"/>
    </row>
    <row r="298" spans="1:1" x14ac:dyDescent="0.2">
      <c r="A298" s="99"/>
    </row>
    <row r="299" spans="1:1" x14ac:dyDescent="0.2">
      <c r="A299" s="99"/>
    </row>
    <row r="300" spans="1:1" x14ac:dyDescent="0.2">
      <c r="A300" s="99"/>
    </row>
    <row r="301" spans="1:1" x14ac:dyDescent="0.2">
      <c r="A301" s="99"/>
    </row>
    <row r="302" spans="1:1" x14ac:dyDescent="0.2">
      <c r="A302" s="99"/>
    </row>
    <row r="303" spans="1:1" x14ac:dyDescent="0.2">
      <c r="A303" s="99"/>
    </row>
    <row r="304" spans="1:1" x14ac:dyDescent="0.2">
      <c r="A304" s="99"/>
    </row>
    <row r="305" spans="1:1" x14ac:dyDescent="0.2">
      <c r="A305" s="99"/>
    </row>
    <row r="306" spans="1:1" x14ac:dyDescent="0.2">
      <c r="A306" s="99"/>
    </row>
    <row r="307" spans="1:1" x14ac:dyDescent="0.2">
      <c r="A307" s="99"/>
    </row>
    <row r="308" spans="1:1" x14ac:dyDescent="0.2">
      <c r="A308" s="99"/>
    </row>
    <row r="309" spans="1:1" x14ac:dyDescent="0.2">
      <c r="A309" s="99"/>
    </row>
    <row r="310" spans="1:1" x14ac:dyDescent="0.2">
      <c r="A310" s="99"/>
    </row>
    <row r="311" spans="1:1" x14ac:dyDescent="0.2">
      <c r="A311" s="99"/>
    </row>
    <row r="312" spans="1:1" x14ac:dyDescent="0.2">
      <c r="A312" s="99"/>
    </row>
    <row r="313" spans="1:1" x14ac:dyDescent="0.2">
      <c r="A313" s="99"/>
    </row>
    <row r="314" spans="1:1" x14ac:dyDescent="0.2">
      <c r="A314" s="99"/>
    </row>
    <row r="315" spans="1:1" x14ac:dyDescent="0.2">
      <c r="A315" s="99"/>
    </row>
    <row r="316" spans="1:1" x14ac:dyDescent="0.2">
      <c r="A316" s="99"/>
    </row>
    <row r="317" spans="1:1" x14ac:dyDescent="0.2">
      <c r="A317" s="99"/>
    </row>
    <row r="318" spans="1:1" x14ac:dyDescent="0.2">
      <c r="A318" s="99"/>
    </row>
    <row r="319" spans="1:1" x14ac:dyDescent="0.2">
      <c r="A319" s="99"/>
    </row>
    <row r="320" spans="1:1" x14ac:dyDescent="0.2">
      <c r="A320" s="99"/>
    </row>
    <row r="321" spans="1:1" x14ac:dyDescent="0.2">
      <c r="A321" s="99"/>
    </row>
    <row r="322" spans="1:1" x14ac:dyDescent="0.2">
      <c r="A322" s="99"/>
    </row>
    <row r="323" spans="1:1" x14ac:dyDescent="0.2">
      <c r="A323" s="99"/>
    </row>
    <row r="324" spans="1:1" x14ac:dyDescent="0.2">
      <c r="A324" s="99"/>
    </row>
    <row r="325" spans="1:1" x14ac:dyDescent="0.2">
      <c r="A325" s="99"/>
    </row>
    <row r="326" spans="1:1" x14ac:dyDescent="0.2">
      <c r="A326" s="99"/>
    </row>
    <row r="327" spans="1:1" x14ac:dyDescent="0.2">
      <c r="A327" s="99"/>
    </row>
    <row r="328" spans="1:1" x14ac:dyDescent="0.2">
      <c r="A328" s="99"/>
    </row>
    <row r="329" spans="1:1" x14ac:dyDescent="0.2">
      <c r="A329" s="99"/>
    </row>
    <row r="330" spans="1:1" x14ac:dyDescent="0.2">
      <c r="A330" s="99"/>
    </row>
    <row r="331" spans="1:1" x14ac:dyDescent="0.2">
      <c r="A331" s="99"/>
    </row>
    <row r="332" spans="1:1" x14ac:dyDescent="0.2">
      <c r="A332" s="99"/>
    </row>
    <row r="333" spans="1:1" x14ac:dyDescent="0.2">
      <c r="A333" s="99"/>
    </row>
    <row r="334" spans="1:1" x14ac:dyDescent="0.2">
      <c r="A334" s="99"/>
    </row>
    <row r="335" spans="1:1" x14ac:dyDescent="0.2">
      <c r="A335" s="99"/>
    </row>
    <row r="336" spans="1:1" x14ac:dyDescent="0.2">
      <c r="A336" s="99"/>
    </row>
    <row r="337" spans="1:1" x14ac:dyDescent="0.2">
      <c r="A337" s="99"/>
    </row>
    <row r="338" spans="1:1" x14ac:dyDescent="0.2">
      <c r="A338" s="99"/>
    </row>
    <row r="339" spans="1:1" x14ac:dyDescent="0.2">
      <c r="A339" s="99"/>
    </row>
    <row r="340" spans="1:1" x14ac:dyDescent="0.2">
      <c r="A340" s="99"/>
    </row>
    <row r="341" spans="1:1" x14ac:dyDescent="0.2">
      <c r="A341" s="99"/>
    </row>
    <row r="342" spans="1:1" x14ac:dyDescent="0.2">
      <c r="A342" s="99"/>
    </row>
    <row r="343" spans="1:1" x14ac:dyDescent="0.2">
      <c r="A343" s="99"/>
    </row>
    <row r="344" spans="1:1" x14ac:dyDescent="0.2">
      <c r="A344" s="99"/>
    </row>
    <row r="345" spans="1:1" x14ac:dyDescent="0.2">
      <c r="A345" s="99"/>
    </row>
    <row r="346" spans="1:1" x14ac:dyDescent="0.2">
      <c r="A346" s="99"/>
    </row>
    <row r="347" spans="1:1" x14ac:dyDescent="0.2">
      <c r="A347" s="99"/>
    </row>
    <row r="348" spans="1:1" x14ac:dyDescent="0.2">
      <c r="A348" s="99"/>
    </row>
    <row r="349" spans="1:1" x14ac:dyDescent="0.2">
      <c r="A349" s="99"/>
    </row>
    <row r="350" spans="1:1" x14ac:dyDescent="0.2">
      <c r="A350" s="99"/>
    </row>
    <row r="351" spans="1:1" x14ac:dyDescent="0.2">
      <c r="A351" s="99"/>
    </row>
    <row r="352" spans="1:1" x14ac:dyDescent="0.2">
      <c r="A352" s="99"/>
    </row>
    <row r="353" spans="1:1" x14ac:dyDescent="0.2">
      <c r="A353" s="99"/>
    </row>
    <row r="354" spans="1:1" x14ac:dyDescent="0.2">
      <c r="A354" s="99"/>
    </row>
    <row r="355" spans="1:1" x14ac:dyDescent="0.2">
      <c r="A355" s="99"/>
    </row>
    <row r="356" spans="1:1" x14ac:dyDescent="0.2">
      <c r="A356" s="99"/>
    </row>
    <row r="357" spans="1:1" x14ac:dyDescent="0.2">
      <c r="A357" s="99"/>
    </row>
    <row r="358" spans="1:1" x14ac:dyDescent="0.2">
      <c r="A358" s="99"/>
    </row>
    <row r="359" spans="1:1" x14ac:dyDescent="0.2">
      <c r="A359" s="99"/>
    </row>
    <row r="360" spans="1:1" x14ac:dyDescent="0.2">
      <c r="A360" s="99"/>
    </row>
    <row r="361" spans="1:1" x14ac:dyDescent="0.2">
      <c r="A361" s="99"/>
    </row>
    <row r="362" spans="1:1" x14ac:dyDescent="0.2">
      <c r="A362" s="99"/>
    </row>
    <row r="363" spans="1:1" x14ac:dyDescent="0.2">
      <c r="A363" s="99"/>
    </row>
    <row r="364" spans="1:1" x14ac:dyDescent="0.2">
      <c r="A364" s="99"/>
    </row>
    <row r="365" spans="1:1" x14ac:dyDescent="0.2">
      <c r="A365" s="99"/>
    </row>
    <row r="366" spans="1:1" x14ac:dyDescent="0.2">
      <c r="A366" s="99"/>
    </row>
    <row r="367" spans="1:1" x14ac:dyDescent="0.2">
      <c r="A367" s="99"/>
    </row>
    <row r="368" spans="1:1" x14ac:dyDescent="0.2">
      <c r="A368" s="99"/>
    </row>
    <row r="369" spans="1:1" x14ac:dyDescent="0.2">
      <c r="A369" s="99"/>
    </row>
    <row r="370" spans="1:1" x14ac:dyDescent="0.2">
      <c r="A370" s="99"/>
    </row>
    <row r="371" spans="1:1" x14ac:dyDescent="0.2">
      <c r="A371" s="99"/>
    </row>
    <row r="372" spans="1:1" x14ac:dyDescent="0.2">
      <c r="A372" s="99"/>
    </row>
    <row r="373" spans="1:1" x14ac:dyDescent="0.2">
      <c r="A373" s="99"/>
    </row>
    <row r="374" spans="1:1" x14ac:dyDescent="0.2">
      <c r="A374" s="99"/>
    </row>
    <row r="375" spans="1:1" x14ac:dyDescent="0.2">
      <c r="A375" s="99"/>
    </row>
    <row r="376" spans="1:1" x14ac:dyDescent="0.2">
      <c r="A376" s="99"/>
    </row>
    <row r="377" spans="1:1" x14ac:dyDescent="0.2">
      <c r="A377" s="99"/>
    </row>
    <row r="378" spans="1:1" x14ac:dyDescent="0.2">
      <c r="A378" s="99"/>
    </row>
    <row r="379" spans="1:1" x14ac:dyDescent="0.2">
      <c r="A379" s="99"/>
    </row>
    <row r="380" spans="1:1" x14ac:dyDescent="0.2">
      <c r="A380" s="99"/>
    </row>
    <row r="381" spans="1:1" x14ac:dyDescent="0.2">
      <c r="A381" s="99"/>
    </row>
    <row r="382" spans="1:1" x14ac:dyDescent="0.2">
      <c r="A382" s="99"/>
    </row>
    <row r="383" spans="1:1" x14ac:dyDescent="0.2">
      <c r="A383" s="99"/>
    </row>
    <row r="384" spans="1:1" x14ac:dyDescent="0.2">
      <c r="A384" s="99"/>
    </row>
    <row r="385" spans="1:1" x14ac:dyDescent="0.2">
      <c r="A385" s="99"/>
    </row>
    <row r="386" spans="1:1" x14ac:dyDescent="0.2">
      <c r="A386" s="99"/>
    </row>
    <row r="387" spans="1:1" x14ac:dyDescent="0.2">
      <c r="A387" s="99"/>
    </row>
    <row r="388" spans="1:1" x14ac:dyDescent="0.2">
      <c r="A388" s="99"/>
    </row>
    <row r="389" spans="1:1" x14ac:dyDescent="0.2">
      <c r="A389" s="99"/>
    </row>
    <row r="390" spans="1:1" x14ac:dyDescent="0.2">
      <c r="A390" s="99"/>
    </row>
    <row r="391" spans="1:1" x14ac:dyDescent="0.2">
      <c r="A391" s="99"/>
    </row>
    <row r="392" spans="1:1" x14ac:dyDescent="0.2">
      <c r="A392" s="99"/>
    </row>
    <row r="393" spans="1:1" x14ac:dyDescent="0.2">
      <c r="A393" s="99"/>
    </row>
    <row r="394" spans="1:1" x14ac:dyDescent="0.2">
      <c r="A394" s="99"/>
    </row>
    <row r="395" spans="1:1" x14ac:dyDescent="0.2">
      <c r="A395" s="99"/>
    </row>
    <row r="396" spans="1:1" x14ac:dyDescent="0.2">
      <c r="A396" s="99"/>
    </row>
    <row r="397" spans="1:1" x14ac:dyDescent="0.2">
      <c r="A397" s="99"/>
    </row>
    <row r="398" spans="1:1" x14ac:dyDescent="0.2">
      <c r="A398" s="99"/>
    </row>
    <row r="399" spans="1:1" x14ac:dyDescent="0.2">
      <c r="A399" s="99"/>
    </row>
    <row r="400" spans="1:1" x14ac:dyDescent="0.2">
      <c r="A400" s="99"/>
    </row>
    <row r="401" spans="1:1" x14ac:dyDescent="0.2">
      <c r="A401" s="99"/>
    </row>
    <row r="402" spans="1:1" x14ac:dyDescent="0.2">
      <c r="A402" s="99"/>
    </row>
    <row r="403" spans="1:1" x14ac:dyDescent="0.2">
      <c r="A403" s="99"/>
    </row>
    <row r="404" spans="1:1" x14ac:dyDescent="0.2">
      <c r="A404" s="99"/>
    </row>
    <row r="405" spans="1:1" x14ac:dyDescent="0.2">
      <c r="A405" s="99"/>
    </row>
    <row r="406" spans="1:1" x14ac:dyDescent="0.2">
      <c r="A406" s="99"/>
    </row>
    <row r="407" spans="1:1" x14ac:dyDescent="0.2">
      <c r="A407" s="99"/>
    </row>
    <row r="408" spans="1:1" x14ac:dyDescent="0.2">
      <c r="A408" s="99"/>
    </row>
    <row r="409" spans="1:1" x14ac:dyDescent="0.2">
      <c r="A409" s="99"/>
    </row>
    <row r="410" spans="1:1" x14ac:dyDescent="0.2">
      <c r="A410" s="99"/>
    </row>
    <row r="411" spans="1:1" x14ac:dyDescent="0.2">
      <c r="A411" s="99"/>
    </row>
    <row r="412" spans="1:1" x14ac:dyDescent="0.2">
      <c r="A412" s="99"/>
    </row>
    <row r="413" spans="1:1" x14ac:dyDescent="0.2">
      <c r="A413" s="99"/>
    </row>
    <row r="414" spans="1:1" x14ac:dyDescent="0.2">
      <c r="A414" s="99"/>
    </row>
    <row r="415" spans="1:1" x14ac:dyDescent="0.2">
      <c r="A415" s="99"/>
    </row>
    <row r="416" spans="1:1" x14ac:dyDescent="0.2">
      <c r="A416" s="99"/>
    </row>
    <row r="417" spans="1:1" x14ac:dyDescent="0.2">
      <c r="A417" s="99"/>
    </row>
    <row r="418" spans="1:1" x14ac:dyDescent="0.2">
      <c r="A418" s="99"/>
    </row>
    <row r="419" spans="1:1" x14ac:dyDescent="0.2">
      <c r="A419" s="99"/>
    </row>
    <row r="420" spans="1:1" x14ac:dyDescent="0.2">
      <c r="A420" s="99"/>
    </row>
    <row r="421" spans="1:1" x14ac:dyDescent="0.2">
      <c r="A421" s="99"/>
    </row>
    <row r="422" spans="1:1" x14ac:dyDescent="0.2">
      <c r="A422" s="99"/>
    </row>
    <row r="423" spans="1:1" x14ac:dyDescent="0.2">
      <c r="A423" s="99"/>
    </row>
    <row r="424" spans="1:1" x14ac:dyDescent="0.2">
      <c r="A424" s="99"/>
    </row>
    <row r="425" spans="1:1" x14ac:dyDescent="0.2">
      <c r="A425" s="99"/>
    </row>
    <row r="426" spans="1:1" x14ac:dyDescent="0.2">
      <c r="A426" s="99"/>
    </row>
    <row r="427" spans="1:1" x14ac:dyDescent="0.2">
      <c r="A427" s="99"/>
    </row>
    <row r="428" spans="1:1" x14ac:dyDescent="0.2">
      <c r="A428" s="99"/>
    </row>
    <row r="429" spans="1:1" x14ac:dyDescent="0.2">
      <c r="A429" s="99"/>
    </row>
    <row r="430" spans="1:1" x14ac:dyDescent="0.2">
      <c r="A430" s="99"/>
    </row>
    <row r="431" spans="1:1" x14ac:dyDescent="0.2">
      <c r="A431" s="99"/>
    </row>
    <row r="432" spans="1:1" x14ac:dyDescent="0.2">
      <c r="A432" s="99"/>
    </row>
    <row r="433" spans="1:1" x14ac:dyDescent="0.2">
      <c r="A433" s="99"/>
    </row>
    <row r="434" spans="1:1" x14ac:dyDescent="0.2">
      <c r="A434" s="99"/>
    </row>
    <row r="435" spans="1:1" x14ac:dyDescent="0.2">
      <c r="A435" s="99"/>
    </row>
    <row r="436" spans="1:1" x14ac:dyDescent="0.2">
      <c r="A436" s="99"/>
    </row>
    <row r="437" spans="1:1" x14ac:dyDescent="0.2">
      <c r="A437" s="99"/>
    </row>
    <row r="438" spans="1:1" x14ac:dyDescent="0.2">
      <c r="A438" s="99"/>
    </row>
    <row r="439" spans="1:1" x14ac:dyDescent="0.2">
      <c r="A439" s="99"/>
    </row>
    <row r="440" spans="1:1" x14ac:dyDescent="0.2">
      <c r="A440" s="99"/>
    </row>
    <row r="441" spans="1:1" x14ac:dyDescent="0.2">
      <c r="A441" s="99"/>
    </row>
    <row r="442" spans="1:1" x14ac:dyDescent="0.2">
      <c r="A442" s="99"/>
    </row>
    <row r="443" spans="1:1" x14ac:dyDescent="0.2">
      <c r="A443" s="99"/>
    </row>
    <row r="444" spans="1:1" x14ac:dyDescent="0.2">
      <c r="A444" s="99"/>
    </row>
    <row r="445" spans="1:1" x14ac:dyDescent="0.2">
      <c r="A445" s="99"/>
    </row>
    <row r="446" spans="1:1" x14ac:dyDescent="0.2">
      <c r="A446" s="99"/>
    </row>
    <row r="447" spans="1:1" x14ac:dyDescent="0.2">
      <c r="A447" s="99"/>
    </row>
    <row r="448" spans="1:1" x14ac:dyDescent="0.2">
      <c r="A448" s="99"/>
    </row>
    <row r="449" spans="1:1" x14ac:dyDescent="0.2">
      <c r="A449" s="99"/>
    </row>
    <row r="450" spans="1:1" x14ac:dyDescent="0.2">
      <c r="A450" s="99"/>
    </row>
    <row r="451" spans="1:1" x14ac:dyDescent="0.2">
      <c r="A451" s="99"/>
    </row>
    <row r="452" spans="1:1" x14ac:dyDescent="0.2">
      <c r="A452" s="99"/>
    </row>
    <row r="453" spans="1:1" x14ac:dyDescent="0.2">
      <c r="A453" s="99"/>
    </row>
    <row r="454" spans="1:1" x14ac:dyDescent="0.2">
      <c r="A454" s="99"/>
    </row>
    <row r="455" spans="1:1" x14ac:dyDescent="0.2">
      <c r="A455" s="99"/>
    </row>
    <row r="456" spans="1:1" x14ac:dyDescent="0.2">
      <c r="A456" s="99"/>
    </row>
    <row r="457" spans="1:1" x14ac:dyDescent="0.2">
      <c r="A457" s="99"/>
    </row>
    <row r="458" spans="1:1" x14ac:dyDescent="0.2">
      <c r="A458" s="99"/>
    </row>
    <row r="459" spans="1:1" x14ac:dyDescent="0.2">
      <c r="A459" s="99"/>
    </row>
    <row r="460" spans="1:1" x14ac:dyDescent="0.2">
      <c r="A460" s="99"/>
    </row>
    <row r="461" spans="1:1" x14ac:dyDescent="0.2">
      <c r="A461" s="99"/>
    </row>
    <row r="462" spans="1:1" x14ac:dyDescent="0.2">
      <c r="A462" s="99"/>
    </row>
    <row r="463" spans="1:1" x14ac:dyDescent="0.2">
      <c r="A463" s="99"/>
    </row>
    <row r="464" spans="1:1" x14ac:dyDescent="0.2">
      <c r="A464" s="99"/>
    </row>
    <row r="465" spans="1:1" x14ac:dyDescent="0.2">
      <c r="A465" s="99"/>
    </row>
    <row r="466" spans="1:1" x14ac:dyDescent="0.2">
      <c r="A466" s="99"/>
    </row>
    <row r="467" spans="1:1" x14ac:dyDescent="0.2">
      <c r="A467" s="99"/>
    </row>
    <row r="468" spans="1:1" x14ac:dyDescent="0.2">
      <c r="A468" s="99"/>
    </row>
    <row r="469" spans="1:1" x14ac:dyDescent="0.2">
      <c r="A469" s="99"/>
    </row>
    <row r="470" spans="1:1" x14ac:dyDescent="0.2">
      <c r="A470" s="99"/>
    </row>
    <row r="471" spans="1:1" x14ac:dyDescent="0.2">
      <c r="A471" s="99"/>
    </row>
    <row r="472" spans="1:1" x14ac:dyDescent="0.2">
      <c r="A472" s="99"/>
    </row>
    <row r="473" spans="1:1" x14ac:dyDescent="0.2">
      <c r="A473" s="99"/>
    </row>
    <row r="474" spans="1:1" x14ac:dyDescent="0.2">
      <c r="A474" s="99"/>
    </row>
    <row r="475" spans="1:1" x14ac:dyDescent="0.2">
      <c r="A475" s="99"/>
    </row>
    <row r="476" spans="1:1" x14ac:dyDescent="0.2">
      <c r="A476" s="99"/>
    </row>
    <row r="477" spans="1:1" x14ac:dyDescent="0.2">
      <c r="A477" s="99"/>
    </row>
    <row r="478" spans="1:1" x14ac:dyDescent="0.2">
      <c r="A478" s="99"/>
    </row>
    <row r="479" spans="1:1" x14ac:dyDescent="0.2">
      <c r="A479" s="99"/>
    </row>
    <row r="480" spans="1:1" x14ac:dyDescent="0.2">
      <c r="A480" s="99"/>
    </row>
    <row r="481" spans="1:1" x14ac:dyDescent="0.2">
      <c r="A481" s="99"/>
    </row>
    <row r="482" spans="1:1" x14ac:dyDescent="0.2">
      <c r="A482" s="99"/>
    </row>
    <row r="483" spans="1:1" x14ac:dyDescent="0.2">
      <c r="A483" s="99"/>
    </row>
    <row r="484" spans="1:1" x14ac:dyDescent="0.2">
      <c r="A484" s="99"/>
    </row>
    <row r="485" spans="1:1" x14ac:dyDescent="0.2">
      <c r="A485" s="99"/>
    </row>
    <row r="486" spans="1:1" x14ac:dyDescent="0.2">
      <c r="A486" s="99"/>
    </row>
    <row r="487" spans="1:1" x14ac:dyDescent="0.2">
      <c r="A487" s="99"/>
    </row>
    <row r="488" spans="1:1" x14ac:dyDescent="0.2">
      <c r="A488" s="99"/>
    </row>
    <row r="489" spans="1:1" x14ac:dyDescent="0.2">
      <c r="A489" s="99"/>
    </row>
    <row r="490" spans="1:1" x14ac:dyDescent="0.2">
      <c r="A490" s="99"/>
    </row>
    <row r="491" spans="1:1" x14ac:dyDescent="0.2">
      <c r="A491" s="99"/>
    </row>
    <row r="492" spans="1:1" x14ac:dyDescent="0.2">
      <c r="A492" s="99"/>
    </row>
    <row r="493" spans="1:1" x14ac:dyDescent="0.2">
      <c r="A493" s="99"/>
    </row>
    <row r="494" spans="1:1" x14ac:dyDescent="0.2">
      <c r="A494" s="99"/>
    </row>
    <row r="495" spans="1:1" x14ac:dyDescent="0.2">
      <c r="A495" s="99"/>
    </row>
    <row r="496" spans="1:1" x14ac:dyDescent="0.2">
      <c r="A496" s="99"/>
    </row>
    <row r="497" spans="1:1" x14ac:dyDescent="0.2">
      <c r="A497" s="99"/>
    </row>
    <row r="498" spans="1:1" x14ac:dyDescent="0.2">
      <c r="A498" s="99"/>
    </row>
    <row r="499" spans="1:1" x14ac:dyDescent="0.2">
      <c r="A499" s="99"/>
    </row>
    <row r="500" spans="1:1" x14ac:dyDescent="0.2">
      <c r="A500" s="99"/>
    </row>
    <row r="501" spans="1:1" x14ac:dyDescent="0.2">
      <c r="A501" s="99"/>
    </row>
    <row r="502" spans="1:1" x14ac:dyDescent="0.2">
      <c r="A502" s="99"/>
    </row>
    <row r="503" spans="1:1" x14ac:dyDescent="0.2">
      <c r="A503" s="99"/>
    </row>
    <row r="504" spans="1:1" x14ac:dyDescent="0.2">
      <c r="A504" s="99"/>
    </row>
    <row r="505" spans="1:1" x14ac:dyDescent="0.2">
      <c r="A505" s="99"/>
    </row>
    <row r="506" spans="1:1" x14ac:dyDescent="0.2">
      <c r="A506" s="99"/>
    </row>
    <row r="507" spans="1:1" x14ac:dyDescent="0.2">
      <c r="A507" s="99"/>
    </row>
    <row r="508" spans="1:1" x14ac:dyDescent="0.2">
      <c r="A508" s="99"/>
    </row>
    <row r="509" spans="1:1" x14ac:dyDescent="0.2">
      <c r="A509" s="99"/>
    </row>
    <row r="510" spans="1:1" x14ac:dyDescent="0.2">
      <c r="A510" s="99"/>
    </row>
    <row r="511" spans="1:1" x14ac:dyDescent="0.2">
      <c r="A511" s="99"/>
    </row>
    <row r="512" spans="1:1" x14ac:dyDescent="0.2">
      <c r="A512" s="99"/>
    </row>
    <row r="513" spans="1:1" x14ac:dyDescent="0.2">
      <c r="A513" s="99"/>
    </row>
    <row r="514" spans="1:1" x14ac:dyDescent="0.2">
      <c r="A514" s="99"/>
    </row>
    <row r="515" spans="1:1" x14ac:dyDescent="0.2">
      <c r="A515" s="99"/>
    </row>
    <row r="516" spans="1:1" x14ac:dyDescent="0.2">
      <c r="A516" s="99"/>
    </row>
    <row r="517" spans="1:1" x14ac:dyDescent="0.2">
      <c r="A517" s="99"/>
    </row>
    <row r="518" spans="1:1" x14ac:dyDescent="0.2">
      <c r="A518" s="99"/>
    </row>
    <row r="519" spans="1:1" x14ac:dyDescent="0.2">
      <c r="A519" s="99"/>
    </row>
    <row r="520" spans="1:1" x14ac:dyDescent="0.2">
      <c r="A520" s="99"/>
    </row>
    <row r="521" spans="1:1" x14ac:dyDescent="0.2">
      <c r="A521" s="99"/>
    </row>
    <row r="522" spans="1:1" x14ac:dyDescent="0.2">
      <c r="A522" s="99"/>
    </row>
    <row r="523" spans="1:1" x14ac:dyDescent="0.2">
      <c r="A523" s="99"/>
    </row>
    <row r="524" spans="1:1" x14ac:dyDescent="0.2">
      <c r="A524" s="99"/>
    </row>
    <row r="525" spans="1:1" x14ac:dyDescent="0.2">
      <c r="A525" s="99"/>
    </row>
    <row r="526" spans="1:1" x14ac:dyDescent="0.2">
      <c r="A526" s="99"/>
    </row>
    <row r="527" spans="1:1" x14ac:dyDescent="0.2">
      <c r="A527" s="99"/>
    </row>
    <row r="528" spans="1:1" x14ac:dyDescent="0.2">
      <c r="A528" s="99"/>
    </row>
    <row r="529" spans="1:1" x14ac:dyDescent="0.2">
      <c r="A529" s="99"/>
    </row>
    <row r="530" spans="1:1" x14ac:dyDescent="0.2">
      <c r="A530" s="99"/>
    </row>
    <row r="531" spans="1:1" x14ac:dyDescent="0.2">
      <c r="A531" s="99"/>
    </row>
    <row r="532" spans="1:1" x14ac:dyDescent="0.2">
      <c r="A532" s="99"/>
    </row>
    <row r="533" spans="1:1" x14ac:dyDescent="0.2">
      <c r="A533" s="99"/>
    </row>
    <row r="534" spans="1:1" x14ac:dyDescent="0.2">
      <c r="A534" s="99"/>
    </row>
    <row r="535" spans="1:1" x14ac:dyDescent="0.2">
      <c r="A535" s="99"/>
    </row>
    <row r="536" spans="1:1" x14ac:dyDescent="0.2">
      <c r="A536" s="99"/>
    </row>
    <row r="537" spans="1:1" x14ac:dyDescent="0.2">
      <c r="A537" s="99"/>
    </row>
    <row r="538" spans="1:1" x14ac:dyDescent="0.2">
      <c r="A538" s="99"/>
    </row>
    <row r="539" spans="1:1" x14ac:dyDescent="0.2">
      <c r="A539" s="99"/>
    </row>
    <row r="540" spans="1:1" x14ac:dyDescent="0.2">
      <c r="A540" s="99"/>
    </row>
    <row r="541" spans="1:1" x14ac:dyDescent="0.2">
      <c r="A541" s="99"/>
    </row>
    <row r="542" spans="1:1" x14ac:dyDescent="0.2">
      <c r="A542" s="99"/>
    </row>
    <row r="543" spans="1:1" x14ac:dyDescent="0.2">
      <c r="A543" s="99"/>
    </row>
    <row r="544" spans="1:1" x14ac:dyDescent="0.2">
      <c r="A544" s="99"/>
    </row>
    <row r="545" spans="1:1" x14ac:dyDescent="0.2">
      <c r="A545" s="99"/>
    </row>
    <row r="546" spans="1:1" x14ac:dyDescent="0.2">
      <c r="A546" s="99"/>
    </row>
    <row r="547" spans="1:1" x14ac:dyDescent="0.2">
      <c r="A547" s="99"/>
    </row>
    <row r="548" spans="1:1" x14ac:dyDescent="0.2">
      <c r="A548" s="99"/>
    </row>
    <row r="549" spans="1:1" x14ac:dyDescent="0.2">
      <c r="A549" s="99"/>
    </row>
    <row r="550" spans="1:1" x14ac:dyDescent="0.2">
      <c r="A550" s="99"/>
    </row>
    <row r="551" spans="1:1" x14ac:dyDescent="0.2">
      <c r="A551" s="99"/>
    </row>
    <row r="552" spans="1:1" x14ac:dyDescent="0.2">
      <c r="A552" s="99"/>
    </row>
    <row r="553" spans="1:1" x14ac:dyDescent="0.2">
      <c r="A553" s="99"/>
    </row>
    <row r="554" spans="1:1" x14ac:dyDescent="0.2">
      <c r="A554" s="99"/>
    </row>
    <row r="555" spans="1:1" x14ac:dyDescent="0.2">
      <c r="A555" s="99"/>
    </row>
    <row r="556" spans="1:1" x14ac:dyDescent="0.2">
      <c r="A556" s="99"/>
    </row>
    <row r="557" spans="1:1" x14ac:dyDescent="0.2">
      <c r="A557" s="99"/>
    </row>
    <row r="558" spans="1:1" x14ac:dyDescent="0.2">
      <c r="A558" s="99"/>
    </row>
    <row r="559" spans="1:1" x14ac:dyDescent="0.2">
      <c r="A559" s="99"/>
    </row>
    <row r="560" spans="1:1" x14ac:dyDescent="0.2">
      <c r="A560" s="99"/>
    </row>
    <row r="561" spans="1:1" x14ac:dyDescent="0.2">
      <c r="A561" s="99"/>
    </row>
    <row r="562" spans="1:1" x14ac:dyDescent="0.2">
      <c r="A562" s="99"/>
    </row>
    <row r="563" spans="1:1" x14ac:dyDescent="0.2">
      <c r="A563" s="99"/>
    </row>
    <row r="564" spans="1:1" x14ac:dyDescent="0.2">
      <c r="A564" s="99"/>
    </row>
    <row r="565" spans="1:1" x14ac:dyDescent="0.2">
      <c r="A565" s="99"/>
    </row>
    <row r="566" spans="1:1" x14ac:dyDescent="0.2">
      <c r="A566" s="99"/>
    </row>
    <row r="567" spans="1:1" x14ac:dyDescent="0.2">
      <c r="A567" s="99"/>
    </row>
    <row r="568" spans="1:1" x14ac:dyDescent="0.2">
      <c r="A568" s="99"/>
    </row>
    <row r="569" spans="1:1" x14ac:dyDescent="0.2">
      <c r="A569" s="99"/>
    </row>
    <row r="570" spans="1:1" x14ac:dyDescent="0.2">
      <c r="A570" s="99"/>
    </row>
    <row r="571" spans="1:1" x14ac:dyDescent="0.2">
      <c r="A571" s="99"/>
    </row>
    <row r="572" spans="1:1" x14ac:dyDescent="0.2">
      <c r="A572" s="99"/>
    </row>
    <row r="573" spans="1:1" x14ac:dyDescent="0.2">
      <c r="A573" s="99"/>
    </row>
    <row r="574" spans="1:1" x14ac:dyDescent="0.2">
      <c r="A574" s="99"/>
    </row>
    <row r="575" spans="1:1" x14ac:dyDescent="0.2">
      <c r="A575" s="99"/>
    </row>
    <row r="576" spans="1:1" x14ac:dyDescent="0.2">
      <c r="A576" s="99"/>
    </row>
    <row r="577" spans="1:1" x14ac:dyDescent="0.2">
      <c r="A577" s="99"/>
    </row>
    <row r="578" spans="1:1" x14ac:dyDescent="0.2">
      <c r="A578" s="99"/>
    </row>
    <row r="579" spans="1:1" x14ac:dyDescent="0.2">
      <c r="A579" s="99"/>
    </row>
    <row r="580" spans="1:1" x14ac:dyDescent="0.2">
      <c r="A580" s="99"/>
    </row>
    <row r="581" spans="1:1" x14ac:dyDescent="0.2">
      <c r="A581" s="99"/>
    </row>
    <row r="582" spans="1:1" x14ac:dyDescent="0.2">
      <c r="A582" s="99"/>
    </row>
    <row r="583" spans="1:1" x14ac:dyDescent="0.2">
      <c r="A583" s="99"/>
    </row>
    <row r="584" spans="1:1" x14ac:dyDescent="0.2">
      <c r="A584" s="99"/>
    </row>
    <row r="585" spans="1:1" x14ac:dyDescent="0.2">
      <c r="A585" s="99"/>
    </row>
    <row r="586" spans="1:1" x14ac:dyDescent="0.2">
      <c r="A586" s="99"/>
    </row>
    <row r="587" spans="1:1" x14ac:dyDescent="0.2">
      <c r="A587" s="99"/>
    </row>
    <row r="588" spans="1:1" x14ac:dyDescent="0.2">
      <c r="A588" s="99"/>
    </row>
    <row r="589" spans="1:1" x14ac:dyDescent="0.2">
      <c r="A589" s="99"/>
    </row>
    <row r="590" spans="1:1" x14ac:dyDescent="0.2">
      <c r="A590" s="99"/>
    </row>
    <row r="591" spans="1:1" x14ac:dyDescent="0.2">
      <c r="A591" s="99"/>
    </row>
    <row r="592" spans="1:1" x14ac:dyDescent="0.2">
      <c r="A592" s="99"/>
    </row>
    <row r="593" spans="1:1" x14ac:dyDescent="0.2">
      <c r="A593" s="99"/>
    </row>
    <row r="594" spans="1:1" x14ac:dyDescent="0.2">
      <c r="A594" s="99"/>
    </row>
    <row r="595" spans="1:1" x14ac:dyDescent="0.2">
      <c r="A595" s="99"/>
    </row>
    <row r="596" spans="1:1" x14ac:dyDescent="0.2">
      <c r="A596" s="99"/>
    </row>
    <row r="597" spans="1:1" x14ac:dyDescent="0.2">
      <c r="A597" s="99"/>
    </row>
    <row r="598" spans="1:1" x14ac:dyDescent="0.2">
      <c r="A598" s="99"/>
    </row>
    <row r="599" spans="1:1" x14ac:dyDescent="0.2">
      <c r="A599" s="99"/>
    </row>
    <row r="600" spans="1:1" x14ac:dyDescent="0.2">
      <c r="A600" s="99"/>
    </row>
    <row r="601" spans="1:1" x14ac:dyDescent="0.2">
      <c r="A601" s="99"/>
    </row>
    <row r="602" spans="1:1" x14ac:dyDescent="0.2">
      <c r="A602" s="99"/>
    </row>
    <row r="603" spans="1:1" x14ac:dyDescent="0.2">
      <c r="A603" s="99"/>
    </row>
    <row r="604" spans="1:1" x14ac:dyDescent="0.2">
      <c r="A604" s="99"/>
    </row>
    <row r="605" spans="1:1" x14ac:dyDescent="0.2">
      <c r="A605" s="99"/>
    </row>
    <row r="606" spans="1:1" x14ac:dyDescent="0.2">
      <c r="A606" s="99"/>
    </row>
    <row r="607" spans="1:1" x14ac:dyDescent="0.2">
      <c r="A607" s="99"/>
    </row>
    <row r="608" spans="1:1" x14ac:dyDescent="0.2">
      <c r="A608" s="99"/>
    </row>
    <row r="609" spans="1:1" x14ac:dyDescent="0.2">
      <c r="A609" s="99"/>
    </row>
    <row r="610" spans="1:1" x14ac:dyDescent="0.2">
      <c r="A610" s="99"/>
    </row>
    <row r="611" spans="1:1" x14ac:dyDescent="0.2">
      <c r="A611" s="99"/>
    </row>
    <row r="612" spans="1:1" x14ac:dyDescent="0.2">
      <c r="A612" s="99"/>
    </row>
    <row r="613" spans="1:1" x14ac:dyDescent="0.2">
      <c r="A613" s="99"/>
    </row>
    <row r="614" spans="1:1" x14ac:dyDescent="0.2">
      <c r="A614" s="99"/>
    </row>
    <row r="615" spans="1:1" x14ac:dyDescent="0.2">
      <c r="A615" s="99"/>
    </row>
    <row r="616" spans="1:1" x14ac:dyDescent="0.2">
      <c r="A616" s="99"/>
    </row>
    <row r="617" spans="1:1" x14ac:dyDescent="0.2">
      <c r="A617" s="99"/>
    </row>
    <row r="618" spans="1:1" x14ac:dyDescent="0.2">
      <c r="A618" s="99"/>
    </row>
    <row r="619" spans="1:1" x14ac:dyDescent="0.2">
      <c r="A619" s="99"/>
    </row>
    <row r="620" spans="1:1" x14ac:dyDescent="0.2">
      <c r="A620" s="99"/>
    </row>
    <row r="621" spans="1:1" x14ac:dyDescent="0.2">
      <c r="A621" s="99"/>
    </row>
    <row r="622" spans="1:1" x14ac:dyDescent="0.2">
      <c r="A622" s="99"/>
    </row>
    <row r="623" spans="1:1" x14ac:dyDescent="0.2">
      <c r="A623" s="99"/>
    </row>
    <row r="624" spans="1:1" x14ac:dyDescent="0.2">
      <c r="A624" s="99"/>
    </row>
    <row r="625" spans="1:1" x14ac:dyDescent="0.2">
      <c r="A625" s="99"/>
    </row>
    <row r="626" spans="1:1" x14ac:dyDescent="0.2">
      <c r="A626" s="99"/>
    </row>
    <row r="627" spans="1:1" x14ac:dyDescent="0.2">
      <c r="A627" s="99"/>
    </row>
    <row r="628" spans="1:1" x14ac:dyDescent="0.2">
      <c r="A628" s="99"/>
    </row>
    <row r="629" spans="1:1" x14ac:dyDescent="0.2">
      <c r="A629" s="99"/>
    </row>
    <row r="630" spans="1:1" x14ac:dyDescent="0.2">
      <c r="A630" s="99"/>
    </row>
    <row r="631" spans="1:1" x14ac:dyDescent="0.2">
      <c r="A631" s="99"/>
    </row>
    <row r="632" spans="1:1" x14ac:dyDescent="0.2">
      <c r="A632" s="99"/>
    </row>
    <row r="633" spans="1:1" x14ac:dyDescent="0.2">
      <c r="A633" s="99"/>
    </row>
    <row r="634" spans="1:1" x14ac:dyDescent="0.2">
      <c r="A634" s="99"/>
    </row>
    <row r="635" spans="1:1" x14ac:dyDescent="0.2">
      <c r="A635" s="99"/>
    </row>
    <row r="636" spans="1:1" x14ac:dyDescent="0.2">
      <c r="A636" s="99"/>
    </row>
    <row r="637" spans="1:1" x14ac:dyDescent="0.2">
      <c r="A637" s="99"/>
    </row>
    <row r="638" spans="1:1" x14ac:dyDescent="0.2">
      <c r="A638" s="99"/>
    </row>
    <row r="639" spans="1:1" x14ac:dyDescent="0.2">
      <c r="A639" s="99"/>
    </row>
    <row r="640" spans="1:1" x14ac:dyDescent="0.2">
      <c r="A640" s="99"/>
    </row>
    <row r="641" spans="1:1" x14ac:dyDescent="0.2">
      <c r="A641" s="99"/>
    </row>
    <row r="642" spans="1:1" x14ac:dyDescent="0.2">
      <c r="A642" s="99"/>
    </row>
    <row r="643" spans="1:1" x14ac:dyDescent="0.2">
      <c r="A643" s="99"/>
    </row>
    <row r="644" spans="1:1" x14ac:dyDescent="0.2">
      <c r="A644" s="99"/>
    </row>
    <row r="645" spans="1:1" x14ac:dyDescent="0.2">
      <c r="A645" s="99"/>
    </row>
    <row r="646" spans="1:1" x14ac:dyDescent="0.2">
      <c r="A646" s="99"/>
    </row>
    <row r="647" spans="1:1" x14ac:dyDescent="0.2">
      <c r="A647" s="99"/>
    </row>
    <row r="648" spans="1:1" x14ac:dyDescent="0.2">
      <c r="A648" s="99"/>
    </row>
    <row r="649" spans="1:1" x14ac:dyDescent="0.2">
      <c r="A649" s="99"/>
    </row>
    <row r="650" spans="1:1" x14ac:dyDescent="0.2">
      <c r="A650" s="99"/>
    </row>
    <row r="651" spans="1:1" x14ac:dyDescent="0.2">
      <c r="A651" s="99"/>
    </row>
    <row r="652" spans="1:1" x14ac:dyDescent="0.2">
      <c r="A652" s="99"/>
    </row>
    <row r="653" spans="1:1" x14ac:dyDescent="0.2">
      <c r="A653" s="99"/>
    </row>
    <row r="654" spans="1:1" x14ac:dyDescent="0.2">
      <c r="A654" s="99"/>
    </row>
    <row r="655" spans="1:1" x14ac:dyDescent="0.2">
      <c r="A655" s="99"/>
    </row>
    <row r="656" spans="1:1" x14ac:dyDescent="0.2">
      <c r="A656" s="99"/>
    </row>
    <row r="657" spans="1:1" x14ac:dyDescent="0.2">
      <c r="A657" s="99"/>
    </row>
    <row r="658" spans="1:1" x14ac:dyDescent="0.2">
      <c r="A658" s="99"/>
    </row>
    <row r="659" spans="1:1" x14ac:dyDescent="0.2">
      <c r="A659" s="99"/>
    </row>
    <row r="660" spans="1:1" x14ac:dyDescent="0.2">
      <c r="A660" s="99"/>
    </row>
    <row r="661" spans="1:1" x14ac:dyDescent="0.2">
      <c r="A661" s="99"/>
    </row>
    <row r="662" spans="1:1" x14ac:dyDescent="0.2">
      <c r="A662" s="99"/>
    </row>
    <row r="663" spans="1:1" x14ac:dyDescent="0.2">
      <c r="A663" s="99"/>
    </row>
    <row r="664" spans="1:1" x14ac:dyDescent="0.2">
      <c r="A664" s="99"/>
    </row>
    <row r="665" spans="1:1" x14ac:dyDescent="0.2">
      <c r="A665" s="99"/>
    </row>
    <row r="666" spans="1:1" x14ac:dyDescent="0.2">
      <c r="A666" s="99"/>
    </row>
    <row r="667" spans="1:1" x14ac:dyDescent="0.2">
      <c r="A667" s="99"/>
    </row>
    <row r="668" spans="1:1" x14ac:dyDescent="0.2">
      <c r="A668" s="99"/>
    </row>
    <row r="669" spans="1:1" x14ac:dyDescent="0.2">
      <c r="A669" s="99"/>
    </row>
    <row r="670" spans="1:1" x14ac:dyDescent="0.2">
      <c r="A670" s="99"/>
    </row>
    <row r="671" spans="1:1" x14ac:dyDescent="0.2">
      <c r="A671" s="99"/>
    </row>
    <row r="672" spans="1:1" x14ac:dyDescent="0.2">
      <c r="A672" s="99"/>
    </row>
    <row r="673" spans="1:1" x14ac:dyDescent="0.2">
      <c r="A673" s="99"/>
    </row>
    <row r="674" spans="1:1" x14ac:dyDescent="0.2">
      <c r="A674" s="99"/>
    </row>
    <row r="675" spans="1:1" x14ac:dyDescent="0.2">
      <c r="A675" s="99"/>
    </row>
    <row r="676" spans="1:1" x14ac:dyDescent="0.2">
      <c r="A676" s="99"/>
    </row>
    <row r="677" spans="1:1" x14ac:dyDescent="0.2">
      <c r="A677" s="99"/>
    </row>
    <row r="678" spans="1:1" x14ac:dyDescent="0.2">
      <c r="A678" s="99"/>
    </row>
    <row r="679" spans="1:1" x14ac:dyDescent="0.2">
      <c r="A679" s="99"/>
    </row>
    <row r="680" spans="1:1" x14ac:dyDescent="0.2">
      <c r="A680" s="99"/>
    </row>
    <row r="681" spans="1:1" x14ac:dyDescent="0.2">
      <c r="A681" s="99"/>
    </row>
    <row r="682" spans="1:1" x14ac:dyDescent="0.2">
      <c r="A682" s="99"/>
    </row>
    <row r="683" spans="1:1" x14ac:dyDescent="0.2">
      <c r="A683" s="99"/>
    </row>
    <row r="684" spans="1:1" x14ac:dyDescent="0.2">
      <c r="A684" s="99"/>
    </row>
    <row r="685" spans="1:1" x14ac:dyDescent="0.2">
      <c r="A685" s="99"/>
    </row>
    <row r="686" spans="1:1" x14ac:dyDescent="0.2">
      <c r="A686" s="99"/>
    </row>
    <row r="687" spans="1:1" x14ac:dyDescent="0.2">
      <c r="A687" s="99"/>
    </row>
    <row r="688" spans="1:1" x14ac:dyDescent="0.2">
      <c r="A688" s="99"/>
    </row>
    <row r="689" spans="1:1" x14ac:dyDescent="0.2">
      <c r="A689" s="99"/>
    </row>
    <row r="690" spans="1:1" x14ac:dyDescent="0.2">
      <c r="A690" s="99"/>
    </row>
    <row r="691" spans="1:1" x14ac:dyDescent="0.2">
      <c r="A691" s="99"/>
    </row>
    <row r="692" spans="1:1" x14ac:dyDescent="0.2">
      <c r="A692" s="99"/>
    </row>
    <row r="693" spans="1:1" x14ac:dyDescent="0.2">
      <c r="A693" s="99"/>
    </row>
    <row r="694" spans="1:1" x14ac:dyDescent="0.2">
      <c r="A694" s="99"/>
    </row>
    <row r="695" spans="1:1" x14ac:dyDescent="0.2">
      <c r="A695" s="99"/>
    </row>
    <row r="696" spans="1:1" x14ac:dyDescent="0.2">
      <c r="A696" s="99"/>
    </row>
    <row r="697" spans="1:1" x14ac:dyDescent="0.2">
      <c r="A697" s="99"/>
    </row>
    <row r="698" spans="1:1" x14ac:dyDescent="0.2">
      <c r="A698" s="99"/>
    </row>
    <row r="699" spans="1:1" x14ac:dyDescent="0.2">
      <c r="A699" s="99"/>
    </row>
    <row r="700" spans="1:1" x14ac:dyDescent="0.2">
      <c r="A700" s="99"/>
    </row>
    <row r="701" spans="1:1" x14ac:dyDescent="0.2">
      <c r="A701" s="99"/>
    </row>
    <row r="702" spans="1:1" x14ac:dyDescent="0.2">
      <c r="A702" s="99"/>
    </row>
    <row r="703" spans="1:1" x14ac:dyDescent="0.2">
      <c r="A703" s="99"/>
    </row>
    <row r="704" spans="1:1" x14ac:dyDescent="0.2">
      <c r="A704" s="99"/>
    </row>
    <row r="705" spans="1:1" x14ac:dyDescent="0.2">
      <c r="A705" s="99"/>
    </row>
    <row r="706" spans="1:1" x14ac:dyDescent="0.2">
      <c r="A706" s="99"/>
    </row>
    <row r="707" spans="1:1" x14ac:dyDescent="0.2">
      <c r="A707" s="99"/>
    </row>
    <row r="708" spans="1:1" x14ac:dyDescent="0.2">
      <c r="A708" s="99"/>
    </row>
    <row r="709" spans="1:1" x14ac:dyDescent="0.2">
      <c r="A709" s="99"/>
    </row>
    <row r="710" spans="1:1" x14ac:dyDescent="0.2">
      <c r="A710" s="99"/>
    </row>
    <row r="711" spans="1:1" x14ac:dyDescent="0.2">
      <c r="A711" s="99"/>
    </row>
    <row r="712" spans="1:1" x14ac:dyDescent="0.2">
      <c r="A712" s="99"/>
    </row>
    <row r="713" spans="1:1" x14ac:dyDescent="0.2">
      <c r="A713" s="99"/>
    </row>
    <row r="714" spans="1:1" x14ac:dyDescent="0.2">
      <c r="A714" s="99"/>
    </row>
    <row r="715" spans="1:1" x14ac:dyDescent="0.2">
      <c r="A715" s="99"/>
    </row>
    <row r="716" spans="1:1" x14ac:dyDescent="0.2">
      <c r="A716" s="99"/>
    </row>
    <row r="717" spans="1:1" x14ac:dyDescent="0.2">
      <c r="A717" s="99"/>
    </row>
    <row r="718" spans="1:1" x14ac:dyDescent="0.2">
      <c r="A718" s="99"/>
    </row>
    <row r="719" spans="1:1" x14ac:dyDescent="0.2">
      <c r="A719" s="99"/>
    </row>
    <row r="720" spans="1:1" x14ac:dyDescent="0.2">
      <c r="A720" s="99"/>
    </row>
    <row r="721" spans="1:1" x14ac:dyDescent="0.2">
      <c r="A721" s="99"/>
    </row>
    <row r="722" spans="1:1" x14ac:dyDescent="0.2">
      <c r="A722" s="99"/>
    </row>
    <row r="723" spans="1:1" x14ac:dyDescent="0.2">
      <c r="A723" s="99"/>
    </row>
    <row r="724" spans="1:1" x14ac:dyDescent="0.2">
      <c r="A724" s="99"/>
    </row>
    <row r="725" spans="1:1" x14ac:dyDescent="0.2">
      <c r="A725" s="99"/>
    </row>
    <row r="726" spans="1:1" x14ac:dyDescent="0.2">
      <c r="A726" s="99"/>
    </row>
    <row r="727" spans="1:1" x14ac:dyDescent="0.2">
      <c r="A727" s="99"/>
    </row>
    <row r="728" spans="1:1" x14ac:dyDescent="0.2">
      <c r="A728" s="99"/>
    </row>
    <row r="729" spans="1:1" x14ac:dyDescent="0.2">
      <c r="A729" s="99"/>
    </row>
    <row r="730" spans="1:1" x14ac:dyDescent="0.2">
      <c r="A730" s="99"/>
    </row>
    <row r="731" spans="1:1" x14ac:dyDescent="0.2">
      <c r="A731" s="99"/>
    </row>
    <row r="732" spans="1:1" x14ac:dyDescent="0.2">
      <c r="A732" s="99"/>
    </row>
    <row r="733" spans="1:1" x14ac:dyDescent="0.2">
      <c r="A733" s="99"/>
    </row>
    <row r="734" spans="1:1" x14ac:dyDescent="0.2">
      <c r="A734" s="99"/>
    </row>
    <row r="735" spans="1:1" x14ac:dyDescent="0.2">
      <c r="A735" s="99"/>
    </row>
    <row r="736" spans="1:1" x14ac:dyDescent="0.2">
      <c r="A736" s="99"/>
    </row>
    <row r="737" spans="1:1" x14ac:dyDescent="0.2">
      <c r="A737" s="99"/>
    </row>
    <row r="738" spans="1:1" x14ac:dyDescent="0.2">
      <c r="A738" s="99"/>
    </row>
    <row r="739" spans="1:1" x14ac:dyDescent="0.2">
      <c r="A739" s="99"/>
    </row>
    <row r="740" spans="1:1" x14ac:dyDescent="0.2">
      <c r="A740" s="99"/>
    </row>
    <row r="741" spans="1:1" x14ac:dyDescent="0.2">
      <c r="A741" s="99"/>
    </row>
    <row r="742" spans="1:1" x14ac:dyDescent="0.2">
      <c r="A742" s="99"/>
    </row>
    <row r="743" spans="1:1" x14ac:dyDescent="0.2">
      <c r="A743" s="99"/>
    </row>
    <row r="744" spans="1:1" x14ac:dyDescent="0.2">
      <c r="A744" s="99"/>
    </row>
    <row r="745" spans="1:1" x14ac:dyDescent="0.2">
      <c r="A745" s="99"/>
    </row>
    <row r="746" spans="1:1" x14ac:dyDescent="0.2">
      <c r="A746" s="99"/>
    </row>
    <row r="747" spans="1:1" x14ac:dyDescent="0.2">
      <c r="A747" s="99"/>
    </row>
    <row r="748" spans="1:1" x14ac:dyDescent="0.2">
      <c r="A748" s="99"/>
    </row>
    <row r="749" spans="1:1" x14ac:dyDescent="0.2">
      <c r="A749" s="99"/>
    </row>
    <row r="750" spans="1:1" x14ac:dyDescent="0.2">
      <c r="A750" s="99"/>
    </row>
    <row r="751" spans="1:1" x14ac:dyDescent="0.2">
      <c r="A751" s="99"/>
    </row>
    <row r="752" spans="1:1" x14ac:dyDescent="0.2">
      <c r="A752" s="99"/>
    </row>
    <row r="753" spans="1:1" x14ac:dyDescent="0.2">
      <c r="A753" s="99"/>
    </row>
    <row r="754" spans="1:1" x14ac:dyDescent="0.2">
      <c r="A754" s="99"/>
    </row>
    <row r="755" spans="1:1" x14ac:dyDescent="0.2">
      <c r="A755" s="99"/>
    </row>
    <row r="756" spans="1:1" x14ac:dyDescent="0.2">
      <c r="A756" s="99"/>
    </row>
    <row r="757" spans="1:1" x14ac:dyDescent="0.2">
      <c r="A757" s="99"/>
    </row>
    <row r="758" spans="1:1" x14ac:dyDescent="0.2">
      <c r="A758" s="99"/>
    </row>
    <row r="759" spans="1:1" x14ac:dyDescent="0.2">
      <c r="A759" s="99"/>
    </row>
    <row r="760" spans="1:1" x14ac:dyDescent="0.2">
      <c r="A760" s="99"/>
    </row>
    <row r="761" spans="1:1" x14ac:dyDescent="0.2">
      <c r="A761" s="99"/>
    </row>
    <row r="762" spans="1:1" x14ac:dyDescent="0.2">
      <c r="A762" s="99"/>
    </row>
    <row r="763" spans="1:1" x14ac:dyDescent="0.2">
      <c r="A763" s="99"/>
    </row>
    <row r="764" spans="1:1" x14ac:dyDescent="0.2">
      <c r="A764" s="99"/>
    </row>
    <row r="765" spans="1:1" x14ac:dyDescent="0.2">
      <c r="A765" s="99"/>
    </row>
    <row r="766" spans="1:1" x14ac:dyDescent="0.2">
      <c r="A766" s="99"/>
    </row>
    <row r="767" spans="1:1" x14ac:dyDescent="0.2">
      <c r="A767" s="99"/>
    </row>
    <row r="768" spans="1:1" x14ac:dyDescent="0.2">
      <c r="A768" s="99"/>
    </row>
    <row r="769" spans="1:1" x14ac:dyDescent="0.2">
      <c r="A769" s="99"/>
    </row>
    <row r="770" spans="1:1" x14ac:dyDescent="0.2">
      <c r="A770" s="99"/>
    </row>
    <row r="771" spans="1:1" x14ac:dyDescent="0.2">
      <c r="A771" s="99"/>
    </row>
    <row r="772" spans="1:1" x14ac:dyDescent="0.2">
      <c r="A772" s="99"/>
    </row>
    <row r="773" spans="1:1" x14ac:dyDescent="0.2">
      <c r="A773" s="99"/>
    </row>
    <row r="774" spans="1:1" x14ac:dyDescent="0.2">
      <c r="A774" s="99"/>
    </row>
    <row r="775" spans="1:1" x14ac:dyDescent="0.2">
      <c r="A775" s="99"/>
    </row>
    <row r="776" spans="1:1" x14ac:dyDescent="0.2">
      <c r="A776" s="99"/>
    </row>
    <row r="777" spans="1:1" x14ac:dyDescent="0.2">
      <c r="A777" s="99"/>
    </row>
    <row r="778" spans="1:1" x14ac:dyDescent="0.2">
      <c r="A778" s="99"/>
    </row>
    <row r="779" spans="1:1" x14ac:dyDescent="0.2">
      <c r="A779" s="99"/>
    </row>
    <row r="780" spans="1:1" x14ac:dyDescent="0.2">
      <c r="A780" s="99"/>
    </row>
    <row r="781" spans="1:1" x14ac:dyDescent="0.2">
      <c r="A781" s="99"/>
    </row>
    <row r="782" spans="1:1" x14ac:dyDescent="0.2">
      <c r="A782" s="99"/>
    </row>
    <row r="783" spans="1:1" x14ac:dyDescent="0.2">
      <c r="A783" s="99"/>
    </row>
    <row r="784" spans="1:1" x14ac:dyDescent="0.2">
      <c r="A784" s="99"/>
    </row>
    <row r="785" spans="1:1" x14ac:dyDescent="0.2">
      <c r="A785" s="99"/>
    </row>
    <row r="786" spans="1:1" x14ac:dyDescent="0.2">
      <c r="A786" s="99"/>
    </row>
    <row r="787" spans="1:1" x14ac:dyDescent="0.2">
      <c r="A787" s="99"/>
    </row>
    <row r="788" spans="1:1" x14ac:dyDescent="0.2">
      <c r="A788" s="99"/>
    </row>
    <row r="789" spans="1:1" x14ac:dyDescent="0.2">
      <c r="A789" s="99"/>
    </row>
    <row r="790" spans="1:1" x14ac:dyDescent="0.2">
      <c r="A790" s="99"/>
    </row>
    <row r="791" spans="1:1" x14ac:dyDescent="0.2">
      <c r="A791" s="99"/>
    </row>
    <row r="792" spans="1:1" x14ac:dyDescent="0.2">
      <c r="A792" s="99"/>
    </row>
    <row r="793" spans="1:1" x14ac:dyDescent="0.2">
      <c r="A793" s="99"/>
    </row>
    <row r="794" spans="1:1" x14ac:dyDescent="0.2">
      <c r="A794" s="99"/>
    </row>
    <row r="795" spans="1:1" x14ac:dyDescent="0.2">
      <c r="A795" s="99"/>
    </row>
    <row r="796" spans="1:1" x14ac:dyDescent="0.2">
      <c r="A796" s="99"/>
    </row>
    <row r="797" spans="1:1" x14ac:dyDescent="0.2">
      <c r="A797" s="99"/>
    </row>
    <row r="798" spans="1:1" x14ac:dyDescent="0.2">
      <c r="A798" s="99"/>
    </row>
    <row r="799" spans="1:1" x14ac:dyDescent="0.2">
      <c r="A799" s="99"/>
    </row>
    <row r="800" spans="1:1" x14ac:dyDescent="0.2">
      <c r="A800" s="99"/>
    </row>
    <row r="801" spans="1:1" x14ac:dyDescent="0.2">
      <c r="A801" s="99"/>
    </row>
    <row r="802" spans="1:1" x14ac:dyDescent="0.2">
      <c r="A802" s="99"/>
    </row>
    <row r="803" spans="1:1" x14ac:dyDescent="0.2">
      <c r="A803" s="99"/>
    </row>
    <row r="804" spans="1:1" x14ac:dyDescent="0.2">
      <c r="A804" s="99"/>
    </row>
    <row r="805" spans="1:1" x14ac:dyDescent="0.2">
      <c r="A805" s="99"/>
    </row>
    <row r="806" spans="1:1" x14ac:dyDescent="0.2">
      <c r="A806" s="99"/>
    </row>
    <row r="807" spans="1:1" x14ac:dyDescent="0.2">
      <c r="A807" s="99"/>
    </row>
    <row r="808" spans="1:1" x14ac:dyDescent="0.2">
      <c r="A808" s="99"/>
    </row>
    <row r="809" spans="1:1" x14ac:dyDescent="0.2">
      <c r="A809" s="99"/>
    </row>
    <row r="810" spans="1:1" x14ac:dyDescent="0.2">
      <c r="A810" s="99"/>
    </row>
    <row r="811" spans="1:1" x14ac:dyDescent="0.2">
      <c r="A811" s="99"/>
    </row>
    <row r="812" spans="1:1" x14ac:dyDescent="0.2">
      <c r="A812" s="99"/>
    </row>
    <row r="813" spans="1:1" x14ac:dyDescent="0.2">
      <c r="A813" s="99"/>
    </row>
    <row r="814" spans="1:1" x14ac:dyDescent="0.2">
      <c r="A814" s="99"/>
    </row>
    <row r="815" spans="1:1" x14ac:dyDescent="0.2">
      <c r="A815" s="99"/>
    </row>
    <row r="816" spans="1:1" x14ac:dyDescent="0.2">
      <c r="A816" s="99"/>
    </row>
    <row r="817" spans="1:1" x14ac:dyDescent="0.2">
      <c r="A817" s="99"/>
    </row>
    <row r="818" spans="1:1" x14ac:dyDescent="0.2">
      <c r="A818" s="99"/>
    </row>
    <row r="819" spans="1:1" x14ac:dyDescent="0.2">
      <c r="A819" s="99"/>
    </row>
    <row r="820" spans="1:1" x14ac:dyDescent="0.2">
      <c r="A820" s="99"/>
    </row>
    <row r="821" spans="1:1" x14ac:dyDescent="0.2">
      <c r="A821" s="99"/>
    </row>
    <row r="822" spans="1:1" x14ac:dyDescent="0.2">
      <c r="A822" s="99"/>
    </row>
    <row r="823" spans="1:1" x14ac:dyDescent="0.2">
      <c r="A823" s="99"/>
    </row>
    <row r="824" spans="1:1" x14ac:dyDescent="0.2">
      <c r="A824" s="99"/>
    </row>
    <row r="825" spans="1:1" x14ac:dyDescent="0.2">
      <c r="A825" s="99"/>
    </row>
    <row r="826" spans="1:1" x14ac:dyDescent="0.2">
      <c r="A826" s="99"/>
    </row>
    <row r="827" spans="1:1" x14ac:dyDescent="0.2">
      <c r="A827" s="99"/>
    </row>
    <row r="828" spans="1:1" x14ac:dyDescent="0.2">
      <c r="A828" s="99"/>
    </row>
    <row r="829" spans="1:1" x14ac:dyDescent="0.2">
      <c r="A829" s="99"/>
    </row>
    <row r="830" spans="1:1" x14ac:dyDescent="0.2">
      <c r="A830" s="99"/>
    </row>
    <row r="831" spans="1:1" x14ac:dyDescent="0.2">
      <c r="A831" s="99"/>
    </row>
    <row r="832" spans="1:1" x14ac:dyDescent="0.2">
      <c r="A832" s="99"/>
    </row>
    <row r="833" spans="1:1" x14ac:dyDescent="0.2">
      <c r="A833" s="99"/>
    </row>
    <row r="834" spans="1:1" x14ac:dyDescent="0.2">
      <c r="A834" s="99"/>
    </row>
    <row r="835" spans="1:1" x14ac:dyDescent="0.2">
      <c r="A835" s="99"/>
    </row>
    <row r="836" spans="1:1" x14ac:dyDescent="0.2">
      <c r="A836" s="99"/>
    </row>
    <row r="837" spans="1:1" x14ac:dyDescent="0.2">
      <c r="A837" s="99"/>
    </row>
    <row r="838" spans="1:1" x14ac:dyDescent="0.2">
      <c r="A838" s="99"/>
    </row>
    <row r="839" spans="1:1" x14ac:dyDescent="0.2">
      <c r="A839" s="99"/>
    </row>
    <row r="840" spans="1:1" x14ac:dyDescent="0.2">
      <c r="A840" s="99"/>
    </row>
    <row r="841" spans="1:1" x14ac:dyDescent="0.2">
      <c r="A841" s="99"/>
    </row>
    <row r="842" spans="1:1" x14ac:dyDescent="0.2">
      <c r="A842" s="99"/>
    </row>
    <row r="843" spans="1:1" x14ac:dyDescent="0.2">
      <c r="A843" s="99"/>
    </row>
    <row r="844" spans="1:1" x14ac:dyDescent="0.2">
      <c r="A844" s="99"/>
    </row>
    <row r="845" spans="1:1" x14ac:dyDescent="0.2">
      <c r="A845" s="99"/>
    </row>
    <row r="846" spans="1:1" x14ac:dyDescent="0.2">
      <c r="A846" s="99"/>
    </row>
    <row r="847" spans="1:1" x14ac:dyDescent="0.2">
      <c r="A847" s="99"/>
    </row>
    <row r="848" spans="1:1" x14ac:dyDescent="0.2">
      <c r="A848" s="99"/>
    </row>
    <row r="849" spans="1:1" x14ac:dyDescent="0.2">
      <c r="A849" s="99"/>
    </row>
    <row r="850" spans="1:1" x14ac:dyDescent="0.2">
      <c r="A850" s="99"/>
    </row>
    <row r="851" spans="1:1" x14ac:dyDescent="0.2">
      <c r="A851" s="99"/>
    </row>
    <row r="852" spans="1:1" x14ac:dyDescent="0.2">
      <c r="A852" s="99"/>
    </row>
    <row r="853" spans="1:1" x14ac:dyDescent="0.2">
      <c r="A853" s="99"/>
    </row>
    <row r="854" spans="1:1" x14ac:dyDescent="0.2">
      <c r="A854" s="99"/>
    </row>
    <row r="855" spans="1:1" x14ac:dyDescent="0.2">
      <c r="A855" s="99"/>
    </row>
    <row r="856" spans="1:1" x14ac:dyDescent="0.2">
      <c r="A856" s="99"/>
    </row>
    <row r="857" spans="1:1" x14ac:dyDescent="0.2">
      <c r="A857" s="99"/>
    </row>
    <row r="858" spans="1:1" x14ac:dyDescent="0.2">
      <c r="A858" s="99"/>
    </row>
    <row r="859" spans="1:1" x14ac:dyDescent="0.2">
      <c r="A859" s="99"/>
    </row>
    <row r="860" spans="1:1" x14ac:dyDescent="0.2">
      <c r="A860" s="99"/>
    </row>
    <row r="861" spans="1:1" x14ac:dyDescent="0.2">
      <c r="A861" s="99"/>
    </row>
    <row r="862" spans="1:1" x14ac:dyDescent="0.2">
      <c r="A862" s="99"/>
    </row>
    <row r="863" spans="1:1" x14ac:dyDescent="0.2">
      <c r="A863" s="99"/>
    </row>
    <row r="864" spans="1:1" x14ac:dyDescent="0.2">
      <c r="A864" s="99"/>
    </row>
    <row r="865" spans="1:1" x14ac:dyDescent="0.2">
      <c r="A865" s="99"/>
    </row>
    <row r="866" spans="1:1" x14ac:dyDescent="0.2">
      <c r="A866" s="99"/>
    </row>
    <row r="867" spans="1:1" x14ac:dyDescent="0.2">
      <c r="A867" s="99"/>
    </row>
    <row r="868" spans="1:1" x14ac:dyDescent="0.2">
      <c r="A868" s="99"/>
    </row>
    <row r="869" spans="1:1" x14ac:dyDescent="0.2">
      <c r="A869" s="99"/>
    </row>
    <row r="870" spans="1:1" x14ac:dyDescent="0.2">
      <c r="A870" s="99"/>
    </row>
    <row r="871" spans="1:1" x14ac:dyDescent="0.2">
      <c r="A871" s="99"/>
    </row>
    <row r="872" spans="1:1" x14ac:dyDescent="0.2">
      <c r="A872" s="99"/>
    </row>
    <row r="873" spans="1:1" x14ac:dyDescent="0.2">
      <c r="A873" s="99"/>
    </row>
    <row r="874" spans="1:1" x14ac:dyDescent="0.2">
      <c r="A874" s="99"/>
    </row>
    <row r="875" spans="1:1" x14ac:dyDescent="0.2">
      <c r="A875" s="99"/>
    </row>
    <row r="876" spans="1:1" x14ac:dyDescent="0.2">
      <c r="A876" s="99"/>
    </row>
    <row r="877" spans="1:1" x14ac:dyDescent="0.2">
      <c r="A877" s="99"/>
    </row>
    <row r="878" spans="1:1" x14ac:dyDescent="0.2">
      <c r="A878" s="99"/>
    </row>
    <row r="879" spans="1:1" x14ac:dyDescent="0.2">
      <c r="A879" s="99"/>
    </row>
    <row r="880" spans="1:1" x14ac:dyDescent="0.2">
      <c r="A880" s="99"/>
    </row>
    <row r="881" spans="1:1" x14ac:dyDescent="0.2">
      <c r="A881" s="99"/>
    </row>
    <row r="882" spans="1:1" x14ac:dyDescent="0.2">
      <c r="A882" s="99"/>
    </row>
    <row r="883" spans="1:1" x14ac:dyDescent="0.2">
      <c r="A883" s="99"/>
    </row>
    <row r="884" spans="1:1" x14ac:dyDescent="0.2">
      <c r="A884" s="99"/>
    </row>
    <row r="885" spans="1:1" x14ac:dyDescent="0.2">
      <c r="A885" s="99"/>
    </row>
    <row r="886" spans="1:1" x14ac:dyDescent="0.2">
      <c r="A886" s="99"/>
    </row>
    <row r="887" spans="1:1" x14ac:dyDescent="0.2">
      <c r="A887" s="99"/>
    </row>
    <row r="888" spans="1:1" x14ac:dyDescent="0.2">
      <c r="A888" s="99"/>
    </row>
    <row r="889" spans="1:1" x14ac:dyDescent="0.2">
      <c r="A889" s="99"/>
    </row>
    <row r="890" spans="1:1" x14ac:dyDescent="0.2">
      <c r="A890" s="99"/>
    </row>
    <row r="891" spans="1:1" x14ac:dyDescent="0.2">
      <c r="A891" s="99"/>
    </row>
    <row r="892" spans="1:1" x14ac:dyDescent="0.2">
      <c r="A892" s="99"/>
    </row>
    <row r="893" spans="1:1" x14ac:dyDescent="0.2">
      <c r="A893" s="99"/>
    </row>
    <row r="894" spans="1:1" x14ac:dyDescent="0.2">
      <c r="A894" s="99"/>
    </row>
    <row r="895" spans="1:1" x14ac:dyDescent="0.2">
      <c r="A895" s="99"/>
    </row>
    <row r="896" spans="1:1" x14ac:dyDescent="0.2">
      <c r="A896" s="99"/>
    </row>
    <row r="897" spans="1:1" x14ac:dyDescent="0.2">
      <c r="A897" s="99"/>
    </row>
    <row r="898" spans="1:1" x14ac:dyDescent="0.2">
      <c r="A898" s="99"/>
    </row>
    <row r="899" spans="1:1" x14ac:dyDescent="0.2">
      <c r="A899" s="99"/>
    </row>
    <row r="900" spans="1:1" x14ac:dyDescent="0.2">
      <c r="A900" s="99"/>
    </row>
    <row r="901" spans="1:1" x14ac:dyDescent="0.2">
      <c r="A901" s="99"/>
    </row>
    <row r="902" spans="1:1" x14ac:dyDescent="0.2">
      <c r="A902" s="99"/>
    </row>
    <row r="903" spans="1:1" x14ac:dyDescent="0.2">
      <c r="A903" s="99"/>
    </row>
    <row r="904" spans="1:1" x14ac:dyDescent="0.2">
      <c r="A904" s="99"/>
    </row>
    <row r="905" spans="1:1" x14ac:dyDescent="0.2">
      <c r="A905" s="99"/>
    </row>
    <row r="906" spans="1:1" x14ac:dyDescent="0.2">
      <c r="A906" s="99"/>
    </row>
    <row r="907" spans="1:1" x14ac:dyDescent="0.2">
      <c r="A907" s="99"/>
    </row>
    <row r="908" spans="1:1" x14ac:dyDescent="0.2">
      <c r="A908" s="99"/>
    </row>
    <row r="909" spans="1:1" x14ac:dyDescent="0.2">
      <c r="A909" s="99"/>
    </row>
    <row r="910" spans="1:1" x14ac:dyDescent="0.2">
      <c r="A910" s="99"/>
    </row>
    <row r="911" spans="1:1" x14ac:dyDescent="0.2">
      <c r="A911" s="99"/>
    </row>
    <row r="912" spans="1:1" x14ac:dyDescent="0.2">
      <c r="A912" s="99"/>
    </row>
    <row r="913" spans="1:1" x14ac:dyDescent="0.2">
      <c r="A913" s="99"/>
    </row>
    <row r="914" spans="1:1" x14ac:dyDescent="0.2">
      <c r="A914" s="99"/>
    </row>
    <row r="915" spans="1:1" x14ac:dyDescent="0.2">
      <c r="A915" s="99"/>
    </row>
    <row r="916" spans="1:1" x14ac:dyDescent="0.2">
      <c r="A916" s="99"/>
    </row>
    <row r="917" spans="1:1" x14ac:dyDescent="0.2">
      <c r="A917" s="99"/>
    </row>
    <row r="918" spans="1:1" x14ac:dyDescent="0.2">
      <c r="A918" s="99"/>
    </row>
    <row r="919" spans="1:1" x14ac:dyDescent="0.2">
      <c r="A919" s="99"/>
    </row>
    <row r="920" spans="1:1" x14ac:dyDescent="0.2">
      <c r="A920" s="99"/>
    </row>
    <row r="921" spans="1:1" x14ac:dyDescent="0.2">
      <c r="A921" s="99"/>
    </row>
    <row r="922" spans="1:1" x14ac:dyDescent="0.2">
      <c r="A922" s="99"/>
    </row>
    <row r="923" spans="1:1" x14ac:dyDescent="0.2">
      <c r="A923" s="99"/>
    </row>
    <row r="924" spans="1:1" x14ac:dyDescent="0.2">
      <c r="A924" s="99"/>
    </row>
    <row r="925" spans="1:1" x14ac:dyDescent="0.2">
      <c r="A925" s="99"/>
    </row>
    <row r="926" spans="1:1" x14ac:dyDescent="0.2">
      <c r="A926" s="99"/>
    </row>
    <row r="927" spans="1:1" x14ac:dyDescent="0.2">
      <c r="A927" s="99"/>
    </row>
    <row r="928" spans="1:1" x14ac:dyDescent="0.2">
      <c r="A928" s="99"/>
    </row>
    <row r="929" spans="1:1" x14ac:dyDescent="0.2">
      <c r="A929" s="99"/>
    </row>
    <row r="930" spans="1:1" x14ac:dyDescent="0.2">
      <c r="A930" s="99"/>
    </row>
    <row r="931" spans="1:1" x14ac:dyDescent="0.2">
      <c r="A931" s="99"/>
    </row>
    <row r="932" spans="1:1" x14ac:dyDescent="0.2">
      <c r="A932" s="99"/>
    </row>
    <row r="933" spans="1:1" x14ac:dyDescent="0.2">
      <c r="A933" s="99"/>
    </row>
    <row r="934" spans="1:1" x14ac:dyDescent="0.2">
      <c r="A934" s="99"/>
    </row>
    <row r="935" spans="1:1" x14ac:dyDescent="0.2">
      <c r="A935" s="99"/>
    </row>
    <row r="936" spans="1:1" x14ac:dyDescent="0.2">
      <c r="A936" s="99"/>
    </row>
    <row r="937" spans="1:1" x14ac:dyDescent="0.2">
      <c r="A937" s="99"/>
    </row>
    <row r="938" spans="1:1" x14ac:dyDescent="0.2">
      <c r="A938" s="99"/>
    </row>
    <row r="939" spans="1:1" x14ac:dyDescent="0.2">
      <c r="A939" s="99"/>
    </row>
    <row r="940" spans="1:1" x14ac:dyDescent="0.2">
      <c r="A940" s="99"/>
    </row>
    <row r="941" spans="1:1" x14ac:dyDescent="0.2">
      <c r="A941" s="99"/>
    </row>
    <row r="942" spans="1:1" x14ac:dyDescent="0.2">
      <c r="A942" s="99"/>
    </row>
    <row r="943" spans="1:1" x14ac:dyDescent="0.2">
      <c r="A943" s="99"/>
    </row>
    <row r="944" spans="1:1" x14ac:dyDescent="0.2">
      <c r="A944" s="99"/>
    </row>
    <row r="945" spans="1:1" x14ac:dyDescent="0.2">
      <c r="A945" s="99"/>
    </row>
    <row r="946" spans="1:1" x14ac:dyDescent="0.2">
      <c r="A946" s="99"/>
    </row>
    <row r="947" spans="1:1" x14ac:dyDescent="0.2">
      <c r="A947" s="99"/>
    </row>
    <row r="948" spans="1:1" x14ac:dyDescent="0.2">
      <c r="A948" s="99"/>
    </row>
    <row r="949" spans="1:1" x14ac:dyDescent="0.2">
      <c r="A949" s="99"/>
    </row>
    <row r="950" spans="1:1" x14ac:dyDescent="0.2">
      <c r="A950" s="99"/>
    </row>
    <row r="951" spans="1:1" x14ac:dyDescent="0.2">
      <c r="A951" s="99"/>
    </row>
    <row r="952" spans="1:1" x14ac:dyDescent="0.2">
      <c r="A952" s="99"/>
    </row>
    <row r="953" spans="1:1" x14ac:dyDescent="0.2">
      <c r="A953" s="99"/>
    </row>
    <row r="954" spans="1:1" x14ac:dyDescent="0.2">
      <c r="A954" s="99"/>
    </row>
    <row r="955" spans="1:1" x14ac:dyDescent="0.2">
      <c r="A955" s="99"/>
    </row>
    <row r="956" spans="1:1" x14ac:dyDescent="0.2">
      <c r="A956" s="99"/>
    </row>
    <row r="957" spans="1:1" x14ac:dyDescent="0.2">
      <c r="A957" s="99"/>
    </row>
    <row r="958" spans="1:1" x14ac:dyDescent="0.2">
      <c r="A958" s="99"/>
    </row>
    <row r="959" spans="1:1" x14ac:dyDescent="0.2">
      <c r="A959" s="99"/>
    </row>
    <row r="960" spans="1:1" x14ac:dyDescent="0.2">
      <c r="A960" s="99"/>
    </row>
    <row r="961" spans="1:1" x14ac:dyDescent="0.2">
      <c r="A961" s="99"/>
    </row>
    <row r="962" spans="1:1" x14ac:dyDescent="0.2">
      <c r="A962" s="99"/>
    </row>
    <row r="963" spans="1:1" x14ac:dyDescent="0.2">
      <c r="A963" s="99"/>
    </row>
    <row r="964" spans="1:1" x14ac:dyDescent="0.2">
      <c r="A964" s="99"/>
    </row>
    <row r="965" spans="1:1" x14ac:dyDescent="0.2">
      <c r="A965" s="99"/>
    </row>
    <row r="966" spans="1:1" x14ac:dyDescent="0.2">
      <c r="A966" s="99"/>
    </row>
    <row r="967" spans="1:1" x14ac:dyDescent="0.2">
      <c r="A967" s="99"/>
    </row>
    <row r="968" spans="1:1" x14ac:dyDescent="0.2">
      <c r="A968" s="99"/>
    </row>
    <row r="969" spans="1:1" x14ac:dyDescent="0.2">
      <c r="A969" s="99"/>
    </row>
    <row r="970" spans="1:1" x14ac:dyDescent="0.2">
      <c r="A970" s="99"/>
    </row>
    <row r="971" spans="1:1" x14ac:dyDescent="0.2">
      <c r="A971" s="99"/>
    </row>
    <row r="972" spans="1:1" x14ac:dyDescent="0.2">
      <c r="A972" s="99"/>
    </row>
    <row r="973" spans="1:1" x14ac:dyDescent="0.2">
      <c r="A973" s="99"/>
    </row>
    <row r="974" spans="1:1" x14ac:dyDescent="0.2">
      <c r="A974" s="99"/>
    </row>
    <row r="975" spans="1:1" x14ac:dyDescent="0.2">
      <c r="A975" s="99"/>
    </row>
    <row r="976" spans="1:1" x14ac:dyDescent="0.2">
      <c r="A976" s="99"/>
    </row>
    <row r="977" spans="1:1" x14ac:dyDescent="0.2">
      <c r="A977" s="99"/>
    </row>
    <row r="978" spans="1:1" x14ac:dyDescent="0.2">
      <c r="A978" s="99"/>
    </row>
    <row r="979" spans="1:1" x14ac:dyDescent="0.2">
      <c r="A979" s="99"/>
    </row>
    <row r="980" spans="1:1" x14ac:dyDescent="0.2">
      <c r="A980" s="99"/>
    </row>
    <row r="981" spans="1:1" x14ac:dyDescent="0.2">
      <c r="A981" s="99"/>
    </row>
    <row r="982" spans="1:1" x14ac:dyDescent="0.2">
      <c r="A982" s="99"/>
    </row>
    <row r="983" spans="1:1" x14ac:dyDescent="0.2">
      <c r="A983" s="99"/>
    </row>
    <row r="984" spans="1:1" x14ac:dyDescent="0.2">
      <c r="A984" s="99"/>
    </row>
    <row r="985" spans="1:1" x14ac:dyDescent="0.2">
      <c r="A985" s="99"/>
    </row>
    <row r="986" spans="1:1" x14ac:dyDescent="0.2">
      <c r="A986" s="99"/>
    </row>
    <row r="987" spans="1:1" x14ac:dyDescent="0.2">
      <c r="A987" s="99"/>
    </row>
    <row r="988" spans="1:1" x14ac:dyDescent="0.2">
      <c r="A988" s="99"/>
    </row>
    <row r="989" spans="1:1" x14ac:dyDescent="0.2">
      <c r="A989" s="99"/>
    </row>
    <row r="990" spans="1:1" x14ac:dyDescent="0.2">
      <c r="A990" s="99"/>
    </row>
    <row r="991" spans="1:1" x14ac:dyDescent="0.2">
      <c r="A991" s="99"/>
    </row>
    <row r="992" spans="1:1" x14ac:dyDescent="0.2">
      <c r="A992" s="99"/>
    </row>
    <row r="993" spans="1:1" x14ac:dyDescent="0.2">
      <c r="A993" s="99"/>
    </row>
    <row r="994" spans="1:1" x14ac:dyDescent="0.2">
      <c r="A994" s="99"/>
    </row>
    <row r="995" spans="1:1" x14ac:dyDescent="0.2">
      <c r="A995" s="99"/>
    </row>
    <row r="996" spans="1:1" x14ac:dyDescent="0.2">
      <c r="A996" s="99"/>
    </row>
    <row r="997" spans="1:1" x14ac:dyDescent="0.2">
      <c r="A997" s="99"/>
    </row>
    <row r="998" spans="1:1" x14ac:dyDescent="0.2">
      <c r="A998" s="99"/>
    </row>
    <row r="999" spans="1:1" x14ac:dyDescent="0.2">
      <c r="A999" s="99"/>
    </row>
    <row r="1000" spans="1:1" x14ac:dyDescent="0.2">
      <c r="A1000" s="99"/>
    </row>
  </sheetData>
  <autoFilter ref="A2:O3">
    <filterColumn colId="13">
      <customFilters>
        <customFilter operator="lessThanOrEqual" val="42435"/>
      </customFilters>
    </filterColumn>
  </autoFilter>
  <hyperlinks>
    <hyperlink ref="AA2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O128"/>
  <sheetViews>
    <sheetView showGridLines="0" zoomScale="50" zoomScaleNormal="50" zoomScalePageLayoutView="50" workbookViewId="0">
      <selection activeCell="F8" sqref="F8:G14"/>
    </sheetView>
  </sheetViews>
  <sheetFormatPr baseColWidth="10" defaultColWidth="35.140625" defaultRowHeight="12.75" x14ac:dyDescent="0.25"/>
  <cols>
    <col min="1" max="1" width="14.7109375" style="5" customWidth="1"/>
    <col min="2" max="2" width="16.140625" style="5" customWidth="1"/>
    <col min="3" max="3" width="34.7109375" style="5" customWidth="1"/>
    <col min="4" max="4" width="104" style="5" customWidth="1"/>
    <col min="5" max="5" width="30.42578125" style="5" customWidth="1"/>
    <col min="6" max="7" width="32.7109375" style="5" customWidth="1"/>
    <col min="8" max="8" width="8.28515625" style="5" customWidth="1"/>
    <col min="9" max="9" width="10.5703125" style="5" bestFit="1" customWidth="1"/>
    <col min="10" max="10" width="7.5703125" style="5" customWidth="1"/>
    <col min="11" max="16384" width="35.140625" style="5"/>
  </cols>
  <sheetData>
    <row r="1" spans="1:12" ht="15.75" thickBot="1" x14ac:dyDescent="0.3">
      <c r="A1" s="5" t="s">
        <v>72</v>
      </c>
      <c r="D1" s="106"/>
      <c r="E1" s="1"/>
      <c r="F1" s="2"/>
      <c r="G1" s="3"/>
    </row>
    <row r="2" spans="1:12" ht="33" thickBot="1" x14ac:dyDescent="0.3">
      <c r="B2" s="37"/>
      <c r="D2" s="106"/>
      <c r="E2" s="107" t="s">
        <v>31</v>
      </c>
      <c r="F2" s="108"/>
      <c r="G2" s="109"/>
      <c r="L2" s="90"/>
    </row>
    <row r="3" spans="1:12" ht="30" customHeight="1" x14ac:dyDescent="0.25">
      <c r="D3" s="1"/>
      <c r="E3" s="91" t="s">
        <v>48</v>
      </c>
      <c r="F3" s="92"/>
      <c r="G3" s="95" t="str">
        <f ca="1">TEXT(TODAY(),"aaaa")&amp;" - "&amp;INDEX(N°_DE_FACTURE,COUNTA(N°_DE_FACTURE))+1</f>
        <v>2016 - 2</v>
      </c>
      <c r="L3" s="90"/>
    </row>
    <row r="4" spans="1:12" ht="30" customHeight="1" thickBot="1" x14ac:dyDescent="0.3">
      <c r="D4" s="1"/>
      <c r="E4" s="93" t="s">
        <v>67</v>
      </c>
      <c r="F4" s="94"/>
      <c r="G4" s="96">
        <f ca="1">TODAY()</f>
        <v>42620</v>
      </c>
    </row>
    <row r="5" spans="1:12" ht="27.75" customHeight="1" x14ac:dyDescent="0.3">
      <c r="D5" s="6"/>
      <c r="F5" s="49" t="s">
        <v>0</v>
      </c>
      <c r="G5" s="50" t="s">
        <v>59</v>
      </c>
    </row>
    <row r="6" spans="1:12" ht="39.75" customHeight="1" x14ac:dyDescent="0.25">
      <c r="D6" s="7"/>
      <c r="E6" s="30"/>
      <c r="F6" s="30"/>
      <c r="G6" s="31"/>
    </row>
    <row r="7" spans="1:12" s="9" customFormat="1" ht="37.5" customHeight="1" x14ac:dyDescent="0.25">
      <c r="D7" s="26"/>
      <c r="E7" s="70" t="s">
        <v>49</v>
      </c>
      <c r="F7" s="29"/>
      <c r="G7" s="33"/>
      <c r="K7" s="32"/>
    </row>
    <row r="8" spans="1:12" s="9" customFormat="1" ht="23.25" x14ac:dyDescent="0.25">
      <c r="C8" s="68" t="s">
        <v>1</v>
      </c>
      <c r="D8" s="46" t="s">
        <v>60</v>
      </c>
      <c r="E8" s="68" t="s">
        <v>1</v>
      </c>
      <c r="F8" s="110"/>
      <c r="G8" s="110"/>
      <c r="K8" s="34"/>
    </row>
    <row r="9" spans="1:12" s="9" customFormat="1" ht="23.25" x14ac:dyDescent="0.25">
      <c r="C9" s="68" t="s">
        <v>2</v>
      </c>
      <c r="D9" s="46" t="s">
        <v>61</v>
      </c>
      <c r="E9" s="68" t="s">
        <v>2</v>
      </c>
      <c r="F9" s="105"/>
      <c r="G9" s="105"/>
      <c r="K9" s="34"/>
    </row>
    <row r="10" spans="1:12" s="9" customFormat="1" ht="23.25" x14ac:dyDescent="0.25">
      <c r="C10" s="68"/>
      <c r="D10" s="46" t="s">
        <v>62</v>
      </c>
      <c r="E10" s="68"/>
      <c r="F10" s="105"/>
      <c r="G10" s="105"/>
      <c r="K10" s="34"/>
    </row>
    <row r="11" spans="1:12" s="9" customFormat="1" ht="23.25" x14ac:dyDescent="0.25">
      <c r="C11" s="68" t="s">
        <v>3</v>
      </c>
      <c r="D11" s="46" t="s">
        <v>63</v>
      </c>
      <c r="E11" s="69" t="s">
        <v>3</v>
      </c>
      <c r="F11" s="105"/>
      <c r="G11" s="105"/>
      <c r="K11" s="34"/>
    </row>
    <row r="12" spans="1:12" s="9" customFormat="1" ht="24.75" x14ac:dyDescent="0.3">
      <c r="C12" s="68" t="s">
        <v>27</v>
      </c>
      <c r="D12" s="89" t="s">
        <v>64</v>
      </c>
      <c r="E12" s="68" t="s">
        <v>4</v>
      </c>
      <c r="F12" s="111"/>
      <c r="G12" s="111"/>
      <c r="K12" s="34"/>
    </row>
    <row r="13" spans="1:12" s="9" customFormat="1" ht="23.25" x14ac:dyDescent="0.25">
      <c r="C13" s="68" t="s">
        <v>28</v>
      </c>
      <c r="D13" s="46" t="s">
        <v>68</v>
      </c>
      <c r="E13" s="68" t="s">
        <v>5</v>
      </c>
      <c r="F13" s="105"/>
      <c r="G13" s="105"/>
      <c r="K13" s="34"/>
    </row>
    <row r="14" spans="1:12" s="9" customFormat="1" ht="23.25" x14ac:dyDescent="0.25">
      <c r="C14" s="68" t="s">
        <v>29</v>
      </c>
      <c r="D14" s="46" t="s">
        <v>68</v>
      </c>
      <c r="E14" s="68" t="s">
        <v>6</v>
      </c>
      <c r="F14" s="112"/>
      <c r="G14" s="112"/>
      <c r="K14" s="34"/>
    </row>
    <row r="15" spans="1:12" ht="23.25" x14ac:dyDescent="0.25">
      <c r="C15" s="68" t="s">
        <v>30</v>
      </c>
      <c r="D15" s="46" t="s">
        <v>65</v>
      </c>
      <c r="E15" s="67"/>
      <c r="F15" s="47"/>
      <c r="G15" s="48"/>
      <c r="K15" s="30"/>
    </row>
    <row r="16" spans="1:12" ht="19.5" x14ac:dyDescent="0.25">
      <c r="C16" s="41"/>
      <c r="D16" s="42"/>
      <c r="E16" s="39"/>
      <c r="F16" s="38"/>
      <c r="G16" s="40"/>
      <c r="K16" s="8"/>
    </row>
    <row r="17" spans="3:15" ht="19.5" x14ac:dyDescent="0.25">
      <c r="C17" s="41"/>
      <c r="D17" s="42"/>
      <c r="E17" s="39"/>
      <c r="F17" s="38"/>
      <c r="G17" s="40"/>
      <c r="K17" s="8"/>
    </row>
    <row r="18" spans="3:15" ht="19.5" x14ac:dyDescent="0.25">
      <c r="C18" s="41"/>
      <c r="D18" s="42"/>
      <c r="E18" s="39"/>
      <c r="F18" s="38"/>
      <c r="G18" s="40"/>
      <c r="K18" s="8"/>
    </row>
    <row r="19" spans="3:15" ht="19.5" x14ac:dyDescent="0.25">
      <c r="C19" s="88" t="s">
        <v>56</v>
      </c>
      <c r="D19" s="41"/>
      <c r="E19" s="43" t="s">
        <v>32</v>
      </c>
      <c r="F19" s="44">
        <f ca="1">IF(G4="","",G4+G19)</f>
        <v>42650</v>
      </c>
      <c r="G19" s="45">
        <v>30</v>
      </c>
    </row>
    <row r="20" spans="3:15" ht="13.5" thickBot="1" x14ac:dyDescent="0.3">
      <c r="D20" s="11"/>
      <c r="E20" s="11"/>
      <c r="F20" s="8"/>
      <c r="G20" s="8"/>
    </row>
    <row r="21" spans="3:15" ht="78.75" customHeight="1" thickBot="1" x14ac:dyDescent="0.3">
      <c r="C21" s="97" t="s">
        <v>43</v>
      </c>
      <c r="D21" s="97" t="s">
        <v>44</v>
      </c>
      <c r="E21" s="97" t="s">
        <v>45</v>
      </c>
      <c r="F21" s="98" t="s">
        <v>46</v>
      </c>
      <c r="G21" s="98" t="s">
        <v>47</v>
      </c>
    </row>
    <row r="22" spans="3:15" s="54" customFormat="1" ht="22.5" x14ac:dyDescent="0.3">
      <c r="C22" s="51"/>
      <c r="D22" s="52"/>
      <c r="E22" s="53"/>
      <c r="F22" s="101"/>
      <c r="G22" s="100" t="str">
        <f t="shared" ref="G22:G42" si="0">IF(OR(F22=0,E22=0,F22="",E22=""),"",F22*E22)</f>
        <v/>
      </c>
    </row>
    <row r="23" spans="3:15" s="54" customFormat="1" ht="30" customHeight="1" x14ac:dyDescent="0.3">
      <c r="C23" s="51"/>
      <c r="D23" s="55"/>
      <c r="E23" s="102"/>
      <c r="F23" s="63"/>
      <c r="G23" s="64" t="str">
        <f t="shared" si="0"/>
        <v/>
      </c>
      <c r="I23" s="54" t="str">
        <f>IF(OR(H23=0,G23=0,H23="",G23=""),"",H23*G23)</f>
        <v/>
      </c>
      <c r="K23" s="54" t="str">
        <f>IF(D23="","",D23)</f>
        <v/>
      </c>
    </row>
    <row r="24" spans="3:15" s="54" customFormat="1" ht="30" customHeight="1" x14ac:dyDescent="0.3">
      <c r="C24" s="51"/>
      <c r="D24" s="55"/>
      <c r="E24" s="102"/>
      <c r="F24" s="63"/>
      <c r="G24" s="64" t="str">
        <f t="shared" si="0"/>
        <v/>
      </c>
      <c r="L24" s="56"/>
      <c r="M24" s="54">
        <v>1</v>
      </c>
      <c r="N24" s="54">
        <v>3</v>
      </c>
      <c r="O24" s="54">
        <f>IF(OR(N24=0,M24=0,N24="",M24=""),"",N24*M24)</f>
        <v>3</v>
      </c>
    </row>
    <row r="25" spans="3:15" s="54" customFormat="1" ht="30" customHeight="1" x14ac:dyDescent="0.3">
      <c r="C25" s="51"/>
      <c r="D25" s="55"/>
      <c r="E25" s="102"/>
      <c r="F25" s="63"/>
      <c r="G25" s="64" t="str">
        <f t="shared" si="0"/>
        <v/>
      </c>
    </row>
    <row r="26" spans="3:15" s="54" customFormat="1" ht="30" customHeight="1" x14ac:dyDescent="0.3">
      <c r="C26" s="51"/>
      <c r="D26" s="55"/>
      <c r="E26" s="102"/>
      <c r="F26" s="63"/>
      <c r="G26" s="64" t="str">
        <f t="shared" si="0"/>
        <v/>
      </c>
    </row>
    <row r="27" spans="3:15" s="54" customFormat="1" ht="30" customHeight="1" x14ac:dyDescent="0.3">
      <c r="C27" s="51"/>
      <c r="D27" s="55"/>
      <c r="E27" s="102"/>
      <c r="F27" s="63"/>
      <c r="G27" s="64" t="str">
        <f t="shared" si="0"/>
        <v/>
      </c>
    </row>
    <row r="28" spans="3:15" s="54" customFormat="1" ht="30" customHeight="1" x14ac:dyDescent="0.3">
      <c r="C28" s="51"/>
      <c r="D28" s="55"/>
      <c r="E28" s="102"/>
      <c r="F28" s="63"/>
      <c r="G28" s="64" t="str">
        <f t="shared" si="0"/>
        <v/>
      </c>
    </row>
    <row r="29" spans="3:15" s="54" customFormat="1" ht="30" customHeight="1" x14ac:dyDescent="0.3">
      <c r="C29" s="51"/>
      <c r="D29" s="57"/>
      <c r="E29" s="102"/>
      <c r="F29" s="63"/>
      <c r="G29" s="64" t="str">
        <f t="shared" si="0"/>
        <v/>
      </c>
    </row>
    <row r="30" spans="3:15" s="54" customFormat="1" ht="30" customHeight="1" x14ac:dyDescent="0.3">
      <c r="C30" s="51"/>
      <c r="D30" s="57"/>
      <c r="E30" s="102"/>
      <c r="F30" s="63"/>
      <c r="G30" s="64" t="str">
        <f t="shared" si="0"/>
        <v/>
      </c>
    </row>
    <row r="31" spans="3:15" s="54" customFormat="1" ht="30" customHeight="1" x14ac:dyDescent="0.3">
      <c r="C31" s="58"/>
      <c r="D31" s="59"/>
      <c r="E31" s="102"/>
      <c r="F31" s="63"/>
      <c r="G31" s="64" t="str">
        <f t="shared" si="0"/>
        <v/>
      </c>
    </row>
    <row r="32" spans="3:15" s="54" customFormat="1" ht="30" customHeight="1" x14ac:dyDescent="0.3">
      <c r="C32" s="58"/>
      <c r="D32" s="59"/>
      <c r="E32" s="102"/>
      <c r="F32" s="63"/>
      <c r="G32" s="64" t="str">
        <f t="shared" si="0"/>
        <v/>
      </c>
    </row>
    <row r="33" spans="3:11" s="54" customFormat="1" ht="30" customHeight="1" x14ac:dyDescent="0.3">
      <c r="C33" s="58"/>
      <c r="D33" s="59"/>
      <c r="E33" s="102"/>
      <c r="F33" s="63"/>
      <c r="G33" s="64" t="str">
        <f t="shared" si="0"/>
        <v/>
      </c>
    </row>
    <row r="34" spans="3:11" s="54" customFormat="1" ht="30" customHeight="1" x14ac:dyDescent="0.3">
      <c r="C34" s="58"/>
      <c r="D34" s="59"/>
      <c r="E34" s="102"/>
      <c r="F34" s="63"/>
      <c r="G34" s="64" t="str">
        <f>IF(OR(F34=0,E34=0,F34="",E34=""),"",F34*E34)</f>
        <v/>
      </c>
    </row>
    <row r="35" spans="3:11" s="54" customFormat="1" ht="30" customHeight="1" x14ac:dyDescent="0.3">
      <c r="C35" s="58"/>
      <c r="D35" s="59"/>
      <c r="E35" s="102"/>
      <c r="F35" s="63"/>
      <c r="G35" s="64" t="str">
        <f t="shared" si="0"/>
        <v/>
      </c>
    </row>
    <row r="36" spans="3:11" s="54" customFormat="1" ht="30" customHeight="1" x14ac:dyDescent="0.3">
      <c r="C36" s="58"/>
      <c r="D36" s="59"/>
      <c r="E36" s="102"/>
      <c r="F36" s="63"/>
      <c r="G36" s="64" t="str">
        <f t="shared" si="0"/>
        <v/>
      </c>
    </row>
    <row r="37" spans="3:11" s="54" customFormat="1" ht="30" customHeight="1" x14ac:dyDescent="0.3">
      <c r="C37" s="58"/>
      <c r="D37" s="59"/>
      <c r="E37" s="102"/>
      <c r="F37" s="63"/>
      <c r="G37" s="64" t="str">
        <f t="shared" si="0"/>
        <v/>
      </c>
    </row>
    <row r="38" spans="3:11" s="54" customFormat="1" ht="30" customHeight="1" x14ac:dyDescent="0.3">
      <c r="C38" s="58"/>
      <c r="D38" s="59"/>
      <c r="E38" s="102"/>
      <c r="F38" s="63"/>
      <c r="G38" s="64" t="str">
        <f t="shared" si="0"/>
        <v/>
      </c>
    </row>
    <row r="39" spans="3:11" s="54" customFormat="1" ht="30" customHeight="1" x14ac:dyDescent="0.3">
      <c r="C39" s="58"/>
      <c r="D39" s="59"/>
      <c r="E39" s="102"/>
      <c r="F39" s="63"/>
      <c r="G39" s="64" t="str">
        <f t="shared" si="0"/>
        <v/>
      </c>
    </row>
    <row r="40" spans="3:11" s="54" customFormat="1" ht="30" customHeight="1" x14ac:dyDescent="0.3">
      <c r="C40" s="58"/>
      <c r="D40" s="59"/>
      <c r="E40" s="102"/>
      <c r="F40" s="63"/>
      <c r="G40" s="64" t="str">
        <f t="shared" si="0"/>
        <v/>
      </c>
    </row>
    <row r="41" spans="3:11" s="54" customFormat="1" ht="30" customHeight="1" x14ac:dyDescent="0.3">
      <c r="C41" s="58"/>
      <c r="D41" s="59"/>
      <c r="E41" s="102"/>
      <c r="F41" s="63"/>
      <c r="G41" s="64" t="str">
        <f t="shared" si="0"/>
        <v/>
      </c>
    </row>
    <row r="42" spans="3:11" s="54" customFormat="1" ht="30" customHeight="1" thickBot="1" x14ac:dyDescent="0.35">
      <c r="C42" s="74"/>
      <c r="D42" s="73"/>
      <c r="E42" s="103"/>
      <c r="F42" s="71"/>
      <c r="G42" s="72" t="str">
        <f t="shared" si="0"/>
        <v/>
      </c>
    </row>
    <row r="43" spans="3:11" s="54" customFormat="1" ht="22.5" x14ac:dyDescent="0.25">
      <c r="D43" s="48"/>
      <c r="E43" s="48"/>
      <c r="F43" s="48"/>
      <c r="G43" s="48"/>
      <c r="J43" s="48"/>
      <c r="K43" s="48"/>
    </row>
    <row r="44" spans="3:11" s="54" customFormat="1" ht="22.5" x14ac:dyDescent="0.25">
      <c r="D44" s="60"/>
      <c r="F44" s="61" t="s">
        <v>8</v>
      </c>
      <c r="G44" s="65">
        <f>SUM(G22:G42)</f>
        <v>0</v>
      </c>
    </row>
    <row r="45" spans="3:11" s="54" customFormat="1" ht="22.5" x14ac:dyDescent="0.25">
      <c r="D45" s="60"/>
      <c r="F45" s="61" t="s">
        <v>9</v>
      </c>
      <c r="G45" s="65">
        <f>G44*20/100</f>
        <v>0</v>
      </c>
    </row>
    <row r="46" spans="3:11" s="54" customFormat="1" ht="22.5" x14ac:dyDescent="0.25">
      <c r="D46" s="60"/>
      <c r="F46" s="61" t="s">
        <v>10</v>
      </c>
      <c r="G46" s="65">
        <f>G44+G45</f>
        <v>0</v>
      </c>
    </row>
    <row r="47" spans="3:11" s="54" customFormat="1" ht="22.5" x14ac:dyDescent="0.25">
      <c r="D47" s="60"/>
      <c r="F47" s="61"/>
      <c r="G47" s="65"/>
    </row>
    <row r="48" spans="3:11" s="54" customFormat="1" ht="22.5" x14ac:dyDescent="0.25">
      <c r="D48" s="60"/>
      <c r="F48" s="61" t="s">
        <v>11</v>
      </c>
      <c r="G48" s="66">
        <f>G44+G45</f>
        <v>0</v>
      </c>
    </row>
    <row r="49" spans="3:8" s="54" customFormat="1" ht="22.5" x14ac:dyDescent="0.25">
      <c r="C49" s="113" t="str">
        <f>"("&amp;CHIFFRE_LETTRE(G48)&amp;")"</f>
        <v>()</v>
      </c>
      <c r="D49" s="113"/>
      <c r="E49" s="113"/>
      <c r="F49" s="113"/>
      <c r="G49" s="113"/>
    </row>
    <row r="50" spans="3:8" s="54" customFormat="1" ht="22.5" x14ac:dyDescent="0.25">
      <c r="D50" s="60"/>
      <c r="F50" s="61"/>
      <c r="G50" s="62"/>
    </row>
    <row r="51" spans="3:8" ht="15" x14ac:dyDescent="0.25">
      <c r="H51" s="9"/>
    </row>
    <row r="52" spans="3:8" ht="15" x14ac:dyDescent="0.25">
      <c r="D52" s="10"/>
      <c r="E52" s="7"/>
      <c r="F52" s="1"/>
      <c r="G52" s="1"/>
      <c r="H52" s="9"/>
    </row>
    <row r="53" spans="3:8" ht="127.5" customHeight="1" x14ac:dyDescent="0.25">
      <c r="C53" s="114" t="s">
        <v>66</v>
      </c>
      <c r="D53" s="114"/>
      <c r="E53" s="114"/>
      <c r="F53" s="114"/>
      <c r="G53" s="114"/>
      <c r="H53" s="28"/>
    </row>
    <row r="54" spans="3:8" ht="14.25" x14ac:dyDescent="0.25">
      <c r="D54" s="27"/>
      <c r="E54" s="27"/>
      <c r="F54" s="27"/>
      <c r="G54" s="27"/>
    </row>
    <row r="55" spans="3:8" ht="14.25" x14ac:dyDescent="0.25">
      <c r="D55" s="27"/>
      <c r="E55" s="27"/>
      <c r="F55" s="27"/>
      <c r="G55" s="27"/>
    </row>
    <row r="56" spans="3:8" ht="14.25" x14ac:dyDescent="0.25">
      <c r="D56" s="27"/>
      <c r="E56" s="27"/>
      <c r="F56" s="27"/>
      <c r="G56" s="27"/>
    </row>
    <row r="57" spans="3:8" ht="14.25" x14ac:dyDescent="0.25">
      <c r="D57" s="27"/>
      <c r="E57" s="27"/>
      <c r="F57" s="27"/>
      <c r="G57" s="27"/>
    </row>
    <row r="58" spans="3:8" ht="14.25" x14ac:dyDescent="0.25">
      <c r="D58" s="27"/>
      <c r="E58" s="27"/>
      <c r="F58" s="27"/>
      <c r="G58" s="27"/>
    </row>
    <row r="59" spans="3:8" x14ac:dyDescent="0.25">
      <c r="D59" s="4"/>
      <c r="E59" s="4"/>
      <c r="F59" s="4"/>
      <c r="G59" s="4"/>
    </row>
    <row r="60" spans="3:8" x14ac:dyDescent="0.25">
      <c r="D60" s="4"/>
      <c r="E60" s="4"/>
      <c r="F60" s="4"/>
      <c r="G60" s="4"/>
    </row>
    <row r="61" spans="3:8" x14ac:dyDescent="0.25">
      <c r="D61" s="4"/>
      <c r="E61" s="4"/>
      <c r="F61" s="4"/>
      <c r="G61" s="4"/>
    </row>
    <row r="62" spans="3:8" x14ac:dyDescent="0.25">
      <c r="D62" s="4"/>
      <c r="E62" s="4"/>
      <c r="F62" s="4"/>
      <c r="G62" s="4"/>
    </row>
    <row r="69" ht="14.25" customHeight="1" x14ac:dyDescent="0.25"/>
    <row r="128" ht="42.75" customHeight="1" x14ac:dyDescent="0.25"/>
  </sheetData>
  <mergeCells count="11">
    <mergeCell ref="F13:G13"/>
    <mergeCell ref="F14:G14"/>
    <mergeCell ref="C49:G49"/>
    <mergeCell ref="C53:G53"/>
    <mergeCell ref="D1:D2"/>
    <mergeCell ref="F8:G8"/>
    <mergeCell ref="F9:G9"/>
    <mergeCell ref="F10:G10"/>
    <mergeCell ref="F11:G11"/>
    <mergeCell ref="F12:G12"/>
    <mergeCell ref="E2:G2"/>
  </mergeCells>
  <conditionalFormatting sqref="E22:F42">
    <cfRule type="cellIs" dxfId="1" priority="2" operator="equal">
      <formula>0</formula>
    </cfRule>
  </conditionalFormatting>
  <conditionalFormatting sqref="C53">
    <cfRule type="cellIs" dxfId="0" priority="1" stopIfTrue="1" operator="equal">
      <formula>#REF!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43" orientation="portrait" r:id="rId1"/>
  <headerFooter>
    <oddFooter>&amp;C&amp;14
SARL au capital de 20 000 €, R.C. Brest 812 879 922  - SIRET 812 879 922 00019 - Code APE 7010Z -  N° TVA FR 26 812879922
Code commer art D441-5 : Indeminté forfaitaire pour frais de recouvrement 40 Euros&amp;R&amp;14Page : &amp;P / &amp;N</oddFooter>
  </headerFooter>
  <drawing r:id="rId2"/>
  <legacyDrawing r:id="rId3"/>
  <controls>
    <mc:AlternateContent xmlns:mc="http://schemas.openxmlformats.org/markup-compatibility/2006">
      <mc:Choice Requires="x14">
        <control shapeId="93189" r:id="rId4" name="CommandButton5">
          <controlPr defaultSize="0" print="0" autoLine="0" autoPict="0" r:id="rId5">
            <anchor moveWithCells="1">
              <from>
                <xdr:col>3</xdr:col>
                <xdr:colOff>4895850</xdr:colOff>
                <xdr:row>44</xdr:row>
                <xdr:rowOff>57150</xdr:rowOff>
              </from>
              <to>
                <xdr:col>4</xdr:col>
                <xdr:colOff>1743075</xdr:colOff>
                <xdr:row>46</xdr:row>
                <xdr:rowOff>38100</xdr:rowOff>
              </to>
            </anchor>
          </controlPr>
        </control>
      </mc:Choice>
      <mc:Fallback>
        <control shapeId="93189" r:id="rId4" name="CommandButton5"/>
      </mc:Fallback>
    </mc:AlternateContent>
    <mc:AlternateContent xmlns:mc="http://schemas.openxmlformats.org/markup-compatibility/2006">
      <mc:Choice Requires="x14">
        <control shapeId="93188" r:id="rId6" name="CommandButton4">
          <controlPr defaultSize="0" print="0" autoLine="0" r:id="rId7">
            <anchor moveWithCells="1">
              <from>
                <xdr:col>0</xdr:col>
                <xdr:colOff>95250</xdr:colOff>
                <xdr:row>17</xdr:row>
                <xdr:rowOff>142875</xdr:rowOff>
              </from>
              <to>
                <xdr:col>2</xdr:col>
                <xdr:colOff>38100</xdr:colOff>
                <xdr:row>19</xdr:row>
                <xdr:rowOff>28575</xdr:rowOff>
              </to>
            </anchor>
          </controlPr>
        </control>
      </mc:Choice>
      <mc:Fallback>
        <control shapeId="93188" r:id="rId6" name="CommandButton4"/>
      </mc:Fallback>
    </mc:AlternateContent>
    <mc:AlternateContent xmlns:mc="http://schemas.openxmlformats.org/markup-compatibility/2006">
      <mc:Choice Requires="x14">
        <control shapeId="93187" r:id="rId8" name="CommandButton2">
          <controlPr defaultSize="0" print="0" autoLine="0" r:id="rId9">
            <anchor moveWithCells="1">
              <from>
                <xdr:col>1</xdr:col>
                <xdr:colOff>714375</xdr:colOff>
                <xdr:row>20</xdr:row>
                <xdr:rowOff>152400</xdr:rowOff>
              </from>
              <to>
                <xdr:col>1</xdr:col>
                <xdr:colOff>933450</xdr:colOff>
                <xdr:row>20</xdr:row>
                <xdr:rowOff>314325</xdr:rowOff>
              </to>
            </anchor>
          </controlPr>
        </control>
      </mc:Choice>
      <mc:Fallback>
        <control shapeId="93187" r:id="rId8" name="CommandButton2"/>
      </mc:Fallback>
    </mc:AlternateContent>
    <mc:AlternateContent xmlns:mc="http://schemas.openxmlformats.org/markup-compatibility/2006">
      <mc:Choice Requires="x14">
        <control shapeId="93185" r:id="rId10" name="CommandButton1">
          <controlPr defaultSize="0" print="0" autoLine="0" r:id="rId11">
            <anchor moveWithCells="1">
              <from>
                <xdr:col>4</xdr:col>
                <xdr:colOff>1609725</xdr:colOff>
                <xdr:row>6</xdr:row>
                <xdr:rowOff>180975</xdr:rowOff>
              </from>
              <to>
                <xdr:col>4</xdr:col>
                <xdr:colOff>1828800</xdr:colOff>
                <xdr:row>6</xdr:row>
                <xdr:rowOff>352425</xdr:rowOff>
              </to>
            </anchor>
          </controlPr>
        </control>
      </mc:Choice>
      <mc:Fallback>
        <control shapeId="93185" r:id="rId10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2016 - 2</vt:lpstr>
      <vt:lpstr>0 - CLIENTS</vt:lpstr>
      <vt:lpstr>0 - SUIVI FACTURES</vt:lpstr>
      <vt:lpstr>Z - FACTURE VIERGE</vt:lpstr>
      <vt:lpstr>FACTURE_MACHINE</vt:lpstr>
      <vt:lpstr>LAN</vt:lpstr>
      <vt:lpstr>N°_DE_FACTURE</vt:lpstr>
      <vt:lpstr>NOM_CLIENT</vt:lpstr>
      <vt:lpstr>'2016 - 2'!Zone_d_impression</vt:lpstr>
      <vt:lpstr>'Z - FACTURE VIERGE'!Zone_d_impression</vt:lpstr>
    </vt:vector>
  </TitlesOfParts>
  <Company>Publicis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et1000lio</cp:lastModifiedBy>
  <cp:lastPrinted>2015-10-26T16:16:00Z</cp:lastPrinted>
  <dcterms:created xsi:type="dcterms:W3CDTF">2015-08-25T08:53:49Z</dcterms:created>
  <dcterms:modified xsi:type="dcterms:W3CDTF">2016-09-07T11:59:43Z</dcterms:modified>
</cp:coreProperties>
</file>