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FICHIER EXCEL\ZINELAMRI\"/>
    </mc:Choice>
  </mc:AlternateContent>
  <bookViews>
    <workbookView xWindow="600" yWindow="510" windowWidth="14115" windowHeight="7620" tabRatio="839"/>
  </bookViews>
  <sheets>
    <sheet name="Stock" sheetId="4" r:id="rId1"/>
  </sheets>
  <functionGroups builtInGroupCount="18"/>
  <definedNames>
    <definedName name="_xlnm._FilterDatabase" localSheetId="0" hidden="1">Stock!$B$5:$C$1956</definedName>
    <definedName name="Clients">#REF!</definedName>
    <definedName name="Code">#REF!</definedName>
    <definedName name="Col">#REF!</definedName>
    <definedName name="_xlnm.Criteria">#REF!</definedName>
    <definedName name="critères">#REF!</definedName>
    <definedName name="Designation">#REF!</definedName>
    <definedName name="_xlnm.Extract">#REF!</definedName>
    <definedName name="liste">Stock!$V$5:$V$1956</definedName>
    <definedName name="liste2">#REF!</definedName>
    <definedName name="ListeClients">#REF!</definedName>
    <definedName name="Mode">#REF!</definedName>
  </definedNames>
  <calcPr calcId="152511"/>
</workbook>
</file>

<file path=xl/calcChain.xml><?xml version="1.0" encoding="utf-8"?>
<calcChain xmlns="http://schemas.openxmlformats.org/spreadsheetml/2006/main">
  <c r="I449" i="4" l="1"/>
  <c r="B449" i="4"/>
  <c r="A449" i="4"/>
  <c r="I448" i="4" l="1"/>
  <c r="B448" i="4"/>
  <c r="A448" i="4"/>
  <c r="I446" i="4"/>
  <c r="F442" i="4"/>
  <c r="I442" i="4"/>
  <c r="F443" i="4"/>
  <c r="I443" i="4"/>
  <c r="F450" i="4"/>
  <c r="I450" i="4"/>
  <c r="F445" i="4"/>
  <c r="I445" i="4"/>
  <c r="I447" i="4"/>
  <c r="B447" i="4"/>
  <c r="A447" i="4"/>
  <c r="F434" i="4"/>
  <c r="B446" i="4"/>
  <c r="A446" i="4"/>
  <c r="B445" i="4"/>
  <c r="G445" i="4" s="1"/>
  <c r="A445" i="4"/>
  <c r="I441" i="4"/>
  <c r="B450" i="4"/>
  <c r="G450" i="4" s="1"/>
  <c r="A450" i="4"/>
  <c r="B442" i="4"/>
  <c r="G442" i="4" s="1"/>
  <c r="A442" i="4"/>
  <c r="B443" i="4"/>
  <c r="G443" i="4" s="1"/>
  <c r="A443" i="4"/>
  <c r="B440" i="4"/>
  <c r="A440" i="4"/>
  <c r="H443" i="4" l="1"/>
  <c r="H450" i="4"/>
  <c r="H442" i="4"/>
  <c r="H445" i="4"/>
  <c r="V434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38" i="4"/>
  <c r="I439" i="4"/>
  <c r="I440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5" i="4"/>
  <c r="F436" i="4"/>
  <c r="F437" i="4"/>
  <c r="F438" i="4"/>
  <c r="F439" i="4"/>
  <c r="F440" i="4"/>
  <c r="F441" i="4"/>
  <c r="V401" i="4" a="1"/>
  <c r="V401" i="4" s="1"/>
  <c r="V402" i="4" a="1"/>
  <c r="V402" i="4" s="1"/>
  <c r="V403" i="4" a="1"/>
  <c r="V403" i="4" s="1"/>
  <c r="V404" i="4" a="1"/>
  <c r="V404" i="4" s="1"/>
  <c r="V405" i="4" a="1"/>
  <c r="V405" i="4" s="1"/>
  <c r="V406" i="4" a="1"/>
  <c r="V406" i="4" s="1"/>
  <c r="V407" i="4" a="1"/>
  <c r="V407" i="4" s="1"/>
  <c r="V408" i="4" a="1"/>
  <c r="V408" i="4" s="1"/>
  <c r="V409" i="4" a="1"/>
  <c r="V409" i="4" s="1"/>
  <c r="V410" i="4" a="1"/>
  <c r="V410" i="4" s="1"/>
  <c r="V411" i="4" a="1"/>
  <c r="V411" i="4" s="1"/>
  <c r="V412" i="4" a="1"/>
  <c r="V412" i="4" s="1"/>
  <c r="V413" i="4" a="1"/>
  <c r="V413" i="4" s="1"/>
  <c r="V414" i="4" a="1"/>
  <c r="V414" i="4" s="1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1" i="4"/>
  <c r="V5" i="4" a="1"/>
  <c r="V5" i="4" s="1"/>
  <c r="B409" i="4"/>
  <c r="V39" i="4" a="1"/>
  <c r="V39" i="4" s="1"/>
  <c r="V40" i="4" a="1"/>
  <c r="V40" i="4" s="1"/>
  <c r="V41" i="4" a="1"/>
  <c r="V41" i="4" s="1"/>
  <c r="V42" i="4" a="1"/>
  <c r="V42" i="4" s="1"/>
  <c r="V43" i="4" a="1"/>
  <c r="V43" i="4" s="1"/>
  <c r="V44" i="4" a="1"/>
  <c r="V44" i="4" s="1"/>
  <c r="V45" i="4" a="1"/>
  <c r="V45" i="4" s="1"/>
  <c r="V46" i="4" a="1"/>
  <c r="V46" i="4" s="1"/>
  <c r="V47" i="4" a="1"/>
  <c r="V47" i="4" s="1"/>
  <c r="V48" i="4" a="1"/>
  <c r="V48" i="4" s="1"/>
  <c r="V49" i="4" a="1"/>
  <c r="V49" i="4" s="1"/>
  <c r="V50" i="4" a="1"/>
  <c r="V50" i="4" s="1"/>
  <c r="V51" i="4" a="1"/>
  <c r="V51" i="4" s="1"/>
  <c r="V52" i="4" a="1"/>
  <c r="V52" i="4" s="1"/>
  <c r="V53" i="4" a="1"/>
  <c r="V53" i="4" s="1"/>
  <c r="V54" i="4" a="1"/>
  <c r="V54" i="4" s="1"/>
  <c r="V55" i="4" a="1"/>
  <c r="V55" i="4" s="1"/>
  <c r="V56" i="4" a="1"/>
  <c r="V56" i="4" s="1"/>
  <c r="V57" i="4" a="1"/>
  <c r="V57" i="4" s="1"/>
  <c r="V58" i="4" a="1"/>
  <c r="V58" i="4" s="1"/>
  <c r="V59" i="4" a="1"/>
  <c r="V59" i="4" s="1"/>
  <c r="V60" i="4" a="1"/>
  <c r="V60" i="4" s="1"/>
  <c r="V61" i="4" a="1"/>
  <c r="V61" i="4" s="1"/>
  <c r="V62" i="4" a="1"/>
  <c r="V62" i="4" s="1"/>
  <c r="V63" i="4" a="1"/>
  <c r="V63" i="4" s="1"/>
  <c r="V64" i="4" a="1"/>
  <c r="V64" i="4" s="1"/>
  <c r="V65" i="4" a="1"/>
  <c r="V65" i="4" s="1"/>
  <c r="V66" i="4" a="1"/>
  <c r="V66" i="4" s="1"/>
  <c r="V67" i="4" a="1"/>
  <c r="V67" i="4" s="1"/>
  <c r="V68" i="4" a="1"/>
  <c r="V68" i="4" s="1"/>
  <c r="V69" i="4" a="1"/>
  <c r="V69" i="4" s="1"/>
  <c r="V70" i="4" a="1"/>
  <c r="V70" i="4" s="1"/>
  <c r="V71" i="4" a="1"/>
  <c r="V71" i="4" s="1"/>
  <c r="V72" i="4" a="1"/>
  <c r="V72" i="4" s="1"/>
  <c r="V73" i="4" a="1"/>
  <c r="V73" i="4" s="1"/>
  <c r="V74" i="4" a="1"/>
  <c r="V74" i="4" s="1"/>
  <c r="V75" i="4" a="1"/>
  <c r="V75" i="4" s="1"/>
  <c r="V76" i="4" a="1"/>
  <c r="V76" i="4" s="1"/>
  <c r="V77" i="4" a="1"/>
  <c r="V77" i="4" s="1"/>
  <c r="V78" i="4" a="1"/>
  <c r="V78" i="4" s="1"/>
  <c r="V79" i="4" a="1"/>
  <c r="V79" i="4" s="1"/>
  <c r="V80" i="4" a="1"/>
  <c r="V80" i="4" s="1"/>
  <c r="V81" i="4" a="1"/>
  <c r="V81" i="4" s="1"/>
  <c r="V82" i="4" a="1"/>
  <c r="V82" i="4" s="1"/>
  <c r="V83" i="4" a="1"/>
  <c r="V83" i="4" s="1"/>
  <c r="V84" i="4" a="1"/>
  <c r="V84" i="4" s="1"/>
  <c r="V85" i="4" a="1"/>
  <c r="V85" i="4" s="1"/>
  <c r="V86" i="4" a="1"/>
  <c r="V86" i="4" s="1"/>
  <c r="V87" i="4" a="1"/>
  <c r="V87" i="4" s="1"/>
  <c r="V88" i="4" a="1"/>
  <c r="V88" i="4" s="1"/>
  <c r="V89" i="4" a="1"/>
  <c r="V89" i="4" s="1"/>
  <c r="V90" i="4" a="1"/>
  <c r="V90" i="4" s="1"/>
  <c r="V91" i="4" a="1"/>
  <c r="V91" i="4" s="1"/>
  <c r="V92" i="4" a="1"/>
  <c r="V92" i="4" s="1"/>
  <c r="V93" i="4" a="1"/>
  <c r="V93" i="4" s="1"/>
  <c r="V94" i="4" a="1"/>
  <c r="V94" i="4" s="1"/>
  <c r="V95" i="4" a="1"/>
  <c r="V95" i="4" s="1"/>
  <c r="V96" i="4" a="1"/>
  <c r="V96" i="4" s="1"/>
  <c r="V97" i="4" a="1"/>
  <c r="V97" i="4" s="1"/>
  <c r="V98" i="4" a="1"/>
  <c r="V98" i="4" s="1"/>
  <c r="V99" i="4" a="1"/>
  <c r="V99" i="4" s="1"/>
  <c r="V100" i="4" a="1"/>
  <c r="V100" i="4" s="1"/>
  <c r="V101" i="4" a="1"/>
  <c r="V101" i="4" s="1"/>
  <c r="V102" i="4" a="1"/>
  <c r="V102" i="4" s="1"/>
  <c r="V103" i="4" a="1"/>
  <c r="V103" i="4" s="1"/>
  <c r="V104" i="4" a="1"/>
  <c r="V104" i="4" s="1"/>
  <c r="V105" i="4" a="1"/>
  <c r="V105" i="4" s="1"/>
  <c r="V106" i="4" a="1"/>
  <c r="V106" i="4" s="1"/>
  <c r="V107" i="4" a="1"/>
  <c r="V107" i="4" s="1"/>
  <c r="V108" i="4" a="1"/>
  <c r="V108" i="4" s="1"/>
  <c r="V109" i="4" a="1"/>
  <c r="V109" i="4" s="1"/>
  <c r="V110" i="4" a="1"/>
  <c r="V110" i="4" s="1"/>
  <c r="V111" i="4" a="1"/>
  <c r="V111" i="4" s="1"/>
  <c r="V112" i="4" a="1"/>
  <c r="V112" i="4" s="1"/>
  <c r="V113" i="4" a="1"/>
  <c r="V113" i="4" s="1"/>
  <c r="V114" i="4" a="1"/>
  <c r="V114" i="4" s="1"/>
  <c r="V115" i="4" a="1"/>
  <c r="V115" i="4" s="1"/>
  <c r="V116" i="4" a="1"/>
  <c r="V116" i="4" s="1"/>
  <c r="V117" i="4" a="1"/>
  <c r="V117" i="4" s="1"/>
  <c r="V118" i="4" a="1"/>
  <c r="V118" i="4" s="1"/>
  <c r="V119" i="4" a="1"/>
  <c r="V119" i="4" s="1"/>
  <c r="V120" i="4" a="1"/>
  <c r="V120" i="4" s="1"/>
  <c r="V121" i="4" a="1"/>
  <c r="V121" i="4" s="1"/>
  <c r="V122" i="4" a="1"/>
  <c r="V122" i="4" s="1"/>
  <c r="V123" i="4" a="1"/>
  <c r="V123" i="4" s="1"/>
  <c r="V124" i="4" a="1"/>
  <c r="V124" i="4" s="1"/>
  <c r="V125" i="4" a="1"/>
  <c r="V125" i="4" s="1"/>
  <c r="V126" i="4" a="1"/>
  <c r="V126" i="4" s="1"/>
  <c r="V127" i="4" a="1"/>
  <c r="V127" i="4" s="1"/>
  <c r="V128" i="4" a="1"/>
  <c r="V128" i="4" s="1"/>
  <c r="V129" i="4" a="1"/>
  <c r="V129" i="4" s="1"/>
  <c r="V130" i="4" a="1"/>
  <c r="V130" i="4" s="1"/>
  <c r="V131" i="4" a="1"/>
  <c r="V131" i="4" s="1"/>
  <c r="V132" i="4" a="1"/>
  <c r="V132" i="4" s="1"/>
  <c r="V133" i="4" a="1"/>
  <c r="V133" i="4" s="1"/>
  <c r="V134" i="4" a="1"/>
  <c r="V134" i="4" s="1"/>
  <c r="V135" i="4" a="1"/>
  <c r="V135" i="4" s="1"/>
  <c r="V136" i="4" a="1"/>
  <c r="V136" i="4" s="1"/>
  <c r="V137" i="4" a="1"/>
  <c r="V137" i="4" s="1"/>
  <c r="V138" i="4" a="1"/>
  <c r="V138" i="4" s="1"/>
  <c r="V139" i="4" a="1"/>
  <c r="V139" i="4" s="1"/>
  <c r="V140" i="4" a="1"/>
  <c r="V140" i="4" s="1"/>
  <c r="V141" i="4" a="1"/>
  <c r="V141" i="4" s="1"/>
  <c r="V142" i="4" a="1"/>
  <c r="V142" i="4" s="1"/>
  <c r="V143" i="4" a="1"/>
  <c r="V143" i="4" s="1"/>
  <c r="V144" i="4" a="1"/>
  <c r="V144" i="4" s="1"/>
  <c r="V145" i="4" a="1"/>
  <c r="V145" i="4" s="1"/>
  <c r="V146" i="4" a="1"/>
  <c r="V146" i="4" s="1"/>
  <c r="V147" i="4" a="1"/>
  <c r="V147" i="4" s="1"/>
  <c r="V148" i="4" a="1"/>
  <c r="V148" i="4" s="1"/>
  <c r="V149" i="4" a="1"/>
  <c r="V149" i="4" s="1"/>
  <c r="V150" i="4" a="1"/>
  <c r="V150" i="4" s="1"/>
  <c r="V151" i="4" a="1"/>
  <c r="V151" i="4" s="1"/>
  <c r="V152" i="4" a="1"/>
  <c r="V152" i="4" s="1"/>
  <c r="V153" i="4" a="1"/>
  <c r="V153" i="4" s="1"/>
  <c r="V154" i="4" a="1"/>
  <c r="V154" i="4" s="1"/>
  <c r="V155" i="4" a="1"/>
  <c r="V155" i="4" s="1"/>
  <c r="V156" i="4" a="1"/>
  <c r="V156" i="4" s="1"/>
  <c r="V157" i="4" a="1"/>
  <c r="V157" i="4" s="1"/>
  <c r="V158" i="4" a="1"/>
  <c r="V158" i="4" s="1"/>
  <c r="V159" i="4" a="1"/>
  <c r="V159" i="4" s="1"/>
  <c r="V160" i="4" a="1"/>
  <c r="V160" i="4" s="1"/>
  <c r="V161" i="4" a="1"/>
  <c r="V161" i="4" s="1"/>
  <c r="V162" i="4" a="1"/>
  <c r="V162" i="4" s="1"/>
  <c r="V163" i="4" a="1"/>
  <c r="V163" i="4" s="1"/>
  <c r="V164" i="4" a="1"/>
  <c r="V164" i="4" s="1"/>
  <c r="V165" i="4" a="1"/>
  <c r="V165" i="4" s="1"/>
  <c r="V166" i="4" a="1"/>
  <c r="V166" i="4" s="1"/>
  <c r="V167" i="4" a="1"/>
  <c r="V167" i="4" s="1"/>
  <c r="V168" i="4" a="1"/>
  <c r="V168" i="4" s="1"/>
  <c r="V169" i="4" a="1"/>
  <c r="V169" i="4" s="1"/>
  <c r="V170" i="4" a="1"/>
  <c r="V170" i="4" s="1"/>
  <c r="V171" i="4" a="1"/>
  <c r="V171" i="4" s="1"/>
  <c r="V172" i="4" a="1"/>
  <c r="V172" i="4" s="1"/>
  <c r="V173" i="4" a="1"/>
  <c r="V173" i="4" s="1"/>
  <c r="V174" i="4" a="1"/>
  <c r="V174" i="4" s="1"/>
  <c r="V175" i="4" a="1"/>
  <c r="V175" i="4" s="1"/>
  <c r="V176" i="4" a="1"/>
  <c r="V176" i="4" s="1"/>
  <c r="V177" i="4" a="1"/>
  <c r="V177" i="4" s="1"/>
  <c r="V178" i="4" a="1"/>
  <c r="V178" i="4" s="1"/>
  <c r="V179" i="4" a="1"/>
  <c r="V179" i="4" s="1"/>
  <c r="V180" i="4" a="1"/>
  <c r="V180" i="4" s="1"/>
  <c r="V181" i="4" a="1"/>
  <c r="V181" i="4" s="1"/>
  <c r="V182" i="4" a="1"/>
  <c r="V182" i="4" s="1"/>
  <c r="V183" i="4" a="1"/>
  <c r="V183" i="4" s="1"/>
  <c r="V184" i="4" a="1"/>
  <c r="V184" i="4" s="1"/>
  <c r="V185" i="4" a="1"/>
  <c r="V185" i="4" s="1"/>
  <c r="V186" i="4" a="1"/>
  <c r="V186" i="4" s="1"/>
  <c r="V187" i="4" a="1"/>
  <c r="V187" i="4" s="1"/>
  <c r="V188" i="4" a="1"/>
  <c r="V188" i="4" s="1"/>
  <c r="V189" i="4" a="1"/>
  <c r="V189" i="4" s="1"/>
  <c r="V190" i="4" a="1"/>
  <c r="V190" i="4" s="1"/>
  <c r="V191" i="4" a="1"/>
  <c r="V191" i="4" s="1"/>
  <c r="V192" i="4" a="1"/>
  <c r="V192" i="4" s="1"/>
  <c r="V193" i="4" a="1"/>
  <c r="V193" i="4" s="1"/>
  <c r="V194" i="4" a="1"/>
  <c r="V194" i="4" s="1"/>
  <c r="V195" i="4" a="1"/>
  <c r="V195" i="4" s="1"/>
  <c r="V196" i="4" a="1"/>
  <c r="V196" i="4" s="1"/>
  <c r="V197" i="4" a="1"/>
  <c r="V197" i="4" s="1"/>
  <c r="V198" i="4" a="1"/>
  <c r="V198" i="4" s="1"/>
  <c r="V199" i="4" a="1"/>
  <c r="V199" i="4" s="1"/>
  <c r="V200" i="4" a="1"/>
  <c r="V200" i="4" s="1"/>
  <c r="V201" i="4" a="1"/>
  <c r="V201" i="4" s="1"/>
  <c r="V202" i="4" a="1"/>
  <c r="V202" i="4" s="1"/>
  <c r="V203" i="4" a="1"/>
  <c r="V203" i="4" s="1"/>
  <c r="V204" i="4" a="1"/>
  <c r="V204" i="4" s="1"/>
  <c r="V205" i="4" a="1"/>
  <c r="V205" i="4" s="1"/>
  <c r="V206" i="4" a="1"/>
  <c r="V206" i="4" s="1"/>
  <c r="V207" i="4" a="1"/>
  <c r="V207" i="4" s="1"/>
  <c r="V208" i="4" a="1"/>
  <c r="V208" i="4" s="1"/>
  <c r="V209" i="4" a="1"/>
  <c r="V209" i="4" s="1"/>
  <c r="V210" i="4" a="1"/>
  <c r="V210" i="4" s="1"/>
  <c r="V211" i="4" a="1"/>
  <c r="V211" i="4" s="1"/>
  <c r="V212" i="4" a="1"/>
  <c r="V212" i="4" s="1"/>
  <c r="V213" i="4" a="1"/>
  <c r="V213" i="4" s="1"/>
  <c r="V214" i="4" a="1"/>
  <c r="V214" i="4" s="1"/>
  <c r="V215" i="4" a="1"/>
  <c r="V215" i="4" s="1"/>
  <c r="V216" i="4" a="1"/>
  <c r="V216" i="4" s="1"/>
  <c r="V217" i="4" a="1"/>
  <c r="V217" i="4" s="1"/>
  <c r="V218" i="4" a="1"/>
  <c r="V218" i="4" s="1"/>
  <c r="V219" i="4" a="1"/>
  <c r="V219" i="4" s="1"/>
  <c r="V220" i="4" a="1"/>
  <c r="V220" i="4" s="1"/>
  <c r="V221" i="4" a="1"/>
  <c r="V221" i="4" s="1"/>
  <c r="V222" i="4" a="1"/>
  <c r="V222" i="4" s="1"/>
  <c r="V223" i="4" a="1"/>
  <c r="V223" i="4" s="1"/>
  <c r="V224" i="4" a="1"/>
  <c r="V224" i="4" s="1"/>
  <c r="V225" i="4" a="1"/>
  <c r="V225" i="4" s="1"/>
  <c r="V226" i="4" a="1"/>
  <c r="V226" i="4" s="1"/>
  <c r="V227" i="4" a="1"/>
  <c r="V227" i="4" s="1"/>
  <c r="V228" i="4" a="1"/>
  <c r="V228" i="4" s="1"/>
  <c r="V229" i="4" a="1"/>
  <c r="V229" i="4" s="1"/>
  <c r="V230" i="4" a="1"/>
  <c r="V230" i="4" s="1"/>
  <c r="V231" i="4" a="1"/>
  <c r="V231" i="4" s="1"/>
  <c r="V232" i="4" a="1"/>
  <c r="V232" i="4" s="1"/>
  <c r="V233" i="4" a="1"/>
  <c r="V233" i="4" s="1"/>
  <c r="V234" i="4" a="1"/>
  <c r="V234" i="4" s="1"/>
  <c r="V235" i="4" a="1"/>
  <c r="V235" i="4" s="1"/>
  <c r="V236" i="4" a="1"/>
  <c r="V236" i="4" s="1"/>
  <c r="V237" i="4" a="1"/>
  <c r="V237" i="4" s="1"/>
  <c r="V238" i="4" a="1"/>
  <c r="V238" i="4" s="1"/>
  <c r="V239" i="4" a="1"/>
  <c r="V239" i="4" s="1"/>
  <c r="V240" i="4" a="1"/>
  <c r="V240" i="4" s="1"/>
  <c r="V241" i="4" a="1"/>
  <c r="V241" i="4" s="1"/>
  <c r="V242" i="4" a="1"/>
  <c r="V242" i="4" s="1"/>
  <c r="V243" i="4" a="1"/>
  <c r="V243" i="4" s="1"/>
  <c r="V244" i="4" a="1"/>
  <c r="V244" i="4" s="1"/>
  <c r="V245" i="4" a="1"/>
  <c r="V245" i="4" s="1"/>
  <c r="V246" i="4" a="1"/>
  <c r="V246" i="4" s="1"/>
  <c r="V247" i="4" a="1"/>
  <c r="V247" i="4" s="1"/>
  <c r="V248" i="4" a="1"/>
  <c r="V248" i="4" s="1"/>
  <c r="V249" i="4" a="1"/>
  <c r="V249" i="4" s="1"/>
  <c r="V250" i="4" a="1"/>
  <c r="V250" i="4" s="1"/>
  <c r="V251" i="4" a="1"/>
  <c r="V251" i="4" s="1"/>
  <c r="V252" i="4" a="1"/>
  <c r="V252" i="4" s="1"/>
  <c r="V253" i="4" a="1"/>
  <c r="V253" i="4" s="1"/>
  <c r="V254" i="4" a="1"/>
  <c r="V254" i="4" s="1"/>
  <c r="V255" i="4" a="1"/>
  <c r="V255" i="4" s="1"/>
  <c r="V256" i="4" a="1"/>
  <c r="V256" i="4" s="1"/>
  <c r="V257" i="4" a="1"/>
  <c r="V257" i="4" s="1"/>
  <c r="V258" i="4" a="1"/>
  <c r="V258" i="4" s="1"/>
  <c r="V259" i="4" a="1"/>
  <c r="V259" i="4" s="1"/>
  <c r="V260" i="4" a="1"/>
  <c r="V260" i="4" s="1"/>
  <c r="V261" i="4" a="1"/>
  <c r="V261" i="4" s="1"/>
  <c r="V262" i="4" a="1"/>
  <c r="V262" i="4" s="1"/>
  <c r="V263" i="4" a="1"/>
  <c r="V263" i="4" s="1"/>
  <c r="V264" i="4" a="1"/>
  <c r="V264" i="4" s="1"/>
  <c r="V265" i="4" a="1"/>
  <c r="V265" i="4" s="1"/>
  <c r="V266" i="4" a="1"/>
  <c r="V266" i="4" s="1"/>
  <c r="V267" i="4" a="1"/>
  <c r="V267" i="4" s="1"/>
  <c r="V268" i="4" a="1"/>
  <c r="V268" i="4" s="1"/>
  <c r="V269" i="4" a="1"/>
  <c r="V269" i="4" s="1"/>
  <c r="V270" i="4" a="1"/>
  <c r="V270" i="4" s="1"/>
  <c r="V271" i="4" a="1"/>
  <c r="V271" i="4" s="1"/>
  <c r="V272" i="4" a="1"/>
  <c r="V272" i="4" s="1"/>
  <c r="V273" i="4" a="1"/>
  <c r="V273" i="4" s="1"/>
  <c r="V274" i="4" a="1"/>
  <c r="V274" i="4" s="1"/>
  <c r="V275" i="4" a="1"/>
  <c r="V275" i="4" s="1"/>
  <c r="V276" i="4" a="1"/>
  <c r="V276" i="4" s="1"/>
  <c r="V277" i="4" a="1"/>
  <c r="V277" i="4" s="1"/>
  <c r="V278" i="4" a="1"/>
  <c r="V278" i="4" s="1"/>
  <c r="V279" i="4" a="1"/>
  <c r="V279" i="4" s="1"/>
  <c r="V280" i="4" a="1"/>
  <c r="V280" i="4" s="1"/>
  <c r="V281" i="4" a="1"/>
  <c r="V281" i="4" s="1"/>
  <c r="V282" i="4" a="1"/>
  <c r="V282" i="4" s="1"/>
  <c r="V283" i="4" a="1"/>
  <c r="V283" i="4" s="1"/>
  <c r="V284" i="4" a="1"/>
  <c r="V284" i="4" s="1"/>
  <c r="V285" i="4" a="1"/>
  <c r="V285" i="4" s="1"/>
  <c r="V286" i="4" a="1"/>
  <c r="V286" i="4" s="1"/>
  <c r="V287" i="4" a="1"/>
  <c r="V287" i="4" s="1"/>
  <c r="V288" i="4" a="1"/>
  <c r="V288" i="4" s="1"/>
  <c r="V289" i="4" a="1"/>
  <c r="V289" i="4" s="1"/>
  <c r="V290" i="4" a="1"/>
  <c r="V290" i="4" s="1"/>
  <c r="V291" i="4" a="1"/>
  <c r="V291" i="4" s="1"/>
  <c r="V292" i="4" a="1"/>
  <c r="V292" i="4" s="1"/>
  <c r="V293" i="4" a="1"/>
  <c r="V293" i="4" s="1"/>
  <c r="V294" i="4" a="1"/>
  <c r="V294" i="4" s="1"/>
  <c r="V295" i="4" a="1"/>
  <c r="V295" i="4" s="1"/>
  <c r="V296" i="4" a="1"/>
  <c r="V296" i="4" s="1"/>
  <c r="V297" i="4" a="1"/>
  <c r="V297" i="4" s="1"/>
  <c r="V298" i="4" a="1"/>
  <c r="V298" i="4" s="1"/>
  <c r="V299" i="4" a="1"/>
  <c r="V299" i="4" s="1"/>
  <c r="V300" i="4" a="1"/>
  <c r="V300" i="4" s="1"/>
  <c r="V301" i="4" a="1"/>
  <c r="V301" i="4" s="1"/>
  <c r="V302" i="4" a="1"/>
  <c r="V302" i="4" s="1"/>
  <c r="V303" i="4" a="1"/>
  <c r="V303" i="4" s="1"/>
  <c r="V304" i="4" a="1"/>
  <c r="V304" i="4" s="1"/>
  <c r="V305" i="4" a="1"/>
  <c r="V305" i="4" s="1"/>
  <c r="V306" i="4" a="1"/>
  <c r="V306" i="4" s="1"/>
  <c r="V307" i="4" a="1"/>
  <c r="V307" i="4" s="1"/>
  <c r="V308" i="4" a="1"/>
  <c r="V308" i="4" s="1"/>
  <c r="V309" i="4" a="1"/>
  <c r="V309" i="4" s="1"/>
  <c r="V310" i="4" a="1"/>
  <c r="V310" i="4" s="1"/>
  <c r="V311" i="4" a="1"/>
  <c r="V311" i="4" s="1"/>
  <c r="V312" i="4" a="1"/>
  <c r="V312" i="4" s="1"/>
  <c r="V313" i="4" a="1"/>
  <c r="V313" i="4" s="1"/>
  <c r="V314" i="4" a="1"/>
  <c r="V314" i="4" s="1"/>
  <c r="V315" i="4" a="1"/>
  <c r="V315" i="4" s="1"/>
  <c r="V316" i="4" a="1"/>
  <c r="V316" i="4" s="1"/>
  <c r="V317" i="4" a="1"/>
  <c r="V317" i="4" s="1"/>
  <c r="V318" i="4" a="1"/>
  <c r="V318" i="4" s="1"/>
  <c r="V319" i="4" a="1"/>
  <c r="V319" i="4" s="1"/>
  <c r="V320" i="4" a="1"/>
  <c r="V320" i="4" s="1"/>
  <c r="V321" i="4" a="1"/>
  <c r="V321" i="4" s="1"/>
  <c r="V322" i="4" a="1"/>
  <c r="V322" i="4" s="1"/>
  <c r="V323" i="4" a="1"/>
  <c r="V323" i="4" s="1"/>
  <c r="V324" i="4" a="1"/>
  <c r="V324" i="4" s="1"/>
  <c r="V325" i="4" a="1"/>
  <c r="V325" i="4" s="1"/>
  <c r="V326" i="4" a="1"/>
  <c r="V326" i="4" s="1"/>
  <c r="V327" i="4" a="1"/>
  <c r="V327" i="4" s="1"/>
  <c r="V328" i="4" a="1"/>
  <c r="V328" i="4" s="1"/>
  <c r="V329" i="4" a="1"/>
  <c r="V329" i="4" s="1"/>
  <c r="V330" i="4" a="1"/>
  <c r="V330" i="4" s="1"/>
  <c r="V331" i="4" a="1"/>
  <c r="V331" i="4" s="1"/>
  <c r="V332" i="4" a="1"/>
  <c r="V332" i="4" s="1"/>
  <c r="V333" i="4" a="1"/>
  <c r="V333" i="4" s="1"/>
  <c r="V334" i="4" a="1"/>
  <c r="V334" i="4" s="1"/>
  <c r="V335" i="4" a="1"/>
  <c r="V335" i="4" s="1"/>
  <c r="V336" i="4" a="1"/>
  <c r="V336" i="4" s="1"/>
  <c r="V337" i="4" a="1"/>
  <c r="V337" i="4" s="1"/>
  <c r="V338" i="4" a="1"/>
  <c r="V338" i="4" s="1"/>
  <c r="V339" i="4" a="1"/>
  <c r="V339" i="4" s="1"/>
  <c r="V340" i="4" a="1"/>
  <c r="V340" i="4" s="1"/>
  <c r="V341" i="4" a="1"/>
  <c r="V341" i="4" s="1"/>
  <c r="V342" i="4" a="1"/>
  <c r="V342" i="4" s="1"/>
  <c r="V343" i="4" a="1"/>
  <c r="V343" i="4" s="1"/>
  <c r="V344" i="4" a="1"/>
  <c r="V344" i="4" s="1"/>
  <c r="V345" i="4" a="1"/>
  <c r="V345" i="4" s="1"/>
  <c r="V346" i="4" a="1"/>
  <c r="V346" i="4" s="1"/>
  <c r="V347" i="4" a="1"/>
  <c r="V347" i="4" s="1"/>
  <c r="V348" i="4" a="1"/>
  <c r="V348" i="4" s="1"/>
  <c r="V349" i="4" a="1"/>
  <c r="V349" i="4" s="1"/>
  <c r="V350" i="4" a="1"/>
  <c r="V350" i="4" s="1"/>
  <c r="V351" i="4" a="1"/>
  <c r="V351" i="4" s="1"/>
  <c r="V352" i="4" a="1"/>
  <c r="V352" i="4" s="1"/>
  <c r="V353" i="4" a="1"/>
  <c r="V353" i="4" s="1"/>
  <c r="V354" i="4" a="1"/>
  <c r="V354" i="4" s="1"/>
  <c r="V355" i="4" a="1"/>
  <c r="V355" i="4" s="1"/>
  <c r="V356" i="4" a="1"/>
  <c r="V356" i="4" s="1"/>
  <c r="V357" i="4" a="1"/>
  <c r="V357" i="4" s="1"/>
  <c r="V358" i="4" a="1"/>
  <c r="V358" i="4" s="1"/>
  <c r="V359" i="4" a="1"/>
  <c r="V359" i="4" s="1"/>
  <c r="V360" i="4" a="1"/>
  <c r="V360" i="4" s="1"/>
  <c r="V361" i="4" a="1"/>
  <c r="V361" i="4" s="1"/>
  <c r="V362" i="4" a="1"/>
  <c r="V362" i="4" s="1"/>
  <c r="V363" i="4" a="1"/>
  <c r="V363" i="4" s="1"/>
  <c r="V364" i="4" a="1"/>
  <c r="V364" i="4" s="1"/>
  <c r="V365" i="4" a="1"/>
  <c r="V365" i="4" s="1"/>
  <c r="V366" i="4" a="1"/>
  <c r="V366" i="4" s="1"/>
  <c r="V367" i="4" a="1"/>
  <c r="V367" i="4" s="1"/>
  <c r="V368" i="4" a="1"/>
  <c r="V368" i="4" s="1"/>
  <c r="V369" i="4" a="1"/>
  <c r="V369" i="4" s="1"/>
  <c r="V370" i="4" a="1"/>
  <c r="V370" i="4" s="1"/>
  <c r="V371" i="4" a="1"/>
  <c r="V371" i="4" s="1"/>
  <c r="V372" i="4" a="1"/>
  <c r="V372" i="4" s="1"/>
  <c r="V373" i="4" a="1"/>
  <c r="V373" i="4" s="1"/>
  <c r="V374" i="4" a="1"/>
  <c r="V374" i="4" s="1"/>
  <c r="V375" i="4" a="1"/>
  <c r="V375" i="4" s="1"/>
  <c r="V376" i="4" a="1"/>
  <c r="V376" i="4" s="1"/>
  <c r="V377" i="4" a="1"/>
  <c r="V377" i="4" s="1"/>
  <c r="V378" i="4" a="1"/>
  <c r="V378" i="4" s="1"/>
  <c r="V379" i="4" a="1"/>
  <c r="V379" i="4" s="1"/>
  <c r="V380" i="4" a="1"/>
  <c r="V380" i="4" s="1"/>
  <c r="V381" i="4" a="1"/>
  <c r="V381" i="4" s="1"/>
  <c r="V382" i="4" a="1"/>
  <c r="V382" i="4" s="1"/>
  <c r="V383" i="4" a="1"/>
  <c r="V383" i="4" s="1"/>
  <c r="V384" i="4" a="1"/>
  <c r="V384" i="4" s="1"/>
  <c r="V385" i="4" a="1"/>
  <c r="V385" i="4" s="1"/>
  <c r="V386" i="4" a="1"/>
  <c r="V386" i="4" s="1"/>
  <c r="V387" i="4" a="1"/>
  <c r="V387" i="4" s="1"/>
  <c r="V388" i="4" a="1"/>
  <c r="V388" i="4" s="1"/>
  <c r="V389" i="4" a="1"/>
  <c r="V389" i="4" s="1"/>
  <c r="V390" i="4" a="1"/>
  <c r="V390" i="4" s="1"/>
  <c r="V391" i="4" a="1"/>
  <c r="V391" i="4" s="1"/>
  <c r="V392" i="4" a="1"/>
  <c r="V392" i="4" s="1"/>
  <c r="V393" i="4" a="1"/>
  <c r="V393" i="4" s="1"/>
  <c r="V394" i="4" a="1"/>
  <c r="V394" i="4" s="1"/>
  <c r="V395" i="4" a="1"/>
  <c r="V395" i="4" s="1"/>
  <c r="V396" i="4" a="1"/>
  <c r="V396" i="4" s="1"/>
  <c r="V397" i="4" a="1"/>
  <c r="V397" i="4" s="1"/>
  <c r="V398" i="4" a="1"/>
  <c r="V398" i="4" s="1"/>
  <c r="V399" i="4" a="1"/>
  <c r="V399" i="4" s="1"/>
  <c r="V400" i="4" a="1"/>
  <c r="V400" i="4" s="1"/>
  <c r="V415" i="4" a="1"/>
  <c r="V415" i="4" s="1"/>
  <c r="V416" i="4" a="1"/>
  <c r="V416" i="4" s="1"/>
  <c r="V417" i="4" a="1"/>
  <c r="V417" i="4" s="1"/>
  <c r="V418" i="4" a="1"/>
  <c r="V418" i="4" s="1"/>
  <c r="V419" i="4" a="1"/>
  <c r="V419" i="4" s="1"/>
  <c r="V420" i="4" a="1"/>
  <c r="V420" i="4" s="1"/>
  <c r="V421" i="4" a="1"/>
  <c r="V421" i="4" s="1"/>
  <c r="V422" i="4" a="1"/>
  <c r="V422" i="4" s="1"/>
  <c r="V423" i="4" a="1"/>
  <c r="V423" i="4" s="1"/>
  <c r="V424" i="4" a="1"/>
  <c r="V424" i="4" s="1"/>
  <c r="V425" i="4" a="1"/>
  <c r="V425" i="4" s="1"/>
  <c r="V426" i="4" a="1"/>
  <c r="V426" i="4" s="1"/>
  <c r="V427" i="4" a="1"/>
  <c r="V427" i="4" s="1"/>
  <c r="V428" i="4" a="1"/>
  <c r="V428" i="4" s="1"/>
  <c r="V429" i="4" a="1"/>
  <c r="V429" i="4" s="1"/>
  <c r="V430" i="4" a="1"/>
  <c r="V430" i="4" s="1"/>
  <c r="V431" i="4" a="1"/>
  <c r="V431" i="4" s="1"/>
  <c r="V432" i="4" a="1"/>
  <c r="V432" i="4" s="1"/>
  <c r="V433" i="4" a="1"/>
  <c r="V433" i="4" s="1"/>
  <c r="V435" i="4" a="1"/>
  <c r="V435" i="4" s="1"/>
  <c r="V436" i="4" a="1"/>
  <c r="V436" i="4" s="1"/>
  <c r="V437" i="4" a="1"/>
  <c r="V437" i="4" s="1"/>
  <c r="V438" i="4" a="1"/>
  <c r="V438" i="4" s="1"/>
  <c r="V439" i="4" a="1"/>
  <c r="V439" i="4" s="1"/>
  <c r="V440" i="4" a="1"/>
  <c r="V440" i="4" s="1"/>
  <c r="V441" i="4" a="1"/>
  <c r="V441" i="4" s="1"/>
  <c r="B407" i="4"/>
  <c r="G407" i="4" s="1"/>
  <c r="H407" i="4" s="1"/>
  <c r="B408" i="4"/>
  <c r="G408" i="4" s="1"/>
  <c r="H408" i="4" s="1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5" i="4"/>
  <c r="G420" i="4"/>
  <c r="H420" i="4" s="1"/>
  <c r="G428" i="4"/>
  <c r="H428" i="4" s="1"/>
  <c r="G412" i="4"/>
  <c r="H412" i="4" s="1"/>
  <c r="G432" i="4"/>
  <c r="H432" i="4" s="1"/>
  <c r="G439" i="4"/>
  <c r="H439" i="4" s="1"/>
  <c r="G431" i="4"/>
  <c r="H431" i="4" s="1"/>
  <c r="G440" i="4"/>
  <c r="H440" i="4" s="1"/>
  <c r="G415" i="4"/>
  <c r="H415" i="4" s="1"/>
  <c r="G423" i="4"/>
  <c r="H423" i="4" s="1"/>
  <c r="G436" i="4"/>
  <c r="H436" i="4" s="1"/>
  <c r="G421" i="4"/>
  <c r="H421" i="4" s="1"/>
  <c r="G410" i="4"/>
  <c r="H410" i="4" s="1"/>
  <c r="G424" i="4"/>
  <c r="H424" i="4" s="1"/>
  <c r="G429" i="4"/>
  <c r="H429" i="4" s="1"/>
  <c r="G418" i="4"/>
  <c r="H418" i="4" s="1"/>
  <c r="G414" i="4"/>
  <c r="H414" i="4" s="1"/>
  <c r="G411" i="4"/>
  <c r="H411" i="4" s="1"/>
  <c r="G425" i="4"/>
  <c r="H425" i="4" s="1"/>
  <c r="G419" i="4"/>
  <c r="H419" i="4" s="1"/>
  <c r="G438" i="4"/>
  <c r="H438" i="4" s="1"/>
  <c r="G434" i="4"/>
  <c r="H434" i="4" s="1"/>
  <c r="G430" i="4"/>
  <c r="H430" i="4" s="1"/>
  <c r="G416" i="4"/>
  <c r="H416" i="4" s="1"/>
  <c r="G409" i="4"/>
  <c r="H409" i="4" s="1"/>
  <c r="G417" i="4"/>
  <c r="H417" i="4" s="1"/>
  <c r="G441" i="4"/>
  <c r="H441" i="4" s="1"/>
  <c r="G435" i="4"/>
  <c r="H435" i="4" s="1"/>
  <c r="G433" i="4"/>
  <c r="H433" i="4" s="1"/>
  <c r="G437" i="4"/>
  <c r="H437" i="4" s="1"/>
  <c r="G426" i="4"/>
  <c r="H426" i="4" s="1"/>
  <c r="G422" i="4"/>
  <c r="H422" i="4" s="1"/>
  <c r="G413" i="4"/>
  <c r="H413" i="4" s="1"/>
  <c r="G427" i="4"/>
  <c r="H427" i="4" s="1"/>
  <c r="I5" i="4"/>
  <c r="B6" i="4"/>
  <c r="G6" i="4" s="1"/>
  <c r="B7" i="4"/>
  <c r="G7" i="4" s="1"/>
  <c r="B8" i="4"/>
  <c r="G8" i="4" s="1"/>
  <c r="B9" i="4"/>
  <c r="G9" i="4" s="1"/>
  <c r="B10" i="4"/>
  <c r="G10" i="4" s="1"/>
  <c r="B11" i="4"/>
  <c r="G11" i="4" s="1"/>
  <c r="B12" i="4"/>
  <c r="G12" i="4" s="1"/>
  <c r="B13" i="4"/>
  <c r="G13" i="4" s="1"/>
  <c r="B14" i="4"/>
  <c r="G14" i="4" s="1"/>
  <c r="B15" i="4"/>
  <c r="G15" i="4" s="1"/>
  <c r="B16" i="4"/>
  <c r="G16" i="4" s="1"/>
  <c r="B17" i="4"/>
  <c r="G17" i="4" s="1"/>
  <c r="B18" i="4"/>
  <c r="G18" i="4" s="1"/>
  <c r="B19" i="4"/>
  <c r="G19" i="4" s="1"/>
  <c r="B20" i="4"/>
  <c r="G20" i="4" s="1"/>
  <c r="B21" i="4"/>
  <c r="G21" i="4" s="1"/>
  <c r="B22" i="4"/>
  <c r="G22" i="4" s="1"/>
  <c r="B23" i="4"/>
  <c r="G23" i="4" s="1"/>
  <c r="B24" i="4"/>
  <c r="G24" i="4" s="1"/>
  <c r="B25" i="4"/>
  <c r="G25" i="4" s="1"/>
  <c r="B26" i="4"/>
  <c r="G26" i="4" s="1"/>
  <c r="B27" i="4"/>
  <c r="G27" i="4" s="1"/>
  <c r="B28" i="4"/>
  <c r="G28" i="4" s="1"/>
  <c r="B29" i="4"/>
  <c r="G29" i="4" s="1"/>
  <c r="B30" i="4"/>
  <c r="G30" i="4" s="1"/>
  <c r="B31" i="4"/>
  <c r="G31" i="4" s="1"/>
  <c r="B32" i="4"/>
  <c r="G32" i="4" s="1"/>
  <c r="B33" i="4"/>
  <c r="G33" i="4" s="1"/>
  <c r="B34" i="4"/>
  <c r="G34" i="4" s="1"/>
  <c r="B35" i="4"/>
  <c r="G35" i="4" s="1"/>
  <c r="B36" i="4"/>
  <c r="G36" i="4" s="1"/>
  <c r="B37" i="4"/>
  <c r="G37" i="4" s="1"/>
  <c r="B38" i="4"/>
  <c r="G38" i="4" s="1"/>
  <c r="B39" i="4"/>
  <c r="G39" i="4" s="1"/>
  <c r="B40" i="4"/>
  <c r="G40" i="4" s="1"/>
  <c r="B41" i="4"/>
  <c r="G41" i="4" s="1"/>
  <c r="B42" i="4"/>
  <c r="G42" i="4" s="1"/>
  <c r="B43" i="4"/>
  <c r="G43" i="4" s="1"/>
  <c r="B44" i="4"/>
  <c r="G44" i="4" s="1"/>
  <c r="B45" i="4"/>
  <c r="G45" i="4" s="1"/>
  <c r="B46" i="4"/>
  <c r="G46" i="4" s="1"/>
  <c r="B47" i="4"/>
  <c r="G47" i="4" s="1"/>
  <c r="B48" i="4"/>
  <c r="G48" i="4" s="1"/>
  <c r="B49" i="4"/>
  <c r="G49" i="4" s="1"/>
  <c r="B50" i="4"/>
  <c r="G50" i="4" s="1"/>
  <c r="B51" i="4"/>
  <c r="G51" i="4" s="1"/>
  <c r="B52" i="4"/>
  <c r="G52" i="4" s="1"/>
  <c r="B53" i="4"/>
  <c r="G53" i="4" s="1"/>
  <c r="B54" i="4"/>
  <c r="G54" i="4" s="1"/>
  <c r="B55" i="4"/>
  <c r="G55" i="4" s="1"/>
  <c r="B56" i="4"/>
  <c r="G56" i="4" s="1"/>
  <c r="B57" i="4"/>
  <c r="G57" i="4" s="1"/>
  <c r="B58" i="4"/>
  <c r="G58" i="4" s="1"/>
  <c r="B59" i="4"/>
  <c r="G59" i="4" s="1"/>
  <c r="B60" i="4"/>
  <c r="G60" i="4" s="1"/>
  <c r="B61" i="4"/>
  <c r="G61" i="4" s="1"/>
  <c r="B62" i="4"/>
  <c r="G62" i="4" s="1"/>
  <c r="B63" i="4"/>
  <c r="G63" i="4" s="1"/>
  <c r="B64" i="4"/>
  <c r="G64" i="4" s="1"/>
  <c r="B65" i="4"/>
  <c r="G65" i="4" s="1"/>
  <c r="B66" i="4"/>
  <c r="G66" i="4" s="1"/>
  <c r="B67" i="4"/>
  <c r="G67" i="4" s="1"/>
  <c r="B68" i="4"/>
  <c r="G68" i="4" s="1"/>
  <c r="B69" i="4"/>
  <c r="G69" i="4" s="1"/>
  <c r="B70" i="4"/>
  <c r="G70" i="4" s="1"/>
  <c r="B71" i="4"/>
  <c r="G71" i="4" s="1"/>
  <c r="B72" i="4"/>
  <c r="G72" i="4" s="1"/>
  <c r="B73" i="4"/>
  <c r="G73" i="4" s="1"/>
  <c r="B74" i="4"/>
  <c r="G74" i="4" s="1"/>
  <c r="B75" i="4"/>
  <c r="G75" i="4" s="1"/>
  <c r="B76" i="4"/>
  <c r="G76" i="4" s="1"/>
  <c r="B77" i="4"/>
  <c r="G77" i="4" s="1"/>
  <c r="B78" i="4"/>
  <c r="G78" i="4" s="1"/>
  <c r="B79" i="4"/>
  <c r="G79" i="4" s="1"/>
  <c r="B80" i="4"/>
  <c r="G80" i="4" s="1"/>
  <c r="B81" i="4"/>
  <c r="G81" i="4" s="1"/>
  <c r="B82" i="4"/>
  <c r="G82" i="4" s="1"/>
  <c r="B83" i="4"/>
  <c r="G83" i="4" s="1"/>
  <c r="B84" i="4"/>
  <c r="G84" i="4" s="1"/>
  <c r="B85" i="4"/>
  <c r="G85" i="4" s="1"/>
  <c r="B86" i="4"/>
  <c r="G86" i="4" s="1"/>
  <c r="B87" i="4"/>
  <c r="G87" i="4" s="1"/>
  <c r="B88" i="4"/>
  <c r="G88" i="4" s="1"/>
  <c r="B89" i="4"/>
  <c r="G89" i="4" s="1"/>
  <c r="B90" i="4"/>
  <c r="G90" i="4" s="1"/>
  <c r="B91" i="4"/>
  <c r="G91" i="4" s="1"/>
  <c r="B92" i="4"/>
  <c r="G92" i="4" s="1"/>
  <c r="B93" i="4"/>
  <c r="G93" i="4" s="1"/>
  <c r="B94" i="4"/>
  <c r="G94" i="4" s="1"/>
  <c r="B95" i="4"/>
  <c r="G95" i="4" s="1"/>
  <c r="B96" i="4"/>
  <c r="G96" i="4" s="1"/>
  <c r="B97" i="4"/>
  <c r="G97" i="4" s="1"/>
  <c r="B98" i="4"/>
  <c r="G98" i="4" s="1"/>
  <c r="B99" i="4"/>
  <c r="G99" i="4" s="1"/>
  <c r="B100" i="4"/>
  <c r="G100" i="4" s="1"/>
  <c r="B101" i="4"/>
  <c r="G101" i="4" s="1"/>
  <c r="B102" i="4"/>
  <c r="G102" i="4" s="1"/>
  <c r="B103" i="4"/>
  <c r="G103" i="4" s="1"/>
  <c r="B104" i="4"/>
  <c r="G104" i="4" s="1"/>
  <c r="B105" i="4"/>
  <c r="G105" i="4" s="1"/>
  <c r="B106" i="4"/>
  <c r="G106" i="4" s="1"/>
  <c r="B107" i="4"/>
  <c r="G107" i="4" s="1"/>
  <c r="B108" i="4"/>
  <c r="G108" i="4" s="1"/>
  <c r="B109" i="4"/>
  <c r="G109" i="4" s="1"/>
  <c r="B110" i="4"/>
  <c r="G110" i="4" s="1"/>
  <c r="B111" i="4"/>
  <c r="G111" i="4" s="1"/>
  <c r="B112" i="4"/>
  <c r="G112" i="4" s="1"/>
  <c r="B113" i="4"/>
  <c r="G113" i="4" s="1"/>
  <c r="B114" i="4"/>
  <c r="G114" i="4" s="1"/>
  <c r="B115" i="4"/>
  <c r="G115" i="4" s="1"/>
  <c r="B116" i="4"/>
  <c r="G116" i="4" s="1"/>
  <c r="B117" i="4"/>
  <c r="G117" i="4" s="1"/>
  <c r="B118" i="4"/>
  <c r="G118" i="4" s="1"/>
  <c r="B119" i="4"/>
  <c r="G119" i="4" s="1"/>
  <c r="B120" i="4"/>
  <c r="G120" i="4" s="1"/>
  <c r="B121" i="4"/>
  <c r="G121" i="4" s="1"/>
  <c r="B122" i="4"/>
  <c r="G122" i="4" s="1"/>
  <c r="B123" i="4"/>
  <c r="G123" i="4" s="1"/>
  <c r="B124" i="4"/>
  <c r="G124" i="4" s="1"/>
  <c r="B125" i="4"/>
  <c r="G125" i="4" s="1"/>
  <c r="B126" i="4"/>
  <c r="G126" i="4" s="1"/>
  <c r="B127" i="4"/>
  <c r="G127" i="4" s="1"/>
  <c r="B128" i="4"/>
  <c r="G128" i="4" s="1"/>
  <c r="B129" i="4"/>
  <c r="G129" i="4" s="1"/>
  <c r="B130" i="4"/>
  <c r="G130" i="4" s="1"/>
  <c r="B131" i="4"/>
  <c r="G131" i="4" s="1"/>
  <c r="B132" i="4"/>
  <c r="G132" i="4" s="1"/>
  <c r="B133" i="4"/>
  <c r="G133" i="4" s="1"/>
  <c r="B134" i="4"/>
  <c r="G134" i="4" s="1"/>
  <c r="B135" i="4"/>
  <c r="G135" i="4" s="1"/>
  <c r="B136" i="4"/>
  <c r="G136" i="4" s="1"/>
  <c r="B137" i="4"/>
  <c r="G137" i="4" s="1"/>
  <c r="B138" i="4"/>
  <c r="G138" i="4" s="1"/>
  <c r="B139" i="4"/>
  <c r="G139" i="4" s="1"/>
  <c r="B140" i="4"/>
  <c r="G140" i="4" s="1"/>
  <c r="B141" i="4"/>
  <c r="G141" i="4" s="1"/>
  <c r="B142" i="4"/>
  <c r="G142" i="4" s="1"/>
  <c r="B143" i="4"/>
  <c r="G143" i="4" s="1"/>
  <c r="B144" i="4"/>
  <c r="G144" i="4" s="1"/>
  <c r="B145" i="4"/>
  <c r="G145" i="4" s="1"/>
  <c r="B146" i="4"/>
  <c r="G146" i="4" s="1"/>
  <c r="B147" i="4"/>
  <c r="G147" i="4" s="1"/>
  <c r="B148" i="4"/>
  <c r="G148" i="4" s="1"/>
  <c r="B149" i="4"/>
  <c r="G149" i="4" s="1"/>
  <c r="B150" i="4"/>
  <c r="G150" i="4" s="1"/>
  <c r="B151" i="4"/>
  <c r="G151" i="4" s="1"/>
  <c r="B152" i="4"/>
  <c r="G152" i="4" s="1"/>
  <c r="B153" i="4"/>
  <c r="G153" i="4" s="1"/>
  <c r="B154" i="4"/>
  <c r="G154" i="4" s="1"/>
  <c r="B155" i="4"/>
  <c r="G155" i="4" s="1"/>
  <c r="B156" i="4"/>
  <c r="G156" i="4" s="1"/>
  <c r="B157" i="4"/>
  <c r="G157" i="4" s="1"/>
  <c r="B158" i="4"/>
  <c r="G158" i="4" s="1"/>
  <c r="B159" i="4"/>
  <c r="G159" i="4" s="1"/>
  <c r="B160" i="4"/>
  <c r="G160" i="4" s="1"/>
  <c r="B161" i="4"/>
  <c r="G161" i="4" s="1"/>
  <c r="B162" i="4"/>
  <c r="G162" i="4" s="1"/>
  <c r="B163" i="4"/>
  <c r="G163" i="4" s="1"/>
  <c r="B164" i="4"/>
  <c r="G164" i="4" s="1"/>
  <c r="B165" i="4"/>
  <c r="G165" i="4" s="1"/>
  <c r="B166" i="4"/>
  <c r="G166" i="4" s="1"/>
  <c r="B167" i="4"/>
  <c r="G167" i="4" s="1"/>
  <c r="B168" i="4"/>
  <c r="G168" i="4" s="1"/>
  <c r="B169" i="4"/>
  <c r="G169" i="4" s="1"/>
  <c r="B170" i="4"/>
  <c r="G170" i="4" s="1"/>
  <c r="B171" i="4"/>
  <c r="G171" i="4" s="1"/>
  <c r="B172" i="4"/>
  <c r="G172" i="4" s="1"/>
  <c r="B173" i="4"/>
  <c r="G173" i="4" s="1"/>
  <c r="B174" i="4"/>
  <c r="G174" i="4" s="1"/>
  <c r="B175" i="4"/>
  <c r="G175" i="4" s="1"/>
  <c r="B176" i="4"/>
  <c r="G176" i="4" s="1"/>
  <c r="B177" i="4"/>
  <c r="G177" i="4" s="1"/>
  <c r="B178" i="4"/>
  <c r="G178" i="4" s="1"/>
  <c r="B179" i="4"/>
  <c r="G179" i="4" s="1"/>
  <c r="B180" i="4"/>
  <c r="G180" i="4" s="1"/>
  <c r="B181" i="4"/>
  <c r="G181" i="4" s="1"/>
  <c r="H181" i="4" s="1"/>
  <c r="B182" i="4"/>
  <c r="G182" i="4" s="1"/>
  <c r="B183" i="4"/>
  <c r="G183" i="4" s="1"/>
  <c r="B184" i="4"/>
  <c r="G184" i="4" s="1"/>
  <c r="B185" i="4"/>
  <c r="G185" i="4" s="1"/>
  <c r="B186" i="4"/>
  <c r="G186" i="4" s="1"/>
  <c r="B187" i="4"/>
  <c r="G187" i="4" s="1"/>
  <c r="B188" i="4"/>
  <c r="G188" i="4" s="1"/>
  <c r="B189" i="4"/>
  <c r="G189" i="4" s="1"/>
  <c r="B190" i="4"/>
  <c r="G190" i="4" s="1"/>
  <c r="B191" i="4"/>
  <c r="G191" i="4"/>
  <c r="B192" i="4"/>
  <c r="G192" i="4" s="1"/>
  <c r="B193" i="4"/>
  <c r="G193" i="4" s="1"/>
  <c r="H193" i="4" s="1"/>
  <c r="B194" i="4"/>
  <c r="G194" i="4" s="1"/>
  <c r="B195" i="4"/>
  <c r="G195" i="4" s="1"/>
  <c r="H195" i="4" s="1"/>
  <c r="B196" i="4"/>
  <c r="G196" i="4" s="1"/>
  <c r="B197" i="4"/>
  <c r="G197" i="4" s="1"/>
  <c r="B198" i="4"/>
  <c r="G198" i="4" s="1"/>
  <c r="B199" i="4"/>
  <c r="G199" i="4" s="1"/>
  <c r="B200" i="4"/>
  <c r="G200" i="4" s="1"/>
  <c r="B201" i="4"/>
  <c r="G201" i="4" s="1"/>
  <c r="B202" i="4"/>
  <c r="G202" i="4" s="1"/>
  <c r="B203" i="4"/>
  <c r="G203" i="4" s="1"/>
  <c r="B204" i="4"/>
  <c r="G204" i="4" s="1"/>
  <c r="B205" i="4"/>
  <c r="G205" i="4" s="1"/>
  <c r="B206" i="4"/>
  <c r="G206" i="4" s="1"/>
  <c r="B207" i="4"/>
  <c r="G207" i="4" s="1"/>
  <c r="B208" i="4"/>
  <c r="G208" i="4" s="1"/>
  <c r="B209" i="4"/>
  <c r="G209" i="4" s="1"/>
  <c r="B210" i="4"/>
  <c r="G210" i="4" s="1"/>
  <c r="B211" i="4"/>
  <c r="G211" i="4" s="1"/>
  <c r="B212" i="4"/>
  <c r="G212" i="4" s="1"/>
  <c r="B213" i="4"/>
  <c r="G213" i="4" s="1"/>
  <c r="B214" i="4"/>
  <c r="G214" i="4" s="1"/>
  <c r="B215" i="4"/>
  <c r="G215" i="4" s="1"/>
  <c r="B216" i="4"/>
  <c r="G216" i="4" s="1"/>
  <c r="B217" i="4"/>
  <c r="G217" i="4" s="1"/>
  <c r="B218" i="4"/>
  <c r="G218" i="4" s="1"/>
  <c r="B219" i="4"/>
  <c r="G219" i="4" s="1"/>
  <c r="B220" i="4"/>
  <c r="G220" i="4" s="1"/>
  <c r="B221" i="4"/>
  <c r="G221" i="4" s="1"/>
  <c r="B222" i="4"/>
  <c r="G222" i="4" s="1"/>
  <c r="B223" i="4"/>
  <c r="G223" i="4" s="1"/>
  <c r="B224" i="4"/>
  <c r="G224" i="4" s="1"/>
  <c r="B225" i="4"/>
  <c r="G225" i="4" s="1"/>
  <c r="B226" i="4"/>
  <c r="G226" i="4" s="1"/>
  <c r="B227" i="4"/>
  <c r="G227" i="4" s="1"/>
  <c r="B228" i="4"/>
  <c r="G228" i="4" s="1"/>
  <c r="B229" i="4"/>
  <c r="G229" i="4" s="1"/>
  <c r="B230" i="4"/>
  <c r="G230" i="4" s="1"/>
  <c r="B231" i="4"/>
  <c r="G231" i="4" s="1"/>
  <c r="B232" i="4"/>
  <c r="G232" i="4" s="1"/>
  <c r="B233" i="4"/>
  <c r="G233" i="4" s="1"/>
  <c r="B234" i="4"/>
  <c r="G234" i="4" s="1"/>
  <c r="B235" i="4"/>
  <c r="G235" i="4" s="1"/>
  <c r="B236" i="4"/>
  <c r="G236" i="4" s="1"/>
  <c r="B237" i="4"/>
  <c r="G237" i="4" s="1"/>
  <c r="B238" i="4"/>
  <c r="G238" i="4" s="1"/>
  <c r="B239" i="4"/>
  <c r="G239" i="4" s="1"/>
  <c r="B240" i="4"/>
  <c r="G240" i="4" s="1"/>
  <c r="B241" i="4"/>
  <c r="G241" i="4" s="1"/>
  <c r="B242" i="4"/>
  <c r="G242" i="4" s="1"/>
  <c r="B243" i="4"/>
  <c r="G243" i="4" s="1"/>
  <c r="B244" i="4"/>
  <c r="G244" i="4" s="1"/>
  <c r="B245" i="4"/>
  <c r="G245" i="4" s="1"/>
  <c r="B246" i="4"/>
  <c r="G246" i="4" s="1"/>
  <c r="B247" i="4"/>
  <c r="G247" i="4" s="1"/>
  <c r="B248" i="4"/>
  <c r="G248" i="4" s="1"/>
  <c r="B249" i="4"/>
  <c r="G249" i="4" s="1"/>
  <c r="B250" i="4"/>
  <c r="G250" i="4" s="1"/>
  <c r="B251" i="4"/>
  <c r="G251" i="4" s="1"/>
  <c r="B252" i="4"/>
  <c r="G252" i="4" s="1"/>
  <c r="B253" i="4"/>
  <c r="G253" i="4" s="1"/>
  <c r="B254" i="4"/>
  <c r="G254" i="4" s="1"/>
  <c r="B255" i="4"/>
  <c r="G255" i="4" s="1"/>
  <c r="B256" i="4"/>
  <c r="G256" i="4" s="1"/>
  <c r="B257" i="4"/>
  <c r="G257" i="4" s="1"/>
  <c r="B258" i="4"/>
  <c r="G258" i="4" s="1"/>
  <c r="B259" i="4"/>
  <c r="G259" i="4" s="1"/>
  <c r="B260" i="4"/>
  <c r="G260" i="4" s="1"/>
  <c r="B261" i="4"/>
  <c r="G261" i="4" s="1"/>
  <c r="B262" i="4"/>
  <c r="G262" i="4" s="1"/>
  <c r="B263" i="4"/>
  <c r="G263" i="4" s="1"/>
  <c r="B264" i="4"/>
  <c r="G264" i="4" s="1"/>
  <c r="B265" i="4"/>
  <c r="G265" i="4" s="1"/>
  <c r="B266" i="4"/>
  <c r="G266" i="4" s="1"/>
  <c r="B267" i="4"/>
  <c r="G267" i="4" s="1"/>
  <c r="H267" i="4" s="1"/>
  <c r="B268" i="4"/>
  <c r="G268" i="4" s="1"/>
  <c r="B269" i="4"/>
  <c r="G269" i="4" s="1"/>
  <c r="B270" i="4"/>
  <c r="G270" i="4" s="1"/>
  <c r="H270" i="4" s="1"/>
  <c r="B271" i="4"/>
  <c r="G271" i="4" s="1"/>
  <c r="H271" i="4" s="1"/>
  <c r="B272" i="4"/>
  <c r="G272" i="4" s="1"/>
  <c r="B273" i="4"/>
  <c r="G273" i="4" s="1"/>
  <c r="B274" i="4"/>
  <c r="G274" i="4" s="1"/>
  <c r="B275" i="4"/>
  <c r="G275" i="4" s="1"/>
  <c r="H275" i="4" s="1"/>
  <c r="B276" i="4"/>
  <c r="G276" i="4" s="1"/>
  <c r="B277" i="4"/>
  <c r="G277" i="4" s="1"/>
  <c r="B278" i="4"/>
  <c r="G278" i="4" s="1"/>
  <c r="B279" i="4"/>
  <c r="G279" i="4" s="1"/>
  <c r="B280" i="4"/>
  <c r="G280" i="4" s="1"/>
  <c r="B281" i="4"/>
  <c r="G281" i="4" s="1"/>
  <c r="B282" i="4"/>
  <c r="G282" i="4" s="1"/>
  <c r="H282" i="4" s="1"/>
  <c r="B283" i="4"/>
  <c r="G283" i="4" s="1"/>
  <c r="H283" i="4" s="1"/>
  <c r="B284" i="4"/>
  <c r="G284" i="4" s="1"/>
  <c r="B285" i="4"/>
  <c r="G285" i="4" s="1"/>
  <c r="B286" i="4"/>
  <c r="G286" i="4" s="1"/>
  <c r="B287" i="4"/>
  <c r="G287" i="4" s="1"/>
  <c r="B288" i="4"/>
  <c r="G288" i="4" s="1"/>
  <c r="B289" i="4"/>
  <c r="G289" i="4"/>
  <c r="B290" i="4"/>
  <c r="G290" i="4" s="1"/>
  <c r="B291" i="4"/>
  <c r="G291" i="4" s="1"/>
  <c r="B292" i="4"/>
  <c r="G292" i="4" s="1"/>
  <c r="B293" i="4"/>
  <c r="G293" i="4" s="1"/>
  <c r="B294" i="4"/>
  <c r="G294" i="4" s="1"/>
  <c r="B295" i="4"/>
  <c r="G295" i="4" s="1"/>
  <c r="B296" i="4"/>
  <c r="G296" i="4" s="1"/>
  <c r="B297" i="4"/>
  <c r="G297" i="4" s="1"/>
  <c r="H297" i="4" s="1"/>
  <c r="B298" i="4"/>
  <c r="G298" i="4" s="1"/>
  <c r="B299" i="4"/>
  <c r="G299" i="4" s="1"/>
  <c r="B300" i="4"/>
  <c r="G300" i="4" s="1"/>
  <c r="B301" i="4"/>
  <c r="G301" i="4" s="1"/>
  <c r="B302" i="4"/>
  <c r="G302" i="4" s="1"/>
  <c r="B303" i="4"/>
  <c r="G303" i="4" s="1"/>
  <c r="B304" i="4"/>
  <c r="G304" i="4" s="1"/>
  <c r="B305" i="4"/>
  <c r="G305" i="4" s="1"/>
  <c r="H305" i="4" s="1"/>
  <c r="B306" i="4"/>
  <c r="G306" i="4" s="1"/>
  <c r="B307" i="4"/>
  <c r="G307" i="4" s="1"/>
  <c r="B308" i="4"/>
  <c r="G308" i="4" s="1"/>
  <c r="B309" i="4"/>
  <c r="G309" i="4" s="1"/>
  <c r="B310" i="4"/>
  <c r="G310" i="4" s="1"/>
  <c r="B311" i="4"/>
  <c r="G311" i="4" s="1"/>
  <c r="B312" i="4"/>
  <c r="G312" i="4" s="1"/>
  <c r="B313" i="4"/>
  <c r="G313" i="4" s="1"/>
  <c r="H313" i="4" s="1"/>
  <c r="B314" i="4"/>
  <c r="G314" i="4" s="1"/>
  <c r="B315" i="4"/>
  <c r="G315" i="4" s="1"/>
  <c r="B316" i="4"/>
  <c r="G316" i="4" s="1"/>
  <c r="B317" i="4"/>
  <c r="G317" i="4" s="1"/>
  <c r="B318" i="4"/>
  <c r="G318" i="4" s="1"/>
  <c r="B319" i="4"/>
  <c r="G319" i="4" s="1"/>
  <c r="B320" i="4"/>
  <c r="G320" i="4" s="1"/>
  <c r="B321" i="4"/>
  <c r="G321" i="4" s="1"/>
  <c r="B322" i="4"/>
  <c r="G322" i="4" s="1"/>
  <c r="B323" i="4"/>
  <c r="G323" i="4" s="1"/>
  <c r="B324" i="4"/>
  <c r="G324" i="4" s="1"/>
  <c r="B325" i="4"/>
  <c r="G325" i="4" s="1"/>
  <c r="B326" i="4"/>
  <c r="G326" i="4" s="1"/>
  <c r="B327" i="4"/>
  <c r="G327" i="4" s="1"/>
  <c r="B328" i="4"/>
  <c r="G328" i="4" s="1"/>
  <c r="B329" i="4"/>
  <c r="G329" i="4" s="1"/>
  <c r="H329" i="4" s="1"/>
  <c r="B330" i="4"/>
  <c r="G330" i="4" s="1"/>
  <c r="B331" i="4"/>
  <c r="G331" i="4" s="1"/>
  <c r="B332" i="4"/>
  <c r="G332" i="4" s="1"/>
  <c r="B333" i="4"/>
  <c r="G333" i="4" s="1"/>
  <c r="B334" i="4"/>
  <c r="G334" i="4" s="1"/>
  <c r="B335" i="4"/>
  <c r="G335" i="4" s="1"/>
  <c r="B336" i="4"/>
  <c r="G336" i="4" s="1"/>
  <c r="B337" i="4"/>
  <c r="G337" i="4" s="1"/>
  <c r="H337" i="4" s="1"/>
  <c r="B338" i="4"/>
  <c r="G338" i="4" s="1"/>
  <c r="B339" i="4"/>
  <c r="G339" i="4" s="1"/>
  <c r="B340" i="4"/>
  <c r="G340" i="4" s="1"/>
  <c r="B341" i="4"/>
  <c r="G341" i="4" s="1"/>
  <c r="B342" i="4"/>
  <c r="G342" i="4" s="1"/>
  <c r="B343" i="4"/>
  <c r="G343" i="4" s="1"/>
  <c r="B344" i="4"/>
  <c r="G344" i="4" s="1"/>
  <c r="B345" i="4"/>
  <c r="G345" i="4" s="1"/>
  <c r="H345" i="4" s="1"/>
  <c r="B346" i="4"/>
  <c r="G346" i="4" s="1"/>
  <c r="B347" i="4"/>
  <c r="G347" i="4" s="1"/>
  <c r="B348" i="4"/>
  <c r="G348" i="4" s="1"/>
  <c r="H348" i="4" s="1"/>
  <c r="B349" i="4"/>
  <c r="G349" i="4" s="1"/>
  <c r="B350" i="4"/>
  <c r="G350" i="4" s="1"/>
  <c r="B351" i="4"/>
  <c r="G351" i="4" s="1"/>
  <c r="B352" i="4"/>
  <c r="G352" i="4" s="1"/>
  <c r="B353" i="4"/>
  <c r="G353" i="4" s="1"/>
  <c r="B354" i="4"/>
  <c r="G354" i="4" s="1"/>
  <c r="B355" i="4"/>
  <c r="G355" i="4" s="1"/>
  <c r="B356" i="4"/>
  <c r="G356" i="4" s="1"/>
  <c r="H356" i="4" s="1"/>
  <c r="B357" i="4"/>
  <c r="G357" i="4" s="1"/>
  <c r="B358" i="4"/>
  <c r="G358" i="4" s="1"/>
  <c r="B359" i="4"/>
  <c r="G359" i="4" s="1"/>
  <c r="B360" i="4"/>
  <c r="G360" i="4" s="1"/>
  <c r="B361" i="4"/>
  <c r="G361" i="4" s="1"/>
  <c r="B362" i="4"/>
  <c r="G362" i="4" s="1"/>
  <c r="B363" i="4"/>
  <c r="G363" i="4" s="1"/>
  <c r="B364" i="4"/>
  <c r="G364" i="4" s="1"/>
  <c r="B365" i="4"/>
  <c r="G365" i="4" s="1"/>
  <c r="B366" i="4"/>
  <c r="G366" i="4" s="1"/>
  <c r="B367" i="4"/>
  <c r="G367" i="4" s="1"/>
  <c r="B368" i="4"/>
  <c r="G368" i="4" s="1"/>
  <c r="B369" i="4"/>
  <c r="G369" i="4" s="1"/>
  <c r="H369" i="4" s="1"/>
  <c r="B370" i="4"/>
  <c r="G370" i="4" s="1"/>
  <c r="B371" i="4"/>
  <c r="G371" i="4" s="1"/>
  <c r="B372" i="4"/>
  <c r="G372" i="4" s="1"/>
  <c r="B373" i="4"/>
  <c r="G373" i="4" s="1"/>
  <c r="B374" i="4"/>
  <c r="G374" i="4" s="1"/>
  <c r="B375" i="4"/>
  <c r="G375" i="4" s="1"/>
  <c r="B376" i="4"/>
  <c r="G376" i="4" s="1"/>
  <c r="B377" i="4"/>
  <c r="G377" i="4" s="1"/>
  <c r="H377" i="4" s="1"/>
  <c r="B378" i="4"/>
  <c r="G378" i="4" s="1"/>
  <c r="B379" i="4"/>
  <c r="G379" i="4"/>
  <c r="H379" i="4" s="1"/>
  <c r="B380" i="4"/>
  <c r="G380" i="4" s="1"/>
  <c r="B381" i="4"/>
  <c r="G381" i="4" s="1"/>
  <c r="B382" i="4"/>
  <c r="G382" i="4" s="1"/>
  <c r="B383" i="4"/>
  <c r="G383" i="4" s="1"/>
  <c r="H383" i="4" s="1"/>
  <c r="B384" i="4"/>
  <c r="G384" i="4" s="1"/>
  <c r="B385" i="4"/>
  <c r="G385" i="4" s="1"/>
  <c r="B386" i="4"/>
  <c r="G386" i="4" s="1"/>
  <c r="H386" i="4" s="1"/>
  <c r="B387" i="4"/>
  <c r="G387" i="4" s="1"/>
  <c r="H387" i="4" s="1"/>
  <c r="B388" i="4"/>
  <c r="G388" i="4" s="1"/>
  <c r="H388" i="4" s="1"/>
  <c r="B389" i="4"/>
  <c r="G389" i="4"/>
  <c r="H389" i="4" s="1"/>
  <c r="B390" i="4"/>
  <c r="G390" i="4" s="1"/>
  <c r="H390" i="4" s="1"/>
  <c r="B391" i="4"/>
  <c r="G391" i="4" s="1"/>
  <c r="H391" i="4" s="1"/>
  <c r="B392" i="4"/>
  <c r="G392" i="4" s="1"/>
  <c r="H392" i="4" s="1"/>
  <c r="B393" i="4"/>
  <c r="G393" i="4" s="1"/>
  <c r="H393" i="4" s="1"/>
  <c r="B394" i="4"/>
  <c r="G394" i="4" s="1"/>
  <c r="H394" i="4" s="1"/>
  <c r="B395" i="4"/>
  <c r="G395" i="4" s="1"/>
  <c r="H395" i="4" s="1"/>
  <c r="B396" i="4"/>
  <c r="G396" i="4" s="1"/>
  <c r="H396" i="4" s="1"/>
  <c r="B397" i="4"/>
  <c r="G397" i="4" s="1"/>
  <c r="H397" i="4" s="1"/>
  <c r="B398" i="4"/>
  <c r="G398" i="4" s="1"/>
  <c r="H398" i="4" s="1"/>
  <c r="B399" i="4"/>
  <c r="G399" i="4" s="1"/>
  <c r="H399" i="4" s="1"/>
  <c r="B400" i="4"/>
  <c r="G400" i="4" s="1"/>
  <c r="H400" i="4" s="1"/>
  <c r="B401" i="4"/>
  <c r="G401" i="4" s="1"/>
  <c r="H401" i="4" s="1"/>
  <c r="B402" i="4"/>
  <c r="G402" i="4" s="1"/>
  <c r="H402" i="4" s="1"/>
  <c r="B403" i="4"/>
  <c r="G403" i="4" s="1"/>
  <c r="H403" i="4" s="1"/>
  <c r="B404" i="4"/>
  <c r="G404" i="4" s="1"/>
  <c r="H404" i="4" s="1"/>
  <c r="B405" i="4"/>
  <c r="G405" i="4" s="1"/>
  <c r="H405" i="4" s="1"/>
  <c r="B406" i="4"/>
  <c r="G406" i="4" s="1"/>
  <c r="H406" i="4" s="1"/>
  <c r="B5" i="4"/>
  <c r="G5" i="4" s="1"/>
  <c r="H380" i="4" l="1"/>
  <c r="H324" i="4"/>
  <c r="H308" i="4"/>
  <c r="H281" i="4"/>
  <c r="H273" i="4"/>
  <c r="H265" i="4"/>
  <c r="H339" i="4"/>
  <c r="H299" i="4"/>
  <c r="H213" i="4"/>
  <c r="H205" i="4"/>
  <c r="H371" i="4"/>
  <c r="H363" i="4"/>
  <c r="H355" i="4"/>
  <c r="H347" i="4"/>
  <c r="H340" i="4"/>
  <c r="H235" i="4"/>
  <c r="H227" i="4"/>
  <c r="H219" i="4"/>
  <c r="H5" i="4"/>
  <c r="H234" i="4"/>
  <c r="H230" i="4"/>
  <c r="H331" i="4"/>
  <c r="H327" i="4"/>
  <c r="H315" i="4"/>
  <c r="H311" i="4"/>
  <c r="H307" i="4"/>
  <c r="H251" i="4"/>
  <c r="H187" i="4"/>
  <c r="H367" i="4"/>
  <c r="H361" i="4"/>
  <c r="H351" i="4"/>
  <c r="H323" i="4"/>
  <c r="H316" i="4"/>
  <c r="H295" i="4"/>
  <c r="H292" i="4"/>
  <c r="H279" i="4"/>
  <c r="H276" i="4"/>
  <c r="H237" i="4"/>
  <c r="H211" i="4"/>
  <c r="H179" i="4"/>
  <c r="H171" i="4"/>
  <c r="H167" i="4"/>
  <c r="H163" i="4"/>
  <c r="H159" i="4"/>
  <c r="H155" i="4"/>
  <c r="H151" i="4"/>
  <c r="H147" i="4"/>
  <c r="H143" i="4"/>
  <c r="H139" i="4"/>
  <c r="H135" i="4"/>
  <c r="H131" i="4"/>
  <c r="H127" i="4"/>
  <c r="H123" i="4"/>
  <c r="H119" i="4"/>
  <c r="H115" i="4"/>
  <c r="H111" i="4"/>
  <c r="H107" i="4"/>
  <c r="H103" i="4"/>
  <c r="H99" i="4"/>
  <c r="H95" i="4"/>
  <c r="H91" i="4"/>
  <c r="H87" i="4"/>
  <c r="H83" i="4"/>
  <c r="H79" i="4"/>
  <c r="H75" i="4"/>
  <c r="H71" i="4"/>
  <c r="H67" i="4"/>
  <c r="H63" i="4"/>
  <c r="H59" i="4"/>
  <c r="H55" i="4"/>
  <c r="H51" i="4"/>
  <c r="H47" i="4"/>
  <c r="H43" i="4"/>
  <c r="H39" i="4"/>
  <c r="H35" i="4"/>
  <c r="H31" i="4"/>
  <c r="H27" i="4"/>
  <c r="H23" i="4"/>
  <c r="H19" i="4"/>
  <c r="H15" i="4"/>
  <c r="H11" i="4"/>
  <c r="H7" i="4"/>
  <c r="H375" i="4"/>
  <c r="H372" i="4"/>
  <c r="H335" i="4"/>
  <c r="H319" i="4"/>
  <c r="H291" i="4"/>
  <c r="H284" i="4"/>
  <c r="H263" i="4"/>
  <c r="H243" i="4"/>
  <c r="H203" i="4"/>
  <c r="H359" i="4"/>
  <c r="H343" i="4"/>
  <c r="H303" i="4"/>
  <c r="H287" i="4"/>
  <c r="H259" i="4"/>
  <c r="H346" i="4"/>
  <c r="H334" i="4"/>
  <c r="H206" i="4"/>
  <c r="H378" i="4"/>
  <c r="H366" i="4"/>
  <c r="H314" i="4"/>
  <c r="H302" i="4"/>
  <c r="H250" i="4"/>
  <c r="H190" i="4"/>
  <c r="H178" i="4"/>
  <c r="H354" i="4"/>
  <c r="H342" i="4"/>
  <c r="H202" i="4"/>
  <c r="H170" i="4"/>
  <c r="H158" i="4"/>
  <c r="H146" i="4"/>
  <c r="H118" i="4"/>
  <c r="H70" i="4"/>
  <c r="H66" i="4"/>
  <c r="H62" i="4"/>
  <c r="H58" i="4"/>
  <c r="H54" i="4"/>
  <c r="H50" i="4"/>
  <c r="H46" i="4"/>
  <c r="H42" i="4"/>
  <c r="H38" i="4"/>
  <c r="H34" i="4"/>
  <c r="H30" i="4"/>
  <c r="H26" i="4"/>
  <c r="H22" i="4"/>
  <c r="H18" i="4"/>
  <c r="H14" i="4"/>
  <c r="H10" i="4"/>
  <c r="H6" i="4"/>
  <c r="H385" i="4"/>
  <c r="H382" i="4"/>
  <c r="H362" i="4"/>
  <c r="H353" i="4"/>
  <c r="H350" i="4"/>
  <c r="H330" i="4"/>
  <c r="H321" i="4"/>
  <c r="H318" i="4"/>
  <c r="H298" i="4"/>
  <c r="H289" i="4"/>
  <c r="H286" i="4"/>
  <c r="H266" i="4"/>
  <c r="H257" i="4"/>
  <c r="H254" i="4"/>
  <c r="H245" i="4"/>
  <c r="H242" i="4"/>
  <c r="H226" i="4"/>
  <c r="H214" i="4"/>
  <c r="H186" i="4"/>
  <c r="H173" i="4"/>
  <c r="H169" i="4"/>
  <c r="H165" i="4"/>
  <c r="H161" i="4"/>
  <c r="H157" i="4"/>
  <c r="H153" i="4"/>
  <c r="H149" i="4"/>
  <c r="H145" i="4"/>
  <c r="H141" i="4"/>
  <c r="H137" i="4"/>
  <c r="H133" i="4"/>
  <c r="H129" i="4"/>
  <c r="H125" i="4"/>
  <c r="H121" i="4"/>
  <c r="H117" i="4"/>
  <c r="H113" i="4"/>
  <c r="H109" i="4"/>
  <c r="H105" i="4"/>
  <c r="H101" i="4"/>
  <c r="H97" i="4"/>
  <c r="H93" i="4"/>
  <c r="H89" i="4"/>
  <c r="H85" i="4"/>
  <c r="H81" i="4"/>
  <c r="H77" i="4"/>
  <c r="H73" i="4"/>
  <c r="H69" i="4"/>
  <c r="H65" i="4"/>
  <c r="H61" i="4"/>
  <c r="H57" i="4"/>
  <c r="H53" i="4"/>
  <c r="H49" i="4"/>
  <c r="H45" i="4"/>
  <c r="H41" i="4"/>
  <c r="H37" i="4"/>
  <c r="H33" i="4"/>
  <c r="H29" i="4"/>
  <c r="H25" i="4"/>
  <c r="H21" i="4"/>
  <c r="H17" i="4"/>
  <c r="H13" i="4"/>
  <c r="H9" i="4"/>
  <c r="H322" i="4"/>
  <c r="H310" i="4"/>
  <c r="H258" i="4"/>
  <c r="H166" i="4"/>
  <c r="H154" i="4"/>
  <c r="H142" i="4"/>
  <c r="H134" i="4"/>
  <c r="H126" i="4"/>
  <c r="H114" i="4"/>
  <c r="H110" i="4"/>
  <c r="H102" i="4"/>
  <c r="H94" i="4"/>
  <c r="H86" i="4"/>
  <c r="H78" i="4"/>
  <c r="H370" i="4"/>
  <c r="H364" i="4"/>
  <c r="H358" i="4"/>
  <c r="H338" i="4"/>
  <c r="H332" i="4"/>
  <c r="H326" i="4"/>
  <c r="H306" i="4"/>
  <c r="H300" i="4"/>
  <c r="H294" i="4"/>
  <c r="H274" i="4"/>
  <c r="H268" i="4"/>
  <c r="H262" i="4"/>
  <c r="H238" i="4"/>
  <c r="H225" i="4"/>
  <c r="H222" i="4"/>
  <c r="H210" i="4"/>
  <c r="H194" i="4"/>
  <c r="H182" i="4"/>
  <c r="H374" i="4"/>
  <c r="H290" i="4"/>
  <c r="H278" i="4"/>
  <c r="H246" i="4"/>
  <c r="H218" i="4"/>
  <c r="H198" i="4"/>
  <c r="H174" i="4"/>
  <c r="H162" i="4"/>
  <c r="H150" i="4"/>
  <c r="H138" i="4"/>
  <c r="H130" i="4"/>
  <c r="H122" i="4"/>
  <c r="H106" i="4"/>
  <c r="H98" i="4"/>
  <c r="H90" i="4"/>
  <c r="H82" i="4"/>
  <c r="H74" i="4"/>
  <c r="H221" i="4"/>
  <c r="H201" i="4"/>
  <c r="H384" i="4"/>
  <c r="H381" i="4"/>
  <c r="H376" i="4"/>
  <c r="H373" i="4"/>
  <c r="H368" i="4"/>
  <c r="H365" i="4"/>
  <c r="H360" i="4"/>
  <c r="H357" i="4"/>
  <c r="H352" i="4"/>
  <c r="H349" i="4"/>
  <c r="H344" i="4"/>
  <c r="H341" i="4"/>
  <c r="H336" i="4"/>
  <c r="H333" i="4"/>
  <c r="H328" i="4"/>
  <c r="H325" i="4"/>
  <c r="H320" i="4"/>
  <c r="H317" i="4"/>
  <c r="H312" i="4"/>
  <c r="H309" i="4"/>
  <c r="H304" i="4"/>
  <c r="H301" i="4"/>
  <c r="H296" i="4"/>
  <c r="H293" i="4"/>
  <c r="H288" i="4"/>
  <c r="H285" i="4"/>
  <c r="H280" i="4"/>
  <c r="H277" i="4"/>
  <c r="H272" i="4"/>
  <c r="H269" i="4"/>
  <c r="H264" i="4"/>
  <c r="H261" i="4"/>
  <c r="H241" i="4"/>
  <c r="H229" i="4"/>
  <c r="H209" i="4"/>
  <c r="H197" i="4"/>
  <c r="H177" i="4"/>
  <c r="H253" i="4"/>
  <c r="H233" i="4"/>
  <c r="H189" i="4"/>
  <c r="H249" i="4"/>
  <c r="H217" i="4"/>
  <c r="H185" i="4"/>
  <c r="H256" i="4"/>
  <c r="H248" i="4"/>
  <c r="H240" i="4"/>
  <c r="H232" i="4"/>
  <c r="H224" i="4"/>
  <c r="H216" i="4"/>
  <c r="H208" i="4"/>
  <c r="H200" i="4"/>
  <c r="H192" i="4"/>
  <c r="H184" i="4"/>
  <c r="H176" i="4"/>
  <c r="H260" i="4"/>
  <c r="H252" i="4"/>
  <c r="H244" i="4"/>
  <c r="H236" i="4"/>
  <c r="H228" i="4"/>
  <c r="H220" i="4"/>
  <c r="H212" i="4"/>
  <c r="H204" i="4"/>
  <c r="H196" i="4"/>
  <c r="H188" i="4"/>
  <c r="H180" i="4"/>
  <c r="H255" i="4"/>
  <c r="H247" i="4"/>
  <c r="H239" i="4"/>
  <c r="H231" i="4"/>
  <c r="H223" i="4"/>
  <c r="H215" i="4"/>
  <c r="H207" i="4"/>
  <c r="H199" i="4"/>
  <c r="H191" i="4"/>
  <c r="H183" i="4"/>
  <c r="H175" i="4"/>
  <c r="H172" i="4"/>
  <c r="H168" i="4"/>
  <c r="H164" i="4"/>
  <c r="H160" i="4"/>
  <c r="H156" i="4"/>
  <c r="H152" i="4"/>
  <c r="H144" i="4"/>
  <c r="H140" i="4"/>
  <c r="H136" i="4"/>
  <c r="H132" i="4"/>
  <c r="H128" i="4"/>
  <c r="H124" i="4"/>
  <c r="H120" i="4"/>
  <c r="H116" i="4"/>
  <c r="H112" i="4"/>
  <c r="H108" i="4"/>
  <c r="H104" i="4"/>
  <c r="H100" i="4"/>
  <c r="H96" i="4"/>
  <c r="H92" i="4"/>
  <c r="H88" i="4"/>
  <c r="H84" i="4"/>
  <c r="H80" i="4"/>
  <c r="H76" i="4"/>
  <c r="H72" i="4"/>
  <c r="H68" i="4"/>
  <c r="H64" i="4"/>
  <c r="H60" i="4"/>
  <c r="H56" i="4"/>
  <c r="H52" i="4"/>
  <c r="H48" i="4"/>
  <c r="H44" i="4"/>
  <c r="H40" i="4"/>
  <c r="H36" i="4"/>
  <c r="H32" i="4"/>
  <c r="H28" i="4"/>
  <c r="H24" i="4"/>
  <c r="H20" i="4"/>
  <c r="H16" i="4"/>
  <c r="H12" i="4"/>
  <c r="H8" i="4"/>
  <c r="V37" i="4"/>
  <c r="V36" i="4"/>
  <c r="V21" i="4"/>
  <c r="V20" i="4"/>
  <c r="V13" i="4"/>
  <c r="V29" i="4"/>
  <c r="V12" i="4"/>
  <c r="V28" i="4"/>
  <c r="V9" i="4"/>
  <c r="V17" i="4"/>
  <c r="V25" i="4"/>
  <c r="V33" i="4"/>
  <c r="V8" i="4"/>
  <c r="V16" i="4"/>
  <c r="V24" i="4"/>
  <c r="V32" i="4"/>
  <c r="H148" i="4"/>
  <c r="V7" i="4"/>
  <c r="V11" i="4"/>
  <c r="V15" i="4"/>
  <c r="V19" i="4"/>
  <c r="V23" i="4"/>
  <c r="V27" i="4"/>
  <c r="V31" i="4"/>
  <c r="V35" i="4"/>
  <c r="V6" i="4"/>
  <c r="V10" i="4"/>
  <c r="V14" i="4"/>
  <c r="V18" i="4"/>
  <c r="V22" i="4"/>
  <c r="V26" i="4"/>
  <c r="V30" i="4"/>
  <c r="V34" i="4"/>
  <c r="V38" i="4"/>
</calcChain>
</file>

<file path=xl/sharedStrings.xml><?xml version="1.0" encoding="utf-8"?>
<sst xmlns="http://schemas.openxmlformats.org/spreadsheetml/2006/main" count="454" uniqueCount="452">
  <si>
    <t>Réf</t>
  </si>
  <si>
    <t>N°</t>
  </si>
  <si>
    <t>Stock</t>
  </si>
  <si>
    <t>prix de Vente</t>
  </si>
  <si>
    <t>Stock D</t>
  </si>
  <si>
    <t>Sorties</t>
  </si>
  <si>
    <t>Stock N</t>
  </si>
  <si>
    <t>Total</t>
  </si>
  <si>
    <t>Designations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</si>
  <si>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</si>
  <si>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</si>
  <si>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</si>
  <si>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</si>
  <si>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</si>
  <si>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</si>
  <si>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</si>
  <si>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</si>
  <si>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</si>
  <si>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</si>
  <si>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</si>
  <si>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</si>
  <si>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</si>
  <si>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</si>
  <si>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</si>
  <si>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</si>
  <si>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</si>
  <si>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</si>
  <si>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</si>
  <si>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</si>
  <si>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</si>
  <si>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</si>
  <si>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</si>
  <si>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</si>
  <si>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</si>
  <si>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</si>
  <si>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</si>
  <si>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</si>
  <si>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</si>
  <si>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</si>
  <si>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</si>
  <si>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</si>
  <si>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</si>
  <si>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</si>
  <si>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</si>
  <si>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</si>
  <si>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</si>
  <si>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</si>
  <si>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</si>
  <si>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</si>
  <si>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</si>
  <si>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</si>
  <si>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</si>
  <si>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</si>
  <si>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</si>
  <si>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</si>
  <si>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</si>
  <si>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</si>
  <si>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</si>
  <si>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</si>
  <si>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</si>
  <si>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</si>
  <si>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</si>
  <si>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</si>
  <si>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</si>
  <si>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</si>
  <si>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</si>
  <si>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</si>
  <si>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</si>
  <si>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</si>
  <si>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</si>
  <si>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</si>
  <si>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</si>
  <si>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</si>
  <si>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</si>
  <si>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</si>
  <si>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</si>
  <si>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</si>
  <si>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</si>
  <si>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</si>
  <si>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</si>
  <si>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</si>
  <si>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</si>
  <si>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</si>
  <si>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</si>
  <si>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</si>
  <si>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</si>
  <si>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</si>
  <si>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</si>
  <si>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</si>
  <si>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</si>
  <si>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</si>
  <si>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</si>
  <si>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</si>
  <si>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</si>
  <si>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</si>
  <si>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</si>
  <si>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</si>
  <si>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</si>
  <si>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</si>
  <si>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</si>
  <si>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</si>
  <si>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</si>
  <si>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</si>
  <si>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</si>
  <si>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</si>
  <si>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</si>
  <si>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</si>
  <si>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</si>
  <si>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</si>
  <si>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</si>
  <si>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</si>
  <si>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</si>
  <si>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</si>
  <si>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</si>
  <si>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</si>
  <si>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</si>
  <si>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</si>
  <si>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</si>
  <si>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</si>
  <si>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</si>
  <si>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</si>
  <si>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</si>
  <si>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</si>
  <si>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</si>
  <si>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</si>
  <si>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</si>
  <si>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</si>
  <si>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</si>
  <si>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</si>
  <si>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</si>
  <si>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</si>
  <si>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</si>
  <si>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</si>
  <si>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</si>
  <si>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</si>
  <si>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</si>
  <si>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</si>
  <si>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</si>
  <si>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</si>
  <si>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</si>
  <si>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</si>
  <si>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</si>
  <si>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</si>
  <si>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</si>
  <si>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</si>
  <si>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</si>
  <si>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</si>
  <si>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</si>
  <si>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</si>
  <si>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</si>
  <si>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</si>
  <si>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</si>
  <si>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</si>
  <si>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</si>
  <si>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</si>
  <si>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</si>
  <si>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</si>
  <si>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</si>
  <si>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</si>
  <si>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</si>
  <si>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</si>
  <si>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</si>
  <si>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</si>
  <si>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</si>
  <si>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</si>
  <si>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</si>
  <si>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</si>
  <si>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</si>
  <si>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</si>
  <si>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</si>
  <si>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</si>
  <si>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</si>
  <si>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</si>
  <si>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</si>
  <si>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</si>
  <si>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</si>
  <si>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</si>
  <si>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</si>
  <si>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</si>
  <si>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</si>
  <si>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</si>
  <si>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</si>
  <si>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</si>
  <si>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</si>
  <si>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</si>
  <si>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</si>
  <si>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</si>
  <si>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</si>
  <si>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</si>
  <si>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</si>
  <si>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</si>
  <si>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</si>
  <si>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</si>
  <si>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</si>
  <si>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</si>
  <si>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</si>
  <si>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</si>
  <si>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</si>
  <si>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</si>
  <si>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</si>
  <si>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</si>
  <si>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</si>
  <si>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</si>
  <si>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</si>
  <si>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</si>
  <si>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</si>
  <si>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</si>
  <si>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</si>
  <si>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</si>
  <si>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</si>
  <si>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</si>
  <si>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</si>
  <si>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</si>
  <si>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</si>
  <si>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</si>
  <si>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</si>
  <si>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</si>
  <si>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</si>
  <si>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</si>
  <si>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</si>
  <si>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</si>
  <si>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</si>
  <si>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</si>
  <si>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</si>
  <si>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</si>
  <si>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</si>
  <si>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</si>
  <si>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</si>
  <si>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</si>
  <si>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</si>
  <si>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</si>
  <si>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</si>
  <si>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</si>
  <si>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</si>
  <si>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</si>
  <si>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</si>
  <si>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</si>
  <si>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</si>
  <si>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</si>
  <si>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</si>
  <si>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</si>
  <si>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</si>
  <si>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</si>
  <si>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</si>
  <si>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</si>
  <si>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</si>
  <si>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</si>
  <si>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</si>
  <si>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</si>
  <si>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</si>
  <si>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</si>
  <si>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</si>
  <si>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</si>
  <si>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</si>
  <si>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</si>
  <si>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</si>
  <si>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</si>
  <si>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</si>
  <si>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</si>
  <si>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</si>
  <si>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</si>
  <si>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</si>
  <si>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</si>
  <si>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</si>
  <si>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</si>
  <si>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</si>
  <si>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</si>
  <si>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</si>
  <si>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</si>
  <si>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</si>
  <si>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</si>
  <si>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</si>
  <si>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</si>
  <si>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</si>
  <si>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</si>
  <si>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</si>
  <si>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</si>
  <si>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</si>
  <si>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</si>
  <si>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</si>
  <si>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</si>
  <si>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</si>
  <si>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</si>
  <si>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</si>
  <si>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</si>
  <si>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</si>
  <si>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</si>
  <si>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</si>
  <si>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</si>
  <si>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</si>
  <si>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</si>
  <si>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</si>
  <si>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</si>
  <si>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</si>
  <si>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</si>
  <si>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</si>
  <si>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</si>
  <si>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</si>
  <si>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</si>
  <si>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</si>
  <si>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</si>
  <si>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</si>
  <si>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</si>
  <si>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</si>
  <si>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</si>
  <si>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</si>
  <si>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</si>
  <si>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</si>
  <si>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</si>
  <si>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</si>
  <si>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</si>
  <si>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</si>
  <si>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</si>
  <si>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</si>
  <si>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</si>
  <si>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</si>
  <si>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</si>
  <si>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</si>
  <si>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</si>
  <si>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</si>
  <si>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</si>
  <si>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</si>
  <si>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</si>
  <si>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</si>
  <si>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</si>
  <si>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</si>
  <si>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</si>
  <si>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</si>
  <si>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</si>
  <si>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</si>
  <si>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</si>
  <si>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</si>
  <si>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</si>
  <si>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</si>
  <si>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</si>
  <si>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</si>
  <si>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</si>
  <si>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</si>
  <si>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</si>
  <si>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</si>
  <si>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</si>
  <si>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</si>
  <si>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</si>
  <si>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</si>
  <si>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</si>
  <si>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</si>
  <si>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</si>
  <si>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</si>
  <si>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</si>
  <si>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</si>
  <si>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</si>
  <si>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</si>
  <si>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</si>
  <si>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</si>
  <si>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</si>
  <si>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</si>
  <si>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</si>
  <si>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</si>
  <si>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</si>
  <si>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</si>
  <si>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</si>
  <si>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</si>
  <si>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</si>
  <si>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</si>
  <si>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</si>
  <si>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</si>
  <si>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</si>
  <si>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</si>
  <si>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</si>
  <si>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</si>
  <si>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</si>
  <si>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</si>
  <si>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</si>
  <si>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</si>
  <si>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</si>
  <si>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</si>
  <si>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</si>
  <si>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</si>
  <si>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</si>
  <si>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</si>
  <si>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</si>
  <si>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</si>
  <si>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</si>
  <si>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</si>
  <si>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ARTICLE 376</t>
  </si>
  <si>
    <t>ARTICLE 377</t>
  </si>
  <si>
    <t>ARTICLE 378</t>
  </si>
  <si>
    <t>ARTICLE 379</t>
  </si>
  <si>
    <t>ARTICLE 380</t>
  </si>
  <si>
    <t>ARTICLE 381</t>
  </si>
  <si>
    <t>ARTICLE 382</t>
  </si>
  <si>
    <t>ARTICLE 383</t>
  </si>
  <si>
    <t>ARTICLE 384</t>
  </si>
  <si>
    <t>ARTICLE 385</t>
  </si>
  <si>
    <t>ARTICLE 386</t>
  </si>
  <si>
    <t>ARTICLE 387</t>
  </si>
  <si>
    <t>ARTICLE 388</t>
  </si>
  <si>
    <t>ARTICLE 389</t>
  </si>
  <si>
    <t>ARTICLE 390</t>
  </si>
  <si>
    <t>ARTICLE 391</t>
  </si>
  <si>
    <t>ARTICLE 392</t>
  </si>
  <si>
    <t>ARTICLE 393</t>
  </si>
  <si>
    <t>ARTICLE 394</t>
  </si>
  <si>
    <t>ARTICLE 395</t>
  </si>
  <si>
    <t>ARTICLE 396</t>
  </si>
  <si>
    <t>ARTICLE 397</t>
  </si>
  <si>
    <t>ARTICLE 398</t>
  </si>
  <si>
    <t>ARTICLE 399</t>
  </si>
  <si>
    <t>ARTICLE 400</t>
  </si>
  <si>
    <t>ARTICLE 401</t>
  </si>
  <si>
    <t>ARTICLE 402</t>
  </si>
  <si>
    <t>ARTICLE 403</t>
  </si>
  <si>
    <t>ARTICLE 404</t>
  </si>
  <si>
    <t>ARTICLE 405</t>
  </si>
  <si>
    <t>ARTICLE 406</t>
  </si>
  <si>
    <t>ARTICLE 407</t>
  </si>
  <si>
    <t>ARTICLE 408</t>
  </si>
  <si>
    <t>ARTICLE 409</t>
  </si>
  <si>
    <t>ARTICLE 410</t>
  </si>
  <si>
    <t>ARTICLE 411</t>
  </si>
  <si>
    <t>ARTICLE 412</t>
  </si>
  <si>
    <t>ARTICLE 413</t>
  </si>
  <si>
    <t>ARTICLE 414</t>
  </si>
  <si>
    <t>ARTICLE 415</t>
  </si>
  <si>
    <t>ARTICLE 416</t>
  </si>
  <si>
    <t>ARTICLE 417</t>
  </si>
  <si>
    <t>ARTICLE 418</t>
  </si>
  <si>
    <t>ARTICLE 419</t>
  </si>
  <si>
    <t>ARTICLE 420</t>
  </si>
  <si>
    <t>ARTICLE 421</t>
  </si>
  <si>
    <t>ARTICLE 422</t>
  </si>
  <si>
    <t>ARTICLE 423</t>
  </si>
  <si>
    <t>ARTICLE 424</t>
  </si>
  <si>
    <t>ARTICLE 425</t>
  </si>
  <si>
    <t>ARTICLE 426</t>
  </si>
  <si>
    <t>ARTICLE 427</t>
  </si>
  <si>
    <t>ARTICLE 428</t>
  </si>
  <si>
    <t>ARTICLE 429</t>
  </si>
  <si>
    <t>ARTICLE 430</t>
  </si>
  <si>
    <t>ARTICLE 431</t>
  </si>
  <si>
    <t>ARTICLE 432</t>
  </si>
  <si>
    <t>ARTICLE 433</t>
  </si>
  <si>
    <t>ARTICLE 434</t>
  </si>
  <si>
    <t>ARTICLE 435</t>
  </si>
  <si>
    <t>ARTICLE 436</t>
  </si>
  <si>
    <t>ARTICLE 437</t>
  </si>
  <si>
    <t>ARTICLE 500</t>
  </si>
  <si>
    <t>ARTICLE 512</t>
  </si>
  <si>
    <t>ARTICLE 3300</t>
  </si>
  <si>
    <t>ARTICLE 600</t>
  </si>
  <si>
    <t>ARTICLE 601</t>
  </si>
  <si>
    <t>ARTICLE 700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</si>
</sst>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mmmm"/>
    <numFmt numFmtId="168" formatCode="_-* #,##0.00_-;_-* #,##0.00\-;_-* &quot;-&quot;??_-;_-@_-"/>
    <numFmt numFmtId="169" formatCode="#,##0.00;[Red]#,##0.00"/>
  </numFmts>
  <fonts count="20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8"/>
      <name val="Monotype Corsiva"/>
      <family val="4"/>
    </font>
    <font>
      <b/>
      <sz val="18"/>
      <name val="Monotype Corsiva"/>
      <family val="4"/>
    </font>
    <font>
      <i/>
      <sz val="10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Trebuchet MS"/>
      <family val="2"/>
    </font>
    <font>
      <b/>
      <sz val="11"/>
      <name val="Trebuchet MS"/>
      <family val="2"/>
    </font>
    <font>
      <b/>
      <sz val="11"/>
      <color theme="1"/>
      <name val="Trebuchet MS"/>
      <family val="2"/>
    </font>
    <font>
      <b/>
      <sz val="12"/>
      <name val="Arial"/>
      <family val="2"/>
    </font>
    <font>
      <b/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0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11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>
      <alignment vertical="top"/>
    </xf>
    <xf numFmtId="168" fontId="2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1" applyNumberFormat="1" applyFont="1" applyFill="1" applyProtection="1">
      <protection locked="0"/>
    </xf>
    <xf numFmtId="0" fontId="2" fillId="0" borderId="0" xfId="1" applyFont="1" applyFill="1" applyProtection="1">
      <protection locked="0"/>
    </xf>
    <xf numFmtId="0" fontId="2" fillId="0" borderId="0" xfId="1" applyNumberFormat="1" applyFont="1" applyFill="1" applyAlignment="1" applyProtection="1">
      <alignment horizontal="center" vertical="center"/>
      <protection locked="0"/>
    </xf>
    <xf numFmtId="0" fontId="2" fillId="0" borderId="0" xfId="1" applyFont="1" applyFill="1" applyAlignment="1" applyProtection="1">
      <alignment horizontal="center"/>
      <protection locked="0"/>
    </xf>
    <xf numFmtId="0" fontId="2" fillId="0" borderId="0" xfId="1" applyFont="1" applyFill="1" applyAlignment="1" applyProtection="1">
      <alignment horizontal="center" vertical="center"/>
      <protection locked="0"/>
    </xf>
    <xf numFmtId="0" fontId="2" fillId="0" borderId="0" xfId="1" applyFont="1" applyFill="1" applyBorder="1" applyProtection="1">
      <protection locked="0"/>
    </xf>
    <xf numFmtId="2" fontId="2" fillId="0" borderId="0" xfId="1" applyNumberFormat="1" applyFont="1" applyFill="1" applyAlignment="1" applyProtection="1">
      <alignment horizontal="center"/>
      <protection locked="0"/>
    </xf>
    <xf numFmtId="0" fontId="2" fillId="4" borderId="0" xfId="1" applyFont="1" applyFill="1" applyAlignment="1" applyProtection="1">
      <alignment horizontal="left" vertical="center"/>
      <protection locked="0"/>
    </xf>
    <xf numFmtId="0" fontId="18" fillId="3" borderId="3" xfId="1" applyNumberFormat="1" applyFont="1" applyFill="1" applyBorder="1" applyAlignment="1" applyProtection="1">
      <alignment horizontal="center" vertical="center"/>
      <protection hidden="1"/>
    </xf>
    <xf numFmtId="0" fontId="2" fillId="5" borderId="4" xfId="1" applyFont="1" applyFill="1" applyBorder="1" applyProtection="1">
      <protection locked="0"/>
    </xf>
    <xf numFmtId="0" fontId="2" fillId="5" borderId="1" xfId="1" applyFont="1" applyFill="1" applyBorder="1" applyProtection="1">
      <protection locked="0"/>
    </xf>
    <xf numFmtId="0" fontId="2" fillId="5" borderId="2" xfId="1" applyFont="1" applyFill="1" applyBorder="1" applyProtection="1">
      <protection locked="0"/>
    </xf>
    <xf numFmtId="0" fontId="2" fillId="5" borderId="0" xfId="1" applyNumberFormat="1" applyFont="1" applyFill="1" applyProtection="1">
      <protection locked="0"/>
    </xf>
    <xf numFmtId="0" fontId="2" fillId="5" borderId="0" xfId="1" applyFont="1" applyFill="1" applyProtection="1">
      <protection locked="0"/>
    </xf>
    <xf numFmtId="0" fontId="3" fillId="5" borderId="0" xfId="1" applyNumberFormat="1" applyFont="1" applyFill="1" applyBorder="1" applyAlignment="1" applyProtection="1">
      <alignment horizontal="center"/>
      <protection locked="0"/>
    </xf>
    <xf numFmtId="167" fontId="4" fillId="5" borderId="0" xfId="2" applyNumberFormat="1" applyFont="1" applyFill="1" applyAlignment="1" applyProtection="1">
      <alignment horizontal="center" vertical="center"/>
      <protection locked="0"/>
    </xf>
    <xf numFmtId="0" fontId="5" fillId="5" borderId="0" xfId="1" applyNumberFormat="1" applyFont="1" applyFill="1" applyAlignment="1" applyProtection="1">
      <alignment horizontal="center"/>
      <protection locked="0"/>
    </xf>
    <xf numFmtId="0" fontId="2" fillId="5" borderId="0" xfId="1" applyNumberFormat="1" applyFont="1" applyFill="1" applyAlignment="1" applyProtection="1">
      <alignment horizontal="center" vertical="center"/>
      <protection locked="0"/>
    </xf>
    <xf numFmtId="0" fontId="6" fillId="5" borderId="0" xfId="2" applyNumberFormat="1" applyFont="1" applyFill="1" applyAlignment="1" applyProtection="1">
      <alignment horizontal="center" vertical="center"/>
      <protection locked="0"/>
    </xf>
    <xf numFmtId="2" fontId="18" fillId="3" borderId="3" xfId="1" applyNumberFormat="1" applyFont="1" applyFill="1" applyBorder="1" applyAlignment="1" applyProtection="1">
      <alignment horizontal="center" vertical="center" wrapText="1"/>
      <protection hidden="1"/>
    </xf>
    <xf numFmtId="0" fontId="18" fillId="3" borderId="5" xfId="1" applyNumberFormat="1" applyFont="1" applyFill="1" applyBorder="1" applyAlignment="1" applyProtection="1">
      <alignment horizontal="center" vertical="center"/>
      <protection locked="0"/>
    </xf>
    <xf numFmtId="2" fontId="18" fillId="3" borderId="6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2" fillId="0" borderId="0" xfId="3" applyFont="1" applyFill="1" applyBorder="1" applyAlignment="1" applyProtection="1">
      <alignment horizontal="left" vertical="center"/>
      <protection locked="0"/>
    </xf>
    <xf numFmtId="0" fontId="19" fillId="0" borderId="0" xfId="18" applyFont="1" applyBorder="1">
      <alignment vertical="top"/>
    </xf>
    <xf numFmtId="169" fontId="19" fillId="0" borderId="0" xfId="18" applyNumberFormat="1" applyFont="1" applyBorder="1" applyAlignment="1">
      <alignment horizontal="right" vertical="top"/>
    </xf>
    <xf numFmtId="0" fontId="0" fillId="0" borderId="0" xfId="0" applyNumberFormat="1" applyFill="1" applyBorder="1"/>
    <xf numFmtId="2" fontId="8" fillId="0" borderId="0" xfId="0" applyNumberFormat="1" applyFont="1" applyFill="1" applyBorder="1"/>
    <xf numFmtId="0" fontId="8" fillId="0" borderId="0" xfId="0" applyFont="1" applyFill="1" applyBorder="1"/>
    <xf numFmtId="4" fontId="8" fillId="0" borderId="0" xfId="8" applyNumberFormat="1" applyFont="1" applyFill="1" applyBorder="1"/>
    <xf numFmtId="164" fontId="16" fillId="0" borderId="0" xfId="8" applyFont="1" applyFill="1" applyBorder="1" applyAlignment="1">
      <alignment horizontal="center" vertical="top"/>
    </xf>
    <xf numFmtId="164" fontId="12" fillId="0" borderId="0" xfId="8" applyFont="1" applyFill="1" applyBorder="1" applyAlignment="1">
      <alignment horizontal="center" vertical="top"/>
    </xf>
    <xf numFmtId="0" fontId="2" fillId="2" borderId="0" xfId="1" applyNumberFormat="1" applyFont="1" applyFill="1" applyBorder="1" applyAlignment="1" applyProtection="1">
      <alignment horizontal="center" vertical="center"/>
      <protection locked="0"/>
    </xf>
    <xf numFmtId="0" fontId="15" fillId="2" borderId="0" xfId="1" applyNumberFormat="1" applyFont="1" applyFill="1" applyBorder="1" applyProtection="1">
      <protection locked="0"/>
    </xf>
    <xf numFmtId="164" fontId="16" fillId="2" borderId="0" xfId="8" applyFont="1" applyFill="1" applyBorder="1" applyAlignment="1">
      <alignment horizontal="center" vertical="top"/>
    </xf>
    <xf numFmtId="0" fontId="0" fillId="2" borderId="0" xfId="0" applyNumberFormat="1" applyFill="1" applyBorder="1"/>
    <xf numFmtId="0" fontId="17" fillId="2" borderId="0" xfId="0" applyFont="1" applyFill="1" applyBorder="1"/>
    <xf numFmtId="2" fontId="15" fillId="2" borderId="0" xfId="1" applyNumberFormat="1" applyFont="1" applyFill="1" applyBorder="1" applyAlignment="1" applyProtection="1">
      <alignment horizontal="center"/>
      <protection locked="0"/>
    </xf>
    <xf numFmtId="0" fontId="15" fillId="2" borderId="0" xfId="1" applyFont="1" applyFill="1" applyBorder="1" applyProtection="1">
      <protection locked="0"/>
    </xf>
    <xf numFmtId="0" fontId="14" fillId="5" borderId="0" xfId="17" applyNumberFormat="1" applyFill="1" applyAlignment="1" applyProtection="1">
      <alignment horizontal="center" vertical="center"/>
      <protection locked="0"/>
    </xf>
  </cellXfs>
  <cellStyles count="20">
    <cellStyle name="Euro" xfId="4"/>
    <cellStyle name="Excel Built-in Normal" xfId="9"/>
    <cellStyle name="Lien hypertexte" xfId="17" builtinId="8"/>
    <cellStyle name="Lien hypertexte 2" xfId="10"/>
    <cellStyle name="Milliers 2" xfId="5"/>
    <cellStyle name="Milliers 2 2" xfId="11"/>
    <cellStyle name="Milliers 3" xfId="8"/>
    <cellStyle name="Milliers 3 2" xfId="19"/>
    <cellStyle name="Milliers 4" xfId="12"/>
    <cellStyle name="Milliers 5" xfId="13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8"/>
    <cellStyle name="Normal 3" xfId="3"/>
    <cellStyle name="Pourcentage 2" xfId="6"/>
    <cellStyle name="Pourcentage 3" xfId="7"/>
    <cellStyle name="Währung" xfId="16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211666</xdr:colOff>
      <xdr:row>0</xdr:row>
      <xdr:rowOff>63502</xdr:rowOff>
    </xdr:from>
    <xdr:to>
      <xdr:col>12</xdr:col>
      <xdr:colOff>0</xdr:colOff>
      <xdr:row>1</xdr:row>
      <xdr:rowOff>169335</xdr:rowOff>
    </xdr:to>
    <xdr:sp macro="[0]!NouvelleEntree" textlink="">
      <xdr:nvSpPr>
        <xdr:cNvPr id="2" name="Rectangle 1"/>
        <xdr:cNvSpPr/>
      </xdr:nvSpPr>
      <xdr:spPr>
        <a:xfrm>
          <a:off x="7006166" y="63502"/>
          <a:ext cx="1312334" cy="3175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Nouvelle 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499984740745262"/>
  </sheetPr>
  <dimension ref="A1:V1956"/>
  <sheetViews>
    <sheetView tabSelected="1" zoomScale="90" zoomScaleNormal="90" workbookViewId="0">
      <pane ySplit="4" topLeftCell="A440" activePane="bottomLeft" state="frozen"/>
      <selection activeCell="A29" sqref="A29:B30"/>
      <selection pane="bottomLeft" activeCell="P454" sqref="P454"/>
    </sheetView>
  </sheetViews>
  <sheetFormatPr baseColWidth="10" defaultRowHeight="12.75" x14ac:dyDescent="0.2"/>
  <cols>
    <col min="1" max="1" width="10.140625" style="1" bestFit="1" customWidth="1"/>
    <col min="2" max="2" width="10.140625" style="3" bestFit="1" customWidth="1"/>
    <col min="3" max="3" width="41.7109375" style="1" customWidth="1"/>
    <col min="4" max="4" width="12.140625" style="7" customWidth="1"/>
    <col min="5" max="5" width="6.85546875" style="2" customWidth="1"/>
    <col min="6" max="6" width="9.140625" style="2" customWidth="1"/>
    <col min="7" max="7" width="8.7109375" style="2" customWidth="1"/>
    <col min="8" max="8" width="9.85546875" style="2" customWidth="1"/>
    <col min="9" max="9" width="15.140625" style="2" bestFit="1" customWidth="1"/>
    <col min="10" max="21" width="11.42578125" style="2"/>
    <col min="22" max="22" width="56.7109375" style="2" customWidth="1"/>
    <col min="23" max="256" width="11.42578125" style="2"/>
    <col min="257" max="257" width="3.140625" style="2" customWidth="1"/>
    <col min="258" max="258" width="10.140625" style="2" customWidth="1"/>
    <col min="259" max="259" width="50.140625" style="2" customWidth="1"/>
    <col min="260" max="260" width="15.42578125" style="2" customWidth="1"/>
    <col min="261" max="261" width="8.5703125" style="2" customWidth="1"/>
    <col min="262" max="262" width="8.28515625" style="2" customWidth="1"/>
    <col min="263" max="263" width="9.7109375" style="2" customWidth="1"/>
    <col min="264" max="264" width="7.85546875" style="2" customWidth="1"/>
    <col min="265" max="265" width="9" style="2" bestFit="1" customWidth="1"/>
    <col min="266" max="266" width="12.28515625" style="2" customWidth="1"/>
    <col min="267" max="512" width="11.42578125" style="2"/>
    <col min="513" max="513" width="3.140625" style="2" customWidth="1"/>
    <col min="514" max="514" width="10.140625" style="2" customWidth="1"/>
    <col min="515" max="515" width="50.140625" style="2" customWidth="1"/>
    <col min="516" max="516" width="15.42578125" style="2" customWidth="1"/>
    <col min="517" max="517" width="8.5703125" style="2" customWidth="1"/>
    <col min="518" max="518" width="8.28515625" style="2" customWidth="1"/>
    <col min="519" max="519" width="9.7109375" style="2" customWidth="1"/>
    <col min="520" max="520" width="7.85546875" style="2" customWidth="1"/>
    <col min="521" max="521" width="9" style="2" bestFit="1" customWidth="1"/>
    <col min="522" max="522" width="12.28515625" style="2" customWidth="1"/>
    <col min="523" max="768" width="11.42578125" style="2"/>
    <col min="769" max="769" width="3.140625" style="2" customWidth="1"/>
    <col min="770" max="770" width="10.140625" style="2" customWidth="1"/>
    <col min="771" max="771" width="50.140625" style="2" customWidth="1"/>
    <col min="772" max="772" width="15.42578125" style="2" customWidth="1"/>
    <col min="773" max="773" width="8.5703125" style="2" customWidth="1"/>
    <col min="774" max="774" width="8.28515625" style="2" customWidth="1"/>
    <col min="775" max="775" width="9.7109375" style="2" customWidth="1"/>
    <col min="776" max="776" width="7.85546875" style="2" customWidth="1"/>
    <col min="777" max="777" width="9" style="2" bestFit="1" customWidth="1"/>
    <col min="778" max="778" width="12.28515625" style="2" customWidth="1"/>
    <col min="779" max="1024" width="11.42578125" style="2"/>
    <col min="1025" max="1025" width="3.140625" style="2" customWidth="1"/>
    <col min="1026" max="1026" width="10.140625" style="2" customWidth="1"/>
    <col min="1027" max="1027" width="50.140625" style="2" customWidth="1"/>
    <col min="1028" max="1028" width="15.42578125" style="2" customWidth="1"/>
    <col min="1029" max="1029" width="8.5703125" style="2" customWidth="1"/>
    <col min="1030" max="1030" width="8.28515625" style="2" customWidth="1"/>
    <col min="1031" max="1031" width="9.7109375" style="2" customWidth="1"/>
    <col min="1032" max="1032" width="7.85546875" style="2" customWidth="1"/>
    <col min="1033" max="1033" width="9" style="2" bestFit="1" customWidth="1"/>
    <col min="1034" max="1034" width="12.28515625" style="2" customWidth="1"/>
    <col min="1035" max="1280" width="11.42578125" style="2"/>
    <col min="1281" max="1281" width="3.140625" style="2" customWidth="1"/>
    <col min="1282" max="1282" width="10.140625" style="2" customWidth="1"/>
    <col min="1283" max="1283" width="50.140625" style="2" customWidth="1"/>
    <col min="1284" max="1284" width="15.42578125" style="2" customWidth="1"/>
    <col min="1285" max="1285" width="8.5703125" style="2" customWidth="1"/>
    <col min="1286" max="1286" width="8.28515625" style="2" customWidth="1"/>
    <col min="1287" max="1287" width="9.7109375" style="2" customWidth="1"/>
    <col min="1288" max="1288" width="7.85546875" style="2" customWidth="1"/>
    <col min="1289" max="1289" width="9" style="2" bestFit="1" customWidth="1"/>
    <col min="1290" max="1290" width="12.28515625" style="2" customWidth="1"/>
    <col min="1291" max="1536" width="11.42578125" style="2"/>
    <col min="1537" max="1537" width="3.140625" style="2" customWidth="1"/>
    <col min="1538" max="1538" width="10.140625" style="2" customWidth="1"/>
    <col min="1539" max="1539" width="50.140625" style="2" customWidth="1"/>
    <col min="1540" max="1540" width="15.42578125" style="2" customWidth="1"/>
    <col min="1541" max="1541" width="8.5703125" style="2" customWidth="1"/>
    <col min="1542" max="1542" width="8.28515625" style="2" customWidth="1"/>
    <col min="1543" max="1543" width="9.7109375" style="2" customWidth="1"/>
    <col min="1544" max="1544" width="7.85546875" style="2" customWidth="1"/>
    <col min="1545" max="1545" width="9" style="2" bestFit="1" customWidth="1"/>
    <col min="1546" max="1546" width="12.28515625" style="2" customWidth="1"/>
    <col min="1547" max="1792" width="11.42578125" style="2"/>
    <col min="1793" max="1793" width="3.140625" style="2" customWidth="1"/>
    <col min="1794" max="1794" width="10.140625" style="2" customWidth="1"/>
    <col min="1795" max="1795" width="50.140625" style="2" customWidth="1"/>
    <col min="1796" max="1796" width="15.42578125" style="2" customWidth="1"/>
    <col min="1797" max="1797" width="8.5703125" style="2" customWidth="1"/>
    <col min="1798" max="1798" width="8.28515625" style="2" customWidth="1"/>
    <col min="1799" max="1799" width="9.7109375" style="2" customWidth="1"/>
    <col min="1800" max="1800" width="7.85546875" style="2" customWidth="1"/>
    <col min="1801" max="1801" width="9" style="2" bestFit="1" customWidth="1"/>
    <col min="1802" max="1802" width="12.28515625" style="2" customWidth="1"/>
    <col min="1803" max="2048" width="11.42578125" style="2"/>
    <col min="2049" max="2049" width="3.140625" style="2" customWidth="1"/>
    <col min="2050" max="2050" width="10.140625" style="2" customWidth="1"/>
    <col min="2051" max="2051" width="50.140625" style="2" customWidth="1"/>
    <col min="2052" max="2052" width="15.42578125" style="2" customWidth="1"/>
    <col min="2053" max="2053" width="8.5703125" style="2" customWidth="1"/>
    <col min="2054" max="2054" width="8.28515625" style="2" customWidth="1"/>
    <col min="2055" max="2055" width="9.7109375" style="2" customWidth="1"/>
    <col min="2056" max="2056" width="7.85546875" style="2" customWidth="1"/>
    <col min="2057" max="2057" width="9" style="2" bestFit="1" customWidth="1"/>
    <col min="2058" max="2058" width="12.28515625" style="2" customWidth="1"/>
    <col min="2059" max="2304" width="11.42578125" style="2"/>
    <col min="2305" max="2305" width="3.140625" style="2" customWidth="1"/>
    <col min="2306" max="2306" width="10.140625" style="2" customWidth="1"/>
    <col min="2307" max="2307" width="50.140625" style="2" customWidth="1"/>
    <col min="2308" max="2308" width="15.42578125" style="2" customWidth="1"/>
    <col min="2309" max="2309" width="8.5703125" style="2" customWidth="1"/>
    <col min="2310" max="2310" width="8.28515625" style="2" customWidth="1"/>
    <col min="2311" max="2311" width="9.7109375" style="2" customWidth="1"/>
    <col min="2312" max="2312" width="7.85546875" style="2" customWidth="1"/>
    <col min="2313" max="2313" width="9" style="2" bestFit="1" customWidth="1"/>
    <col min="2314" max="2314" width="12.28515625" style="2" customWidth="1"/>
    <col min="2315" max="2560" width="11.42578125" style="2"/>
    <col min="2561" max="2561" width="3.140625" style="2" customWidth="1"/>
    <col min="2562" max="2562" width="10.140625" style="2" customWidth="1"/>
    <col min="2563" max="2563" width="50.140625" style="2" customWidth="1"/>
    <col min="2564" max="2564" width="15.42578125" style="2" customWidth="1"/>
    <col min="2565" max="2565" width="8.5703125" style="2" customWidth="1"/>
    <col min="2566" max="2566" width="8.28515625" style="2" customWidth="1"/>
    <col min="2567" max="2567" width="9.7109375" style="2" customWidth="1"/>
    <col min="2568" max="2568" width="7.85546875" style="2" customWidth="1"/>
    <col min="2569" max="2569" width="9" style="2" bestFit="1" customWidth="1"/>
    <col min="2570" max="2570" width="12.28515625" style="2" customWidth="1"/>
    <col min="2571" max="2816" width="11.42578125" style="2"/>
    <col min="2817" max="2817" width="3.140625" style="2" customWidth="1"/>
    <col min="2818" max="2818" width="10.140625" style="2" customWidth="1"/>
    <col min="2819" max="2819" width="50.140625" style="2" customWidth="1"/>
    <col min="2820" max="2820" width="15.42578125" style="2" customWidth="1"/>
    <col min="2821" max="2821" width="8.5703125" style="2" customWidth="1"/>
    <col min="2822" max="2822" width="8.28515625" style="2" customWidth="1"/>
    <col min="2823" max="2823" width="9.7109375" style="2" customWidth="1"/>
    <col min="2824" max="2824" width="7.85546875" style="2" customWidth="1"/>
    <col min="2825" max="2825" width="9" style="2" bestFit="1" customWidth="1"/>
    <col min="2826" max="2826" width="12.28515625" style="2" customWidth="1"/>
    <col min="2827" max="3072" width="11.42578125" style="2"/>
    <col min="3073" max="3073" width="3.140625" style="2" customWidth="1"/>
    <col min="3074" max="3074" width="10.140625" style="2" customWidth="1"/>
    <col min="3075" max="3075" width="50.140625" style="2" customWidth="1"/>
    <col min="3076" max="3076" width="15.42578125" style="2" customWidth="1"/>
    <col min="3077" max="3077" width="8.5703125" style="2" customWidth="1"/>
    <col min="3078" max="3078" width="8.28515625" style="2" customWidth="1"/>
    <col min="3079" max="3079" width="9.7109375" style="2" customWidth="1"/>
    <col min="3080" max="3080" width="7.85546875" style="2" customWidth="1"/>
    <col min="3081" max="3081" width="9" style="2" bestFit="1" customWidth="1"/>
    <col min="3082" max="3082" width="12.28515625" style="2" customWidth="1"/>
    <col min="3083" max="3328" width="11.42578125" style="2"/>
    <col min="3329" max="3329" width="3.140625" style="2" customWidth="1"/>
    <col min="3330" max="3330" width="10.140625" style="2" customWidth="1"/>
    <col min="3331" max="3331" width="50.140625" style="2" customWidth="1"/>
    <col min="3332" max="3332" width="15.42578125" style="2" customWidth="1"/>
    <col min="3333" max="3333" width="8.5703125" style="2" customWidth="1"/>
    <col min="3334" max="3334" width="8.28515625" style="2" customWidth="1"/>
    <col min="3335" max="3335" width="9.7109375" style="2" customWidth="1"/>
    <col min="3336" max="3336" width="7.85546875" style="2" customWidth="1"/>
    <col min="3337" max="3337" width="9" style="2" bestFit="1" customWidth="1"/>
    <col min="3338" max="3338" width="12.28515625" style="2" customWidth="1"/>
    <col min="3339" max="3584" width="11.42578125" style="2"/>
    <col min="3585" max="3585" width="3.140625" style="2" customWidth="1"/>
    <col min="3586" max="3586" width="10.140625" style="2" customWidth="1"/>
    <col min="3587" max="3587" width="50.140625" style="2" customWidth="1"/>
    <col min="3588" max="3588" width="15.42578125" style="2" customWidth="1"/>
    <col min="3589" max="3589" width="8.5703125" style="2" customWidth="1"/>
    <col min="3590" max="3590" width="8.28515625" style="2" customWidth="1"/>
    <col min="3591" max="3591" width="9.7109375" style="2" customWidth="1"/>
    <col min="3592" max="3592" width="7.85546875" style="2" customWidth="1"/>
    <col min="3593" max="3593" width="9" style="2" bestFit="1" customWidth="1"/>
    <col min="3594" max="3594" width="12.28515625" style="2" customWidth="1"/>
    <col min="3595" max="3840" width="11.42578125" style="2"/>
    <col min="3841" max="3841" width="3.140625" style="2" customWidth="1"/>
    <col min="3842" max="3842" width="10.140625" style="2" customWidth="1"/>
    <col min="3843" max="3843" width="50.140625" style="2" customWidth="1"/>
    <col min="3844" max="3844" width="15.42578125" style="2" customWidth="1"/>
    <col min="3845" max="3845" width="8.5703125" style="2" customWidth="1"/>
    <col min="3846" max="3846" width="8.28515625" style="2" customWidth="1"/>
    <col min="3847" max="3847" width="9.7109375" style="2" customWidth="1"/>
    <col min="3848" max="3848" width="7.85546875" style="2" customWidth="1"/>
    <col min="3849" max="3849" width="9" style="2" bestFit="1" customWidth="1"/>
    <col min="3850" max="3850" width="12.28515625" style="2" customWidth="1"/>
    <col min="3851" max="4096" width="11.42578125" style="2"/>
    <col min="4097" max="4097" width="3.140625" style="2" customWidth="1"/>
    <col min="4098" max="4098" width="10.140625" style="2" customWidth="1"/>
    <col min="4099" max="4099" width="50.140625" style="2" customWidth="1"/>
    <col min="4100" max="4100" width="15.42578125" style="2" customWidth="1"/>
    <col min="4101" max="4101" width="8.5703125" style="2" customWidth="1"/>
    <col min="4102" max="4102" width="8.28515625" style="2" customWidth="1"/>
    <col min="4103" max="4103" width="9.7109375" style="2" customWidth="1"/>
    <col min="4104" max="4104" width="7.85546875" style="2" customWidth="1"/>
    <col min="4105" max="4105" width="9" style="2" bestFit="1" customWidth="1"/>
    <col min="4106" max="4106" width="12.28515625" style="2" customWidth="1"/>
    <col min="4107" max="4352" width="11.42578125" style="2"/>
    <col min="4353" max="4353" width="3.140625" style="2" customWidth="1"/>
    <col min="4354" max="4354" width="10.140625" style="2" customWidth="1"/>
    <col min="4355" max="4355" width="50.140625" style="2" customWidth="1"/>
    <col min="4356" max="4356" width="15.42578125" style="2" customWidth="1"/>
    <col min="4357" max="4357" width="8.5703125" style="2" customWidth="1"/>
    <col min="4358" max="4358" width="8.28515625" style="2" customWidth="1"/>
    <col min="4359" max="4359" width="9.7109375" style="2" customWidth="1"/>
    <col min="4360" max="4360" width="7.85546875" style="2" customWidth="1"/>
    <col min="4361" max="4361" width="9" style="2" bestFit="1" customWidth="1"/>
    <col min="4362" max="4362" width="12.28515625" style="2" customWidth="1"/>
    <col min="4363" max="4608" width="11.42578125" style="2"/>
    <col min="4609" max="4609" width="3.140625" style="2" customWidth="1"/>
    <col min="4610" max="4610" width="10.140625" style="2" customWidth="1"/>
    <col min="4611" max="4611" width="50.140625" style="2" customWidth="1"/>
    <col min="4612" max="4612" width="15.42578125" style="2" customWidth="1"/>
    <col min="4613" max="4613" width="8.5703125" style="2" customWidth="1"/>
    <col min="4614" max="4614" width="8.28515625" style="2" customWidth="1"/>
    <col min="4615" max="4615" width="9.7109375" style="2" customWidth="1"/>
    <col min="4616" max="4616" width="7.85546875" style="2" customWidth="1"/>
    <col min="4617" max="4617" width="9" style="2" bestFit="1" customWidth="1"/>
    <col min="4618" max="4618" width="12.28515625" style="2" customWidth="1"/>
    <col min="4619" max="4864" width="11.42578125" style="2"/>
    <col min="4865" max="4865" width="3.140625" style="2" customWidth="1"/>
    <col min="4866" max="4866" width="10.140625" style="2" customWidth="1"/>
    <col min="4867" max="4867" width="50.140625" style="2" customWidth="1"/>
    <col min="4868" max="4868" width="15.42578125" style="2" customWidth="1"/>
    <col min="4869" max="4869" width="8.5703125" style="2" customWidth="1"/>
    <col min="4870" max="4870" width="8.28515625" style="2" customWidth="1"/>
    <col min="4871" max="4871" width="9.7109375" style="2" customWidth="1"/>
    <col min="4872" max="4872" width="7.85546875" style="2" customWidth="1"/>
    <col min="4873" max="4873" width="9" style="2" bestFit="1" customWidth="1"/>
    <col min="4874" max="4874" width="12.28515625" style="2" customWidth="1"/>
    <col min="4875" max="5120" width="11.42578125" style="2"/>
    <col min="5121" max="5121" width="3.140625" style="2" customWidth="1"/>
    <col min="5122" max="5122" width="10.140625" style="2" customWidth="1"/>
    <col min="5123" max="5123" width="50.140625" style="2" customWidth="1"/>
    <col min="5124" max="5124" width="15.42578125" style="2" customWidth="1"/>
    <col min="5125" max="5125" width="8.5703125" style="2" customWidth="1"/>
    <col min="5126" max="5126" width="8.28515625" style="2" customWidth="1"/>
    <col min="5127" max="5127" width="9.7109375" style="2" customWidth="1"/>
    <col min="5128" max="5128" width="7.85546875" style="2" customWidth="1"/>
    <col min="5129" max="5129" width="9" style="2" bestFit="1" customWidth="1"/>
    <col min="5130" max="5130" width="12.28515625" style="2" customWidth="1"/>
    <col min="5131" max="5376" width="11.42578125" style="2"/>
    <col min="5377" max="5377" width="3.140625" style="2" customWidth="1"/>
    <col min="5378" max="5378" width="10.140625" style="2" customWidth="1"/>
    <col min="5379" max="5379" width="50.140625" style="2" customWidth="1"/>
    <col min="5380" max="5380" width="15.42578125" style="2" customWidth="1"/>
    <col min="5381" max="5381" width="8.5703125" style="2" customWidth="1"/>
    <col min="5382" max="5382" width="8.28515625" style="2" customWidth="1"/>
    <col min="5383" max="5383" width="9.7109375" style="2" customWidth="1"/>
    <col min="5384" max="5384" width="7.85546875" style="2" customWidth="1"/>
    <col min="5385" max="5385" width="9" style="2" bestFit="1" customWidth="1"/>
    <col min="5386" max="5386" width="12.28515625" style="2" customWidth="1"/>
    <col min="5387" max="5632" width="11.42578125" style="2"/>
    <col min="5633" max="5633" width="3.140625" style="2" customWidth="1"/>
    <col min="5634" max="5634" width="10.140625" style="2" customWidth="1"/>
    <col min="5635" max="5635" width="50.140625" style="2" customWidth="1"/>
    <col min="5636" max="5636" width="15.42578125" style="2" customWidth="1"/>
    <col min="5637" max="5637" width="8.5703125" style="2" customWidth="1"/>
    <col min="5638" max="5638" width="8.28515625" style="2" customWidth="1"/>
    <col min="5639" max="5639" width="9.7109375" style="2" customWidth="1"/>
    <col min="5640" max="5640" width="7.85546875" style="2" customWidth="1"/>
    <col min="5641" max="5641" width="9" style="2" bestFit="1" customWidth="1"/>
    <col min="5642" max="5642" width="12.28515625" style="2" customWidth="1"/>
    <col min="5643" max="5888" width="11.42578125" style="2"/>
    <col min="5889" max="5889" width="3.140625" style="2" customWidth="1"/>
    <col min="5890" max="5890" width="10.140625" style="2" customWidth="1"/>
    <col min="5891" max="5891" width="50.140625" style="2" customWidth="1"/>
    <col min="5892" max="5892" width="15.42578125" style="2" customWidth="1"/>
    <col min="5893" max="5893" width="8.5703125" style="2" customWidth="1"/>
    <col min="5894" max="5894" width="8.28515625" style="2" customWidth="1"/>
    <col min="5895" max="5895" width="9.7109375" style="2" customWidth="1"/>
    <col min="5896" max="5896" width="7.85546875" style="2" customWidth="1"/>
    <col min="5897" max="5897" width="9" style="2" bestFit="1" customWidth="1"/>
    <col min="5898" max="5898" width="12.28515625" style="2" customWidth="1"/>
    <col min="5899" max="6144" width="11.42578125" style="2"/>
    <col min="6145" max="6145" width="3.140625" style="2" customWidth="1"/>
    <col min="6146" max="6146" width="10.140625" style="2" customWidth="1"/>
    <col min="6147" max="6147" width="50.140625" style="2" customWidth="1"/>
    <col min="6148" max="6148" width="15.42578125" style="2" customWidth="1"/>
    <col min="6149" max="6149" width="8.5703125" style="2" customWidth="1"/>
    <col min="6150" max="6150" width="8.28515625" style="2" customWidth="1"/>
    <col min="6151" max="6151" width="9.7109375" style="2" customWidth="1"/>
    <col min="6152" max="6152" width="7.85546875" style="2" customWidth="1"/>
    <col min="6153" max="6153" width="9" style="2" bestFit="1" customWidth="1"/>
    <col min="6154" max="6154" width="12.28515625" style="2" customWidth="1"/>
    <col min="6155" max="6400" width="11.42578125" style="2"/>
    <col min="6401" max="6401" width="3.140625" style="2" customWidth="1"/>
    <col min="6402" max="6402" width="10.140625" style="2" customWidth="1"/>
    <col min="6403" max="6403" width="50.140625" style="2" customWidth="1"/>
    <col min="6404" max="6404" width="15.42578125" style="2" customWidth="1"/>
    <col min="6405" max="6405" width="8.5703125" style="2" customWidth="1"/>
    <col min="6406" max="6406" width="8.28515625" style="2" customWidth="1"/>
    <col min="6407" max="6407" width="9.7109375" style="2" customWidth="1"/>
    <col min="6408" max="6408" width="7.85546875" style="2" customWidth="1"/>
    <col min="6409" max="6409" width="9" style="2" bestFit="1" customWidth="1"/>
    <col min="6410" max="6410" width="12.28515625" style="2" customWidth="1"/>
    <col min="6411" max="6656" width="11.42578125" style="2"/>
    <col min="6657" max="6657" width="3.140625" style="2" customWidth="1"/>
    <col min="6658" max="6658" width="10.140625" style="2" customWidth="1"/>
    <col min="6659" max="6659" width="50.140625" style="2" customWidth="1"/>
    <col min="6660" max="6660" width="15.42578125" style="2" customWidth="1"/>
    <col min="6661" max="6661" width="8.5703125" style="2" customWidth="1"/>
    <col min="6662" max="6662" width="8.28515625" style="2" customWidth="1"/>
    <col min="6663" max="6663" width="9.7109375" style="2" customWidth="1"/>
    <col min="6664" max="6664" width="7.85546875" style="2" customWidth="1"/>
    <col min="6665" max="6665" width="9" style="2" bestFit="1" customWidth="1"/>
    <col min="6666" max="6666" width="12.28515625" style="2" customWidth="1"/>
    <col min="6667" max="6912" width="11.42578125" style="2"/>
    <col min="6913" max="6913" width="3.140625" style="2" customWidth="1"/>
    <col min="6914" max="6914" width="10.140625" style="2" customWidth="1"/>
    <col min="6915" max="6915" width="50.140625" style="2" customWidth="1"/>
    <col min="6916" max="6916" width="15.42578125" style="2" customWidth="1"/>
    <col min="6917" max="6917" width="8.5703125" style="2" customWidth="1"/>
    <col min="6918" max="6918" width="8.28515625" style="2" customWidth="1"/>
    <col min="6919" max="6919" width="9.7109375" style="2" customWidth="1"/>
    <col min="6920" max="6920" width="7.85546875" style="2" customWidth="1"/>
    <col min="6921" max="6921" width="9" style="2" bestFit="1" customWidth="1"/>
    <col min="6922" max="6922" width="12.28515625" style="2" customWidth="1"/>
    <col min="6923" max="7168" width="11.42578125" style="2"/>
    <col min="7169" max="7169" width="3.140625" style="2" customWidth="1"/>
    <col min="7170" max="7170" width="10.140625" style="2" customWidth="1"/>
    <col min="7171" max="7171" width="50.140625" style="2" customWidth="1"/>
    <col min="7172" max="7172" width="15.42578125" style="2" customWidth="1"/>
    <col min="7173" max="7173" width="8.5703125" style="2" customWidth="1"/>
    <col min="7174" max="7174" width="8.28515625" style="2" customWidth="1"/>
    <col min="7175" max="7175" width="9.7109375" style="2" customWidth="1"/>
    <col min="7176" max="7176" width="7.85546875" style="2" customWidth="1"/>
    <col min="7177" max="7177" width="9" style="2" bestFit="1" customWidth="1"/>
    <col min="7178" max="7178" width="12.28515625" style="2" customWidth="1"/>
    <col min="7179" max="7424" width="11.42578125" style="2"/>
    <col min="7425" max="7425" width="3.140625" style="2" customWidth="1"/>
    <col min="7426" max="7426" width="10.140625" style="2" customWidth="1"/>
    <col min="7427" max="7427" width="50.140625" style="2" customWidth="1"/>
    <col min="7428" max="7428" width="15.42578125" style="2" customWidth="1"/>
    <col min="7429" max="7429" width="8.5703125" style="2" customWidth="1"/>
    <col min="7430" max="7430" width="8.28515625" style="2" customWidth="1"/>
    <col min="7431" max="7431" width="9.7109375" style="2" customWidth="1"/>
    <col min="7432" max="7432" width="7.85546875" style="2" customWidth="1"/>
    <col min="7433" max="7433" width="9" style="2" bestFit="1" customWidth="1"/>
    <col min="7434" max="7434" width="12.28515625" style="2" customWidth="1"/>
    <col min="7435" max="7680" width="11.42578125" style="2"/>
    <col min="7681" max="7681" width="3.140625" style="2" customWidth="1"/>
    <col min="7682" max="7682" width="10.140625" style="2" customWidth="1"/>
    <col min="7683" max="7683" width="50.140625" style="2" customWidth="1"/>
    <col min="7684" max="7684" width="15.42578125" style="2" customWidth="1"/>
    <col min="7685" max="7685" width="8.5703125" style="2" customWidth="1"/>
    <col min="7686" max="7686" width="8.28515625" style="2" customWidth="1"/>
    <col min="7687" max="7687" width="9.7109375" style="2" customWidth="1"/>
    <col min="7688" max="7688" width="7.85546875" style="2" customWidth="1"/>
    <col min="7689" max="7689" width="9" style="2" bestFit="1" customWidth="1"/>
    <col min="7690" max="7690" width="12.28515625" style="2" customWidth="1"/>
    <col min="7691" max="7936" width="11.42578125" style="2"/>
    <col min="7937" max="7937" width="3.140625" style="2" customWidth="1"/>
    <col min="7938" max="7938" width="10.140625" style="2" customWidth="1"/>
    <col min="7939" max="7939" width="50.140625" style="2" customWidth="1"/>
    <col min="7940" max="7940" width="15.42578125" style="2" customWidth="1"/>
    <col min="7941" max="7941" width="8.5703125" style="2" customWidth="1"/>
    <col min="7942" max="7942" width="8.28515625" style="2" customWidth="1"/>
    <col min="7943" max="7943" width="9.7109375" style="2" customWidth="1"/>
    <col min="7944" max="7944" width="7.85546875" style="2" customWidth="1"/>
    <col min="7945" max="7945" width="9" style="2" bestFit="1" customWidth="1"/>
    <col min="7946" max="7946" width="12.28515625" style="2" customWidth="1"/>
    <col min="7947" max="8192" width="11.42578125" style="2"/>
    <col min="8193" max="8193" width="3.140625" style="2" customWidth="1"/>
    <col min="8194" max="8194" width="10.140625" style="2" customWidth="1"/>
    <col min="8195" max="8195" width="50.140625" style="2" customWidth="1"/>
    <col min="8196" max="8196" width="15.42578125" style="2" customWidth="1"/>
    <col min="8197" max="8197" width="8.5703125" style="2" customWidth="1"/>
    <col min="8198" max="8198" width="8.28515625" style="2" customWidth="1"/>
    <col min="8199" max="8199" width="9.7109375" style="2" customWidth="1"/>
    <col min="8200" max="8200" width="7.85546875" style="2" customWidth="1"/>
    <col min="8201" max="8201" width="9" style="2" bestFit="1" customWidth="1"/>
    <col min="8202" max="8202" width="12.28515625" style="2" customWidth="1"/>
    <col min="8203" max="8448" width="11.42578125" style="2"/>
    <col min="8449" max="8449" width="3.140625" style="2" customWidth="1"/>
    <col min="8450" max="8450" width="10.140625" style="2" customWidth="1"/>
    <col min="8451" max="8451" width="50.140625" style="2" customWidth="1"/>
    <col min="8452" max="8452" width="15.42578125" style="2" customWidth="1"/>
    <col min="8453" max="8453" width="8.5703125" style="2" customWidth="1"/>
    <col min="8454" max="8454" width="8.28515625" style="2" customWidth="1"/>
    <col min="8455" max="8455" width="9.7109375" style="2" customWidth="1"/>
    <col min="8456" max="8456" width="7.85546875" style="2" customWidth="1"/>
    <col min="8457" max="8457" width="9" style="2" bestFit="1" customWidth="1"/>
    <col min="8458" max="8458" width="12.28515625" style="2" customWidth="1"/>
    <col min="8459" max="8704" width="11.42578125" style="2"/>
    <col min="8705" max="8705" width="3.140625" style="2" customWidth="1"/>
    <col min="8706" max="8706" width="10.140625" style="2" customWidth="1"/>
    <col min="8707" max="8707" width="50.140625" style="2" customWidth="1"/>
    <col min="8708" max="8708" width="15.42578125" style="2" customWidth="1"/>
    <col min="8709" max="8709" width="8.5703125" style="2" customWidth="1"/>
    <col min="8710" max="8710" width="8.28515625" style="2" customWidth="1"/>
    <col min="8711" max="8711" width="9.7109375" style="2" customWidth="1"/>
    <col min="8712" max="8712" width="7.85546875" style="2" customWidth="1"/>
    <col min="8713" max="8713" width="9" style="2" bestFit="1" customWidth="1"/>
    <col min="8714" max="8714" width="12.28515625" style="2" customWidth="1"/>
    <col min="8715" max="8960" width="11.42578125" style="2"/>
    <col min="8961" max="8961" width="3.140625" style="2" customWidth="1"/>
    <col min="8962" max="8962" width="10.140625" style="2" customWidth="1"/>
    <col min="8963" max="8963" width="50.140625" style="2" customWidth="1"/>
    <col min="8964" max="8964" width="15.42578125" style="2" customWidth="1"/>
    <col min="8965" max="8965" width="8.5703125" style="2" customWidth="1"/>
    <col min="8966" max="8966" width="8.28515625" style="2" customWidth="1"/>
    <col min="8967" max="8967" width="9.7109375" style="2" customWidth="1"/>
    <col min="8968" max="8968" width="7.85546875" style="2" customWidth="1"/>
    <col min="8969" max="8969" width="9" style="2" bestFit="1" customWidth="1"/>
    <col min="8970" max="8970" width="12.28515625" style="2" customWidth="1"/>
    <col min="8971" max="9216" width="11.42578125" style="2"/>
    <col min="9217" max="9217" width="3.140625" style="2" customWidth="1"/>
    <col min="9218" max="9218" width="10.140625" style="2" customWidth="1"/>
    <col min="9219" max="9219" width="50.140625" style="2" customWidth="1"/>
    <col min="9220" max="9220" width="15.42578125" style="2" customWidth="1"/>
    <col min="9221" max="9221" width="8.5703125" style="2" customWidth="1"/>
    <col min="9222" max="9222" width="8.28515625" style="2" customWidth="1"/>
    <col min="9223" max="9223" width="9.7109375" style="2" customWidth="1"/>
    <col min="9224" max="9224" width="7.85546875" style="2" customWidth="1"/>
    <col min="9225" max="9225" width="9" style="2" bestFit="1" customWidth="1"/>
    <col min="9226" max="9226" width="12.28515625" style="2" customWidth="1"/>
    <col min="9227" max="9472" width="11.42578125" style="2"/>
    <col min="9473" max="9473" width="3.140625" style="2" customWidth="1"/>
    <col min="9474" max="9474" width="10.140625" style="2" customWidth="1"/>
    <col min="9475" max="9475" width="50.140625" style="2" customWidth="1"/>
    <col min="9476" max="9476" width="15.42578125" style="2" customWidth="1"/>
    <col min="9477" max="9477" width="8.5703125" style="2" customWidth="1"/>
    <col min="9478" max="9478" width="8.28515625" style="2" customWidth="1"/>
    <col min="9479" max="9479" width="9.7109375" style="2" customWidth="1"/>
    <col min="9480" max="9480" width="7.85546875" style="2" customWidth="1"/>
    <col min="9481" max="9481" width="9" style="2" bestFit="1" customWidth="1"/>
    <col min="9482" max="9482" width="12.28515625" style="2" customWidth="1"/>
    <col min="9483" max="9728" width="11.42578125" style="2"/>
    <col min="9729" max="9729" width="3.140625" style="2" customWidth="1"/>
    <col min="9730" max="9730" width="10.140625" style="2" customWidth="1"/>
    <col min="9731" max="9731" width="50.140625" style="2" customWidth="1"/>
    <col min="9732" max="9732" width="15.42578125" style="2" customWidth="1"/>
    <col min="9733" max="9733" width="8.5703125" style="2" customWidth="1"/>
    <col min="9734" max="9734" width="8.28515625" style="2" customWidth="1"/>
    <col min="9735" max="9735" width="9.7109375" style="2" customWidth="1"/>
    <col min="9736" max="9736" width="7.85546875" style="2" customWidth="1"/>
    <col min="9737" max="9737" width="9" style="2" bestFit="1" customWidth="1"/>
    <col min="9738" max="9738" width="12.28515625" style="2" customWidth="1"/>
    <col min="9739" max="9984" width="11.42578125" style="2"/>
    <col min="9985" max="9985" width="3.140625" style="2" customWidth="1"/>
    <col min="9986" max="9986" width="10.140625" style="2" customWidth="1"/>
    <col min="9987" max="9987" width="50.140625" style="2" customWidth="1"/>
    <col min="9988" max="9988" width="15.42578125" style="2" customWidth="1"/>
    <col min="9989" max="9989" width="8.5703125" style="2" customWidth="1"/>
    <col min="9990" max="9990" width="8.28515625" style="2" customWidth="1"/>
    <col min="9991" max="9991" width="9.7109375" style="2" customWidth="1"/>
    <col min="9992" max="9992" width="7.85546875" style="2" customWidth="1"/>
    <col min="9993" max="9993" width="9" style="2" bestFit="1" customWidth="1"/>
    <col min="9994" max="9994" width="12.28515625" style="2" customWidth="1"/>
    <col min="9995" max="10240" width="11.42578125" style="2"/>
    <col min="10241" max="10241" width="3.140625" style="2" customWidth="1"/>
    <col min="10242" max="10242" width="10.140625" style="2" customWidth="1"/>
    <col min="10243" max="10243" width="50.140625" style="2" customWidth="1"/>
    <col min="10244" max="10244" width="15.42578125" style="2" customWidth="1"/>
    <col min="10245" max="10245" width="8.5703125" style="2" customWidth="1"/>
    <col min="10246" max="10246" width="8.28515625" style="2" customWidth="1"/>
    <col min="10247" max="10247" width="9.7109375" style="2" customWidth="1"/>
    <col min="10248" max="10248" width="7.85546875" style="2" customWidth="1"/>
    <col min="10249" max="10249" width="9" style="2" bestFit="1" customWidth="1"/>
    <col min="10250" max="10250" width="12.28515625" style="2" customWidth="1"/>
    <col min="10251" max="10496" width="11.42578125" style="2"/>
    <col min="10497" max="10497" width="3.140625" style="2" customWidth="1"/>
    <col min="10498" max="10498" width="10.140625" style="2" customWidth="1"/>
    <col min="10499" max="10499" width="50.140625" style="2" customWidth="1"/>
    <col min="10500" max="10500" width="15.42578125" style="2" customWidth="1"/>
    <col min="10501" max="10501" width="8.5703125" style="2" customWidth="1"/>
    <col min="10502" max="10502" width="8.28515625" style="2" customWidth="1"/>
    <col min="10503" max="10503" width="9.7109375" style="2" customWidth="1"/>
    <col min="10504" max="10504" width="7.85546875" style="2" customWidth="1"/>
    <col min="10505" max="10505" width="9" style="2" bestFit="1" customWidth="1"/>
    <col min="10506" max="10506" width="12.28515625" style="2" customWidth="1"/>
    <col min="10507" max="10752" width="11.42578125" style="2"/>
    <col min="10753" max="10753" width="3.140625" style="2" customWidth="1"/>
    <col min="10754" max="10754" width="10.140625" style="2" customWidth="1"/>
    <col min="10755" max="10755" width="50.140625" style="2" customWidth="1"/>
    <col min="10756" max="10756" width="15.42578125" style="2" customWidth="1"/>
    <col min="10757" max="10757" width="8.5703125" style="2" customWidth="1"/>
    <col min="10758" max="10758" width="8.28515625" style="2" customWidth="1"/>
    <col min="10759" max="10759" width="9.7109375" style="2" customWidth="1"/>
    <col min="10760" max="10760" width="7.85546875" style="2" customWidth="1"/>
    <col min="10761" max="10761" width="9" style="2" bestFit="1" customWidth="1"/>
    <col min="10762" max="10762" width="12.28515625" style="2" customWidth="1"/>
    <col min="10763" max="11008" width="11.42578125" style="2"/>
    <col min="11009" max="11009" width="3.140625" style="2" customWidth="1"/>
    <col min="11010" max="11010" width="10.140625" style="2" customWidth="1"/>
    <col min="11011" max="11011" width="50.140625" style="2" customWidth="1"/>
    <col min="11012" max="11012" width="15.42578125" style="2" customWidth="1"/>
    <col min="11013" max="11013" width="8.5703125" style="2" customWidth="1"/>
    <col min="11014" max="11014" width="8.28515625" style="2" customWidth="1"/>
    <col min="11015" max="11015" width="9.7109375" style="2" customWidth="1"/>
    <col min="11016" max="11016" width="7.85546875" style="2" customWidth="1"/>
    <col min="11017" max="11017" width="9" style="2" bestFit="1" customWidth="1"/>
    <col min="11018" max="11018" width="12.28515625" style="2" customWidth="1"/>
    <col min="11019" max="11264" width="11.42578125" style="2"/>
    <col min="11265" max="11265" width="3.140625" style="2" customWidth="1"/>
    <col min="11266" max="11266" width="10.140625" style="2" customWidth="1"/>
    <col min="11267" max="11267" width="50.140625" style="2" customWidth="1"/>
    <col min="11268" max="11268" width="15.42578125" style="2" customWidth="1"/>
    <col min="11269" max="11269" width="8.5703125" style="2" customWidth="1"/>
    <col min="11270" max="11270" width="8.28515625" style="2" customWidth="1"/>
    <col min="11271" max="11271" width="9.7109375" style="2" customWidth="1"/>
    <col min="11272" max="11272" width="7.85546875" style="2" customWidth="1"/>
    <col min="11273" max="11273" width="9" style="2" bestFit="1" customWidth="1"/>
    <col min="11274" max="11274" width="12.28515625" style="2" customWidth="1"/>
    <col min="11275" max="11520" width="11.42578125" style="2"/>
    <col min="11521" max="11521" width="3.140625" style="2" customWidth="1"/>
    <col min="11522" max="11522" width="10.140625" style="2" customWidth="1"/>
    <col min="11523" max="11523" width="50.140625" style="2" customWidth="1"/>
    <col min="11524" max="11524" width="15.42578125" style="2" customWidth="1"/>
    <col min="11525" max="11525" width="8.5703125" style="2" customWidth="1"/>
    <col min="11526" max="11526" width="8.28515625" style="2" customWidth="1"/>
    <col min="11527" max="11527" width="9.7109375" style="2" customWidth="1"/>
    <col min="11528" max="11528" width="7.85546875" style="2" customWidth="1"/>
    <col min="11529" max="11529" width="9" style="2" bestFit="1" customWidth="1"/>
    <col min="11530" max="11530" width="12.28515625" style="2" customWidth="1"/>
    <col min="11531" max="11776" width="11.42578125" style="2"/>
    <col min="11777" max="11777" width="3.140625" style="2" customWidth="1"/>
    <col min="11778" max="11778" width="10.140625" style="2" customWidth="1"/>
    <col min="11779" max="11779" width="50.140625" style="2" customWidth="1"/>
    <col min="11780" max="11780" width="15.42578125" style="2" customWidth="1"/>
    <col min="11781" max="11781" width="8.5703125" style="2" customWidth="1"/>
    <col min="11782" max="11782" width="8.28515625" style="2" customWidth="1"/>
    <col min="11783" max="11783" width="9.7109375" style="2" customWidth="1"/>
    <col min="11784" max="11784" width="7.85546875" style="2" customWidth="1"/>
    <col min="11785" max="11785" width="9" style="2" bestFit="1" customWidth="1"/>
    <col min="11786" max="11786" width="12.28515625" style="2" customWidth="1"/>
    <col min="11787" max="12032" width="11.42578125" style="2"/>
    <col min="12033" max="12033" width="3.140625" style="2" customWidth="1"/>
    <col min="12034" max="12034" width="10.140625" style="2" customWidth="1"/>
    <col min="12035" max="12035" width="50.140625" style="2" customWidth="1"/>
    <col min="12036" max="12036" width="15.42578125" style="2" customWidth="1"/>
    <col min="12037" max="12037" width="8.5703125" style="2" customWidth="1"/>
    <col min="12038" max="12038" width="8.28515625" style="2" customWidth="1"/>
    <col min="12039" max="12039" width="9.7109375" style="2" customWidth="1"/>
    <col min="12040" max="12040" width="7.85546875" style="2" customWidth="1"/>
    <col min="12041" max="12041" width="9" style="2" bestFit="1" customWidth="1"/>
    <col min="12042" max="12042" width="12.28515625" style="2" customWidth="1"/>
    <col min="12043" max="12288" width="11.42578125" style="2"/>
    <col min="12289" max="12289" width="3.140625" style="2" customWidth="1"/>
    <col min="12290" max="12290" width="10.140625" style="2" customWidth="1"/>
    <col min="12291" max="12291" width="50.140625" style="2" customWidth="1"/>
    <col min="12292" max="12292" width="15.42578125" style="2" customWidth="1"/>
    <col min="12293" max="12293" width="8.5703125" style="2" customWidth="1"/>
    <col min="12294" max="12294" width="8.28515625" style="2" customWidth="1"/>
    <col min="12295" max="12295" width="9.7109375" style="2" customWidth="1"/>
    <col min="12296" max="12296" width="7.85546875" style="2" customWidth="1"/>
    <col min="12297" max="12297" width="9" style="2" bestFit="1" customWidth="1"/>
    <col min="12298" max="12298" width="12.28515625" style="2" customWidth="1"/>
    <col min="12299" max="12544" width="11.42578125" style="2"/>
    <col min="12545" max="12545" width="3.140625" style="2" customWidth="1"/>
    <col min="12546" max="12546" width="10.140625" style="2" customWidth="1"/>
    <col min="12547" max="12547" width="50.140625" style="2" customWidth="1"/>
    <col min="12548" max="12548" width="15.42578125" style="2" customWidth="1"/>
    <col min="12549" max="12549" width="8.5703125" style="2" customWidth="1"/>
    <col min="12550" max="12550" width="8.28515625" style="2" customWidth="1"/>
    <col min="12551" max="12551" width="9.7109375" style="2" customWidth="1"/>
    <col min="12552" max="12552" width="7.85546875" style="2" customWidth="1"/>
    <col min="12553" max="12553" width="9" style="2" bestFit="1" customWidth="1"/>
    <col min="12554" max="12554" width="12.28515625" style="2" customWidth="1"/>
    <col min="12555" max="12800" width="11.42578125" style="2"/>
    <col min="12801" max="12801" width="3.140625" style="2" customWidth="1"/>
    <col min="12802" max="12802" width="10.140625" style="2" customWidth="1"/>
    <col min="12803" max="12803" width="50.140625" style="2" customWidth="1"/>
    <col min="12804" max="12804" width="15.42578125" style="2" customWidth="1"/>
    <col min="12805" max="12805" width="8.5703125" style="2" customWidth="1"/>
    <col min="12806" max="12806" width="8.28515625" style="2" customWidth="1"/>
    <col min="12807" max="12807" width="9.7109375" style="2" customWidth="1"/>
    <col min="12808" max="12808" width="7.85546875" style="2" customWidth="1"/>
    <col min="12809" max="12809" width="9" style="2" bestFit="1" customWidth="1"/>
    <col min="12810" max="12810" width="12.28515625" style="2" customWidth="1"/>
    <col min="12811" max="13056" width="11.42578125" style="2"/>
    <col min="13057" max="13057" width="3.140625" style="2" customWidth="1"/>
    <col min="13058" max="13058" width="10.140625" style="2" customWidth="1"/>
    <col min="13059" max="13059" width="50.140625" style="2" customWidth="1"/>
    <col min="13060" max="13060" width="15.42578125" style="2" customWidth="1"/>
    <col min="13061" max="13061" width="8.5703125" style="2" customWidth="1"/>
    <col min="13062" max="13062" width="8.28515625" style="2" customWidth="1"/>
    <col min="13063" max="13063" width="9.7109375" style="2" customWidth="1"/>
    <col min="13064" max="13064" width="7.85546875" style="2" customWidth="1"/>
    <col min="13065" max="13065" width="9" style="2" bestFit="1" customWidth="1"/>
    <col min="13066" max="13066" width="12.28515625" style="2" customWidth="1"/>
    <col min="13067" max="13312" width="11.42578125" style="2"/>
    <col min="13313" max="13313" width="3.140625" style="2" customWidth="1"/>
    <col min="13314" max="13314" width="10.140625" style="2" customWidth="1"/>
    <col min="13315" max="13315" width="50.140625" style="2" customWidth="1"/>
    <col min="13316" max="13316" width="15.42578125" style="2" customWidth="1"/>
    <col min="13317" max="13317" width="8.5703125" style="2" customWidth="1"/>
    <col min="13318" max="13318" width="8.28515625" style="2" customWidth="1"/>
    <col min="13319" max="13319" width="9.7109375" style="2" customWidth="1"/>
    <col min="13320" max="13320" width="7.85546875" style="2" customWidth="1"/>
    <col min="13321" max="13321" width="9" style="2" bestFit="1" customWidth="1"/>
    <col min="13322" max="13322" width="12.28515625" style="2" customWidth="1"/>
    <col min="13323" max="13568" width="11.42578125" style="2"/>
    <col min="13569" max="13569" width="3.140625" style="2" customWidth="1"/>
    <col min="13570" max="13570" width="10.140625" style="2" customWidth="1"/>
    <col min="13571" max="13571" width="50.140625" style="2" customWidth="1"/>
    <col min="13572" max="13572" width="15.42578125" style="2" customWidth="1"/>
    <col min="13573" max="13573" width="8.5703125" style="2" customWidth="1"/>
    <col min="13574" max="13574" width="8.28515625" style="2" customWidth="1"/>
    <col min="13575" max="13575" width="9.7109375" style="2" customWidth="1"/>
    <col min="13576" max="13576" width="7.85546875" style="2" customWidth="1"/>
    <col min="13577" max="13577" width="9" style="2" bestFit="1" customWidth="1"/>
    <col min="13578" max="13578" width="12.28515625" style="2" customWidth="1"/>
    <col min="13579" max="13824" width="11.42578125" style="2"/>
    <col min="13825" max="13825" width="3.140625" style="2" customWidth="1"/>
    <col min="13826" max="13826" width="10.140625" style="2" customWidth="1"/>
    <col min="13827" max="13827" width="50.140625" style="2" customWidth="1"/>
    <col min="13828" max="13828" width="15.42578125" style="2" customWidth="1"/>
    <col min="13829" max="13829" width="8.5703125" style="2" customWidth="1"/>
    <col min="13830" max="13830" width="8.28515625" style="2" customWidth="1"/>
    <col min="13831" max="13831" width="9.7109375" style="2" customWidth="1"/>
    <col min="13832" max="13832" width="7.85546875" style="2" customWidth="1"/>
    <col min="13833" max="13833" width="9" style="2" bestFit="1" customWidth="1"/>
    <col min="13834" max="13834" width="12.28515625" style="2" customWidth="1"/>
    <col min="13835" max="14080" width="11.42578125" style="2"/>
    <col min="14081" max="14081" width="3.140625" style="2" customWidth="1"/>
    <col min="14082" max="14082" width="10.140625" style="2" customWidth="1"/>
    <col min="14083" max="14083" width="50.140625" style="2" customWidth="1"/>
    <col min="14084" max="14084" width="15.42578125" style="2" customWidth="1"/>
    <col min="14085" max="14085" width="8.5703125" style="2" customWidth="1"/>
    <col min="14086" max="14086" width="8.28515625" style="2" customWidth="1"/>
    <col min="14087" max="14087" width="9.7109375" style="2" customWidth="1"/>
    <col min="14088" max="14088" width="7.85546875" style="2" customWidth="1"/>
    <col min="14089" max="14089" width="9" style="2" bestFit="1" customWidth="1"/>
    <col min="14090" max="14090" width="12.28515625" style="2" customWidth="1"/>
    <col min="14091" max="14336" width="11.42578125" style="2"/>
    <col min="14337" max="14337" width="3.140625" style="2" customWidth="1"/>
    <col min="14338" max="14338" width="10.140625" style="2" customWidth="1"/>
    <col min="14339" max="14339" width="50.140625" style="2" customWidth="1"/>
    <col min="14340" max="14340" width="15.42578125" style="2" customWidth="1"/>
    <col min="14341" max="14341" width="8.5703125" style="2" customWidth="1"/>
    <col min="14342" max="14342" width="8.28515625" style="2" customWidth="1"/>
    <col min="14343" max="14343" width="9.7109375" style="2" customWidth="1"/>
    <col min="14344" max="14344" width="7.85546875" style="2" customWidth="1"/>
    <col min="14345" max="14345" width="9" style="2" bestFit="1" customWidth="1"/>
    <col min="14346" max="14346" width="12.28515625" style="2" customWidth="1"/>
    <col min="14347" max="14592" width="11.42578125" style="2"/>
    <col min="14593" max="14593" width="3.140625" style="2" customWidth="1"/>
    <col min="14594" max="14594" width="10.140625" style="2" customWidth="1"/>
    <col min="14595" max="14595" width="50.140625" style="2" customWidth="1"/>
    <col min="14596" max="14596" width="15.42578125" style="2" customWidth="1"/>
    <col min="14597" max="14597" width="8.5703125" style="2" customWidth="1"/>
    <col min="14598" max="14598" width="8.28515625" style="2" customWidth="1"/>
    <col min="14599" max="14599" width="9.7109375" style="2" customWidth="1"/>
    <col min="14600" max="14600" width="7.85546875" style="2" customWidth="1"/>
    <col min="14601" max="14601" width="9" style="2" bestFit="1" customWidth="1"/>
    <col min="14602" max="14602" width="12.28515625" style="2" customWidth="1"/>
    <col min="14603" max="14848" width="11.42578125" style="2"/>
    <col min="14849" max="14849" width="3.140625" style="2" customWidth="1"/>
    <col min="14850" max="14850" width="10.140625" style="2" customWidth="1"/>
    <col min="14851" max="14851" width="50.140625" style="2" customWidth="1"/>
    <col min="14852" max="14852" width="15.42578125" style="2" customWidth="1"/>
    <col min="14853" max="14853" width="8.5703125" style="2" customWidth="1"/>
    <col min="14854" max="14854" width="8.28515625" style="2" customWidth="1"/>
    <col min="14855" max="14855" width="9.7109375" style="2" customWidth="1"/>
    <col min="14856" max="14856" width="7.85546875" style="2" customWidth="1"/>
    <col min="14857" max="14857" width="9" style="2" bestFit="1" customWidth="1"/>
    <col min="14858" max="14858" width="12.28515625" style="2" customWidth="1"/>
    <col min="14859" max="15104" width="11.42578125" style="2"/>
    <col min="15105" max="15105" width="3.140625" style="2" customWidth="1"/>
    <col min="15106" max="15106" width="10.140625" style="2" customWidth="1"/>
    <col min="15107" max="15107" width="50.140625" style="2" customWidth="1"/>
    <col min="15108" max="15108" width="15.42578125" style="2" customWidth="1"/>
    <col min="15109" max="15109" width="8.5703125" style="2" customWidth="1"/>
    <col min="15110" max="15110" width="8.28515625" style="2" customWidth="1"/>
    <col min="15111" max="15111" width="9.7109375" style="2" customWidth="1"/>
    <col min="15112" max="15112" width="7.85546875" style="2" customWidth="1"/>
    <col min="15113" max="15113" width="9" style="2" bestFit="1" customWidth="1"/>
    <col min="15114" max="15114" width="12.28515625" style="2" customWidth="1"/>
    <col min="15115" max="15360" width="11.42578125" style="2"/>
    <col min="15361" max="15361" width="3.140625" style="2" customWidth="1"/>
    <col min="15362" max="15362" width="10.140625" style="2" customWidth="1"/>
    <col min="15363" max="15363" width="50.140625" style="2" customWidth="1"/>
    <col min="15364" max="15364" width="15.42578125" style="2" customWidth="1"/>
    <col min="15365" max="15365" width="8.5703125" style="2" customWidth="1"/>
    <col min="15366" max="15366" width="8.28515625" style="2" customWidth="1"/>
    <col min="15367" max="15367" width="9.7109375" style="2" customWidth="1"/>
    <col min="15368" max="15368" width="7.85546875" style="2" customWidth="1"/>
    <col min="15369" max="15369" width="9" style="2" bestFit="1" customWidth="1"/>
    <col min="15370" max="15370" width="12.28515625" style="2" customWidth="1"/>
    <col min="15371" max="15616" width="11.42578125" style="2"/>
    <col min="15617" max="15617" width="3.140625" style="2" customWidth="1"/>
    <col min="15618" max="15618" width="10.140625" style="2" customWidth="1"/>
    <col min="15619" max="15619" width="50.140625" style="2" customWidth="1"/>
    <col min="15620" max="15620" width="15.42578125" style="2" customWidth="1"/>
    <col min="15621" max="15621" width="8.5703125" style="2" customWidth="1"/>
    <col min="15622" max="15622" width="8.28515625" style="2" customWidth="1"/>
    <col min="15623" max="15623" width="9.7109375" style="2" customWidth="1"/>
    <col min="15624" max="15624" width="7.85546875" style="2" customWidth="1"/>
    <col min="15625" max="15625" width="9" style="2" bestFit="1" customWidth="1"/>
    <col min="15626" max="15626" width="12.28515625" style="2" customWidth="1"/>
    <col min="15627" max="15872" width="11.42578125" style="2"/>
    <col min="15873" max="15873" width="3.140625" style="2" customWidth="1"/>
    <col min="15874" max="15874" width="10.140625" style="2" customWidth="1"/>
    <col min="15875" max="15875" width="50.140625" style="2" customWidth="1"/>
    <col min="15876" max="15876" width="15.42578125" style="2" customWidth="1"/>
    <col min="15877" max="15877" width="8.5703125" style="2" customWidth="1"/>
    <col min="15878" max="15878" width="8.28515625" style="2" customWidth="1"/>
    <col min="15879" max="15879" width="9.7109375" style="2" customWidth="1"/>
    <col min="15880" max="15880" width="7.85546875" style="2" customWidth="1"/>
    <col min="15881" max="15881" width="9" style="2" bestFit="1" customWidth="1"/>
    <col min="15882" max="15882" width="12.28515625" style="2" customWidth="1"/>
    <col min="15883" max="16128" width="11.42578125" style="2"/>
    <col min="16129" max="16129" width="3.140625" style="2" customWidth="1"/>
    <col min="16130" max="16130" width="10.140625" style="2" customWidth="1"/>
    <col min="16131" max="16131" width="50.140625" style="2" customWidth="1"/>
    <col min="16132" max="16132" width="15.42578125" style="2" customWidth="1"/>
    <col min="16133" max="16133" width="8.5703125" style="2" customWidth="1"/>
    <col min="16134" max="16134" width="8.28515625" style="2" customWidth="1"/>
    <col min="16135" max="16135" width="9.7109375" style="2" customWidth="1"/>
    <col min="16136" max="16136" width="7.85546875" style="2" customWidth="1"/>
    <col min="16137" max="16137" width="9" style="2" bestFit="1" customWidth="1"/>
    <col min="16138" max="16138" width="12.28515625" style="2" customWidth="1"/>
    <col min="16139" max="16384" width="11.42578125" style="2"/>
  </cols>
  <sheetData>
    <row r="1" spans="1:22" ht="17.100000000000001" customHeight="1" x14ac:dyDescent="0.2">
      <c r="A1" s="40"/>
      <c r="B1" s="40"/>
      <c r="C1" s="40"/>
      <c r="D1" s="13"/>
      <c r="E1" s="14"/>
      <c r="F1" s="14"/>
      <c r="G1" s="14"/>
      <c r="H1" s="14"/>
      <c r="I1" s="14"/>
      <c r="J1" s="10"/>
    </row>
    <row r="2" spans="1:22" ht="19.5" customHeight="1" x14ac:dyDescent="0.35">
      <c r="A2" s="13"/>
      <c r="B2" s="15"/>
      <c r="C2" s="16"/>
      <c r="D2" s="17"/>
      <c r="E2" s="14"/>
      <c r="F2" s="14"/>
      <c r="G2" s="14"/>
      <c r="H2" s="14"/>
      <c r="I2" s="14"/>
      <c r="J2" s="11"/>
    </row>
    <row r="3" spans="1:22" ht="39" customHeight="1" thickBot="1" x14ac:dyDescent="0.25">
      <c r="A3" s="13"/>
      <c r="B3" s="18"/>
      <c r="C3" s="19"/>
      <c r="D3" s="19"/>
      <c r="E3" s="14"/>
      <c r="F3" s="14"/>
      <c r="G3" s="14"/>
      <c r="H3" s="14"/>
      <c r="I3" s="14"/>
      <c r="J3" s="12"/>
    </row>
    <row r="4" spans="1:22" s="4" customFormat="1" ht="31.5" x14ac:dyDescent="0.2">
      <c r="A4" s="21" t="s">
        <v>1</v>
      </c>
      <c r="B4" s="9" t="s">
        <v>0</v>
      </c>
      <c r="C4" s="9" t="s">
        <v>8</v>
      </c>
      <c r="D4" s="20" t="s">
        <v>3</v>
      </c>
      <c r="E4" s="20" t="s">
        <v>2</v>
      </c>
      <c r="F4" s="20" t="s">
        <v>4</v>
      </c>
      <c r="G4" s="20" t="s">
        <v>5</v>
      </c>
      <c r="H4" s="20" t="s">
        <v>6</v>
      </c>
      <c r="I4" s="22" t="s">
        <v>7</v>
      </c>
    </row>
    <row r="5" spans="1:22" s="5" customFormat="1" ht="15" customHeight="1" x14ac:dyDescent="0.25">
      <c r="A5" s="23">
        <v>1</v>
      </c>
      <c r="B5" s="24" t="str">
        <f t="shared" ref="B5:B30" si="0">LEFT(C5,FIND(" ",C5)-1)</f>
        <v>ARTICLE</v>
      </c>
      <c r="C5" s="25" t="s">
        <v>9</v>
      </c>
      <c r="D5" s="26">
        <v>195</v>
      </c>
      <c r="E5" s="27">
        <v>30</v>
      </c>
      <c r="F5" s="28">
        <f>E5</f>
        <v>30</v>
      </c>
      <c r="G5" s="29">
        <f>IF(ISERROR(VLOOKUP(B5,#REF!,4,FALSE)),0,VLOOKUP(B5,#REF!,2,FALSE))</f>
        <v>0</v>
      </c>
      <c r="H5" s="28">
        <f>F5-G5</f>
        <v>30</v>
      </c>
      <c r="I5" s="30">
        <f>E5*D5</f>
        <v>5850</v>
      </c>
      <c r="V5" s="8" t="str">
        <f t="array" ref="V5:V38">IF(ISERROR(SMALL(IF(($E$5:$E$1994&lt;&gt;0)*($A$5:$A$1994&lt;&gt;""),$A$5:$A$1994),ROW()-4)),"",INDEX($C$5:$C$1994,MATCH(SMALL(IF(($E$5:$E$1994&lt;&gt;0)*($A$5:$A$1994&lt;&gt;""),$A$5:$A$1994),ROW()-4),$A$5:$A$1994,0)))</f>
        <v>ARTICLE 1</v>
      </c>
    </row>
    <row r="6" spans="1:22" s="5" customFormat="1" ht="15" customHeight="1" x14ac:dyDescent="0.25">
      <c r="A6" s="23">
        <v>2</v>
      </c>
      <c r="B6" s="24" t="str">
        <f t="shared" si="0"/>
        <v>ARTICLE</v>
      </c>
      <c r="C6" s="25" t="s">
        <v>10</v>
      </c>
      <c r="D6" s="26">
        <v>280</v>
      </c>
      <c r="E6" s="27">
        <v>90</v>
      </c>
      <c r="F6" s="28">
        <f t="shared" ref="F6:F69" si="1">E6</f>
        <v>90</v>
      </c>
      <c r="G6" s="29">
        <f>IF(ISERROR(VLOOKUP(B6,#REF!,4,FALSE)),0,VLOOKUP(B6,#REF!,2,FALSE))</f>
        <v>0</v>
      </c>
      <c r="H6" s="28">
        <f t="shared" ref="H6:H69" si="2">F6-G6</f>
        <v>90</v>
      </c>
      <c r="I6" s="30">
        <f t="shared" ref="I6:I69" si="3">E6*D6</f>
        <v>25200</v>
      </c>
      <c r="V6" s="8" t="str">
        <v>ARTICLE 2</v>
      </c>
    </row>
    <row r="7" spans="1:22" s="5" customFormat="1" ht="15" customHeight="1" x14ac:dyDescent="0.25">
      <c r="A7" s="23">
        <v>3</v>
      </c>
      <c r="B7" s="24" t="str">
        <f t="shared" si="0"/>
        <v>ARTICLE</v>
      </c>
      <c r="C7" s="25" t="s">
        <v>11</v>
      </c>
      <c r="D7" s="26">
        <v>105</v>
      </c>
      <c r="E7" s="27">
        <v>90</v>
      </c>
      <c r="F7" s="28">
        <f t="shared" si="1"/>
        <v>90</v>
      </c>
      <c r="G7" s="29">
        <f>IF(ISERROR(VLOOKUP(B7,#REF!,4,FALSE)),0,VLOOKUP(B7,#REF!,2,FALSE))</f>
        <v>0</v>
      </c>
      <c r="H7" s="28">
        <f t="shared" si="2"/>
        <v>90</v>
      </c>
      <c r="I7" s="30">
        <f t="shared" si="3"/>
        <v>9450</v>
      </c>
      <c r="V7" s="8" t="str">
        <v>ARTICLE 3</v>
      </c>
    </row>
    <row r="8" spans="1:22" s="5" customFormat="1" ht="15" customHeight="1" x14ac:dyDescent="0.25">
      <c r="A8" s="23">
        <v>4</v>
      </c>
      <c r="B8" s="24" t="str">
        <f t="shared" si="0"/>
        <v>ARTICLE</v>
      </c>
      <c r="C8" s="25" t="s">
        <v>12</v>
      </c>
      <c r="D8" s="26">
        <v>2450</v>
      </c>
      <c r="E8" s="27">
        <v>80</v>
      </c>
      <c r="F8" s="28">
        <f t="shared" si="1"/>
        <v>80</v>
      </c>
      <c r="G8" s="29">
        <f>IF(ISERROR(VLOOKUP(B8,#REF!,4,FALSE)),0,VLOOKUP(B8,#REF!,2,FALSE))</f>
        <v>0</v>
      </c>
      <c r="H8" s="28">
        <f t="shared" si="2"/>
        <v>80</v>
      </c>
      <c r="I8" s="30">
        <f t="shared" si="3"/>
        <v>196000</v>
      </c>
      <c r="V8" s="8" t="str">
        <v>ARTICLE 4</v>
      </c>
    </row>
    <row r="9" spans="1:22" s="5" customFormat="1" ht="15" customHeight="1" x14ac:dyDescent="0.25">
      <c r="A9" s="23">
        <v>5</v>
      </c>
      <c r="B9" s="24" t="str">
        <f t="shared" si="0"/>
        <v>ARTICLE</v>
      </c>
      <c r="C9" s="25" t="s">
        <v>13</v>
      </c>
      <c r="D9" s="26">
        <v>2400</v>
      </c>
      <c r="E9" s="27">
        <v>90</v>
      </c>
      <c r="F9" s="28">
        <f t="shared" si="1"/>
        <v>90</v>
      </c>
      <c r="G9" s="29">
        <f>IF(ISERROR(VLOOKUP(B9,#REF!,4,FALSE)),0,VLOOKUP(B9,#REF!,2,FALSE))</f>
        <v>0</v>
      </c>
      <c r="H9" s="28">
        <f t="shared" si="2"/>
        <v>90</v>
      </c>
      <c r="I9" s="30">
        <f t="shared" si="3"/>
        <v>216000</v>
      </c>
      <c r="V9" s="8" t="str">
        <v>ARTICLE 5</v>
      </c>
    </row>
    <row r="10" spans="1:22" s="5" customFormat="1" ht="15" customHeight="1" x14ac:dyDescent="0.25">
      <c r="A10" s="23">
        <v>6</v>
      </c>
      <c r="B10" s="24" t="str">
        <f t="shared" si="0"/>
        <v>ARTICLE</v>
      </c>
      <c r="C10" s="25" t="s">
        <v>14</v>
      </c>
      <c r="D10" s="26">
        <v>170</v>
      </c>
      <c r="E10" s="27">
        <v>90</v>
      </c>
      <c r="F10" s="28">
        <f t="shared" si="1"/>
        <v>90</v>
      </c>
      <c r="G10" s="29">
        <f>IF(ISERROR(VLOOKUP(B10,#REF!,4,FALSE)),0,VLOOKUP(B10,#REF!,2,FALSE))</f>
        <v>0</v>
      </c>
      <c r="H10" s="28">
        <f t="shared" si="2"/>
        <v>90</v>
      </c>
      <c r="I10" s="30">
        <f t="shared" si="3"/>
        <v>15300</v>
      </c>
      <c r="V10" s="8" t="str">
        <v>ARTICLE 6</v>
      </c>
    </row>
    <row r="11" spans="1:22" s="5" customFormat="1" ht="15" customHeight="1" x14ac:dyDescent="0.25">
      <c r="A11" s="23">
        <v>7</v>
      </c>
      <c r="B11" s="24" t="str">
        <f t="shared" si="0"/>
        <v>ARTICLE</v>
      </c>
      <c r="C11" s="25" t="s">
        <v>15</v>
      </c>
      <c r="D11" s="26">
        <v>1800</v>
      </c>
      <c r="E11" s="27">
        <v>80</v>
      </c>
      <c r="F11" s="28">
        <f t="shared" si="1"/>
        <v>80</v>
      </c>
      <c r="G11" s="29">
        <f>IF(ISERROR(VLOOKUP(B11,#REF!,4,FALSE)),0,VLOOKUP(B11,#REF!,2,FALSE))</f>
        <v>0</v>
      </c>
      <c r="H11" s="28">
        <f t="shared" si="2"/>
        <v>80</v>
      </c>
      <c r="I11" s="30">
        <f t="shared" si="3"/>
        <v>144000</v>
      </c>
      <c r="V11" s="8" t="str">
        <v>ARTICLE 7</v>
      </c>
    </row>
    <row r="12" spans="1:22" s="5" customFormat="1" ht="15" customHeight="1" x14ac:dyDescent="0.25">
      <c r="A12" s="23">
        <v>8</v>
      </c>
      <c r="B12" s="24" t="str">
        <f t="shared" si="0"/>
        <v>ARTICLE</v>
      </c>
      <c r="C12" s="25" t="s">
        <v>16</v>
      </c>
      <c r="D12" s="26">
        <v>1150</v>
      </c>
      <c r="E12" s="27">
        <v>90</v>
      </c>
      <c r="F12" s="28">
        <f t="shared" si="1"/>
        <v>90</v>
      </c>
      <c r="G12" s="29">
        <f>IF(ISERROR(VLOOKUP(B12,#REF!,4,FALSE)),0,VLOOKUP(B12,#REF!,2,FALSE))</f>
        <v>0</v>
      </c>
      <c r="H12" s="28">
        <f t="shared" si="2"/>
        <v>90</v>
      </c>
      <c r="I12" s="30">
        <f t="shared" si="3"/>
        <v>103500</v>
      </c>
      <c r="V12" s="8" t="str">
        <v>ARTICLE 8</v>
      </c>
    </row>
    <row r="13" spans="1:22" s="5" customFormat="1" ht="15" customHeight="1" x14ac:dyDescent="0.25">
      <c r="A13" s="23">
        <v>9</v>
      </c>
      <c r="B13" s="24" t="str">
        <f t="shared" si="0"/>
        <v>ARTICLE</v>
      </c>
      <c r="C13" s="25" t="s">
        <v>17</v>
      </c>
      <c r="D13" s="26">
        <v>590</v>
      </c>
      <c r="E13" s="27">
        <v>90</v>
      </c>
      <c r="F13" s="28">
        <f t="shared" si="1"/>
        <v>90</v>
      </c>
      <c r="G13" s="29">
        <f>IF(ISERROR(VLOOKUP(B13,#REF!,4,FALSE)),0,VLOOKUP(B13,#REF!,2,FALSE))</f>
        <v>0</v>
      </c>
      <c r="H13" s="28">
        <f t="shared" si="2"/>
        <v>90</v>
      </c>
      <c r="I13" s="30">
        <f t="shared" si="3"/>
        <v>53100</v>
      </c>
      <c r="V13" s="8" t="str">
        <v>ARTICLE 9</v>
      </c>
    </row>
    <row r="14" spans="1:22" s="5" customFormat="1" ht="15" customHeight="1" x14ac:dyDescent="0.25">
      <c r="A14" s="23">
        <v>10</v>
      </c>
      <c r="B14" s="24" t="str">
        <f t="shared" si="0"/>
        <v>ARTICLE</v>
      </c>
      <c r="C14" s="25" t="s">
        <v>18</v>
      </c>
      <c r="D14" s="26">
        <v>5450</v>
      </c>
      <c r="E14" s="27">
        <v>90</v>
      </c>
      <c r="F14" s="28">
        <f t="shared" si="1"/>
        <v>90</v>
      </c>
      <c r="G14" s="29">
        <f>IF(ISERROR(VLOOKUP(B14,#REF!,4,FALSE)),0,VLOOKUP(B14,#REF!,2,FALSE))</f>
        <v>0</v>
      </c>
      <c r="H14" s="28">
        <f t="shared" si="2"/>
        <v>90</v>
      </c>
      <c r="I14" s="30">
        <f t="shared" si="3"/>
        <v>490500</v>
      </c>
      <c r="V14" s="8" t="str">
        <v>ARTICLE 10</v>
      </c>
    </row>
    <row r="15" spans="1:22" s="5" customFormat="1" ht="15" customHeight="1" x14ac:dyDescent="0.25">
      <c r="A15" s="23">
        <v>11</v>
      </c>
      <c r="B15" s="24" t="str">
        <f t="shared" si="0"/>
        <v>ARTICLE</v>
      </c>
      <c r="C15" s="25" t="s">
        <v>19</v>
      </c>
      <c r="D15" s="26">
        <v>450</v>
      </c>
      <c r="E15" s="27">
        <v>100</v>
      </c>
      <c r="F15" s="28">
        <f t="shared" si="1"/>
        <v>100</v>
      </c>
      <c r="G15" s="29">
        <f>IF(ISERROR(VLOOKUP(B15,#REF!,4,FALSE)),0,VLOOKUP(B15,#REF!,2,FALSE))</f>
        <v>0</v>
      </c>
      <c r="H15" s="28">
        <f t="shared" si="2"/>
        <v>100</v>
      </c>
      <c r="I15" s="30">
        <f t="shared" si="3"/>
        <v>45000</v>
      </c>
      <c r="V15" s="8" t="str">
        <v>ARTICLE 11</v>
      </c>
    </row>
    <row r="16" spans="1:22" s="5" customFormat="1" ht="15" customHeight="1" x14ac:dyDescent="0.25">
      <c r="A16" s="23">
        <v>12</v>
      </c>
      <c r="B16" s="24" t="str">
        <f t="shared" si="0"/>
        <v>ARTICLE</v>
      </c>
      <c r="C16" s="25" t="s">
        <v>20</v>
      </c>
      <c r="D16" s="26">
        <v>150</v>
      </c>
      <c r="E16" s="27">
        <v>90</v>
      </c>
      <c r="F16" s="28">
        <f t="shared" si="1"/>
        <v>90</v>
      </c>
      <c r="G16" s="29">
        <f>IF(ISERROR(VLOOKUP(B16,#REF!,4,FALSE)),0,VLOOKUP(B16,#REF!,2,FALSE))</f>
        <v>0</v>
      </c>
      <c r="H16" s="28">
        <f t="shared" si="2"/>
        <v>90</v>
      </c>
      <c r="I16" s="30">
        <f t="shared" si="3"/>
        <v>13500</v>
      </c>
      <c r="V16" s="8" t="str">
        <v>ARTICLE 12</v>
      </c>
    </row>
    <row r="17" spans="1:22" s="5" customFormat="1" ht="15" customHeight="1" x14ac:dyDescent="0.25">
      <c r="A17" s="23">
        <v>13</v>
      </c>
      <c r="B17" s="24" t="str">
        <f t="shared" si="0"/>
        <v>ARTICLE</v>
      </c>
      <c r="C17" s="25" t="s">
        <v>21</v>
      </c>
      <c r="D17" s="26">
        <v>20</v>
      </c>
      <c r="E17" s="27">
        <v>95</v>
      </c>
      <c r="F17" s="28">
        <f t="shared" si="1"/>
        <v>95</v>
      </c>
      <c r="G17" s="29">
        <f>IF(ISERROR(VLOOKUP(B17,#REF!,4,FALSE)),0,VLOOKUP(B17,#REF!,2,FALSE))</f>
        <v>0</v>
      </c>
      <c r="H17" s="28">
        <f t="shared" si="2"/>
        <v>95</v>
      </c>
      <c r="I17" s="30">
        <f t="shared" si="3"/>
        <v>1900</v>
      </c>
      <c r="V17" s="8" t="str">
        <v>ARTICLE 13</v>
      </c>
    </row>
    <row r="18" spans="1:22" s="5" customFormat="1" ht="15" customHeight="1" x14ac:dyDescent="0.25">
      <c r="A18" s="23">
        <v>14</v>
      </c>
      <c r="B18" s="24" t="str">
        <f t="shared" si="0"/>
        <v>ARTICLE</v>
      </c>
      <c r="C18" s="25" t="s">
        <v>22</v>
      </c>
      <c r="D18" s="26">
        <v>30</v>
      </c>
      <c r="E18" s="27">
        <v>100</v>
      </c>
      <c r="F18" s="28">
        <f t="shared" si="1"/>
        <v>100</v>
      </c>
      <c r="G18" s="29">
        <f>IF(ISERROR(VLOOKUP(B18,#REF!,4,FALSE)),0,VLOOKUP(B18,#REF!,2,FALSE))</f>
        <v>0</v>
      </c>
      <c r="H18" s="28">
        <f t="shared" si="2"/>
        <v>100</v>
      </c>
      <c r="I18" s="30">
        <f t="shared" si="3"/>
        <v>3000</v>
      </c>
      <c r="V18" s="8" t="str">
        <v>ARTICLE 14</v>
      </c>
    </row>
    <row r="19" spans="1:22" s="5" customFormat="1" ht="15" customHeight="1" x14ac:dyDescent="0.25">
      <c r="A19" s="23">
        <v>15</v>
      </c>
      <c r="B19" s="24" t="str">
        <f t="shared" si="0"/>
        <v>ARTICLE</v>
      </c>
      <c r="C19" s="25" t="s">
        <v>23</v>
      </c>
      <c r="D19" s="26">
        <v>95</v>
      </c>
      <c r="E19" s="27">
        <v>100</v>
      </c>
      <c r="F19" s="28">
        <f t="shared" si="1"/>
        <v>100</v>
      </c>
      <c r="G19" s="29">
        <f>IF(ISERROR(VLOOKUP(B19,#REF!,4,FALSE)),0,VLOOKUP(B19,#REF!,2,FALSE))</f>
        <v>0</v>
      </c>
      <c r="H19" s="28">
        <f t="shared" si="2"/>
        <v>100</v>
      </c>
      <c r="I19" s="30">
        <f t="shared" si="3"/>
        <v>9500</v>
      </c>
      <c r="V19" s="8" t="str">
        <v>ARTICLE 15</v>
      </c>
    </row>
    <row r="20" spans="1:22" s="5" customFormat="1" ht="15" customHeight="1" x14ac:dyDescent="0.25">
      <c r="A20" s="23">
        <v>16</v>
      </c>
      <c r="B20" s="24" t="str">
        <f t="shared" si="0"/>
        <v>ARTICLE</v>
      </c>
      <c r="C20" s="25" t="s">
        <v>24</v>
      </c>
      <c r="D20" s="26">
        <v>110</v>
      </c>
      <c r="E20" s="27">
        <v>100</v>
      </c>
      <c r="F20" s="28">
        <f t="shared" si="1"/>
        <v>100</v>
      </c>
      <c r="G20" s="29">
        <f>IF(ISERROR(VLOOKUP(B20,#REF!,4,FALSE)),0,VLOOKUP(B20,#REF!,2,FALSE))</f>
        <v>0</v>
      </c>
      <c r="H20" s="28">
        <f t="shared" si="2"/>
        <v>100</v>
      </c>
      <c r="I20" s="30">
        <f t="shared" si="3"/>
        <v>11000</v>
      </c>
      <c r="V20" s="8" t="str">
        <v>ARTICLE 16</v>
      </c>
    </row>
    <row r="21" spans="1:22" s="5" customFormat="1" ht="15" customHeight="1" x14ac:dyDescent="0.25">
      <c r="A21" s="23">
        <v>17</v>
      </c>
      <c r="B21" s="24" t="str">
        <f t="shared" si="0"/>
        <v>ARTICLE</v>
      </c>
      <c r="C21" s="25" t="s">
        <v>25</v>
      </c>
      <c r="D21" s="26">
        <v>85</v>
      </c>
      <c r="E21" s="27">
        <v>100</v>
      </c>
      <c r="F21" s="28">
        <f t="shared" si="1"/>
        <v>100</v>
      </c>
      <c r="G21" s="29">
        <f>IF(ISERROR(VLOOKUP(B21,#REF!,4,FALSE)),0,VLOOKUP(B21,#REF!,2,FALSE))</f>
        <v>0</v>
      </c>
      <c r="H21" s="28">
        <f t="shared" si="2"/>
        <v>100</v>
      </c>
      <c r="I21" s="30">
        <f t="shared" si="3"/>
        <v>8500</v>
      </c>
      <c r="V21" s="8" t="str">
        <v>ARTICLE 17</v>
      </c>
    </row>
    <row r="22" spans="1:22" s="5" customFormat="1" ht="15" customHeight="1" x14ac:dyDescent="0.25">
      <c r="A22" s="23">
        <v>18</v>
      </c>
      <c r="B22" s="24" t="str">
        <f t="shared" si="0"/>
        <v>ARTICLE</v>
      </c>
      <c r="C22" s="25" t="s">
        <v>26</v>
      </c>
      <c r="D22" s="26">
        <v>95</v>
      </c>
      <c r="E22" s="27">
        <v>100</v>
      </c>
      <c r="F22" s="28">
        <f t="shared" si="1"/>
        <v>100</v>
      </c>
      <c r="G22" s="29">
        <f>IF(ISERROR(VLOOKUP(B22,#REF!,4,FALSE)),0,VLOOKUP(B22,#REF!,2,FALSE))</f>
        <v>0</v>
      </c>
      <c r="H22" s="28">
        <f t="shared" si="2"/>
        <v>100</v>
      </c>
      <c r="I22" s="30">
        <f t="shared" si="3"/>
        <v>9500</v>
      </c>
      <c r="V22" s="8" t="str">
        <v>ARTICLE 18</v>
      </c>
    </row>
    <row r="23" spans="1:22" s="5" customFormat="1" ht="15" customHeight="1" x14ac:dyDescent="0.25">
      <c r="A23" s="23">
        <v>19</v>
      </c>
      <c r="B23" s="24" t="str">
        <f t="shared" si="0"/>
        <v>ARTICLE</v>
      </c>
      <c r="C23" s="25" t="s">
        <v>27</v>
      </c>
      <c r="D23" s="26">
        <v>190</v>
      </c>
      <c r="E23" s="27">
        <v>100</v>
      </c>
      <c r="F23" s="28">
        <f t="shared" si="1"/>
        <v>100</v>
      </c>
      <c r="G23" s="29">
        <f>IF(ISERROR(VLOOKUP(B23,#REF!,4,FALSE)),0,VLOOKUP(B23,#REF!,2,FALSE))</f>
        <v>0</v>
      </c>
      <c r="H23" s="28">
        <f t="shared" si="2"/>
        <v>100</v>
      </c>
      <c r="I23" s="30">
        <f t="shared" si="3"/>
        <v>19000</v>
      </c>
      <c r="V23" s="8" t="str">
        <v>ARTICLE 19</v>
      </c>
    </row>
    <row r="24" spans="1:22" s="5" customFormat="1" ht="15" customHeight="1" x14ac:dyDescent="0.25">
      <c r="A24" s="23">
        <v>20</v>
      </c>
      <c r="B24" s="24" t="str">
        <f t="shared" si="0"/>
        <v>ARTICLE</v>
      </c>
      <c r="C24" s="25" t="s">
        <v>28</v>
      </c>
      <c r="D24" s="26">
        <v>265</v>
      </c>
      <c r="E24" s="27">
        <v>100</v>
      </c>
      <c r="F24" s="28">
        <f t="shared" si="1"/>
        <v>100</v>
      </c>
      <c r="G24" s="29">
        <f>IF(ISERROR(VLOOKUP(B24,#REF!,4,FALSE)),0,VLOOKUP(B24,#REF!,2,FALSE))</f>
        <v>0</v>
      </c>
      <c r="H24" s="28">
        <f t="shared" si="2"/>
        <v>100</v>
      </c>
      <c r="I24" s="30">
        <f t="shared" si="3"/>
        <v>26500</v>
      </c>
      <c r="V24" s="8" t="str">
        <v>ARTICLE 20</v>
      </c>
    </row>
    <row r="25" spans="1:22" s="5" customFormat="1" ht="15" customHeight="1" x14ac:dyDescent="0.25">
      <c r="A25" s="23">
        <v>21</v>
      </c>
      <c r="B25" s="24" t="str">
        <f t="shared" si="0"/>
        <v>ARTICLE</v>
      </c>
      <c r="C25" s="25" t="s">
        <v>29</v>
      </c>
      <c r="D25" s="26">
        <v>270</v>
      </c>
      <c r="E25" s="27">
        <v>100</v>
      </c>
      <c r="F25" s="28">
        <f t="shared" si="1"/>
        <v>100</v>
      </c>
      <c r="G25" s="29">
        <f>IF(ISERROR(VLOOKUP(B25,#REF!,4,FALSE)),0,VLOOKUP(B25,#REF!,2,FALSE))</f>
        <v>0</v>
      </c>
      <c r="H25" s="28">
        <f t="shared" si="2"/>
        <v>100</v>
      </c>
      <c r="I25" s="30">
        <f t="shared" si="3"/>
        <v>27000</v>
      </c>
      <c r="V25" s="8" t="str">
        <v>ARTICLE 21</v>
      </c>
    </row>
    <row r="26" spans="1:22" s="5" customFormat="1" ht="15" customHeight="1" x14ac:dyDescent="0.25">
      <c r="A26" s="23">
        <v>22</v>
      </c>
      <c r="B26" s="24" t="str">
        <f t="shared" si="0"/>
        <v>ARTICLE</v>
      </c>
      <c r="C26" s="25" t="s">
        <v>30</v>
      </c>
      <c r="D26" s="26">
        <v>500</v>
      </c>
      <c r="E26" s="27">
        <v>100</v>
      </c>
      <c r="F26" s="28">
        <f t="shared" si="1"/>
        <v>100</v>
      </c>
      <c r="G26" s="29">
        <f>IF(ISERROR(VLOOKUP(B26,#REF!,4,FALSE)),0,VLOOKUP(B26,#REF!,2,FALSE))</f>
        <v>0</v>
      </c>
      <c r="H26" s="28">
        <f t="shared" si="2"/>
        <v>100</v>
      </c>
      <c r="I26" s="30">
        <f t="shared" si="3"/>
        <v>50000</v>
      </c>
      <c r="V26" s="8" t="str">
        <v>ARTICLE 22</v>
      </c>
    </row>
    <row r="27" spans="1:22" s="5" customFormat="1" ht="15" customHeight="1" x14ac:dyDescent="0.25">
      <c r="A27" s="23">
        <v>23</v>
      </c>
      <c r="B27" s="24" t="str">
        <f t="shared" si="0"/>
        <v>ARTICLE</v>
      </c>
      <c r="C27" s="25" t="s">
        <v>31</v>
      </c>
      <c r="D27" s="26">
        <v>25</v>
      </c>
      <c r="E27" s="27">
        <v>100</v>
      </c>
      <c r="F27" s="28">
        <f t="shared" si="1"/>
        <v>100</v>
      </c>
      <c r="G27" s="29">
        <f>IF(ISERROR(VLOOKUP(B27,#REF!,4,FALSE)),0,VLOOKUP(B27,#REF!,2,FALSE))</f>
        <v>0</v>
      </c>
      <c r="H27" s="28">
        <f t="shared" si="2"/>
        <v>100</v>
      </c>
      <c r="I27" s="30">
        <f t="shared" si="3"/>
        <v>2500</v>
      </c>
      <c r="V27" s="8" t="str">
        <v>ARTICLE 23</v>
      </c>
    </row>
    <row r="28" spans="1:22" s="5" customFormat="1" ht="15" customHeight="1" x14ac:dyDescent="0.25">
      <c r="A28" s="23">
        <v>24</v>
      </c>
      <c r="B28" s="24" t="str">
        <f t="shared" si="0"/>
        <v>ARTICLE</v>
      </c>
      <c r="C28" s="25" t="s">
        <v>32</v>
      </c>
      <c r="D28" s="26">
        <v>75</v>
      </c>
      <c r="E28" s="27">
        <v>100</v>
      </c>
      <c r="F28" s="28">
        <f t="shared" si="1"/>
        <v>100</v>
      </c>
      <c r="G28" s="29">
        <f>IF(ISERROR(VLOOKUP(B28,#REF!,4,FALSE)),0,VLOOKUP(B28,#REF!,2,FALSE))</f>
        <v>0</v>
      </c>
      <c r="H28" s="28">
        <f t="shared" si="2"/>
        <v>100</v>
      </c>
      <c r="I28" s="30">
        <f t="shared" si="3"/>
        <v>7500</v>
      </c>
      <c r="V28" s="8" t="str">
        <v>ARTICLE 24</v>
      </c>
    </row>
    <row r="29" spans="1:22" s="5" customFormat="1" ht="15" customHeight="1" x14ac:dyDescent="0.25">
      <c r="A29" s="23">
        <v>25</v>
      </c>
      <c r="B29" s="24" t="str">
        <f t="shared" si="0"/>
        <v>ARTICLE</v>
      </c>
      <c r="C29" s="25" t="s">
        <v>33</v>
      </c>
      <c r="D29" s="26">
        <v>110</v>
      </c>
      <c r="E29" s="27">
        <v>100</v>
      </c>
      <c r="F29" s="28">
        <f t="shared" si="1"/>
        <v>100</v>
      </c>
      <c r="G29" s="29">
        <f>IF(ISERROR(VLOOKUP(B29,#REF!,4,FALSE)),0,VLOOKUP(B29,#REF!,2,FALSE))</f>
        <v>0</v>
      </c>
      <c r="H29" s="28">
        <f t="shared" si="2"/>
        <v>100</v>
      </c>
      <c r="I29" s="30">
        <f t="shared" si="3"/>
        <v>11000</v>
      </c>
      <c r="V29" s="8" t="str">
        <v>ARTICLE 25</v>
      </c>
    </row>
    <row r="30" spans="1:22" s="5" customFormat="1" ht="15" customHeight="1" x14ac:dyDescent="0.25">
      <c r="A30" s="23">
        <v>26</v>
      </c>
      <c r="B30" s="24" t="str">
        <f t="shared" si="0"/>
        <v>ARTICLE</v>
      </c>
      <c r="C30" s="25" t="s">
        <v>34</v>
      </c>
      <c r="D30" s="26">
        <v>80</v>
      </c>
      <c r="E30" s="27">
        <v>100</v>
      </c>
      <c r="F30" s="28">
        <f t="shared" si="1"/>
        <v>100</v>
      </c>
      <c r="G30" s="29">
        <f>IF(ISERROR(VLOOKUP(B30,#REF!,4,FALSE)),0,VLOOKUP(B30,#REF!,2,FALSE))</f>
        <v>0</v>
      </c>
      <c r="H30" s="28">
        <f t="shared" si="2"/>
        <v>100</v>
      </c>
      <c r="I30" s="30">
        <f t="shared" si="3"/>
        <v>8000</v>
      </c>
      <c r="V30" s="8" t="str">
        <v>ARTICLE 26</v>
      </c>
    </row>
    <row r="31" spans="1:22" s="5" customFormat="1" ht="15" customHeight="1" x14ac:dyDescent="0.25">
      <c r="A31" s="23">
        <v>27</v>
      </c>
      <c r="B31" s="24" t="str">
        <f t="shared" ref="B31:B94" si="4">LEFT(C31,FIND(" ",C31)-1)</f>
        <v>ARTICLE</v>
      </c>
      <c r="C31" s="25" t="s">
        <v>35</v>
      </c>
      <c r="D31" s="26">
        <v>220</v>
      </c>
      <c r="E31" s="27">
        <v>100</v>
      </c>
      <c r="F31" s="28">
        <f t="shared" si="1"/>
        <v>100</v>
      </c>
      <c r="G31" s="29">
        <f>IF(ISERROR(VLOOKUP(B31,#REF!,4,FALSE)),0,VLOOKUP(B31,#REF!,2,FALSE))</f>
        <v>0</v>
      </c>
      <c r="H31" s="28">
        <f t="shared" si="2"/>
        <v>100</v>
      </c>
      <c r="I31" s="30">
        <f t="shared" si="3"/>
        <v>22000</v>
      </c>
      <c r="V31" s="8" t="str">
        <v>ARTICLE 27</v>
      </c>
    </row>
    <row r="32" spans="1:22" s="5" customFormat="1" ht="15" customHeight="1" x14ac:dyDescent="0.25">
      <c r="A32" s="23">
        <v>28</v>
      </c>
      <c r="B32" s="24" t="str">
        <f t="shared" si="4"/>
        <v>ARTICLE</v>
      </c>
      <c r="C32" s="25" t="s">
        <v>36</v>
      </c>
      <c r="D32" s="26">
        <v>295</v>
      </c>
      <c r="E32" s="27">
        <v>100</v>
      </c>
      <c r="F32" s="28">
        <f t="shared" si="1"/>
        <v>100</v>
      </c>
      <c r="G32" s="29">
        <f>IF(ISERROR(VLOOKUP(B32,#REF!,4,FALSE)),0,VLOOKUP(B32,#REF!,2,FALSE))</f>
        <v>0</v>
      </c>
      <c r="H32" s="28">
        <f t="shared" si="2"/>
        <v>100</v>
      </c>
      <c r="I32" s="30">
        <f t="shared" si="3"/>
        <v>29500</v>
      </c>
      <c r="V32" s="8" t="str">
        <v>ARTICLE 28</v>
      </c>
    </row>
    <row r="33" spans="1:22" s="5" customFormat="1" ht="15" customHeight="1" x14ac:dyDescent="0.25">
      <c r="A33" s="23">
        <v>29</v>
      </c>
      <c r="B33" s="24" t="str">
        <f t="shared" si="4"/>
        <v>ARTICLE</v>
      </c>
      <c r="C33" s="25" t="s">
        <v>37</v>
      </c>
      <c r="D33" s="26">
        <v>450</v>
      </c>
      <c r="E33" s="27">
        <v>100</v>
      </c>
      <c r="F33" s="28">
        <f t="shared" si="1"/>
        <v>100</v>
      </c>
      <c r="G33" s="29">
        <f>IF(ISERROR(VLOOKUP(B33,#REF!,4,FALSE)),0,VLOOKUP(B33,#REF!,2,FALSE))</f>
        <v>0</v>
      </c>
      <c r="H33" s="28">
        <f t="shared" si="2"/>
        <v>100</v>
      </c>
      <c r="I33" s="30">
        <f t="shared" si="3"/>
        <v>45000</v>
      </c>
      <c r="V33" s="8" t="str">
        <v>ARTICLE 29</v>
      </c>
    </row>
    <row r="34" spans="1:22" s="5" customFormat="1" ht="15" customHeight="1" x14ac:dyDescent="0.25">
      <c r="A34" s="23">
        <v>30</v>
      </c>
      <c r="B34" s="24" t="str">
        <f t="shared" si="4"/>
        <v>ARTICLE</v>
      </c>
      <c r="C34" s="25" t="s">
        <v>38</v>
      </c>
      <c r="D34" s="26">
        <v>95</v>
      </c>
      <c r="E34" s="27">
        <v>100</v>
      </c>
      <c r="F34" s="28">
        <f t="shared" si="1"/>
        <v>100</v>
      </c>
      <c r="G34" s="29">
        <f>IF(ISERROR(VLOOKUP(B34,#REF!,4,FALSE)),0,VLOOKUP(B34,#REF!,2,FALSE))</f>
        <v>0</v>
      </c>
      <c r="H34" s="28">
        <f t="shared" si="2"/>
        <v>100</v>
      </c>
      <c r="I34" s="30">
        <f t="shared" si="3"/>
        <v>9500</v>
      </c>
      <c r="V34" s="8" t="str">
        <v>ARTICLE 30</v>
      </c>
    </row>
    <row r="35" spans="1:22" s="5" customFormat="1" ht="15" customHeight="1" x14ac:dyDescent="0.25">
      <c r="A35" s="23">
        <v>31</v>
      </c>
      <c r="B35" s="24" t="str">
        <f t="shared" si="4"/>
        <v>ARTICLE</v>
      </c>
      <c r="C35" s="25" t="s">
        <v>39</v>
      </c>
      <c r="D35" s="26">
        <v>570</v>
      </c>
      <c r="E35" s="27">
        <v>100</v>
      </c>
      <c r="F35" s="28">
        <f t="shared" si="1"/>
        <v>100</v>
      </c>
      <c r="G35" s="29">
        <f>IF(ISERROR(VLOOKUP(B35,#REF!,4,FALSE)),0,VLOOKUP(B35,#REF!,2,FALSE))</f>
        <v>0</v>
      </c>
      <c r="H35" s="28">
        <f t="shared" si="2"/>
        <v>100</v>
      </c>
      <c r="I35" s="30">
        <f t="shared" si="3"/>
        <v>57000</v>
      </c>
      <c r="V35" s="8" t="str">
        <v>ARTICLE 31</v>
      </c>
    </row>
    <row r="36" spans="1:22" s="5" customFormat="1" ht="15" customHeight="1" x14ac:dyDescent="0.25">
      <c r="A36" s="23">
        <v>32</v>
      </c>
      <c r="B36" s="24" t="str">
        <f t="shared" si="4"/>
        <v>ARTICLE</v>
      </c>
      <c r="C36" s="25" t="s">
        <v>40</v>
      </c>
      <c r="D36" s="26">
        <v>670</v>
      </c>
      <c r="E36" s="27">
        <v>100</v>
      </c>
      <c r="F36" s="28">
        <f t="shared" si="1"/>
        <v>100</v>
      </c>
      <c r="G36" s="29">
        <f>IF(ISERROR(VLOOKUP(B36,#REF!,4,FALSE)),0,VLOOKUP(B36,#REF!,2,FALSE))</f>
        <v>0</v>
      </c>
      <c r="H36" s="28">
        <f t="shared" si="2"/>
        <v>100</v>
      </c>
      <c r="I36" s="30">
        <f t="shared" si="3"/>
        <v>67000</v>
      </c>
      <c r="V36" s="8" t="str">
        <v>ARTICLE 32</v>
      </c>
    </row>
    <row r="37" spans="1:22" s="5" customFormat="1" ht="15" customHeight="1" x14ac:dyDescent="0.25">
      <c r="A37" s="23">
        <v>33</v>
      </c>
      <c r="B37" s="24" t="str">
        <f t="shared" si="4"/>
        <v>ARTICLE</v>
      </c>
      <c r="C37" s="25" t="s">
        <v>41</v>
      </c>
      <c r="D37" s="26">
        <v>160</v>
      </c>
      <c r="E37" s="27">
        <v>100</v>
      </c>
      <c r="F37" s="28">
        <f t="shared" si="1"/>
        <v>100</v>
      </c>
      <c r="G37" s="29">
        <f>IF(ISERROR(VLOOKUP(B37,#REF!,4,FALSE)),0,VLOOKUP(B37,#REF!,2,FALSE))</f>
        <v>0</v>
      </c>
      <c r="H37" s="28">
        <f t="shared" si="2"/>
        <v>100</v>
      </c>
      <c r="I37" s="30">
        <f t="shared" si="3"/>
        <v>16000</v>
      </c>
      <c r="V37" s="8" t="str">
        <v>ARTICLE 33</v>
      </c>
    </row>
    <row r="38" spans="1:22" s="5" customFormat="1" ht="15" customHeight="1" x14ac:dyDescent="0.25">
      <c r="A38" s="23">
        <v>34</v>
      </c>
      <c r="B38" s="24" t="str">
        <f t="shared" si="4"/>
        <v>ARTICLE</v>
      </c>
      <c r="C38" s="25" t="s">
        <v>42</v>
      </c>
      <c r="D38" s="26">
        <v>75</v>
      </c>
      <c r="E38" s="27">
        <v>100</v>
      </c>
      <c r="F38" s="28">
        <f t="shared" si="1"/>
        <v>100</v>
      </c>
      <c r="G38" s="29">
        <f>IF(ISERROR(VLOOKUP(B38,#REF!,4,FALSE)),0,VLOOKUP(B38,#REF!,2,FALSE))</f>
        <v>0</v>
      </c>
      <c r="H38" s="28">
        <f t="shared" si="2"/>
        <v>100</v>
      </c>
      <c r="I38" s="30">
        <f t="shared" si="3"/>
        <v>7500</v>
      </c>
      <c r="V38" s="8" t="str">
        <v>ARTICLE 34</v>
      </c>
    </row>
    <row r="39" spans="1:22" s="5" customFormat="1" ht="15" customHeight="1" x14ac:dyDescent="0.25">
      <c r="A39" s="23">
        <v>35</v>
      </c>
      <c r="B39" s="24" t="str">
        <f t="shared" si="4"/>
        <v>ARTICLE</v>
      </c>
      <c r="C39" s="25" t="s">
        <v>43</v>
      </c>
      <c r="D39" s="26">
        <v>135</v>
      </c>
      <c r="E39" s="27">
        <v>100</v>
      </c>
      <c r="F39" s="28">
        <f t="shared" si="1"/>
        <v>100</v>
      </c>
      <c r="G39" s="29">
        <f>IF(ISERROR(VLOOKUP(B39,#REF!,4,FALSE)),0,VLOOKUP(B39,#REF!,2,FALSE))</f>
        <v>0</v>
      </c>
      <c r="H39" s="28">
        <f t="shared" si="2"/>
        <v>100</v>
      </c>
      <c r="I39" s="30">
        <f t="shared" si="3"/>
        <v>13500</v>
      </c>
      <c r="V39" s="8" t="str">
        <f t="array" ref="V39">IF(ISERROR(SMALL(IF(($E$5:$E$1994&lt;&gt;0)*($A$5:$A$1994&lt;&gt;""),$A$5:$A$1994),ROW()-1)),"",INDEX($C$5:$C$1994,MATCH(SMALL(IF(($E$5:$E$1994&lt;&gt;0)*($A$5:$A$1994&lt;&gt;""),$A$5:$A$1994),ROW()-1),$A$5:$A$1994,0)))</f>
        <v>ARTICLE 38</v>
      </c>
    </row>
    <row r="40" spans="1:22" s="5" customFormat="1" ht="15" customHeight="1" x14ac:dyDescent="0.25">
      <c r="A40" s="23">
        <v>36</v>
      </c>
      <c r="B40" s="24" t="str">
        <f t="shared" si="4"/>
        <v>ARTICLE</v>
      </c>
      <c r="C40" s="25" t="s">
        <v>44</v>
      </c>
      <c r="D40" s="26">
        <v>65</v>
      </c>
      <c r="E40" s="27">
        <v>100</v>
      </c>
      <c r="F40" s="28">
        <f t="shared" si="1"/>
        <v>100</v>
      </c>
      <c r="G40" s="29">
        <f>IF(ISERROR(VLOOKUP(B40,#REF!,4,FALSE)),0,VLOOKUP(B40,#REF!,2,FALSE))</f>
        <v>0</v>
      </c>
      <c r="H40" s="28">
        <f t="shared" si="2"/>
        <v>100</v>
      </c>
      <c r="I40" s="30">
        <f t="shared" si="3"/>
        <v>6500</v>
      </c>
      <c r="V40" s="8" t="str">
        <f t="array" ref="V40">IF(ISERROR(SMALL(IF(($E$5:$E$1994&lt;&gt;0)*($A$5:$A$1994&lt;&gt;""),$A$5:$A$1994),ROW()-1)),"",INDEX($C$5:$C$1994,MATCH(SMALL(IF(($E$5:$E$1994&lt;&gt;0)*($A$5:$A$1994&lt;&gt;""),$A$5:$A$1994),ROW()-1),$A$5:$A$1994,0)))</f>
        <v>ARTICLE 39</v>
      </c>
    </row>
    <row r="41" spans="1:22" s="5" customFormat="1" ht="15" customHeight="1" x14ac:dyDescent="0.25">
      <c r="A41" s="23">
        <v>37</v>
      </c>
      <c r="B41" s="24" t="str">
        <f t="shared" si="4"/>
        <v>ARTICLE</v>
      </c>
      <c r="C41" s="25" t="s">
        <v>45</v>
      </c>
      <c r="D41" s="26">
        <v>200</v>
      </c>
      <c r="E41" s="27">
        <v>100</v>
      </c>
      <c r="F41" s="28">
        <f t="shared" si="1"/>
        <v>100</v>
      </c>
      <c r="G41" s="29">
        <f>IF(ISERROR(VLOOKUP(B41,#REF!,4,FALSE)),0,VLOOKUP(B41,#REF!,2,FALSE))</f>
        <v>0</v>
      </c>
      <c r="H41" s="28">
        <f t="shared" si="2"/>
        <v>100</v>
      </c>
      <c r="I41" s="30">
        <f t="shared" si="3"/>
        <v>20000</v>
      </c>
      <c r="V41" s="8" t="str">
        <f t="array" ref="V41">IF(ISERROR(SMALL(IF(($E$5:$E$1994&lt;&gt;0)*($A$5:$A$1994&lt;&gt;""),$A$5:$A$1994),ROW()-1)),"",INDEX($C$5:$C$1994,MATCH(SMALL(IF(($E$5:$E$1994&lt;&gt;0)*($A$5:$A$1994&lt;&gt;""),$A$5:$A$1994),ROW()-1),$A$5:$A$1994,0)))</f>
        <v>ARTICLE 40</v>
      </c>
    </row>
    <row r="42" spans="1:22" s="5" customFormat="1" ht="15" customHeight="1" x14ac:dyDescent="0.25">
      <c r="A42" s="23">
        <v>38</v>
      </c>
      <c r="B42" s="24" t="str">
        <f t="shared" si="4"/>
        <v>ARTICLE</v>
      </c>
      <c r="C42" s="25" t="s">
        <v>46</v>
      </c>
      <c r="D42" s="26">
        <v>25</v>
      </c>
      <c r="E42" s="27">
        <v>100</v>
      </c>
      <c r="F42" s="28">
        <f t="shared" si="1"/>
        <v>100</v>
      </c>
      <c r="G42" s="29">
        <f>IF(ISERROR(VLOOKUP(B42,#REF!,4,FALSE)),0,VLOOKUP(B42,#REF!,2,FALSE))</f>
        <v>0</v>
      </c>
      <c r="H42" s="28">
        <f t="shared" si="2"/>
        <v>100</v>
      </c>
      <c r="I42" s="30">
        <f t="shared" si="3"/>
        <v>2500</v>
      </c>
      <c r="V42" s="8" t="str">
        <f t="array" ref="V42">IF(ISERROR(SMALL(IF(($E$5:$E$1994&lt;&gt;0)*($A$5:$A$1994&lt;&gt;""),$A$5:$A$1994),ROW()-1)),"",INDEX($C$5:$C$1994,MATCH(SMALL(IF(($E$5:$E$1994&lt;&gt;0)*($A$5:$A$1994&lt;&gt;""),$A$5:$A$1994),ROW()-1),$A$5:$A$1994,0)))</f>
        <v>ARTICLE 41</v>
      </c>
    </row>
    <row r="43" spans="1:22" s="5" customFormat="1" ht="15" customHeight="1" x14ac:dyDescent="0.25">
      <c r="A43" s="23">
        <v>39</v>
      </c>
      <c r="B43" s="24" t="str">
        <f t="shared" si="4"/>
        <v>ARTICLE</v>
      </c>
      <c r="C43" s="25" t="s">
        <v>47</v>
      </c>
      <c r="D43" s="26">
        <v>90</v>
      </c>
      <c r="E43" s="27">
        <v>100</v>
      </c>
      <c r="F43" s="28">
        <f t="shared" si="1"/>
        <v>100</v>
      </c>
      <c r="G43" s="29">
        <f>IF(ISERROR(VLOOKUP(B43,#REF!,4,FALSE)),0,VLOOKUP(B43,#REF!,2,FALSE))</f>
        <v>0</v>
      </c>
      <c r="H43" s="28">
        <f t="shared" si="2"/>
        <v>100</v>
      </c>
      <c r="I43" s="30">
        <f t="shared" si="3"/>
        <v>9000</v>
      </c>
      <c r="V43" s="8" t="str">
        <f t="array" ref="V43">IF(ISERROR(SMALL(IF(($E$5:$E$1994&lt;&gt;0)*($A$5:$A$1994&lt;&gt;""),$A$5:$A$1994),ROW()-1)),"",INDEX($C$5:$C$1994,MATCH(SMALL(IF(($E$5:$E$1994&lt;&gt;0)*($A$5:$A$1994&lt;&gt;""),$A$5:$A$1994),ROW()-1),$A$5:$A$1994,0)))</f>
        <v>ARTICLE 42</v>
      </c>
    </row>
    <row r="44" spans="1:22" s="5" customFormat="1" ht="15" customHeight="1" x14ac:dyDescent="0.25">
      <c r="A44" s="23">
        <v>40</v>
      </c>
      <c r="B44" s="24" t="str">
        <f t="shared" si="4"/>
        <v>ARTICLE</v>
      </c>
      <c r="C44" s="25" t="s">
        <v>48</v>
      </c>
      <c r="D44" s="26">
        <v>550</v>
      </c>
      <c r="E44" s="27">
        <v>100</v>
      </c>
      <c r="F44" s="28">
        <f t="shared" si="1"/>
        <v>100</v>
      </c>
      <c r="G44" s="29">
        <f>IF(ISERROR(VLOOKUP(B44,#REF!,4,FALSE)),0,VLOOKUP(B44,#REF!,2,FALSE))</f>
        <v>0</v>
      </c>
      <c r="H44" s="28">
        <f t="shared" si="2"/>
        <v>100</v>
      </c>
      <c r="I44" s="30">
        <f t="shared" si="3"/>
        <v>55000</v>
      </c>
      <c r="V44" s="8" t="str">
        <f t="array" ref="V44">IF(ISERROR(SMALL(IF(($E$5:$E$1994&lt;&gt;0)*($A$5:$A$1994&lt;&gt;""),$A$5:$A$1994),ROW()-1)),"",INDEX($C$5:$C$1994,MATCH(SMALL(IF(($E$5:$E$1994&lt;&gt;0)*($A$5:$A$1994&lt;&gt;""),$A$5:$A$1994),ROW()-1),$A$5:$A$1994,0)))</f>
        <v>ARTICLE 43</v>
      </c>
    </row>
    <row r="45" spans="1:22" s="5" customFormat="1" ht="15" customHeight="1" x14ac:dyDescent="0.25">
      <c r="A45" s="23">
        <v>41</v>
      </c>
      <c r="B45" s="24" t="str">
        <f t="shared" si="4"/>
        <v>ARTICLE</v>
      </c>
      <c r="C45" s="25" t="s">
        <v>49</v>
      </c>
      <c r="D45" s="26">
        <v>200</v>
      </c>
      <c r="E45" s="27">
        <v>100</v>
      </c>
      <c r="F45" s="28">
        <f t="shared" si="1"/>
        <v>100</v>
      </c>
      <c r="G45" s="29">
        <f>IF(ISERROR(VLOOKUP(B45,#REF!,4,FALSE)),0,VLOOKUP(B45,#REF!,2,FALSE))</f>
        <v>0</v>
      </c>
      <c r="H45" s="28">
        <f t="shared" si="2"/>
        <v>100</v>
      </c>
      <c r="I45" s="30">
        <f t="shared" si="3"/>
        <v>20000</v>
      </c>
      <c r="V45" s="8" t="str">
        <f t="array" ref="V45">IF(ISERROR(SMALL(IF(($E$5:$E$1994&lt;&gt;0)*($A$5:$A$1994&lt;&gt;""),$A$5:$A$1994),ROW()-1)),"",INDEX($C$5:$C$1994,MATCH(SMALL(IF(($E$5:$E$1994&lt;&gt;0)*($A$5:$A$1994&lt;&gt;""),$A$5:$A$1994),ROW()-1),$A$5:$A$1994,0)))</f>
        <v>ARTICLE 44</v>
      </c>
    </row>
    <row r="46" spans="1:22" s="5" customFormat="1" ht="15" customHeight="1" x14ac:dyDescent="0.25">
      <c r="A46" s="23">
        <v>42</v>
      </c>
      <c r="B46" s="24" t="str">
        <f t="shared" si="4"/>
        <v>ARTICLE</v>
      </c>
      <c r="C46" s="25" t="s">
        <v>50</v>
      </c>
      <c r="D46" s="26">
        <v>110</v>
      </c>
      <c r="E46" s="27">
        <v>100</v>
      </c>
      <c r="F46" s="28">
        <f t="shared" si="1"/>
        <v>100</v>
      </c>
      <c r="G46" s="29">
        <f>IF(ISERROR(VLOOKUP(B46,#REF!,4,FALSE)),0,VLOOKUP(B46,#REF!,2,FALSE))</f>
        <v>0</v>
      </c>
      <c r="H46" s="28">
        <f t="shared" si="2"/>
        <v>100</v>
      </c>
      <c r="I46" s="30">
        <f t="shared" si="3"/>
        <v>11000</v>
      </c>
      <c r="V46" s="8" t="str">
        <f t="array" ref="V46">IF(ISERROR(SMALL(IF(($E$5:$E$1994&lt;&gt;0)*($A$5:$A$1994&lt;&gt;""),$A$5:$A$1994),ROW()-1)),"",INDEX($C$5:$C$1994,MATCH(SMALL(IF(($E$5:$E$1994&lt;&gt;0)*($A$5:$A$1994&lt;&gt;""),$A$5:$A$1994),ROW()-1),$A$5:$A$1994,0)))</f>
        <v>ARTICLE 45</v>
      </c>
    </row>
    <row r="47" spans="1:22" s="5" customFormat="1" ht="15" customHeight="1" x14ac:dyDescent="0.25">
      <c r="A47" s="23">
        <v>43</v>
      </c>
      <c r="B47" s="24" t="str">
        <f t="shared" si="4"/>
        <v>ARTICLE</v>
      </c>
      <c r="C47" s="25" t="s">
        <v>51</v>
      </c>
      <c r="D47" s="26">
        <v>65</v>
      </c>
      <c r="E47" s="27">
        <v>100</v>
      </c>
      <c r="F47" s="28">
        <f t="shared" si="1"/>
        <v>100</v>
      </c>
      <c r="G47" s="29">
        <f>IF(ISERROR(VLOOKUP(B47,#REF!,4,FALSE)),0,VLOOKUP(B47,#REF!,2,FALSE))</f>
        <v>0</v>
      </c>
      <c r="H47" s="28">
        <f t="shared" si="2"/>
        <v>100</v>
      </c>
      <c r="I47" s="30">
        <f t="shared" si="3"/>
        <v>6500</v>
      </c>
      <c r="V47" s="8" t="str">
        <f t="array" ref="V47">IF(ISERROR(SMALL(IF(($E$5:$E$1994&lt;&gt;0)*($A$5:$A$1994&lt;&gt;""),$A$5:$A$1994),ROW()-1)),"",INDEX($C$5:$C$1994,MATCH(SMALL(IF(($E$5:$E$1994&lt;&gt;0)*($A$5:$A$1994&lt;&gt;""),$A$5:$A$1994),ROW()-1),$A$5:$A$1994,0)))</f>
        <v>ARTICLE 46</v>
      </c>
    </row>
    <row r="48" spans="1:22" s="5" customFormat="1" ht="15" customHeight="1" x14ac:dyDescent="0.25">
      <c r="A48" s="23">
        <v>44</v>
      </c>
      <c r="B48" s="24" t="str">
        <f t="shared" si="4"/>
        <v>ARTICLE</v>
      </c>
      <c r="C48" s="25" t="s">
        <v>52</v>
      </c>
      <c r="D48" s="26">
        <v>110</v>
      </c>
      <c r="E48" s="27">
        <v>100</v>
      </c>
      <c r="F48" s="28">
        <f t="shared" si="1"/>
        <v>100</v>
      </c>
      <c r="G48" s="29">
        <f>IF(ISERROR(VLOOKUP(B48,#REF!,4,FALSE)),0,VLOOKUP(B48,#REF!,2,FALSE))</f>
        <v>0</v>
      </c>
      <c r="H48" s="28">
        <f t="shared" si="2"/>
        <v>100</v>
      </c>
      <c r="I48" s="30">
        <f t="shared" si="3"/>
        <v>11000</v>
      </c>
      <c r="V48" s="8" t="str">
        <f t="array" ref="V48">IF(ISERROR(SMALL(IF(($E$5:$E$1994&lt;&gt;0)*($A$5:$A$1994&lt;&gt;""),$A$5:$A$1994),ROW()-1)),"",INDEX($C$5:$C$1994,MATCH(SMALL(IF(($E$5:$E$1994&lt;&gt;0)*($A$5:$A$1994&lt;&gt;""),$A$5:$A$1994),ROW()-1),$A$5:$A$1994,0)))</f>
        <v>ARTICLE 47</v>
      </c>
    </row>
    <row r="49" spans="1:22" s="5" customFormat="1" ht="15" customHeight="1" x14ac:dyDescent="0.25">
      <c r="A49" s="23">
        <v>45</v>
      </c>
      <c r="B49" s="24" t="str">
        <f t="shared" si="4"/>
        <v>ARTICLE</v>
      </c>
      <c r="C49" s="25" t="s">
        <v>53</v>
      </c>
      <c r="D49" s="26">
        <v>850</v>
      </c>
      <c r="E49" s="27">
        <v>100</v>
      </c>
      <c r="F49" s="28">
        <f t="shared" si="1"/>
        <v>100</v>
      </c>
      <c r="G49" s="29">
        <f>IF(ISERROR(VLOOKUP(B49,#REF!,4,FALSE)),0,VLOOKUP(B49,#REF!,2,FALSE))</f>
        <v>0</v>
      </c>
      <c r="H49" s="28">
        <f t="shared" si="2"/>
        <v>100</v>
      </c>
      <c r="I49" s="30">
        <f t="shared" si="3"/>
        <v>85000</v>
      </c>
      <c r="V49" s="8" t="str">
        <f t="array" ref="V49">IF(ISERROR(SMALL(IF(($E$5:$E$1994&lt;&gt;0)*($A$5:$A$1994&lt;&gt;""),$A$5:$A$1994),ROW()-1)),"",INDEX($C$5:$C$1994,MATCH(SMALL(IF(($E$5:$E$1994&lt;&gt;0)*($A$5:$A$1994&lt;&gt;""),$A$5:$A$1994),ROW()-1),$A$5:$A$1994,0)))</f>
        <v>ARTICLE 48</v>
      </c>
    </row>
    <row r="50" spans="1:22" s="5" customFormat="1" ht="15" customHeight="1" x14ac:dyDescent="0.25">
      <c r="A50" s="23">
        <v>46</v>
      </c>
      <c r="B50" s="24" t="str">
        <f t="shared" si="4"/>
        <v>ARTICLE</v>
      </c>
      <c r="C50" s="25" t="s">
        <v>54</v>
      </c>
      <c r="D50" s="26">
        <v>1400</v>
      </c>
      <c r="E50" s="27">
        <v>100</v>
      </c>
      <c r="F50" s="28">
        <f t="shared" si="1"/>
        <v>100</v>
      </c>
      <c r="G50" s="29">
        <f>IF(ISERROR(VLOOKUP(B50,#REF!,4,FALSE)),0,VLOOKUP(B50,#REF!,2,FALSE))</f>
        <v>0</v>
      </c>
      <c r="H50" s="28">
        <f t="shared" si="2"/>
        <v>100</v>
      </c>
      <c r="I50" s="30">
        <f t="shared" si="3"/>
        <v>140000</v>
      </c>
      <c r="V50" s="8" t="str">
        <f t="array" ref="V50">IF(ISERROR(SMALL(IF(($E$5:$E$1994&lt;&gt;0)*($A$5:$A$1994&lt;&gt;""),$A$5:$A$1994),ROW()-1)),"",INDEX($C$5:$C$1994,MATCH(SMALL(IF(($E$5:$E$1994&lt;&gt;0)*($A$5:$A$1994&lt;&gt;""),$A$5:$A$1994),ROW()-1),$A$5:$A$1994,0)))</f>
        <v>ARTICLE 49</v>
      </c>
    </row>
    <row r="51" spans="1:22" s="5" customFormat="1" ht="15" customHeight="1" x14ac:dyDescent="0.25">
      <c r="A51" s="23">
        <v>47</v>
      </c>
      <c r="B51" s="24" t="str">
        <f t="shared" si="4"/>
        <v>ARTICLE</v>
      </c>
      <c r="C51" s="25" t="s">
        <v>55</v>
      </c>
      <c r="D51" s="26">
        <v>2450</v>
      </c>
      <c r="E51" s="27">
        <v>100</v>
      </c>
      <c r="F51" s="28">
        <f t="shared" si="1"/>
        <v>100</v>
      </c>
      <c r="G51" s="29">
        <f>IF(ISERROR(VLOOKUP(B51,#REF!,4,FALSE)),0,VLOOKUP(B51,#REF!,2,FALSE))</f>
        <v>0</v>
      </c>
      <c r="H51" s="28">
        <f t="shared" si="2"/>
        <v>100</v>
      </c>
      <c r="I51" s="30">
        <f t="shared" si="3"/>
        <v>245000</v>
      </c>
      <c r="V51" s="8" t="str">
        <f t="array" ref="V51">IF(ISERROR(SMALL(IF(($E$5:$E$1994&lt;&gt;0)*($A$5:$A$1994&lt;&gt;""),$A$5:$A$1994),ROW()-1)),"",INDEX($C$5:$C$1994,MATCH(SMALL(IF(($E$5:$E$1994&lt;&gt;0)*($A$5:$A$1994&lt;&gt;""),$A$5:$A$1994),ROW()-1),$A$5:$A$1994,0)))</f>
        <v>ARTICLE 50</v>
      </c>
    </row>
    <row r="52" spans="1:22" s="5" customFormat="1" ht="15" customHeight="1" x14ac:dyDescent="0.25">
      <c r="A52" s="23">
        <v>48</v>
      </c>
      <c r="B52" s="24" t="str">
        <f t="shared" si="4"/>
        <v>ARTICLE</v>
      </c>
      <c r="C52" s="25" t="s">
        <v>56</v>
      </c>
      <c r="D52" s="26">
        <v>1480</v>
      </c>
      <c r="E52" s="27">
        <v>100</v>
      </c>
      <c r="F52" s="28">
        <f t="shared" si="1"/>
        <v>100</v>
      </c>
      <c r="G52" s="29">
        <f>IF(ISERROR(VLOOKUP(B52,#REF!,4,FALSE)),0,VLOOKUP(B52,#REF!,2,FALSE))</f>
        <v>0</v>
      </c>
      <c r="H52" s="28">
        <f t="shared" si="2"/>
        <v>100</v>
      </c>
      <c r="I52" s="30">
        <f t="shared" si="3"/>
        <v>148000</v>
      </c>
      <c r="V52" s="8" t="str">
        <f t="array" ref="V52">IF(ISERROR(SMALL(IF(($E$5:$E$1994&lt;&gt;0)*($A$5:$A$1994&lt;&gt;""),$A$5:$A$1994),ROW()-1)),"",INDEX($C$5:$C$1994,MATCH(SMALL(IF(($E$5:$E$1994&lt;&gt;0)*($A$5:$A$1994&lt;&gt;""),$A$5:$A$1994),ROW()-1),$A$5:$A$1994,0)))</f>
        <v>ARTICLE 51</v>
      </c>
    </row>
    <row r="53" spans="1:22" s="5" customFormat="1" ht="15" customHeight="1" x14ac:dyDescent="0.25">
      <c r="A53" s="23">
        <v>49</v>
      </c>
      <c r="B53" s="24" t="str">
        <f t="shared" si="4"/>
        <v>ARTICLE</v>
      </c>
      <c r="C53" s="25" t="s">
        <v>57</v>
      </c>
      <c r="D53" s="26">
        <v>1100</v>
      </c>
      <c r="E53" s="27">
        <v>100</v>
      </c>
      <c r="F53" s="28">
        <f t="shared" si="1"/>
        <v>100</v>
      </c>
      <c r="G53" s="29">
        <f>IF(ISERROR(VLOOKUP(B53,#REF!,4,FALSE)),0,VLOOKUP(B53,#REF!,2,FALSE))</f>
        <v>0</v>
      </c>
      <c r="H53" s="28">
        <f t="shared" si="2"/>
        <v>100</v>
      </c>
      <c r="I53" s="30">
        <f t="shared" si="3"/>
        <v>110000</v>
      </c>
      <c r="V53" s="8" t="str">
        <f t="array" ref="V53">IF(ISERROR(SMALL(IF(($E$5:$E$1994&lt;&gt;0)*($A$5:$A$1994&lt;&gt;""),$A$5:$A$1994),ROW()-1)),"",INDEX($C$5:$C$1994,MATCH(SMALL(IF(($E$5:$E$1994&lt;&gt;0)*($A$5:$A$1994&lt;&gt;""),$A$5:$A$1994),ROW()-1),$A$5:$A$1994,0)))</f>
        <v>ARTICLE 52</v>
      </c>
    </row>
    <row r="54" spans="1:22" s="5" customFormat="1" ht="15" customHeight="1" x14ac:dyDescent="0.25">
      <c r="A54" s="23">
        <v>50</v>
      </c>
      <c r="B54" s="24" t="str">
        <f t="shared" si="4"/>
        <v>ARTICLE</v>
      </c>
      <c r="C54" s="25" t="s">
        <v>58</v>
      </c>
      <c r="D54" s="26">
        <v>2100</v>
      </c>
      <c r="E54" s="27">
        <v>100</v>
      </c>
      <c r="F54" s="28">
        <f t="shared" si="1"/>
        <v>100</v>
      </c>
      <c r="G54" s="29">
        <f>IF(ISERROR(VLOOKUP(B54,#REF!,4,FALSE)),0,VLOOKUP(B54,#REF!,2,FALSE))</f>
        <v>0</v>
      </c>
      <c r="H54" s="28">
        <f t="shared" si="2"/>
        <v>100</v>
      </c>
      <c r="I54" s="30">
        <f t="shared" si="3"/>
        <v>210000</v>
      </c>
      <c r="V54" s="8" t="str">
        <f t="array" ref="V54">IF(ISERROR(SMALL(IF(($E$5:$E$1994&lt;&gt;0)*($A$5:$A$1994&lt;&gt;""),$A$5:$A$1994),ROW()-1)),"",INDEX($C$5:$C$1994,MATCH(SMALL(IF(($E$5:$E$1994&lt;&gt;0)*($A$5:$A$1994&lt;&gt;""),$A$5:$A$1994),ROW()-1),$A$5:$A$1994,0)))</f>
        <v>ARTICLE 53</v>
      </c>
    </row>
    <row r="55" spans="1:22" s="5" customFormat="1" ht="15" customHeight="1" x14ac:dyDescent="0.25">
      <c r="A55" s="23">
        <v>51</v>
      </c>
      <c r="B55" s="24" t="str">
        <f t="shared" si="4"/>
        <v>ARTICLE</v>
      </c>
      <c r="C55" s="25" t="s">
        <v>59</v>
      </c>
      <c r="D55" s="26">
        <v>950</v>
      </c>
      <c r="E55" s="27">
        <v>100</v>
      </c>
      <c r="F55" s="28">
        <f t="shared" si="1"/>
        <v>100</v>
      </c>
      <c r="G55" s="29">
        <f>IF(ISERROR(VLOOKUP(B55,#REF!,4,FALSE)),0,VLOOKUP(B55,#REF!,2,FALSE))</f>
        <v>0</v>
      </c>
      <c r="H55" s="28">
        <f t="shared" si="2"/>
        <v>100</v>
      </c>
      <c r="I55" s="30">
        <f t="shared" si="3"/>
        <v>95000</v>
      </c>
      <c r="V55" s="8" t="str">
        <f t="array" ref="V55">IF(ISERROR(SMALL(IF(($E$5:$E$1994&lt;&gt;0)*($A$5:$A$1994&lt;&gt;""),$A$5:$A$1994),ROW()-1)),"",INDEX($C$5:$C$1994,MATCH(SMALL(IF(($E$5:$E$1994&lt;&gt;0)*($A$5:$A$1994&lt;&gt;""),$A$5:$A$1994),ROW()-1),$A$5:$A$1994,0)))</f>
        <v>ARTICLE 54</v>
      </c>
    </row>
    <row r="56" spans="1:22" s="5" customFormat="1" ht="15" customHeight="1" x14ac:dyDescent="0.25">
      <c r="A56" s="23">
        <v>52</v>
      </c>
      <c r="B56" s="24" t="str">
        <f t="shared" si="4"/>
        <v>ARTICLE</v>
      </c>
      <c r="C56" s="25" t="s">
        <v>60</v>
      </c>
      <c r="D56" s="26">
        <v>1100</v>
      </c>
      <c r="E56" s="27">
        <v>100</v>
      </c>
      <c r="F56" s="28">
        <f t="shared" si="1"/>
        <v>100</v>
      </c>
      <c r="G56" s="29">
        <f>IF(ISERROR(VLOOKUP(B56,#REF!,4,FALSE)),0,VLOOKUP(B56,#REF!,2,FALSE))</f>
        <v>0</v>
      </c>
      <c r="H56" s="28">
        <f t="shared" si="2"/>
        <v>100</v>
      </c>
      <c r="I56" s="30">
        <f t="shared" si="3"/>
        <v>110000</v>
      </c>
      <c r="V56" s="8" t="str">
        <f t="array" ref="V56">IF(ISERROR(SMALL(IF(($E$5:$E$1994&lt;&gt;0)*($A$5:$A$1994&lt;&gt;""),$A$5:$A$1994),ROW()-1)),"",INDEX($C$5:$C$1994,MATCH(SMALL(IF(($E$5:$E$1994&lt;&gt;0)*($A$5:$A$1994&lt;&gt;""),$A$5:$A$1994),ROW()-1),$A$5:$A$1994,0)))</f>
        <v>ARTICLE 55</v>
      </c>
    </row>
    <row r="57" spans="1:22" s="5" customFormat="1" ht="15" customHeight="1" x14ac:dyDescent="0.25">
      <c r="A57" s="23">
        <v>53</v>
      </c>
      <c r="B57" s="24" t="str">
        <f t="shared" si="4"/>
        <v>ARTICLE</v>
      </c>
      <c r="C57" s="25" t="s">
        <v>61</v>
      </c>
      <c r="D57" s="26">
        <v>490</v>
      </c>
      <c r="E57" s="27">
        <v>100</v>
      </c>
      <c r="F57" s="28">
        <f t="shared" si="1"/>
        <v>100</v>
      </c>
      <c r="G57" s="29">
        <f>IF(ISERROR(VLOOKUP(B57,#REF!,4,FALSE)),0,VLOOKUP(B57,#REF!,2,FALSE))</f>
        <v>0</v>
      </c>
      <c r="H57" s="28">
        <f t="shared" si="2"/>
        <v>100</v>
      </c>
      <c r="I57" s="30">
        <f t="shared" si="3"/>
        <v>49000</v>
      </c>
      <c r="V57" s="8" t="str">
        <f t="array" ref="V57">IF(ISERROR(SMALL(IF(($E$5:$E$1994&lt;&gt;0)*($A$5:$A$1994&lt;&gt;""),$A$5:$A$1994),ROW()-1)),"",INDEX($C$5:$C$1994,MATCH(SMALL(IF(($E$5:$E$1994&lt;&gt;0)*($A$5:$A$1994&lt;&gt;""),$A$5:$A$1994),ROW()-1),$A$5:$A$1994,0)))</f>
        <v>ARTICLE 56</v>
      </c>
    </row>
    <row r="58" spans="1:22" s="5" customFormat="1" ht="15" customHeight="1" x14ac:dyDescent="0.25">
      <c r="A58" s="23">
        <v>54</v>
      </c>
      <c r="B58" s="24" t="str">
        <f t="shared" si="4"/>
        <v>ARTICLE</v>
      </c>
      <c r="C58" s="25" t="s">
        <v>62</v>
      </c>
      <c r="D58" s="26">
        <v>790</v>
      </c>
      <c r="E58" s="27">
        <v>100</v>
      </c>
      <c r="F58" s="28">
        <f t="shared" si="1"/>
        <v>100</v>
      </c>
      <c r="G58" s="29">
        <f>IF(ISERROR(VLOOKUP(B58,#REF!,4,FALSE)),0,VLOOKUP(B58,#REF!,2,FALSE))</f>
        <v>0</v>
      </c>
      <c r="H58" s="28">
        <f t="shared" si="2"/>
        <v>100</v>
      </c>
      <c r="I58" s="30">
        <f t="shared" si="3"/>
        <v>79000</v>
      </c>
      <c r="V58" s="8" t="str">
        <f t="array" ref="V58">IF(ISERROR(SMALL(IF(($E$5:$E$1994&lt;&gt;0)*($A$5:$A$1994&lt;&gt;""),$A$5:$A$1994),ROW()-1)),"",INDEX($C$5:$C$1994,MATCH(SMALL(IF(($E$5:$E$1994&lt;&gt;0)*($A$5:$A$1994&lt;&gt;""),$A$5:$A$1994),ROW()-1),$A$5:$A$1994,0)))</f>
        <v>ARTICLE 57</v>
      </c>
    </row>
    <row r="59" spans="1:22" s="5" customFormat="1" ht="15" customHeight="1" x14ac:dyDescent="0.25">
      <c r="A59" s="23">
        <v>55</v>
      </c>
      <c r="B59" s="24" t="str">
        <f t="shared" si="4"/>
        <v>ARTICLE</v>
      </c>
      <c r="C59" s="25" t="s">
        <v>63</v>
      </c>
      <c r="D59" s="26">
        <v>6350</v>
      </c>
      <c r="E59" s="27">
        <v>100</v>
      </c>
      <c r="F59" s="28">
        <f t="shared" si="1"/>
        <v>100</v>
      </c>
      <c r="G59" s="29">
        <f>IF(ISERROR(VLOOKUP(B59,#REF!,4,FALSE)),0,VLOOKUP(B59,#REF!,2,FALSE))</f>
        <v>0</v>
      </c>
      <c r="H59" s="28">
        <f t="shared" si="2"/>
        <v>100</v>
      </c>
      <c r="I59" s="30">
        <f t="shared" si="3"/>
        <v>635000</v>
      </c>
      <c r="V59" s="8" t="str">
        <f t="array" ref="V59">IF(ISERROR(SMALL(IF(($E$5:$E$1994&lt;&gt;0)*($A$5:$A$1994&lt;&gt;""),$A$5:$A$1994),ROW()-1)),"",INDEX($C$5:$C$1994,MATCH(SMALL(IF(($E$5:$E$1994&lt;&gt;0)*($A$5:$A$1994&lt;&gt;""),$A$5:$A$1994),ROW()-1),$A$5:$A$1994,0)))</f>
        <v>ARTICLE 58</v>
      </c>
    </row>
    <row r="60" spans="1:22" s="5" customFormat="1" ht="15" customHeight="1" x14ac:dyDescent="0.25">
      <c r="A60" s="23">
        <v>56</v>
      </c>
      <c r="B60" s="24" t="str">
        <f t="shared" si="4"/>
        <v>ARTICLE</v>
      </c>
      <c r="C60" s="25" t="s">
        <v>64</v>
      </c>
      <c r="D60" s="26">
        <v>5050</v>
      </c>
      <c r="E60" s="27">
        <v>100</v>
      </c>
      <c r="F60" s="28">
        <f t="shared" si="1"/>
        <v>100</v>
      </c>
      <c r="G60" s="29">
        <f>IF(ISERROR(VLOOKUP(B60,#REF!,4,FALSE)),0,VLOOKUP(B60,#REF!,2,FALSE))</f>
        <v>0</v>
      </c>
      <c r="H60" s="28">
        <f t="shared" si="2"/>
        <v>100</v>
      </c>
      <c r="I60" s="30">
        <f t="shared" si="3"/>
        <v>505000</v>
      </c>
      <c r="V60" s="8" t="str">
        <f t="array" ref="V60">IF(ISERROR(SMALL(IF(($E$5:$E$1994&lt;&gt;0)*($A$5:$A$1994&lt;&gt;""),$A$5:$A$1994),ROW()-1)),"",INDEX($C$5:$C$1994,MATCH(SMALL(IF(($E$5:$E$1994&lt;&gt;0)*($A$5:$A$1994&lt;&gt;""),$A$5:$A$1994),ROW()-1),$A$5:$A$1994,0)))</f>
        <v>ARTICLE 59</v>
      </c>
    </row>
    <row r="61" spans="1:22" s="5" customFormat="1" ht="15" customHeight="1" x14ac:dyDescent="0.25">
      <c r="A61" s="23">
        <v>57</v>
      </c>
      <c r="B61" s="24" t="str">
        <f t="shared" si="4"/>
        <v>ARTICLE</v>
      </c>
      <c r="C61" s="25" t="s">
        <v>65</v>
      </c>
      <c r="D61" s="26">
        <v>3250</v>
      </c>
      <c r="E61" s="27">
        <v>100</v>
      </c>
      <c r="F61" s="28">
        <f t="shared" si="1"/>
        <v>100</v>
      </c>
      <c r="G61" s="29">
        <f>IF(ISERROR(VLOOKUP(B61,#REF!,4,FALSE)),0,VLOOKUP(B61,#REF!,2,FALSE))</f>
        <v>0</v>
      </c>
      <c r="H61" s="28">
        <f t="shared" si="2"/>
        <v>100</v>
      </c>
      <c r="I61" s="30">
        <f t="shared" si="3"/>
        <v>325000</v>
      </c>
      <c r="V61" s="8" t="str">
        <f t="array" ref="V61">IF(ISERROR(SMALL(IF(($E$5:$E$1994&lt;&gt;0)*($A$5:$A$1994&lt;&gt;""),$A$5:$A$1994),ROW()-1)),"",INDEX($C$5:$C$1994,MATCH(SMALL(IF(($E$5:$E$1994&lt;&gt;0)*($A$5:$A$1994&lt;&gt;""),$A$5:$A$1994),ROW()-1),$A$5:$A$1994,0)))</f>
        <v>ARTICLE 60</v>
      </c>
    </row>
    <row r="62" spans="1:22" s="5" customFormat="1" ht="15" customHeight="1" x14ac:dyDescent="0.25">
      <c r="A62" s="23">
        <v>58</v>
      </c>
      <c r="B62" s="24" t="str">
        <f t="shared" si="4"/>
        <v>ARTICLE</v>
      </c>
      <c r="C62" s="25" t="s">
        <v>66</v>
      </c>
      <c r="D62" s="26">
        <v>300</v>
      </c>
      <c r="E62" s="27">
        <v>100</v>
      </c>
      <c r="F62" s="28">
        <f t="shared" si="1"/>
        <v>100</v>
      </c>
      <c r="G62" s="29">
        <f>IF(ISERROR(VLOOKUP(B62,#REF!,4,FALSE)),0,VLOOKUP(B62,#REF!,2,FALSE))</f>
        <v>0</v>
      </c>
      <c r="H62" s="28">
        <f t="shared" si="2"/>
        <v>100</v>
      </c>
      <c r="I62" s="30">
        <f t="shared" si="3"/>
        <v>30000</v>
      </c>
      <c r="V62" s="8" t="str">
        <f t="array" ref="V62">IF(ISERROR(SMALL(IF(($E$5:$E$1994&lt;&gt;0)*($A$5:$A$1994&lt;&gt;""),$A$5:$A$1994),ROW()-1)),"",INDEX($C$5:$C$1994,MATCH(SMALL(IF(($E$5:$E$1994&lt;&gt;0)*($A$5:$A$1994&lt;&gt;""),$A$5:$A$1994),ROW()-1),$A$5:$A$1994,0)))</f>
        <v>ARTICLE 61</v>
      </c>
    </row>
    <row r="63" spans="1:22" s="5" customFormat="1" ht="15" customHeight="1" x14ac:dyDescent="0.25">
      <c r="A63" s="23">
        <v>59</v>
      </c>
      <c r="B63" s="24" t="str">
        <f t="shared" si="4"/>
        <v>ARTICLE</v>
      </c>
      <c r="C63" s="25" t="s">
        <v>67</v>
      </c>
      <c r="D63" s="26">
        <v>1650</v>
      </c>
      <c r="E63" s="27">
        <v>100</v>
      </c>
      <c r="F63" s="28">
        <f t="shared" si="1"/>
        <v>100</v>
      </c>
      <c r="G63" s="29">
        <f>IF(ISERROR(VLOOKUP(B63,#REF!,4,FALSE)),0,VLOOKUP(B63,#REF!,2,FALSE))</f>
        <v>0</v>
      </c>
      <c r="H63" s="28">
        <f t="shared" si="2"/>
        <v>100</v>
      </c>
      <c r="I63" s="30">
        <f t="shared" si="3"/>
        <v>165000</v>
      </c>
      <c r="V63" s="8" t="str">
        <f t="array" ref="V63">IF(ISERROR(SMALL(IF(($E$5:$E$1994&lt;&gt;0)*($A$5:$A$1994&lt;&gt;""),$A$5:$A$1994),ROW()-1)),"",INDEX($C$5:$C$1994,MATCH(SMALL(IF(($E$5:$E$1994&lt;&gt;0)*($A$5:$A$1994&lt;&gt;""),$A$5:$A$1994),ROW()-1),$A$5:$A$1994,0)))</f>
        <v>ARTICLE 62</v>
      </c>
    </row>
    <row r="64" spans="1:22" s="5" customFormat="1" ht="15" customHeight="1" x14ac:dyDescent="0.25">
      <c r="A64" s="23">
        <v>60</v>
      </c>
      <c r="B64" s="24" t="str">
        <f t="shared" si="4"/>
        <v>ARTICLE</v>
      </c>
      <c r="C64" s="25" t="s">
        <v>68</v>
      </c>
      <c r="D64" s="26">
        <v>800</v>
      </c>
      <c r="E64" s="27">
        <v>100</v>
      </c>
      <c r="F64" s="28">
        <f t="shared" si="1"/>
        <v>100</v>
      </c>
      <c r="G64" s="29">
        <f>IF(ISERROR(VLOOKUP(B64,#REF!,4,FALSE)),0,VLOOKUP(B64,#REF!,2,FALSE))</f>
        <v>0</v>
      </c>
      <c r="H64" s="28">
        <f t="shared" si="2"/>
        <v>100</v>
      </c>
      <c r="I64" s="30">
        <f t="shared" si="3"/>
        <v>80000</v>
      </c>
      <c r="V64" s="8" t="str">
        <f t="array" ref="V64">IF(ISERROR(SMALL(IF(($E$5:$E$1994&lt;&gt;0)*($A$5:$A$1994&lt;&gt;""),$A$5:$A$1994),ROW()-1)),"",INDEX($C$5:$C$1994,MATCH(SMALL(IF(($E$5:$E$1994&lt;&gt;0)*($A$5:$A$1994&lt;&gt;""),$A$5:$A$1994),ROW()-1),$A$5:$A$1994,0)))</f>
        <v>ARTICLE 63</v>
      </c>
    </row>
    <row r="65" spans="1:22" s="5" customFormat="1" ht="15" customHeight="1" x14ac:dyDescent="0.25">
      <c r="A65" s="23">
        <v>61</v>
      </c>
      <c r="B65" s="24" t="str">
        <f t="shared" si="4"/>
        <v>ARTICLE</v>
      </c>
      <c r="C65" s="25" t="s">
        <v>69</v>
      </c>
      <c r="D65" s="26">
        <v>950</v>
      </c>
      <c r="E65" s="27">
        <v>100</v>
      </c>
      <c r="F65" s="28">
        <f t="shared" si="1"/>
        <v>100</v>
      </c>
      <c r="G65" s="29">
        <f>IF(ISERROR(VLOOKUP(B65,#REF!,4,FALSE)),0,VLOOKUP(B65,#REF!,2,FALSE))</f>
        <v>0</v>
      </c>
      <c r="H65" s="28">
        <f t="shared" si="2"/>
        <v>100</v>
      </c>
      <c r="I65" s="30">
        <f t="shared" si="3"/>
        <v>95000</v>
      </c>
      <c r="V65" s="8" t="str">
        <f t="array" ref="V65">IF(ISERROR(SMALL(IF(($E$5:$E$1994&lt;&gt;0)*($A$5:$A$1994&lt;&gt;""),$A$5:$A$1994),ROW()-1)),"",INDEX($C$5:$C$1994,MATCH(SMALL(IF(($E$5:$E$1994&lt;&gt;0)*($A$5:$A$1994&lt;&gt;""),$A$5:$A$1994),ROW()-1),$A$5:$A$1994,0)))</f>
        <v>ARTICLE 64</v>
      </c>
    </row>
    <row r="66" spans="1:22" s="5" customFormat="1" ht="15" customHeight="1" x14ac:dyDescent="0.25">
      <c r="A66" s="23">
        <v>62</v>
      </c>
      <c r="B66" s="24" t="str">
        <f t="shared" si="4"/>
        <v>ARTICLE</v>
      </c>
      <c r="C66" s="25" t="s">
        <v>70</v>
      </c>
      <c r="D66" s="26">
        <v>1200</v>
      </c>
      <c r="E66" s="27">
        <v>100</v>
      </c>
      <c r="F66" s="28">
        <f t="shared" si="1"/>
        <v>100</v>
      </c>
      <c r="G66" s="29">
        <f>IF(ISERROR(VLOOKUP(B66,#REF!,4,FALSE)),0,VLOOKUP(B66,#REF!,2,FALSE))</f>
        <v>0</v>
      </c>
      <c r="H66" s="28">
        <f t="shared" si="2"/>
        <v>100</v>
      </c>
      <c r="I66" s="30">
        <f t="shared" si="3"/>
        <v>120000</v>
      </c>
      <c r="V66" s="8" t="str">
        <f t="array" ref="V66">IF(ISERROR(SMALL(IF(($E$5:$E$1994&lt;&gt;0)*($A$5:$A$1994&lt;&gt;""),$A$5:$A$1994),ROW()-1)),"",INDEX($C$5:$C$1994,MATCH(SMALL(IF(($E$5:$E$1994&lt;&gt;0)*($A$5:$A$1994&lt;&gt;""),$A$5:$A$1994),ROW()-1),$A$5:$A$1994,0)))</f>
        <v>ARTICLE 65</v>
      </c>
    </row>
    <row r="67" spans="1:22" s="5" customFormat="1" ht="15" customHeight="1" x14ac:dyDescent="0.25">
      <c r="A67" s="23">
        <v>63</v>
      </c>
      <c r="B67" s="24" t="str">
        <f t="shared" si="4"/>
        <v>ARTICLE</v>
      </c>
      <c r="C67" s="25" t="s">
        <v>71</v>
      </c>
      <c r="D67" s="26">
        <v>1650</v>
      </c>
      <c r="E67" s="27">
        <v>100</v>
      </c>
      <c r="F67" s="28">
        <f t="shared" si="1"/>
        <v>100</v>
      </c>
      <c r="G67" s="29">
        <f>IF(ISERROR(VLOOKUP(B67,#REF!,4,FALSE)),0,VLOOKUP(B67,#REF!,2,FALSE))</f>
        <v>0</v>
      </c>
      <c r="H67" s="28">
        <f t="shared" si="2"/>
        <v>100</v>
      </c>
      <c r="I67" s="30">
        <f t="shared" si="3"/>
        <v>165000</v>
      </c>
      <c r="V67" s="8" t="str">
        <f t="array" ref="V67">IF(ISERROR(SMALL(IF(($E$5:$E$1994&lt;&gt;0)*($A$5:$A$1994&lt;&gt;""),$A$5:$A$1994),ROW()-1)),"",INDEX($C$5:$C$1994,MATCH(SMALL(IF(($E$5:$E$1994&lt;&gt;0)*($A$5:$A$1994&lt;&gt;""),$A$5:$A$1994),ROW()-1),$A$5:$A$1994,0)))</f>
        <v>ARTICLE 66</v>
      </c>
    </row>
    <row r="68" spans="1:22" s="5" customFormat="1" ht="15" customHeight="1" x14ac:dyDescent="0.25">
      <c r="A68" s="23">
        <v>64</v>
      </c>
      <c r="B68" s="24" t="str">
        <f t="shared" si="4"/>
        <v>ARTICLE</v>
      </c>
      <c r="C68" s="25" t="s">
        <v>72</v>
      </c>
      <c r="D68" s="26">
        <v>350</v>
      </c>
      <c r="E68" s="27">
        <v>100</v>
      </c>
      <c r="F68" s="28">
        <f t="shared" si="1"/>
        <v>100</v>
      </c>
      <c r="G68" s="29">
        <f>IF(ISERROR(VLOOKUP(B68,#REF!,4,FALSE)),0,VLOOKUP(B68,#REF!,2,FALSE))</f>
        <v>0</v>
      </c>
      <c r="H68" s="28">
        <f t="shared" si="2"/>
        <v>100</v>
      </c>
      <c r="I68" s="30">
        <f t="shared" si="3"/>
        <v>35000</v>
      </c>
      <c r="V68" s="8" t="str">
        <f t="array" ref="V68">IF(ISERROR(SMALL(IF(($E$5:$E$1994&lt;&gt;0)*($A$5:$A$1994&lt;&gt;""),$A$5:$A$1994),ROW()-1)),"",INDEX($C$5:$C$1994,MATCH(SMALL(IF(($E$5:$E$1994&lt;&gt;0)*($A$5:$A$1994&lt;&gt;""),$A$5:$A$1994),ROW()-1),$A$5:$A$1994,0)))</f>
        <v>ARTICLE 67</v>
      </c>
    </row>
    <row r="69" spans="1:22" s="5" customFormat="1" ht="15" customHeight="1" x14ac:dyDescent="0.25">
      <c r="A69" s="23">
        <v>65</v>
      </c>
      <c r="B69" s="24" t="str">
        <f t="shared" si="4"/>
        <v>ARTICLE</v>
      </c>
      <c r="C69" s="25" t="s">
        <v>73</v>
      </c>
      <c r="D69" s="26">
        <v>240</v>
      </c>
      <c r="E69" s="27">
        <v>100</v>
      </c>
      <c r="F69" s="28">
        <f t="shared" si="1"/>
        <v>100</v>
      </c>
      <c r="G69" s="29">
        <f>IF(ISERROR(VLOOKUP(B69,#REF!,4,FALSE)),0,VLOOKUP(B69,#REF!,2,FALSE))</f>
        <v>0</v>
      </c>
      <c r="H69" s="28">
        <f t="shared" si="2"/>
        <v>100</v>
      </c>
      <c r="I69" s="30">
        <f t="shared" si="3"/>
        <v>24000</v>
      </c>
      <c r="V69" s="8" t="str">
        <f t="array" ref="V69">IF(ISERROR(SMALL(IF(($E$5:$E$1994&lt;&gt;0)*($A$5:$A$1994&lt;&gt;""),$A$5:$A$1994),ROW()-1)),"",INDEX($C$5:$C$1994,MATCH(SMALL(IF(($E$5:$E$1994&lt;&gt;0)*($A$5:$A$1994&lt;&gt;""),$A$5:$A$1994),ROW()-1),$A$5:$A$1994,0)))</f>
        <v>ARTICLE 68</v>
      </c>
    </row>
    <row r="70" spans="1:22" s="5" customFormat="1" ht="15" customHeight="1" x14ac:dyDescent="0.25">
      <c r="A70" s="23">
        <v>66</v>
      </c>
      <c r="B70" s="24" t="str">
        <f t="shared" si="4"/>
        <v>ARTICLE</v>
      </c>
      <c r="C70" s="25" t="s">
        <v>74</v>
      </c>
      <c r="D70" s="26">
        <v>350</v>
      </c>
      <c r="E70" s="27">
        <v>100</v>
      </c>
      <c r="F70" s="28">
        <f t="shared" ref="F70:F133" si="5">E70</f>
        <v>100</v>
      </c>
      <c r="G70" s="29">
        <f>IF(ISERROR(VLOOKUP(B70,#REF!,4,FALSE)),0,VLOOKUP(B70,#REF!,2,FALSE))</f>
        <v>0</v>
      </c>
      <c r="H70" s="28">
        <f t="shared" ref="H70:H133" si="6">F70-G70</f>
        <v>100</v>
      </c>
      <c r="I70" s="30">
        <f t="shared" ref="I70:I133" si="7">E70*D70</f>
        <v>35000</v>
      </c>
      <c r="V70" s="8" t="str">
        <f t="array" ref="V70">IF(ISERROR(SMALL(IF(($E$5:$E$1994&lt;&gt;0)*($A$5:$A$1994&lt;&gt;""),$A$5:$A$1994),ROW()-1)),"",INDEX($C$5:$C$1994,MATCH(SMALL(IF(($E$5:$E$1994&lt;&gt;0)*($A$5:$A$1994&lt;&gt;""),$A$5:$A$1994),ROW()-1),$A$5:$A$1994,0)))</f>
        <v>ARTICLE 69</v>
      </c>
    </row>
    <row r="71" spans="1:22" s="5" customFormat="1" ht="15" customHeight="1" x14ac:dyDescent="0.25">
      <c r="A71" s="23">
        <v>67</v>
      </c>
      <c r="B71" s="24" t="str">
        <f t="shared" si="4"/>
        <v>ARTICLE</v>
      </c>
      <c r="C71" s="25" t="s">
        <v>75</v>
      </c>
      <c r="D71" s="26">
        <v>2550</v>
      </c>
      <c r="E71" s="27">
        <v>100</v>
      </c>
      <c r="F71" s="28">
        <f t="shared" si="5"/>
        <v>100</v>
      </c>
      <c r="G71" s="29">
        <f>IF(ISERROR(VLOOKUP(B71,#REF!,4,FALSE)),0,VLOOKUP(B71,#REF!,2,FALSE))</f>
        <v>0</v>
      </c>
      <c r="H71" s="28">
        <f t="shared" si="6"/>
        <v>100</v>
      </c>
      <c r="I71" s="30">
        <f t="shared" si="7"/>
        <v>255000</v>
      </c>
      <c r="V71" s="8" t="str">
        <f t="array" ref="V71">IF(ISERROR(SMALL(IF(($E$5:$E$1994&lt;&gt;0)*($A$5:$A$1994&lt;&gt;""),$A$5:$A$1994),ROW()-1)),"",INDEX($C$5:$C$1994,MATCH(SMALL(IF(($E$5:$E$1994&lt;&gt;0)*($A$5:$A$1994&lt;&gt;""),$A$5:$A$1994),ROW()-1),$A$5:$A$1994,0)))</f>
        <v>ARTICLE 70</v>
      </c>
    </row>
    <row r="72" spans="1:22" s="5" customFormat="1" ht="15" customHeight="1" x14ac:dyDescent="0.25">
      <c r="A72" s="23">
        <v>68</v>
      </c>
      <c r="B72" s="24" t="str">
        <f t="shared" si="4"/>
        <v>ARTICLE</v>
      </c>
      <c r="C72" s="25" t="s">
        <v>76</v>
      </c>
      <c r="D72" s="26">
        <v>260</v>
      </c>
      <c r="E72" s="27">
        <v>100</v>
      </c>
      <c r="F72" s="28">
        <f t="shared" si="5"/>
        <v>100</v>
      </c>
      <c r="G72" s="29">
        <f>IF(ISERROR(VLOOKUP(B72,#REF!,4,FALSE)),0,VLOOKUP(B72,#REF!,2,FALSE))</f>
        <v>0</v>
      </c>
      <c r="H72" s="28">
        <f t="shared" si="6"/>
        <v>100</v>
      </c>
      <c r="I72" s="30">
        <f t="shared" si="7"/>
        <v>26000</v>
      </c>
      <c r="V72" s="8" t="str">
        <f t="array" ref="V72">IF(ISERROR(SMALL(IF(($E$5:$E$1994&lt;&gt;0)*($A$5:$A$1994&lt;&gt;""),$A$5:$A$1994),ROW()-1)),"",INDEX($C$5:$C$1994,MATCH(SMALL(IF(($E$5:$E$1994&lt;&gt;0)*($A$5:$A$1994&lt;&gt;""),$A$5:$A$1994),ROW()-1),$A$5:$A$1994,0)))</f>
        <v>ARTICLE 71</v>
      </c>
    </row>
    <row r="73" spans="1:22" s="5" customFormat="1" ht="15" customHeight="1" x14ac:dyDescent="0.25">
      <c r="A73" s="23">
        <v>69</v>
      </c>
      <c r="B73" s="24" t="str">
        <f t="shared" si="4"/>
        <v>ARTICLE</v>
      </c>
      <c r="C73" s="25" t="s">
        <v>77</v>
      </c>
      <c r="D73" s="26">
        <v>250</v>
      </c>
      <c r="E73" s="27">
        <v>100</v>
      </c>
      <c r="F73" s="28">
        <f t="shared" si="5"/>
        <v>100</v>
      </c>
      <c r="G73" s="29">
        <f>IF(ISERROR(VLOOKUP(B73,#REF!,4,FALSE)),0,VLOOKUP(B73,#REF!,2,FALSE))</f>
        <v>0</v>
      </c>
      <c r="H73" s="28">
        <f t="shared" si="6"/>
        <v>100</v>
      </c>
      <c r="I73" s="30">
        <f t="shared" si="7"/>
        <v>25000</v>
      </c>
      <c r="V73" s="8" t="str">
        <f t="array" ref="V73">IF(ISERROR(SMALL(IF(($E$5:$E$1994&lt;&gt;0)*($A$5:$A$1994&lt;&gt;""),$A$5:$A$1994),ROW()-1)),"",INDEX($C$5:$C$1994,MATCH(SMALL(IF(($E$5:$E$1994&lt;&gt;0)*($A$5:$A$1994&lt;&gt;""),$A$5:$A$1994),ROW()-1),$A$5:$A$1994,0)))</f>
        <v>ARTICLE 72</v>
      </c>
    </row>
    <row r="74" spans="1:22" s="5" customFormat="1" ht="15" customHeight="1" x14ac:dyDescent="0.25">
      <c r="A74" s="23">
        <v>70</v>
      </c>
      <c r="B74" s="24" t="str">
        <f t="shared" si="4"/>
        <v>ARTICLE</v>
      </c>
      <c r="C74" s="25" t="s">
        <v>78</v>
      </c>
      <c r="D74" s="26">
        <v>350</v>
      </c>
      <c r="E74" s="27">
        <v>100</v>
      </c>
      <c r="F74" s="28">
        <f t="shared" si="5"/>
        <v>100</v>
      </c>
      <c r="G74" s="29">
        <f>IF(ISERROR(VLOOKUP(B74,#REF!,4,FALSE)),0,VLOOKUP(B74,#REF!,2,FALSE))</f>
        <v>0</v>
      </c>
      <c r="H74" s="28">
        <f t="shared" si="6"/>
        <v>100</v>
      </c>
      <c r="I74" s="30">
        <f t="shared" si="7"/>
        <v>35000</v>
      </c>
      <c r="V74" s="8" t="str">
        <f t="array" ref="V74">IF(ISERROR(SMALL(IF(($E$5:$E$1994&lt;&gt;0)*($A$5:$A$1994&lt;&gt;""),$A$5:$A$1994),ROW()-1)),"",INDEX($C$5:$C$1994,MATCH(SMALL(IF(($E$5:$E$1994&lt;&gt;0)*($A$5:$A$1994&lt;&gt;""),$A$5:$A$1994),ROW()-1),$A$5:$A$1994,0)))</f>
        <v>ARTICLE 73</v>
      </c>
    </row>
    <row r="75" spans="1:22" s="5" customFormat="1" ht="15" customHeight="1" x14ac:dyDescent="0.25">
      <c r="A75" s="23">
        <v>71</v>
      </c>
      <c r="B75" s="24" t="str">
        <f t="shared" si="4"/>
        <v>ARTICLE</v>
      </c>
      <c r="C75" s="25" t="s">
        <v>79</v>
      </c>
      <c r="D75" s="26">
        <v>310</v>
      </c>
      <c r="E75" s="27">
        <v>100</v>
      </c>
      <c r="F75" s="28">
        <f t="shared" si="5"/>
        <v>100</v>
      </c>
      <c r="G75" s="29">
        <f>IF(ISERROR(VLOOKUP(B75,#REF!,4,FALSE)),0,VLOOKUP(B75,#REF!,2,FALSE))</f>
        <v>0</v>
      </c>
      <c r="H75" s="28">
        <f t="shared" si="6"/>
        <v>100</v>
      </c>
      <c r="I75" s="30">
        <f t="shared" si="7"/>
        <v>31000</v>
      </c>
      <c r="V75" s="8" t="str">
        <f t="array" ref="V75">IF(ISERROR(SMALL(IF(($E$5:$E$1994&lt;&gt;0)*($A$5:$A$1994&lt;&gt;""),$A$5:$A$1994),ROW()-1)),"",INDEX($C$5:$C$1994,MATCH(SMALL(IF(($E$5:$E$1994&lt;&gt;0)*($A$5:$A$1994&lt;&gt;""),$A$5:$A$1994),ROW()-1),$A$5:$A$1994,0)))</f>
        <v>ARTICLE 74</v>
      </c>
    </row>
    <row r="76" spans="1:22" ht="15" customHeight="1" x14ac:dyDescent="0.25">
      <c r="A76" s="23">
        <v>72</v>
      </c>
      <c r="B76" s="24" t="str">
        <f t="shared" si="4"/>
        <v>ARTICLE</v>
      </c>
      <c r="C76" s="25" t="s">
        <v>80</v>
      </c>
      <c r="D76" s="26">
        <v>380</v>
      </c>
      <c r="E76" s="27">
        <v>100</v>
      </c>
      <c r="F76" s="28">
        <f t="shared" si="5"/>
        <v>100</v>
      </c>
      <c r="G76" s="29">
        <f>IF(ISERROR(VLOOKUP(B76,#REF!,4,FALSE)),0,VLOOKUP(B76,#REF!,2,FALSE))</f>
        <v>0</v>
      </c>
      <c r="H76" s="28">
        <f t="shared" si="6"/>
        <v>100</v>
      </c>
      <c r="I76" s="30">
        <f t="shared" si="7"/>
        <v>38000</v>
      </c>
      <c r="V76" s="8" t="str">
        <f t="array" ref="V76">IF(ISERROR(SMALL(IF(($E$5:$E$1994&lt;&gt;0)*($A$5:$A$1994&lt;&gt;""),$A$5:$A$1994),ROW()-1)),"",INDEX($C$5:$C$1994,MATCH(SMALL(IF(($E$5:$E$1994&lt;&gt;0)*($A$5:$A$1994&lt;&gt;""),$A$5:$A$1994),ROW()-1),$A$5:$A$1994,0)))</f>
        <v>ARTICLE 75</v>
      </c>
    </row>
    <row r="77" spans="1:22" ht="15" customHeight="1" x14ac:dyDescent="0.25">
      <c r="A77" s="23">
        <v>73</v>
      </c>
      <c r="B77" s="24" t="str">
        <f t="shared" si="4"/>
        <v>ARTICLE</v>
      </c>
      <c r="C77" s="25" t="s">
        <v>81</v>
      </c>
      <c r="D77" s="26">
        <v>700</v>
      </c>
      <c r="E77" s="27">
        <v>100</v>
      </c>
      <c r="F77" s="28">
        <f t="shared" si="5"/>
        <v>100</v>
      </c>
      <c r="G77" s="29">
        <f>IF(ISERROR(VLOOKUP(B77,#REF!,4,FALSE)),0,VLOOKUP(B77,#REF!,2,FALSE))</f>
        <v>0</v>
      </c>
      <c r="H77" s="28">
        <f t="shared" si="6"/>
        <v>100</v>
      </c>
      <c r="I77" s="30">
        <f t="shared" si="7"/>
        <v>70000</v>
      </c>
      <c r="V77" s="8" t="str">
        <f t="array" ref="V77">IF(ISERROR(SMALL(IF(($E$5:$E$1994&lt;&gt;0)*($A$5:$A$1994&lt;&gt;""),$A$5:$A$1994),ROW()-1)),"",INDEX($C$5:$C$1994,MATCH(SMALL(IF(($E$5:$E$1994&lt;&gt;0)*($A$5:$A$1994&lt;&gt;""),$A$5:$A$1994),ROW()-1),$A$5:$A$1994,0)))</f>
        <v>ARTICLE 76</v>
      </c>
    </row>
    <row r="78" spans="1:22" ht="15" customHeight="1" x14ac:dyDescent="0.25">
      <c r="A78" s="23">
        <v>74</v>
      </c>
      <c r="B78" s="24" t="str">
        <f t="shared" si="4"/>
        <v>ARTICLE</v>
      </c>
      <c r="C78" s="25" t="s">
        <v>82</v>
      </c>
      <c r="D78" s="26">
        <v>600</v>
      </c>
      <c r="E78" s="27">
        <v>100</v>
      </c>
      <c r="F78" s="28">
        <f t="shared" si="5"/>
        <v>100</v>
      </c>
      <c r="G78" s="29">
        <f>IF(ISERROR(VLOOKUP(B78,#REF!,4,FALSE)),0,VLOOKUP(B78,#REF!,2,FALSE))</f>
        <v>0</v>
      </c>
      <c r="H78" s="28">
        <f t="shared" si="6"/>
        <v>100</v>
      </c>
      <c r="I78" s="30">
        <f t="shared" si="7"/>
        <v>60000</v>
      </c>
      <c r="V78" s="8" t="str">
        <f t="array" ref="V78">IF(ISERROR(SMALL(IF(($E$5:$E$1994&lt;&gt;0)*($A$5:$A$1994&lt;&gt;""),$A$5:$A$1994),ROW()-1)),"",INDEX($C$5:$C$1994,MATCH(SMALL(IF(($E$5:$E$1994&lt;&gt;0)*($A$5:$A$1994&lt;&gt;""),$A$5:$A$1994),ROW()-1),$A$5:$A$1994,0)))</f>
        <v>ARTICLE 77</v>
      </c>
    </row>
    <row r="79" spans="1:22" ht="15" customHeight="1" x14ac:dyDescent="0.25">
      <c r="A79" s="23">
        <v>75</v>
      </c>
      <c r="B79" s="24" t="str">
        <f t="shared" si="4"/>
        <v>ARTICLE</v>
      </c>
      <c r="C79" s="25" t="s">
        <v>83</v>
      </c>
      <c r="D79" s="26">
        <v>520</v>
      </c>
      <c r="E79" s="27">
        <v>100</v>
      </c>
      <c r="F79" s="28">
        <f t="shared" si="5"/>
        <v>100</v>
      </c>
      <c r="G79" s="29">
        <f>IF(ISERROR(VLOOKUP(B79,#REF!,4,FALSE)),0,VLOOKUP(B79,#REF!,2,FALSE))</f>
        <v>0</v>
      </c>
      <c r="H79" s="28">
        <f t="shared" si="6"/>
        <v>100</v>
      </c>
      <c r="I79" s="30">
        <f t="shared" si="7"/>
        <v>52000</v>
      </c>
      <c r="V79" s="8" t="str">
        <f t="array" ref="V79">IF(ISERROR(SMALL(IF(($E$5:$E$1994&lt;&gt;0)*($A$5:$A$1994&lt;&gt;""),$A$5:$A$1994),ROW()-1)),"",INDEX($C$5:$C$1994,MATCH(SMALL(IF(($E$5:$E$1994&lt;&gt;0)*($A$5:$A$1994&lt;&gt;""),$A$5:$A$1994),ROW()-1),$A$5:$A$1994,0)))</f>
        <v>ARTICLE 78</v>
      </c>
    </row>
    <row r="80" spans="1:22" ht="15" customHeight="1" x14ac:dyDescent="0.25">
      <c r="A80" s="23">
        <v>76</v>
      </c>
      <c r="B80" s="24" t="str">
        <f t="shared" si="4"/>
        <v>ARTICLE</v>
      </c>
      <c r="C80" s="25" t="s">
        <v>84</v>
      </c>
      <c r="D80" s="26">
        <v>520</v>
      </c>
      <c r="E80" s="27">
        <v>100</v>
      </c>
      <c r="F80" s="28">
        <f t="shared" si="5"/>
        <v>100</v>
      </c>
      <c r="G80" s="29">
        <f>IF(ISERROR(VLOOKUP(B80,#REF!,4,FALSE)),0,VLOOKUP(B80,#REF!,2,FALSE))</f>
        <v>0</v>
      </c>
      <c r="H80" s="28">
        <f t="shared" si="6"/>
        <v>100</v>
      </c>
      <c r="I80" s="30">
        <f t="shared" si="7"/>
        <v>52000</v>
      </c>
      <c r="V80" s="8" t="str">
        <f t="array" ref="V80">IF(ISERROR(SMALL(IF(($E$5:$E$1994&lt;&gt;0)*($A$5:$A$1994&lt;&gt;""),$A$5:$A$1994),ROW()-1)),"",INDEX($C$5:$C$1994,MATCH(SMALL(IF(($E$5:$E$1994&lt;&gt;0)*($A$5:$A$1994&lt;&gt;""),$A$5:$A$1994),ROW()-1),$A$5:$A$1994,0)))</f>
        <v>ARTICLE 79</v>
      </c>
    </row>
    <row r="81" spans="1:22" ht="15" customHeight="1" x14ac:dyDescent="0.25">
      <c r="A81" s="23">
        <v>77</v>
      </c>
      <c r="B81" s="24" t="str">
        <f t="shared" si="4"/>
        <v>ARTICLE</v>
      </c>
      <c r="C81" s="25" t="s">
        <v>85</v>
      </c>
      <c r="D81" s="26">
        <v>520</v>
      </c>
      <c r="E81" s="27">
        <v>100</v>
      </c>
      <c r="F81" s="28">
        <f t="shared" si="5"/>
        <v>100</v>
      </c>
      <c r="G81" s="29">
        <f>IF(ISERROR(VLOOKUP(B81,#REF!,4,FALSE)),0,VLOOKUP(B81,#REF!,2,FALSE))</f>
        <v>0</v>
      </c>
      <c r="H81" s="28">
        <f t="shared" si="6"/>
        <v>100</v>
      </c>
      <c r="I81" s="30">
        <f t="shared" si="7"/>
        <v>52000</v>
      </c>
      <c r="V81" s="8" t="str">
        <f t="array" ref="V81">IF(ISERROR(SMALL(IF(($E$5:$E$1994&lt;&gt;0)*($A$5:$A$1994&lt;&gt;""),$A$5:$A$1994),ROW()-1)),"",INDEX($C$5:$C$1994,MATCH(SMALL(IF(($E$5:$E$1994&lt;&gt;0)*($A$5:$A$1994&lt;&gt;""),$A$5:$A$1994),ROW()-1),$A$5:$A$1994,0)))</f>
        <v>ARTICLE 80</v>
      </c>
    </row>
    <row r="82" spans="1:22" ht="15" customHeight="1" x14ac:dyDescent="0.25">
      <c r="A82" s="23">
        <v>78</v>
      </c>
      <c r="B82" s="24" t="str">
        <f t="shared" si="4"/>
        <v>ARTICLE</v>
      </c>
      <c r="C82" s="25" t="s">
        <v>86</v>
      </c>
      <c r="D82" s="26">
        <v>520</v>
      </c>
      <c r="E82" s="27">
        <v>100</v>
      </c>
      <c r="F82" s="28">
        <f t="shared" si="5"/>
        <v>100</v>
      </c>
      <c r="G82" s="29">
        <f>IF(ISERROR(VLOOKUP(B82,#REF!,4,FALSE)),0,VLOOKUP(B82,#REF!,2,FALSE))</f>
        <v>0</v>
      </c>
      <c r="H82" s="28">
        <f t="shared" si="6"/>
        <v>100</v>
      </c>
      <c r="I82" s="30">
        <f t="shared" si="7"/>
        <v>52000</v>
      </c>
      <c r="V82" s="8" t="str">
        <f t="array" ref="V82">IF(ISERROR(SMALL(IF(($E$5:$E$1994&lt;&gt;0)*($A$5:$A$1994&lt;&gt;""),$A$5:$A$1994),ROW()-1)),"",INDEX($C$5:$C$1994,MATCH(SMALL(IF(($E$5:$E$1994&lt;&gt;0)*($A$5:$A$1994&lt;&gt;""),$A$5:$A$1994),ROW()-1),$A$5:$A$1994,0)))</f>
        <v>ARTICLE 81</v>
      </c>
    </row>
    <row r="83" spans="1:22" ht="15" customHeight="1" x14ac:dyDescent="0.25">
      <c r="A83" s="23">
        <v>79</v>
      </c>
      <c r="B83" s="24" t="str">
        <f t="shared" si="4"/>
        <v>ARTICLE</v>
      </c>
      <c r="C83" s="25" t="s">
        <v>87</v>
      </c>
      <c r="D83" s="26">
        <v>460</v>
      </c>
      <c r="E83" s="27">
        <v>100</v>
      </c>
      <c r="F83" s="28">
        <f t="shared" si="5"/>
        <v>100</v>
      </c>
      <c r="G83" s="29">
        <f>IF(ISERROR(VLOOKUP(B83,#REF!,4,FALSE)),0,VLOOKUP(B83,#REF!,2,FALSE))</f>
        <v>0</v>
      </c>
      <c r="H83" s="28">
        <f t="shared" si="6"/>
        <v>100</v>
      </c>
      <c r="I83" s="30">
        <f t="shared" si="7"/>
        <v>46000</v>
      </c>
      <c r="V83" s="8" t="str">
        <f t="array" ref="V83">IF(ISERROR(SMALL(IF(($E$5:$E$1994&lt;&gt;0)*($A$5:$A$1994&lt;&gt;""),$A$5:$A$1994),ROW()-1)),"",INDEX($C$5:$C$1994,MATCH(SMALL(IF(($E$5:$E$1994&lt;&gt;0)*($A$5:$A$1994&lt;&gt;""),$A$5:$A$1994),ROW()-1),$A$5:$A$1994,0)))</f>
        <v>ARTICLE 82</v>
      </c>
    </row>
    <row r="84" spans="1:22" ht="15" customHeight="1" x14ac:dyDescent="0.25">
      <c r="A84" s="23">
        <v>80</v>
      </c>
      <c r="B84" s="24" t="str">
        <f t="shared" si="4"/>
        <v>ARTICLE</v>
      </c>
      <c r="C84" s="25" t="s">
        <v>88</v>
      </c>
      <c r="D84" s="26">
        <v>230</v>
      </c>
      <c r="E84" s="27">
        <v>100</v>
      </c>
      <c r="F84" s="28">
        <f t="shared" si="5"/>
        <v>100</v>
      </c>
      <c r="G84" s="29">
        <f>IF(ISERROR(VLOOKUP(B84,#REF!,4,FALSE)),0,VLOOKUP(B84,#REF!,2,FALSE))</f>
        <v>0</v>
      </c>
      <c r="H84" s="28">
        <f t="shared" si="6"/>
        <v>100</v>
      </c>
      <c r="I84" s="30">
        <f t="shared" si="7"/>
        <v>23000</v>
      </c>
      <c r="V84" s="8" t="str">
        <f t="array" ref="V84">IF(ISERROR(SMALL(IF(($E$5:$E$1994&lt;&gt;0)*($A$5:$A$1994&lt;&gt;""),$A$5:$A$1994),ROW()-1)),"",INDEX($C$5:$C$1994,MATCH(SMALL(IF(($E$5:$E$1994&lt;&gt;0)*($A$5:$A$1994&lt;&gt;""),$A$5:$A$1994),ROW()-1),$A$5:$A$1994,0)))</f>
        <v>ARTICLE 83</v>
      </c>
    </row>
    <row r="85" spans="1:22" ht="15" customHeight="1" x14ac:dyDescent="0.25">
      <c r="A85" s="23">
        <v>81</v>
      </c>
      <c r="B85" s="24" t="str">
        <f t="shared" si="4"/>
        <v>ARTICLE</v>
      </c>
      <c r="C85" s="25" t="s">
        <v>89</v>
      </c>
      <c r="D85" s="26">
        <v>520</v>
      </c>
      <c r="E85" s="27">
        <v>100</v>
      </c>
      <c r="F85" s="28">
        <f t="shared" si="5"/>
        <v>100</v>
      </c>
      <c r="G85" s="29">
        <f>IF(ISERROR(VLOOKUP(B85,#REF!,4,FALSE)),0,VLOOKUP(B85,#REF!,2,FALSE))</f>
        <v>0</v>
      </c>
      <c r="H85" s="28">
        <f t="shared" si="6"/>
        <v>100</v>
      </c>
      <c r="I85" s="30">
        <f t="shared" si="7"/>
        <v>52000</v>
      </c>
      <c r="V85" s="8" t="str">
        <f t="array" ref="V85">IF(ISERROR(SMALL(IF(($E$5:$E$1994&lt;&gt;0)*($A$5:$A$1994&lt;&gt;""),$A$5:$A$1994),ROW()-1)),"",INDEX($C$5:$C$1994,MATCH(SMALL(IF(($E$5:$E$1994&lt;&gt;0)*($A$5:$A$1994&lt;&gt;""),$A$5:$A$1994),ROW()-1),$A$5:$A$1994,0)))</f>
        <v>ARTICLE 84</v>
      </c>
    </row>
    <row r="86" spans="1:22" ht="15" customHeight="1" x14ac:dyDescent="0.25">
      <c r="A86" s="23">
        <v>82</v>
      </c>
      <c r="B86" s="24" t="str">
        <f t="shared" si="4"/>
        <v>ARTICLE</v>
      </c>
      <c r="C86" s="25" t="s">
        <v>90</v>
      </c>
      <c r="D86" s="26">
        <v>480</v>
      </c>
      <c r="E86" s="27">
        <v>100</v>
      </c>
      <c r="F86" s="28">
        <f t="shared" si="5"/>
        <v>100</v>
      </c>
      <c r="G86" s="29">
        <f>IF(ISERROR(VLOOKUP(B86,#REF!,4,FALSE)),0,VLOOKUP(B86,#REF!,2,FALSE))</f>
        <v>0</v>
      </c>
      <c r="H86" s="28">
        <f t="shared" si="6"/>
        <v>100</v>
      </c>
      <c r="I86" s="30">
        <f t="shared" si="7"/>
        <v>48000</v>
      </c>
      <c r="V86" s="8" t="str">
        <f t="array" ref="V86">IF(ISERROR(SMALL(IF(($E$5:$E$1994&lt;&gt;0)*($A$5:$A$1994&lt;&gt;""),$A$5:$A$1994),ROW()-1)),"",INDEX($C$5:$C$1994,MATCH(SMALL(IF(($E$5:$E$1994&lt;&gt;0)*($A$5:$A$1994&lt;&gt;""),$A$5:$A$1994),ROW()-1),$A$5:$A$1994,0)))</f>
        <v>ARTICLE 85</v>
      </c>
    </row>
    <row r="87" spans="1:22" s="6" customFormat="1" ht="15" customHeight="1" x14ac:dyDescent="0.25">
      <c r="A87" s="23">
        <v>83</v>
      </c>
      <c r="B87" s="24" t="str">
        <f t="shared" si="4"/>
        <v>ARTICLE</v>
      </c>
      <c r="C87" s="25" t="s">
        <v>91</v>
      </c>
      <c r="D87" s="26">
        <v>300</v>
      </c>
      <c r="E87" s="27">
        <v>100</v>
      </c>
      <c r="F87" s="28">
        <f t="shared" si="5"/>
        <v>100</v>
      </c>
      <c r="G87" s="29">
        <f>IF(ISERROR(VLOOKUP(B87,#REF!,4,FALSE)),0,VLOOKUP(B87,#REF!,2,FALSE))</f>
        <v>0</v>
      </c>
      <c r="H87" s="28">
        <f t="shared" si="6"/>
        <v>100</v>
      </c>
      <c r="I87" s="30">
        <f t="shared" si="7"/>
        <v>30000</v>
      </c>
      <c r="V87" s="8" t="str">
        <f t="array" ref="V87">IF(ISERROR(SMALL(IF(($E$5:$E$1994&lt;&gt;0)*($A$5:$A$1994&lt;&gt;""),$A$5:$A$1994),ROW()-1)),"",INDEX($C$5:$C$1994,MATCH(SMALL(IF(($E$5:$E$1994&lt;&gt;0)*($A$5:$A$1994&lt;&gt;""),$A$5:$A$1994),ROW()-1),$A$5:$A$1994,0)))</f>
        <v>ARTICLE 86</v>
      </c>
    </row>
    <row r="88" spans="1:22" ht="15" customHeight="1" x14ac:dyDescent="0.25">
      <c r="A88" s="23">
        <v>84</v>
      </c>
      <c r="B88" s="24" t="str">
        <f t="shared" si="4"/>
        <v>ARTICLE</v>
      </c>
      <c r="C88" s="25" t="s">
        <v>92</v>
      </c>
      <c r="D88" s="26">
        <v>720</v>
      </c>
      <c r="E88" s="27">
        <v>90</v>
      </c>
      <c r="F88" s="28">
        <f t="shared" si="5"/>
        <v>90</v>
      </c>
      <c r="G88" s="29">
        <f>IF(ISERROR(VLOOKUP(B88,#REF!,4,FALSE)),0,VLOOKUP(B88,#REF!,2,FALSE))</f>
        <v>0</v>
      </c>
      <c r="H88" s="28">
        <f t="shared" si="6"/>
        <v>90</v>
      </c>
      <c r="I88" s="30">
        <f t="shared" si="7"/>
        <v>64800</v>
      </c>
      <c r="V88" s="8" t="str">
        <f t="array" ref="V88">IF(ISERROR(SMALL(IF(($E$5:$E$1994&lt;&gt;0)*($A$5:$A$1994&lt;&gt;""),$A$5:$A$1994),ROW()-1)),"",INDEX($C$5:$C$1994,MATCH(SMALL(IF(($E$5:$E$1994&lt;&gt;0)*($A$5:$A$1994&lt;&gt;""),$A$5:$A$1994),ROW()-1),$A$5:$A$1994,0)))</f>
        <v>ARTICLE 87</v>
      </c>
    </row>
    <row r="89" spans="1:22" ht="15" customHeight="1" x14ac:dyDescent="0.25">
      <c r="A89" s="23">
        <v>85</v>
      </c>
      <c r="B89" s="24" t="str">
        <f t="shared" si="4"/>
        <v>ARTICLE</v>
      </c>
      <c r="C89" s="25" t="s">
        <v>93</v>
      </c>
      <c r="D89" s="26">
        <v>270</v>
      </c>
      <c r="E89" s="27">
        <v>100</v>
      </c>
      <c r="F89" s="28">
        <f t="shared" si="5"/>
        <v>100</v>
      </c>
      <c r="G89" s="29">
        <f>IF(ISERROR(VLOOKUP(B89,#REF!,4,FALSE)),0,VLOOKUP(B89,#REF!,2,FALSE))</f>
        <v>0</v>
      </c>
      <c r="H89" s="28">
        <f t="shared" si="6"/>
        <v>100</v>
      </c>
      <c r="I89" s="30">
        <f t="shared" si="7"/>
        <v>27000</v>
      </c>
      <c r="V89" s="8" t="str">
        <f t="array" ref="V89">IF(ISERROR(SMALL(IF(($E$5:$E$1994&lt;&gt;0)*($A$5:$A$1994&lt;&gt;""),$A$5:$A$1994),ROW()-1)),"",INDEX($C$5:$C$1994,MATCH(SMALL(IF(($E$5:$E$1994&lt;&gt;0)*($A$5:$A$1994&lt;&gt;""),$A$5:$A$1994),ROW()-1),$A$5:$A$1994,0)))</f>
        <v>ARTICLE 88</v>
      </c>
    </row>
    <row r="90" spans="1:22" ht="15" customHeight="1" x14ac:dyDescent="0.25">
      <c r="A90" s="23">
        <v>86</v>
      </c>
      <c r="B90" s="24" t="str">
        <f t="shared" si="4"/>
        <v>ARTICLE</v>
      </c>
      <c r="C90" s="25" t="s">
        <v>94</v>
      </c>
      <c r="D90" s="26">
        <v>440</v>
      </c>
      <c r="E90" s="27">
        <v>100</v>
      </c>
      <c r="F90" s="28">
        <f t="shared" si="5"/>
        <v>100</v>
      </c>
      <c r="G90" s="29">
        <f>IF(ISERROR(VLOOKUP(B90,#REF!,4,FALSE)),0,VLOOKUP(B90,#REF!,2,FALSE))</f>
        <v>0</v>
      </c>
      <c r="H90" s="28">
        <f t="shared" si="6"/>
        <v>100</v>
      </c>
      <c r="I90" s="30">
        <f t="shared" si="7"/>
        <v>44000</v>
      </c>
      <c r="V90" s="8" t="str">
        <f t="array" ref="V90">IF(ISERROR(SMALL(IF(($E$5:$E$1994&lt;&gt;0)*($A$5:$A$1994&lt;&gt;""),$A$5:$A$1994),ROW()-1)),"",INDEX($C$5:$C$1994,MATCH(SMALL(IF(($E$5:$E$1994&lt;&gt;0)*($A$5:$A$1994&lt;&gt;""),$A$5:$A$1994),ROW()-1),$A$5:$A$1994,0)))</f>
        <v>ARTICLE 89</v>
      </c>
    </row>
    <row r="91" spans="1:22" s="6" customFormat="1" ht="15" customHeight="1" x14ac:dyDescent="0.25">
      <c r="A91" s="23">
        <v>87</v>
      </c>
      <c r="B91" s="24" t="str">
        <f t="shared" si="4"/>
        <v>ARTICLE</v>
      </c>
      <c r="C91" s="25" t="s">
        <v>95</v>
      </c>
      <c r="D91" s="26">
        <v>390</v>
      </c>
      <c r="E91" s="27">
        <v>100</v>
      </c>
      <c r="F91" s="28">
        <f t="shared" si="5"/>
        <v>100</v>
      </c>
      <c r="G91" s="29">
        <f>IF(ISERROR(VLOOKUP(B91,#REF!,4,FALSE)),0,VLOOKUP(B91,#REF!,2,FALSE))</f>
        <v>0</v>
      </c>
      <c r="H91" s="28">
        <f t="shared" si="6"/>
        <v>100</v>
      </c>
      <c r="I91" s="30">
        <f t="shared" si="7"/>
        <v>39000</v>
      </c>
      <c r="V91" s="8" t="str">
        <f t="array" ref="V91">IF(ISERROR(SMALL(IF(($E$5:$E$1994&lt;&gt;0)*($A$5:$A$1994&lt;&gt;""),$A$5:$A$1994),ROW()-1)),"",INDEX($C$5:$C$1994,MATCH(SMALL(IF(($E$5:$E$1994&lt;&gt;0)*($A$5:$A$1994&lt;&gt;""),$A$5:$A$1994),ROW()-1),$A$5:$A$1994,0)))</f>
        <v>ARTICLE 90</v>
      </c>
    </row>
    <row r="92" spans="1:22" ht="15" customHeight="1" x14ac:dyDescent="0.25">
      <c r="A92" s="23">
        <v>88</v>
      </c>
      <c r="B92" s="24" t="str">
        <f t="shared" si="4"/>
        <v>ARTICLE</v>
      </c>
      <c r="C92" s="25" t="s">
        <v>96</v>
      </c>
      <c r="D92" s="26">
        <v>125</v>
      </c>
      <c r="E92" s="27">
        <v>100</v>
      </c>
      <c r="F92" s="28">
        <f t="shared" si="5"/>
        <v>100</v>
      </c>
      <c r="G92" s="29">
        <f>IF(ISERROR(VLOOKUP(B92,#REF!,4,FALSE)),0,VLOOKUP(B92,#REF!,2,FALSE))</f>
        <v>0</v>
      </c>
      <c r="H92" s="28">
        <f t="shared" si="6"/>
        <v>100</v>
      </c>
      <c r="I92" s="30">
        <f t="shared" si="7"/>
        <v>12500</v>
      </c>
      <c r="V92" s="8" t="str">
        <f t="array" ref="V92">IF(ISERROR(SMALL(IF(($E$5:$E$1994&lt;&gt;0)*($A$5:$A$1994&lt;&gt;""),$A$5:$A$1994),ROW()-1)),"",INDEX($C$5:$C$1994,MATCH(SMALL(IF(($E$5:$E$1994&lt;&gt;0)*($A$5:$A$1994&lt;&gt;""),$A$5:$A$1994),ROW()-1),$A$5:$A$1994,0)))</f>
        <v>ARTICLE 91</v>
      </c>
    </row>
    <row r="93" spans="1:22" ht="15" customHeight="1" x14ac:dyDescent="0.25">
      <c r="A93" s="23">
        <v>89</v>
      </c>
      <c r="B93" s="24" t="str">
        <f t="shared" si="4"/>
        <v>ARTICLE</v>
      </c>
      <c r="C93" s="25" t="s">
        <v>97</v>
      </c>
      <c r="D93" s="26">
        <v>340</v>
      </c>
      <c r="E93" s="27">
        <v>100</v>
      </c>
      <c r="F93" s="28">
        <f t="shared" si="5"/>
        <v>100</v>
      </c>
      <c r="G93" s="29">
        <f>IF(ISERROR(VLOOKUP(B93,#REF!,4,FALSE)),0,VLOOKUP(B93,#REF!,2,FALSE))</f>
        <v>0</v>
      </c>
      <c r="H93" s="28">
        <f t="shared" si="6"/>
        <v>100</v>
      </c>
      <c r="I93" s="30">
        <f t="shared" si="7"/>
        <v>34000</v>
      </c>
      <c r="V93" s="8" t="str">
        <f t="array" ref="V93">IF(ISERROR(SMALL(IF(($E$5:$E$1994&lt;&gt;0)*($A$5:$A$1994&lt;&gt;""),$A$5:$A$1994),ROW()-1)),"",INDEX($C$5:$C$1994,MATCH(SMALL(IF(($E$5:$E$1994&lt;&gt;0)*($A$5:$A$1994&lt;&gt;""),$A$5:$A$1994),ROW()-1),$A$5:$A$1994,0)))</f>
        <v>ARTICLE 92</v>
      </c>
    </row>
    <row r="94" spans="1:22" ht="15" customHeight="1" x14ac:dyDescent="0.25">
      <c r="A94" s="23">
        <v>90</v>
      </c>
      <c r="B94" s="24" t="str">
        <f t="shared" si="4"/>
        <v>ARTICLE</v>
      </c>
      <c r="C94" s="25" t="s">
        <v>98</v>
      </c>
      <c r="D94" s="26">
        <v>1200</v>
      </c>
      <c r="E94" s="27">
        <v>100</v>
      </c>
      <c r="F94" s="28">
        <f t="shared" si="5"/>
        <v>100</v>
      </c>
      <c r="G94" s="29">
        <f>IF(ISERROR(VLOOKUP(B94,#REF!,4,FALSE)),0,VLOOKUP(B94,#REF!,2,FALSE))</f>
        <v>0</v>
      </c>
      <c r="H94" s="28">
        <f t="shared" si="6"/>
        <v>100</v>
      </c>
      <c r="I94" s="30">
        <f t="shared" si="7"/>
        <v>120000</v>
      </c>
      <c r="V94" s="8" t="str">
        <f t="array" ref="V94">IF(ISERROR(SMALL(IF(($E$5:$E$1994&lt;&gt;0)*($A$5:$A$1994&lt;&gt;""),$A$5:$A$1994),ROW()-1)),"",INDEX($C$5:$C$1994,MATCH(SMALL(IF(($E$5:$E$1994&lt;&gt;0)*($A$5:$A$1994&lt;&gt;""),$A$5:$A$1994),ROW()-1),$A$5:$A$1994,0)))</f>
        <v>ARTICLE 93</v>
      </c>
    </row>
    <row r="95" spans="1:22" ht="15" customHeight="1" x14ac:dyDescent="0.25">
      <c r="A95" s="23">
        <v>91</v>
      </c>
      <c r="B95" s="24" t="str">
        <f t="shared" ref="B95:B158" si="8">LEFT(C95,FIND(" ",C95)-1)</f>
        <v>ARTICLE</v>
      </c>
      <c r="C95" s="25" t="s">
        <v>99</v>
      </c>
      <c r="D95" s="26">
        <v>2550</v>
      </c>
      <c r="E95" s="27">
        <v>100</v>
      </c>
      <c r="F95" s="28">
        <f t="shared" si="5"/>
        <v>100</v>
      </c>
      <c r="G95" s="29">
        <f>IF(ISERROR(VLOOKUP(B95,#REF!,4,FALSE)),0,VLOOKUP(B95,#REF!,2,FALSE))</f>
        <v>0</v>
      </c>
      <c r="H95" s="28">
        <f t="shared" si="6"/>
        <v>100</v>
      </c>
      <c r="I95" s="30">
        <f t="shared" si="7"/>
        <v>255000</v>
      </c>
      <c r="V95" s="8" t="str">
        <f t="array" ref="V95">IF(ISERROR(SMALL(IF(($E$5:$E$1994&lt;&gt;0)*($A$5:$A$1994&lt;&gt;""),$A$5:$A$1994),ROW()-1)),"",INDEX($C$5:$C$1994,MATCH(SMALL(IF(($E$5:$E$1994&lt;&gt;0)*($A$5:$A$1994&lt;&gt;""),$A$5:$A$1994),ROW()-1),$A$5:$A$1994,0)))</f>
        <v>ARTICLE 94</v>
      </c>
    </row>
    <row r="96" spans="1:22" ht="15" customHeight="1" x14ac:dyDescent="0.25">
      <c r="A96" s="23">
        <v>92</v>
      </c>
      <c r="B96" s="24" t="str">
        <f t="shared" si="8"/>
        <v>ARTICLE</v>
      </c>
      <c r="C96" s="25" t="s">
        <v>100</v>
      </c>
      <c r="D96" s="26">
        <v>1700</v>
      </c>
      <c r="E96" s="27">
        <v>100</v>
      </c>
      <c r="F96" s="28">
        <f t="shared" si="5"/>
        <v>100</v>
      </c>
      <c r="G96" s="29">
        <f>IF(ISERROR(VLOOKUP(B96,#REF!,4,FALSE)),0,VLOOKUP(B96,#REF!,2,FALSE))</f>
        <v>0</v>
      </c>
      <c r="H96" s="28">
        <f t="shared" si="6"/>
        <v>100</v>
      </c>
      <c r="I96" s="30">
        <f t="shared" si="7"/>
        <v>170000</v>
      </c>
      <c r="V96" s="8" t="str">
        <f t="array" ref="V96">IF(ISERROR(SMALL(IF(($E$5:$E$1994&lt;&gt;0)*($A$5:$A$1994&lt;&gt;""),$A$5:$A$1994),ROW()-1)),"",INDEX($C$5:$C$1994,MATCH(SMALL(IF(($E$5:$E$1994&lt;&gt;0)*($A$5:$A$1994&lt;&gt;""),$A$5:$A$1994),ROW()-1),$A$5:$A$1994,0)))</f>
        <v>ARTICLE 95</v>
      </c>
    </row>
    <row r="97" spans="1:22" ht="15" customHeight="1" x14ac:dyDescent="0.25">
      <c r="A97" s="23">
        <v>93</v>
      </c>
      <c r="B97" s="24" t="str">
        <f t="shared" si="8"/>
        <v>ARTICLE</v>
      </c>
      <c r="C97" s="25" t="s">
        <v>101</v>
      </c>
      <c r="D97" s="26">
        <v>5950</v>
      </c>
      <c r="E97" s="27">
        <v>100</v>
      </c>
      <c r="F97" s="28">
        <f t="shared" si="5"/>
        <v>100</v>
      </c>
      <c r="G97" s="29">
        <f>IF(ISERROR(VLOOKUP(B97,#REF!,4,FALSE)),0,VLOOKUP(B97,#REF!,2,FALSE))</f>
        <v>0</v>
      </c>
      <c r="H97" s="28">
        <f t="shared" si="6"/>
        <v>100</v>
      </c>
      <c r="I97" s="30">
        <f t="shared" si="7"/>
        <v>595000</v>
      </c>
      <c r="V97" s="8" t="str">
        <f t="array" ref="V97">IF(ISERROR(SMALL(IF(($E$5:$E$1994&lt;&gt;0)*($A$5:$A$1994&lt;&gt;""),$A$5:$A$1994),ROW()-1)),"",INDEX($C$5:$C$1994,MATCH(SMALL(IF(($E$5:$E$1994&lt;&gt;0)*($A$5:$A$1994&lt;&gt;""),$A$5:$A$1994),ROW()-1),$A$5:$A$1994,0)))</f>
        <v>ARTICLE 96</v>
      </c>
    </row>
    <row r="98" spans="1:22" ht="15" customHeight="1" x14ac:dyDescent="0.25">
      <c r="A98" s="23">
        <v>94</v>
      </c>
      <c r="B98" s="24" t="str">
        <f t="shared" si="8"/>
        <v>ARTICLE</v>
      </c>
      <c r="C98" s="25" t="s">
        <v>102</v>
      </c>
      <c r="D98" s="26">
        <v>900</v>
      </c>
      <c r="E98" s="27">
        <v>100</v>
      </c>
      <c r="F98" s="28">
        <f t="shared" si="5"/>
        <v>100</v>
      </c>
      <c r="G98" s="29">
        <f>IF(ISERROR(VLOOKUP(B98,#REF!,4,FALSE)),0,VLOOKUP(B98,#REF!,2,FALSE))</f>
        <v>0</v>
      </c>
      <c r="H98" s="28">
        <f t="shared" si="6"/>
        <v>100</v>
      </c>
      <c r="I98" s="30">
        <f t="shared" si="7"/>
        <v>90000</v>
      </c>
      <c r="V98" s="8" t="str">
        <f t="array" ref="V98">IF(ISERROR(SMALL(IF(($E$5:$E$1994&lt;&gt;0)*($A$5:$A$1994&lt;&gt;""),$A$5:$A$1994),ROW()-1)),"",INDEX($C$5:$C$1994,MATCH(SMALL(IF(($E$5:$E$1994&lt;&gt;0)*($A$5:$A$1994&lt;&gt;""),$A$5:$A$1994),ROW()-1),$A$5:$A$1994,0)))</f>
        <v>ARTICLE 97</v>
      </c>
    </row>
    <row r="99" spans="1:22" ht="15" customHeight="1" x14ac:dyDescent="0.25">
      <c r="A99" s="23">
        <v>95</v>
      </c>
      <c r="B99" s="24" t="str">
        <f t="shared" si="8"/>
        <v>ARTICLE</v>
      </c>
      <c r="C99" s="25" t="s">
        <v>103</v>
      </c>
      <c r="D99" s="26">
        <v>950</v>
      </c>
      <c r="E99" s="27">
        <v>100</v>
      </c>
      <c r="F99" s="28">
        <f t="shared" si="5"/>
        <v>100</v>
      </c>
      <c r="G99" s="29">
        <f>IF(ISERROR(VLOOKUP(B99,#REF!,4,FALSE)),0,VLOOKUP(B99,#REF!,2,FALSE))</f>
        <v>0</v>
      </c>
      <c r="H99" s="28">
        <f t="shared" si="6"/>
        <v>100</v>
      </c>
      <c r="I99" s="30">
        <f t="shared" si="7"/>
        <v>95000</v>
      </c>
      <c r="V99" s="8" t="str">
        <f t="array" ref="V99">IF(ISERROR(SMALL(IF(($E$5:$E$1994&lt;&gt;0)*($A$5:$A$1994&lt;&gt;""),$A$5:$A$1994),ROW()-1)),"",INDEX($C$5:$C$1994,MATCH(SMALL(IF(($E$5:$E$1994&lt;&gt;0)*($A$5:$A$1994&lt;&gt;""),$A$5:$A$1994),ROW()-1),$A$5:$A$1994,0)))</f>
        <v>ARTICLE 98</v>
      </c>
    </row>
    <row r="100" spans="1:22" ht="15.75" x14ac:dyDescent="0.25">
      <c r="A100" s="23">
        <v>96</v>
      </c>
      <c r="B100" s="24" t="str">
        <f t="shared" si="8"/>
        <v>ARTICLE</v>
      </c>
      <c r="C100" s="25" t="s">
        <v>104</v>
      </c>
      <c r="D100" s="26">
        <v>950</v>
      </c>
      <c r="E100" s="27">
        <v>100</v>
      </c>
      <c r="F100" s="28">
        <f t="shared" si="5"/>
        <v>100</v>
      </c>
      <c r="G100" s="29">
        <f>IF(ISERROR(VLOOKUP(B100,#REF!,4,FALSE)),0,VLOOKUP(B100,#REF!,2,FALSE))</f>
        <v>0</v>
      </c>
      <c r="H100" s="28">
        <f t="shared" si="6"/>
        <v>100</v>
      </c>
      <c r="I100" s="30">
        <f t="shared" si="7"/>
        <v>95000</v>
      </c>
      <c r="V100" s="8" t="str">
        <f t="array" ref="V100">IF(ISERROR(SMALL(IF(($E$5:$E$1994&lt;&gt;0)*($A$5:$A$1994&lt;&gt;""),$A$5:$A$1994),ROW()-1)),"",INDEX($C$5:$C$1994,MATCH(SMALL(IF(($E$5:$E$1994&lt;&gt;0)*($A$5:$A$1994&lt;&gt;""),$A$5:$A$1994),ROW()-1),$A$5:$A$1994,0)))</f>
        <v>ARTICLE 99</v>
      </c>
    </row>
    <row r="101" spans="1:22" ht="15.75" x14ac:dyDescent="0.25">
      <c r="A101" s="23">
        <v>97</v>
      </c>
      <c r="B101" s="24" t="str">
        <f t="shared" si="8"/>
        <v>ARTICLE</v>
      </c>
      <c r="C101" s="25" t="s">
        <v>105</v>
      </c>
      <c r="D101" s="26">
        <v>950</v>
      </c>
      <c r="E101" s="27">
        <v>100</v>
      </c>
      <c r="F101" s="28">
        <f t="shared" si="5"/>
        <v>100</v>
      </c>
      <c r="G101" s="29">
        <f>IF(ISERROR(VLOOKUP(B101,#REF!,4,FALSE)),0,VLOOKUP(B101,#REF!,2,FALSE))</f>
        <v>0</v>
      </c>
      <c r="H101" s="28">
        <f t="shared" si="6"/>
        <v>100</v>
      </c>
      <c r="I101" s="30">
        <f t="shared" si="7"/>
        <v>95000</v>
      </c>
      <c r="V101" s="8" t="str">
        <f t="array" ref="V101">IF(ISERROR(SMALL(IF(($E$5:$E$1994&lt;&gt;0)*($A$5:$A$1994&lt;&gt;""),$A$5:$A$1994),ROW()-1)),"",INDEX($C$5:$C$1994,MATCH(SMALL(IF(($E$5:$E$1994&lt;&gt;0)*($A$5:$A$1994&lt;&gt;""),$A$5:$A$1994),ROW()-1),$A$5:$A$1994,0)))</f>
        <v>ARTICLE 100</v>
      </c>
    </row>
    <row r="102" spans="1:22" ht="15.75" x14ac:dyDescent="0.25">
      <c r="A102" s="23">
        <v>98</v>
      </c>
      <c r="B102" s="24" t="str">
        <f t="shared" si="8"/>
        <v>ARTICLE</v>
      </c>
      <c r="C102" s="25" t="s">
        <v>106</v>
      </c>
      <c r="D102" s="26">
        <v>950</v>
      </c>
      <c r="E102" s="27">
        <v>100</v>
      </c>
      <c r="F102" s="28">
        <f t="shared" si="5"/>
        <v>100</v>
      </c>
      <c r="G102" s="29">
        <f>IF(ISERROR(VLOOKUP(B102,#REF!,4,FALSE)),0,VLOOKUP(B102,#REF!,2,FALSE))</f>
        <v>0</v>
      </c>
      <c r="H102" s="28">
        <f t="shared" si="6"/>
        <v>100</v>
      </c>
      <c r="I102" s="30">
        <f t="shared" si="7"/>
        <v>95000</v>
      </c>
      <c r="V102" s="8" t="str">
        <f t="array" ref="V102">IF(ISERROR(SMALL(IF(($E$5:$E$1994&lt;&gt;0)*($A$5:$A$1994&lt;&gt;""),$A$5:$A$1994),ROW()-1)),"",INDEX($C$5:$C$1994,MATCH(SMALL(IF(($E$5:$E$1994&lt;&gt;0)*($A$5:$A$1994&lt;&gt;""),$A$5:$A$1994),ROW()-1),$A$5:$A$1994,0)))</f>
        <v>ARTICLE 101</v>
      </c>
    </row>
    <row r="103" spans="1:22" ht="15.75" x14ac:dyDescent="0.25">
      <c r="A103" s="23">
        <v>99</v>
      </c>
      <c r="B103" s="24" t="str">
        <f t="shared" si="8"/>
        <v>ARTICLE</v>
      </c>
      <c r="C103" s="25" t="s">
        <v>107</v>
      </c>
      <c r="D103" s="26">
        <v>950</v>
      </c>
      <c r="E103" s="27">
        <v>100</v>
      </c>
      <c r="F103" s="28">
        <f t="shared" si="5"/>
        <v>100</v>
      </c>
      <c r="G103" s="29">
        <f>IF(ISERROR(VLOOKUP(B103,#REF!,4,FALSE)),0,VLOOKUP(B103,#REF!,2,FALSE))</f>
        <v>0</v>
      </c>
      <c r="H103" s="28">
        <f t="shared" si="6"/>
        <v>100</v>
      </c>
      <c r="I103" s="30">
        <f t="shared" si="7"/>
        <v>95000</v>
      </c>
      <c r="V103" s="8" t="str">
        <f t="array" ref="V103">IF(ISERROR(SMALL(IF(($E$5:$E$1994&lt;&gt;0)*($A$5:$A$1994&lt;&gt;""),$A$5:$A$1994),ROW()-1)),"",INDEX($C$5:$C$1994,MATCH(SMALL(IF(($E$5:$E$1994&lt;&gt;0)*($A$5:$A$1994&lt;&gt;""),$A$5:$A$1994),ROW()-1),$A$5:$A$1994,0)))</f>
        <v>ARTICLE 102</v>
      </c>
    </row>
    <row r="104" spans="1:22" ht="15.75" x14ac:dyDescent="0.25">
      <c r="A104" s="23">
        <v>100</v>
      </c>
      <c r="B104" s="24" t="str">
        <f t="shared" si="8"/>
        <v>ARTICLE</v>
      </c>
      <c r="C104" s="25" t="s">
        <v>108</v>
      </c>
      <c r="D104" s="26">
        <v>950</v>
      </c>
      <c r="E104" s="27">
        <v>100</v>
      </c>
      <c r="F104" s="28">
        <f t="shared" si="5"/>
        <v>100</v>
      </c>
      <c r="G104" s="29">
        <f>IF(ISERROR(VLOOKUP(B104,#REF!,4,FALSE)),0,VLOOKUP(B104,#REF!,2,FALSE))</f>
        <v>0</v>
      </c>
      <c r="H104" s="28">
        <f t="shared" si="6"/>
        <v>100</v>
      </c>
      <c r="I104" s="30">
        <f t="shared" si="7"/>
        <v>95000</v>
      </c>
      <c r="V104" s="8" t="str">
        <f t="array" ref="V104">IF(ISERROR(SMALL(IF(($E$5:$E$1994&lt;&gt;0)*($A$5:$A$1994&lt;&gt;""),$A$5:$A$1994),ROW()-1)),"",INDEX($C$5:$C$1994,MATCH(SMALL(IF(($E$5:$E$1994&lt;&gt;0)*($A$5:$A$1994&lt;&gt;""),$A$5:$A$1994),ROW()-1),$A$5:$A$1994,0)))</f>
        <v>ARTICLE 103</v>
      </c>
    </row>
    <row r="105" spans="1:22" ht="15.75" x14ac:dyDescent="0.25">
      <c r="A105" s="23">
        <v>101</v>
      </c>
      <c r="B105" s="24" t="str">
        <f t="shared" si="8"/>
        <v>ARTICLE</v>
      </c>
      <c r="C105" s="25" t="s">
        <v>109</v>
      </c>
      <c r="D105" s="26">
        <v>1850</v>
      </c>
      <c r="E105" s="27">
        <v>100</v>
      </c>
      <c r="F105" s="28">
        <f t="shared" si="5"/>
        <v>100</v>
      </c>
      <c r="G105" s="29">
        <f>IF(ISERROR(VLOOKUP(B105,#REF!,4,FALSE)),0,VLOOKUP(B105,#REF!,2,FALSE))</f>
        <v>0</v>
      </c>
      <c r="H105" s="28">
        <f t="shared" si="6"/>
        <v>100</v>
      </c>
      <c r="I105" s="30">
        <f t="shared" si="7"/>
        <v>185000</v>
      </c>
      <c r="V105" s="8" t="str">
        <f t="array" ref="V105">IF(ISERROR(SMALL(IF(($E$5:$E$1994&lt;&gt;0)*($A$5:$A$1994&lt;&gt;""),$A$5:$A$1994),ROW()-1)),"",INDEX($C$5:$C$1994,MATCH(SMALL(IF(($E$5:$E$1994&lt;&gt;0)*($A$5:$A$1994&lt;&gt;""),$A$5:$A$1994),ROW()-1),$A$5:$A$1994,0)))</f>
        <v>ARTICLE 104</v>
      </c>
    </row>
    <row r="106" spans="1:22" ht="15.75" x14ac:dyDescent="0.25">
      <c r="A106" s="23">
        <v>102</v>
      </c>
      <c r="B106" s="24" t="str">
        <f t="shared" si="8"/>
        <v>ARTICLE</v>
      </c>
      <c r="C106" s="25" t="s">
        <v>110</v>
      </c>
      <c r="D106" s="26">
        <v>1600</v>
      </c>
      <c r="E106" s="27">
        <v>100</v>
      </c>
      <c r="F106" s="28">
        <f t="shared" si="5"/>
        <v>100</v>
      </c>
      <c r="G106" s="29">
        <f>IF(ISERROR(VLOOKUP(B106,#REF!,4,FALSE)),0,VLOOKUP(B106,#REF!,2,FALSE))</f>
        <v>0</v>
      </c>
      <c r="H106" s="28">
        <f t="shared" si="6"/>
        <v>100</v>
      </c>
      <c r="I106" s="30">
        <f t="shared" si="7"/>
        <v>160000</v>
      </c>
      <c r="V106" s="8" t="str">
        <f t="array" ref="V106">IF(ISERROR(SMALL(IF(($E$5:$E$1994&lt;&gt;0)*($A$5:$A$1994&lt;&gt;""),$A$5:$A$1994),ROW()-1)),"",INDEX($C$5:$C$1994,MATCH(SMALL(IF(($E$5:$E$1994&lt;&gt;0)*($A$5:$A$1994&lt;&gt;""),$A$5:$A$1994),ROW()-1),$A$5:$A$1994,0)))</f>
        <v>ARTICLE 105</v>
      </c>
    </row>
    <row r="107" spans="1:22" ht="15.75" x14ac:dyDescent="0.25">
      <c r="A107" s="23">
        <v>103</v>
      </c>
      <c r="B107" s="24" t="str">
        <f t="shared" si="8"/>
        <v>ARTICLE</v>
      </c>
      <c r="C107" s="25" t="s">
        <v>111</v>
      </c>
      <c r="D107" s="26">
        <v>950</v>
      </c>
      <c r="E107" s="27">
        <v>100</v>
      </c>
      <c r="F107" s="28">
        <f t="shared" si="5"/>
        <v>100</v>
      </c>
      <c r="G107" s="29">
        <f>IF(ISERROR(VLOOKUP(B107,#REF!,4,FALSE)),0,VLOOKUP(B107,#REF!,2,FALSE))</f>
        <v>0</v>
      </c>
      <c r="H107" s="28">
        <f t="shared" si="6"/>
        <v>100</v>
      </c>
      <c r="I107" s="30">
        <f t="shared" si="7"/>
        <v>95000</v>
      </c>
      <c r="V107" s="8" t="str">
        <f t="array" ref="V107">IF(ISERROR(SMALL(IF(($E$5:$E$1994&lt;&gt;0)*($A$5:$A$1994&lt;&gt;""),$A$5:$A$1994),ROW()-1)),"",INDEX($C$5:$C$1994,MATCH(SMALL(IF(($E$5:$E$1994&lt;&gt;0)*($A$5:$A$1994&lt;&gt;""),$A$5:$A$1994),ROW()-1),$A$5:$A$1994,0)))</f>
        <v>ARTICLE 106</v>
      </c>
    </row>
    <row r="108" spans="1:22" ht="15.75" x14ac:dyDescent="0.25">
      <c r="A108" s="23">
        <v>104</v>
      </c>
      <c r="B108" s="24" t="str">
        <f t="shared" si="8"/>
        <v>ARTICLE</v>
      </c>
      <c r="C108" s="25" t="s">
        <v>112</v>
      </c>
      <c r="D108" s="26">
        <v>950</v>
      </c>
      <c r="E108" s="27">
        <v>95</v>
      </c>
      <c r="F108" s="28">
        <f t="shared" si="5"/>
        <v>95</v>
      </c>
      <c r="G108" s="29">
        <f>IF(ISERROR(VLOOKUP(B108,#REF!,4,FALSE)),0,VLOOKUP(B108,#REF!,2,FALSE))</f>
        <v>0</v>
      </c>
      <c r="H108" s="28">
        <f t="shared" si="6"/>
        <v>95</v>
      </c>
      <c r="I108" s="30">
        <f t="shared" si="7"/>
        <v>90250</v>
      </c>
      <c r="V108" s="8" t="str">
        <f t="array" ref="V108">IF(ISERROR(SMALL(IF(($E$5:$E$1994&lt;&gt;0)*($A$5:$A$1994&lt;&gt;""),$A$5:$A$1994),ROW()-1)),"",INDEX($C$5:$C$1994,MATCH(SMALL(IF(($E$5:$E$1994&lt;&gt;0)*($A$5:$A$1994&lt;&gt;""),$A$5:$A$1994),ROW()-1),$A$5:$A$1994,0)))</f>
        <v>ARTICLE 107</v>
      </c>
    </row>
    <row r="109" spans="1:22" ht="15.75" x14ac:dyDescent="0.25">
      <c r="A109" s="23">
        <v>105</v>
      </c>
      <c r="B109" s="24" t="str">
        <f t="shared" si="8"/>
        <v>ARTICLE</v>
      </c>
      <c r="C109" s="25" t="s">
        <v>113</v>
      </c>
      <c r="D109" s="26">
        <v>900</v>
      </c>
      <c r="E109" s="27">
        <v>100</v>
      </c>
      <c r="F109" s="28">
        <f t="shared" si="5"/>
        <v>100</v>
      </c>
      <c r="G109" s="29">
        <f>IF(ISERROR(VLOOKUP(B109,#REF!,4,FALSE)),0,VLOOKUP(B109,#REF!,2,FALSE))</f>
        <v>0</v>
      </c>
      <c r="H109" s="28">
        <f t="shared" si="6"/>
        <v>100</v>
      </c>
      <c r="I109" s="30">
        <f t="shared" si="7"/>
        <v>90000</v>
      </c>
      <c r="V109" s="8" t="str">
        <f t="array" ref="V109">IF(ISERROR(SMALL(IF(($E$5:$E$1994&lt;&gt;0)*($A$5:$A$1994&lt;&gt;""),$A$5:$A$1994),ROW()-1)),"",INDEX($C$5:$C$1994,MATCH(SMALL(IF(($E$5:$E$1994&lt;&gt;0)*($A$5:$A$1994&lt;&gt;""),$A$5:$A$1994),ROW()-1),$A$5:$A$1994,0)))</f>
        <v>ARTICLE 108</v>
      </c>
    </row>
    <row r="110" spans="1:22" ht="15.75" x14ac:dyDescent="0.25">
      <c r="A110" s="23">
        <v>106</v>
      </c>
      <c r="B110" s="24" t="str">
        <f t="shared" si="8"/>
        <v>ARTICLE</v>
      </c>
      <c r="C110" s="25" t="s">
        <v>114</v>
      </c>
      <c r="D110" s="26">
        <v>950</v>
      </c>
      <c r="E110" s="27">
        <v>100</v>
      </c>
      <c r="F110" s="28">
        <f t="shared" si="5"/>
        <v>100</v>
      </c>
      <c r="G110" s="29">
        <f>IF(ISERROR(VLOOKUP(B110,#REF!,4,FALSE)),0,VLOOKUP(B110,#REF!,2,FALSE))</f>
        <v>0</v>
      </c>
      <c r="H110" s="28">
        <f t="shared" si="6"/>
        <v>100</v>
      </c>
      <c r="I110" s="30">
        <f t="shared" si="7"/>
        <v>95000</v>
      </c>
      <c r="V110" s="8" t="str">
        <f t="array" ref="V110">IF(ISERROR(SMALL(IF(($E$5:$E$1994&lt;&gt;0)*($A$5:$A$1994&lt;&gt;""),$A$5:$A$1994),ROW()-1)),"",INDEX($C$5:$C$1994,MATCH(SMALL(IF(($E$5:$E$1994&lt;&gt;0)*($A$5:$A$1994&lt;&gt;""),$A$5:$A$1994),ROW()-1),$A$5:$A$1994,0)))</f>
        <v>ARTICLE 109</v>
      </c>
    </row>
    <row r="111" spans="1:22" ht="15.75" x14ac:dyDescent="0.25">
      <c r="A111" s="23">
        <v>107</v>
      </c>
      <c r="B111" s="24" t="str">
        <f t="shared" si="8"/>
        <v>ARTICLE</v>
      </c>
      <c r="C111" s="25" t="s">
        <v>115</v>
      </c>
      <c r="D111" s="26">
        <v>950</v>
      </c>
      <c r="E111" s="27">
        <v>100</v>
      </c>
      <c r="F111" s="28">
        <f t="shared" si="5"/>
        <v>100</v>
      </c>
      <c r="G111" s="29">
        <f>IF(ISERROR(VLOOKUP(B111,#REF!,4,FALSE)),0,VLOOKUP(B111,#REF!,2,FALSE))</f>
        <v>0</v>
      </c>
      <c r="H111" s="28">
        <f t="shared" si="6"/>
        <v>100</v>
      </c>
      <c r="I111" s="30">
        <f t="shared" si="7"/>
        <v>95000</v>
      </c>
      <c r="V111" s="8" t="str">
        <f t="array" ref="V111">IF(ISERROR(SMALL(IF(($E$5:$E$1994&lt;&gt;0)*($A$5:$A$1994&lt;&gt;""),$A$5:$A$1994),ROW()-1)),"",INDEX($C$5:$C$1994,MATCH(SMALL(IF(($E$5:$E$1994&lt;&gt;0)*($A$5:$A$1994&lt;&gt;""),$A$5:$A$1994),ROW()-1),$A$5:$A$1994,0)))</f>
        <v>ARTICLE 110</v>
      </c>
    </row>
    <row r="112" spans="1:22" ht="15.75" x14ac:dyDescent="0.25">
      <c r="A112" s="23">
        <v>108</v>
      </c>
      <c r="B112" s="24" t="str">
        <f t="shared" si="8"/>
        <v>ARTICLE</v>
      </c>
      <c r="C112" s="25" t="s">
        <v>116</v>
      </c>
      <c r="D112" s="26">
        <v>900</v>
      </c>
      <c r="E112" s="27">
        <v>100</v>
      </c>
      <c r="F112" s="28">
        <f t="shared" si="5"/>
        <v>100</v>
      </c>
      <c r="G112" s="29">
        <f>IF(ISERROR(VLOOKUP(B112,#REF!,4,FALSE)),0,VLOOKUP(B112,#REF!,2,FALSE))</f>
        <v>0</v>
      </c>
      <c r="H112" s="28">
        <f t="shared" si="6"/>
        <v>100</v>
      </c>
      <c r="I112" s="30">
        <f t="shared" si="7"/>
        <v>90000</v>
      </c>
      <c r="V112" s="8" t="str">
        <f t="array" ref="V112">IF(ISERROR(SMALL(IF(($E$5:$E$1994&lt;&gt;0)*($A$5:$A$1994&lt;&gt;""),$A$5:$A$1994),ROW()-1)),"",INDEX($C$5:$C$1994,MATCH(SMALL(IF(($E$5:$E$1994&lt;&gt;0)*($A$5:$A$1994&lt;&gt;""),$A$5:$A$1994),ROW()-1),$A$5:$A$1994,0)))</f>
        <v>ARTICLE 111</v>
      </c>
    </row>
    <row r="113" spans="1:22" ht="15.75" x14ac:dyDescent="0.25">
      <c r="A113" s="23">
        <v>109</v>
      </c>
      <c r="B113" s="24" t="str">
        <f t="shared" si="8"/>
        <v>ARTICLE</v>
      </c>
      <c r="C113" s="25" t="s">
        <v>117</v>
      </c>
      <c r="D113" s="26">
        <v>950</v>
      </c>
      <c r="E113" s="27">
        <v>100</v>
      </c>
      <c r="F113" s="28">
        <f t="shared" si="5"/>
        <v>100</v>
      </c>
      <c r="G113" s="29">
        <f>IF(ISERROR(VLOOKUP(B113,#REF!,4,FALSE)),0,VLOOKUP(B113,#REF!,2,FALSE))</f>
        <v>0</v>
      </c>
      <c r="H113" s="28">
        <f t="shared" si="6"/>
        <v>100</v>
      </c>
      <c r="I113" s="30">
        <f t="shared" si="7"/>
        <v>95000</v>
      </c>
      <c r="V113" s="8" t="str">
        <f t="array" ref="V113">IF(ISERROR(SMALL(IF(($E$5:$E$1994&lt;&gt;0)*($A$5:$A$1994&lt;&gt;""),$A$5:$A$1994),ROW()-1)),"",INDEX($C$5:$C$1994,MATCH(SMALL(IF(($E$5:$E$1994&lt;&gt;0)*($A$5:$A$1994&lt;&gt;""),$A$5:$A$1994),ROW()-1),$A$5:$A$1994,0)))</f>
        <v>ARTICLE 112</v>
      </c>
    </row>
    <row r="114" spans="1:22" ht="15.75" x14ac:dyDescent="0.25">
      <c r="A114" s="23">
        <v>110</v>
      </c>
      <c r="B114" s="24" t="str">
        <f t="shared" si="8"/>
        <v>ARTICLE</v>
      </c>
      <c r="C114" s="25" t="s">
        <v>118</v>
      </c>
      <c r="D114" s="26">
        <v>950</v>
      </c>
      <c r="E114" s="27">
        <v>100</v>
      </c>
      <c r="F114" s="28">
        <f t="shared" si="5"/>
        <v>100</v>
      </c>
      <c r="G114" s="29">
        <f>IF(ISERROR(VLOOKUP(B114,#REF!,4,FALSE)),0,VLOOKUP(B114,#REF!,2,FALSE))</f>
        <v>0</v>
      </c>
      <c r="H114" s="28">
        <f t="shared" si="6"/>
        <v>100</v>
      </c>
      <c r="I114" s="30">
        <f t="shared" si="7"/>
        <v>95000</v>
      </c>
      <c r="V114" s="8" t="str">
        <f t="array" ref="V114">IF(ISERROR(SMALL(IF(($E$5:$E$1994&lt;&gt;0)*($A$5:$A$1994&lt;&gt;""),$A$5:$A$1994),ROW()-1)),"",INDEX($C$5:$C$1994,MATCH(SMALL(IF(($E$5:$E$1994&lt;&gt;0)*($A$5:$A$1994&lt;&gt;""),$A$5:$A$1994),ROW()-1),$A$5:$A$1994,0)))</f>
        <v>ARTICLE 113</v>
      </c>
    </row>
    <row r="115" spans="1:22" ht="15.75" x14ac:dyDescent="0.25">
      <c r="A115" s="23">
        <v>111</v>
      </c>
      <c r="B115" s="24" t="str">
        <f t="shared" si="8"/>
        <v>ARTICLE</v>
      </c>
      <c r="C115" s="25" t="s">
        <v>119</v>
      </c>
      <c r="D115" s="26">
        <v>950</v>
      </c>
      <c r="E115" s="27">
        <v>100</v>
      </c>
      <c r="F115" s="28">
        <f t="shared" si="5"/>
        <v>100</v>
      </c>
      <c r="G115" s="29">
        <f>IF(ISERROR(VLOOKUP(B115,#REF!,4,FALSE)),0,VLOOKUP(B115,#REF!,2,FALSE))</f>
        <v>0</v>
      </c>
      <c r="H115" s="28">
        <f t="shared" si="6"/>
        <v>100</v>
      </c>
      <c r="I115" s="30">
        <f t="shared" si="7"/>
        <v>95000</v>
      </c>
      <c r="V115" s="8" t="str">
        <f t="array" ref="V115">IF(ISERROR(SMALL(IF(($E$5:$E$1994&lt;&gt;0)*($A$5:$A$1994&lt;&gt;""),$A$5:$A$1994),ROW()-1)),"",INDEX($C$5:$C$1994,MATCH(SMALL(IF(($E$5:$E$1994&lt;&gt;0)*($A$5:$A$1994&lt;&gt;""),$A$5:$A$1994),ROW()-1),$A$5:$A$1994,0)))</f>
        <v>ARTICLE 114</v>
      </c>
    </row>
    <row r="116" spans="1:22" ht="15.75" x14ac:dyDescent="0.25">
      <c r="A116" s="23">
        <v>112</v>
      </c>
      <c r="B116" s="24" t="str">
        <f t="shared" si="8"/>
        <v>ARTICLE</v>
      </c>
      <c r="C116" s="25" t="s">
        <v>120</v>
      </c>
      <c r="D116" s="26">
        <v>950</v>
      </c>
      <c r="E116" s="27">
        <v>100</v>
      </c>
      <c r="F116" s="28">
        <f t="shared" si="5"/>
        <v>100</v>
      </c>
      <c r="G116" s="29">
        <f>IF(ISERROR(VLOOKUP(B116,#REF!,4,FALSE)),0,VLOOKUP(B116,#REF!,2,FALSE))</f>
        <v>0</v>
      </c>
      <c r="H116" s="28">
        <f t="shared" si="6"/>
        <v>100</v>
      </c>
      <c r="I116" s="30">
        <f t="shared" si="7"/>
        <v>95000</v>
      </c>
      <c r="V116" s="8" t="str">
        <f t="array" ref="V116">IF(ISERROR(SMALL(IF(($E$5:$E$1994&lt;&gt;0)*($A$5:$A$1994&lt;&gt;""),$A$5:$A$1994),ROW()-1)),"",INDEX($C$5:$C$1994,MATCH(SMALL(IF(($E$5:$E$1994&lt;&gt;0)*($A$5:$A$1994&lt;&gt;""),$A$5:$A$1994),ROW()-1),$A$5:$A$1994,0)))</f>
        <v>ARTICLE 115</v>
      </c>
    </row>
    <row r="117" spans="1:22" ht="15.75" x14ac:dyDescent="0.25">
      <c r="A117" s="23">
        <v>113</v>
      </c>
      <c r="B117" s="24" t="str">
        <f t="shared" si="8"/>
        <v>ARTICLE</v>
      </c>
      <c r="C117" s="25" t="s">
        <v>121</v>
      </c>
      <c r="D117" s="26">
        <v>850</v>
      </c>
      <c r="E117" s="27">
        <v>100</v>
      </c>
      <c r="F117" s="28">
        <f t="shared" si="5"/>
        <v>100</v>
      </c>
      <c r="G117" s="29">
        <f>IF(ISERROR(VLOOKUP(B117,#REF!,4,FALSE)),0,VLOOKUP(B117,#REF!,2,FALSE))</f>
        <v>0</v>
      </c>
      <c r="H117" s="28">
        <f t="shared" si="6"/>
        <v>100</v>
      </c>
      <c r="I117" s="30">
        <f t="shared" si="7"/>
        <v>85000</v>
      </c>
      <c r="V117" s="8" t="str">
        <f t="array" ref="V117">IF(ISERROR(SMALL(IF(($E$5:$E$1994&lt;&gt;0)*($A$5:$A$1994&lt;&gt;""),$A$5:$A$1994),ROW()-1)),"",INDEX($C$5:$C$1994,MATCH(SMALL(IF(($E$5:$E$1994&lt;&gt;0)*($A$5:$A$1994&lt;&gt;""),$A$5:$A$1994),ROW()-1),$A$5:$A$1994,0)))</f>
        <v>ARTICLE 116</v>
      </c>
    </row>
    <row r="118" spans="1:22" ht="15.75" x14ac:dyDescent="0.25">
      <c r="A118" s="23">
        <v>114</v>
      </c>
      <c r="B118" s="24" t="str">
        <f t="shared" si="8"/>
        <v>ARTICLE</v>
      </c>
      <c r="C118" s="25" t="s">
        <v>122</v>
      </c>
      <c r="D118" s="26">
        <v>950</v>
      </c>
      <c r="E118" s="27">
        <v>100</v>
      </c>
      <c r="F118" s="28">
        <f t="shared" si="5"/>
        <v>100</v>
      </c>
      <c r="G118" s="29">
        <f>IF(ISERROR(VLOOKUP(B118,#REF!,4,FALSE)),0,VLOOKUP(B118,#REF!,2,FALSE))</f>
        <v>0</v>
      </c>
      <c r="H118" s="28">
        <f t="shared" si="6"/>
        <v>100</v>
      </c>
      <c r="I118" s="30">
        <f t="shared" si="7"/>
        <v>95000</v>
      </c>
      <c r="V118" s="8" t="str">
        <f t="array" ref="V118">IF(ISERROR(SMALL(IF(($E$5:$E$1994&lt;&gt;0)*($A$5:$A$1994&lt;&gt;""),$A$5:$A$1994),ROW()-1)),"",INDEX($C$5:$C$1994,MATCH(SMALL(IF(($E$5:$E$1994&lt;&gt;0)*($A$5:$A$1994&lt;&gt;""),$A$5:$A$1994),ROW()-1),$A$5:$A$1994,0)))</f>
        <v>ARTICLE 117</v>
      </c>
    </row>
    <row r="119" spans="1:22" ht="15.75" x14ac:dyDescent="0.25">
      <c r="A119" s="23">
        <v>115</v>
      </c>
      <c r="B119" s="24" t="str">
        <f t="shared" si="8"/>
        <v>ARTICLE</v>
      </c>
      <c r="C119" s="25" t="s">
        <v>123</v>
      </c>
      <c r="D119" s="26">
        <v>950</v>
      </c>
      <c r="E119" s="27">
        <v>100</v>
      </c>
      <c r="F119" s="28">
        <f t="shared" si="5"/>
        <v>100</v>
      </c>
      <c r="G119" s="29">
        <f>IF(ISERROR(VLOOKUP(B119,#REF!,4,FALSE)),0,VLOOKUP(B119,#REF!,2,FALSE))</f>
        <v>0</v>
      </c>
      <c r="H119" s="28">
        <f t="shared" si="6"/>
        <v>100</v>
      </c>
      <c r="I119" s="30">
        <f t="shared" si="7"/>
        <v>95000</v>
      </c>
      <c r="V119" s="8" t="str">
        <f t="array" ref="V119">IF(ISERROR(SMALL(IF(($E$5:$E$1994&lt;&gt;0)*($A$5:$A$1994&lt;&gt;""),$A$5:$A$1994),ROW()-1)),"",INDEX($C$5:$C$1994,MATCH(SMALL(IF(($E$5:$E$1994&lt;&gt;0)*($A$5:$A$1994&lt;&gt;""),$A$5:$A$1994),ROW()-1),$A$5:$A$1994,0)))</f>
        <v>ARTICLE 118</v>
      </c>
    </row>
    <row r="120" spans="1:22" ht="15.75" x14ac:dyDescent="0.25">
      <c r="A120" s="23">
        <v>116</v>
      </c>
      <c r="B120" s="24" t="str">
        <f t="shared" si="8"/>
        <v>ARTICLE</v>
      </c>
      <c r="C120" s="25" t="s">
        <v>124</v>
      </c>
      <c r="D120" s="26">
        <v>900</v>
      </c>
      <c r="E120" s="27">
        <v>100</v>
      </c>
      <c r="F120" s="28">
        <f t="shared" si="5"/>
        <v>100</v>
      </c>
      <c r="G120" s="29">
        <f>IF(ISERROR(VLOOKUP(B120,#REF!,4,FALSE)),0,VLOOKUP(B120,#REF!,2,FALSE))</f>
        <v>0</v>
      </c>
      <c r="H120" s="28">
        <f t="shared" si="6"/>
        <v>100</v>
      </c>
      <c r="I120" s="30">
        <f t="shared" si="7"/>
        <v>90000</v>
      </c>
      <c r="V120" s="8" t="str">
        <f t="array" ref="V120">IF(ISERROR(SMALL(IF(($E$5:$E$1994&lt;&gt;0)*($A$5:$A$1994&lt;&gt;""),$A$5:$A$1994),ROW()-1)),"",INDEX($C$5:$C$1994,MATCH(SMALL(IF(($E$5:$E$1994&lt;&gt;0)*($A$5:$A$1994&lt;&gt;""),$A$5:$A$1994),ROW()-1),$A$5:$A$1994,0)))</f>
        <v>ARTICLE 119</v>
      </c>
    </row>
    <row r="121" spans="1:22" ht="15.75" x14ac:dyDescent="0.25">
      <c r="A121" s="23">
        <v>117</v>
      </c>
      <c r="B121" s="24" t="str">
        <f t="shared" si="8"/>
        <v>ARTICLE</v>
      </c>
      <c r="C121" s="25" t="s">
        <v>125</v>
      </c>
      <c r="D121" s="26">
        <v>65</v>
      </c>
      <c r="E121" s="27">
        <v>100</v>
      </c>
      <c r="F121" s="28">
        <f t="shared" si="5"/>
        <v>100</v>
      </c>
      <c r="G121" s="29">
        <f>IF(ISERROR(VLOOKUP(B121,#REF!,4,FALSE)),0,VLOOKUP(B121,#REF!,2,FALSE))</f>
        <v>0</v>
      </c>
      <c r="H121" s="28">
        <f t="shared" si="6"/>
        <v>100</v>
      </c>
      <c r="I121" s="30">
        <f t="shared" si="7"/>
        <v>6500</v>
      </c>
      <c r="V121" s="8" t="str">
        <f t="array" ref="V121">IF(ISERROR(SMALL(IF(($E$5:$E$1994&lt;&gt;0)*($A$5:$A$1994&lt;&gt;""),$A$5:$A$1994),ROW()-1)),"",INDEX($C$5:$C$1994,MATCH(SMALL(IF(($E$5:$E$1994&lt;&gt;0)*($A$5:$A$1994&lt;&gt;""),$A$5:$A$1994),ROW()-1),$A$5:$A$1994,0)))</f>
        <v>ARTICLE 120</v>
      </c>
    </row>
    <row r="122" spans="1:22" ht="15.75" x14ac:dyDescent="0.25">
      <c r="A122" s="23">
        <v>118</v>
      </c>
      <c r="B122" s="24" t="str">
        <f t="shared" si="8"/>
        <v>ARTICLE</v>
      </c>
      <c r="C122" s="25" t="s">
        <v>126</v>
      </c>
      <c r="D122" s="26">
        <v>30</v>
      </c>
      <c r="E122" s="27">
        <v>100</v>
      </c>
      <c r="F122" s="28">
        <f t="shared" si="5"/>
        <v>100</v>
      </c>
      <c r="G122" s="29">
        <f>IF(ISERROR(VLOOKUP(B122,#REF!,4,FALSE)),0,VLOOKUP(B122,#REF!,2,FALSE))</f>
        <v>0</v>
      </c>
      <c r="H122" s="28">
        <f t="shared" si="6"/>
        <v>100</v>
      </c>
      <c r="I122" s="30">
        <f t="shared" si="7"/>
        <v>3000</v>
      </c>
      <c r="V122" s="8" t="str">
        <f t="array" ref="V122">IF(ISERROR(SMALL(IF(($E$5:$E$1994&lt;&gt;0)*($A$5:$A$1994&lt;&gt;""),$A$5:$A$1994),ROW()-1)),"",INDEX($C$5:$C$1994,MATCH(SMALL(IF(($E$5:$E$1994&lt;&gt;0)*($A$5:$A$1994&lt;&gt;""),$A$5:$A$1994),ROW()-1),$A$5:$A$1994,0)))</f>
        <v>ARTICLE 121</v>
      </c>
    </row>
    <row r="123" spans="1:22" ht="15.75" x14ac:dyDescent="0.25">
      <c r="A123" s="23">
        <v>119</v>
      </c>
      <c r="B123" s="24" t="str">
        <f t="shared" si="8"/>
        <v>ARTICLE</v>
      </c>
      <c r="C123" s="25" t="s">
        <v>127</v>
      </c>
      <c r="D123" s="26">
        <v>1600</v>
      </c>
      <c r="E123" s="27">
        <v>100</v>
      </c>
      <c r="F123" s="28">
        <f t="shared" si="5"/>
        <v>100</v>
      </c>
      <c r="G123" s="29">
        <f>IF(ISERROR(VLOOKUP(B123,#REF!,4,FALSE)),0,VLOOKUP(B123,#REF!,2,FALSE))</f>
        <v>0</v>
      </c>
      <c r="H123" s="28">
        <f t="shared" si="6"/>
        <v>100</v>
      </c>
      <c r="I123" s="30">
        <f t="shared" si="7"/>
        <v>160000</v>
      </c>
      <c r="V123" s="8" t="str">
        <f t="array" ref="V123">IF(ISERROR(SMALL(IF(($E$5:$E$1994&lt;&gt;0)*($A$5:$A$1994&lt;&gt;""),$A$5:$A$1994),ROW()-1)),"",INDEX($C$5:$C$1994,MATCH(SMALL(IF(($E$5:$E$1994&lt;&gt;0)*($A$5:$A$1994&lt;&gt;""),$A$5:$A$1994),ROW()-1),$A$5:$A$1994,0)))</f>
        <v>ARTICLE 122</v>
      </c>
    </row>
    <row r="124" spans="1:22" ht="15.75" x14ac:dyDescent="0.25">
      <c r="A124" s="23">
        <v>120</v>
      </c>
      <c r="B124" s="24" t="str">
        <f t="shared" si="8"/>
        <v>ARTICLE</v>
      </c>
      <c r="C124" s="25" t="s">
        <v>128</v>
      </c>
      <c r="D124" s="26">
        <v>1600</v>
      </c>
      <c r="E124" s="27">
        <v>100</v>
      </c>
      <c r="F124" s="28">
        <f t="shared" si="5"/>
        <v>100</v>
      </c>
      <c r="G124" s="29">
        <f>IF(ISERROR(VLOOKUP(B124,#REF!,4,FALSE)),0,VLOOKUP(B124,#REF!,2,FALSE))</f>
        <v>0</v>
      </c>
      <c r="H124" s="28">
        <f t="shared" si="6"/>
        <v>100</v>
      </c>
      <c r="I124" s="30">
        <f t="shared" si="7"/>
        <v>160000</v>
      </c>
      <c r="V124" s="8" t="str">
        <f t="array" ref="V124">IF(ISERROR(SMALL(IF(($E$5:$E$1994&lt;&gt;0)*($A$5:$A$1994&lt;&gt;""),$A$5:$A$1994),ROW()-1)),"",INDEX($C$5:$C$1994,MATCH(SMALL(IF(($E$5:$E$1994&lt;&gt;0)*($A$5:$A$1994&lt;&gt;""),$A$5:$A$1994),ROW()-1),$A$5:$A$1994,0)))</f>
        <v>ARTICLE 123</v>
      </c>
    </row>
    <row r="125" spans="1:22" ht="15.75" x14ac:dyDescent="0.25">
      <c r="A125" s="23">
        <v>121</v>
      </c>
      <c r="B125" s="24" t="str">
        <f t="shared" si="8"/>
        <v>ARTICLE</v>
      </c>
      <c r="C125" s="25" t="s">
        <v>129</v>
      </c>
      <c r="D125" s="26">
        <v>290</v>
      </c>
      <c r="E125" s="27">
        <v>100</v>
      </c>
      <c r="F125" s="28">
        <f t="shared" si="5"/>
        <v>100</v>
      </c>
      <c r="G125" s="29">
        <f>IF(ISERROR(VLOOKUP(B125,#REF!,4,FALSE)),0,VLOOKUP(B125,#REF!,2,FALSE))</f>
        <v>0</v>
      </c>
      <c r="H125" s="28">
        <f t="shared" si="6"/>
        <v>100</v>
      </c>
      <c r="I125" s="30">
        <f t="shared" si="7"/>
        <v>29000</v>
      </c>
      <c r="V125" s="8" t="str">
        <f t="array" ref="V125">IF(ISERROR(SMALL(IF(($E$5:$E$1994&lt;&gt;0)*($A$5:$A$1994&lt;&gt;""),$A$5:$A$1994),ROW()-1)),"",INDEX($C$5:$C$1994,MATCH(SMALL(IF(($E$5:$E$1994&lt;&gt;0)*($A$5:$A$1994&lt;&gt;""),$A$5:$A$1994),ROW()-1),$A$5:$A$1994,0)))</f>
        <v>ARTICLE 124</v>
      </c>
    </row>
    <row r="126" spans="1:22" ht="15.75" x14ac:dyDescent="0.25">
      <c r="A126" s="23">
        <v>122</v>
      </c>
      <c r="B126" s="24" t="str">
        <f t="shared" si="8"/>
        <v>ARTICLE</v>
      </c>
      <c r="C126" s="25" t="s">
        <v>130</v>
      </c>
      <c r="D126" s="26">
        <v>450</v>
      </c>
      <c r="E126" s="27">
        <v>100</v>
      </c>
      <c r="F126" s="28">
        <f t="shared" si="5"/>
        <v>100</v>
      </c>
      <c r="G126" s="29">
        <f>IF(ISERROR(VLOOKUP(B126,#REF!,4,FALSE)),0,VLOOKUP(B126,#REF!,2,FALSE))</f>
        <v>0</v>
      </c>
      <c r="H126" s="28">
        <f t="shared" si="6"/>
        <v>100</v>
      </c>
      <c r="I126" s="30">
        <f t="shared" si="7"/>
        <v>45000</v>
      </c>
      <c r="V126" s="8" t="str">
        <f t="array" ref="V126">IF(ISERROR(SMALL(IF(($E$5:$E$1994&lt;&gt;0)*($A$5:$A$1994&lt;&gt;""),$A$5:$A$1994),ROW()-1)),"",INDEX($C$5:$C$1994,MATCH(SMALL(IF(($E$5:$E$1994&lt;&gt;0)*($A$5:$A$1994&lt;&gt;""),$A$5:$A$1994),ROW()-1),$A$5:$A$1994,0)))</f>
        <v>ARTICLE 125</v>
      </c>
    </row>
    <row r="127" spans="1:22" ht="15.75" x14ac:dyDescent="0.25">
      <c r="A127" s="23">
        <v>123</v>
      </c>
      <c r="B127" s="24" t="str">
        <f t="shared" si="8"/>
        <v>ARTICLE</v>
      </c>
      <c r="C127" s="25" t="s">
        <v>131</v>
      </c>
      <c r="D127" s="26">
        <v>900</v>
      </c>
      <c r="E127" s="27">
        <v>100</v>
      </c>
      <c r="F127" s="28">
        <f t="shared" si="5"/>
        <v>100</v>
      </c>
      <c r="G127" s="29">
        <f>IF(ISERROR(VLOOKUP(B127,#REF!,4,FALSE)),0,VLOOKUP(B127,#REF!,2,FALSE))</f>
        <v>0</v>
      </c>
      <c r="H127" s="28">
        <f t="shared" si="6"/>
        <v>100</v>
      </c>
      <c r="I127" s="30">
        <f t="shared" si="7"/>
        <v>90000</v>
      </c>
      <c r="V127" s="8" t="str">
        <f t="array" ref="V127">IF(ISERROR(SMALL(IF(($E$5:$E$1994&lt;&gt;0)*($A$5:$A$1994&lt;&gt;""),$A$5:$A$1994),ROW()-1)),"",INDEX($C$5:$C$1994,MATCH(SMALL(IF(($E$5:$E$1994&lt;&gt;0)*($A$5:$A$1994&lt;&gt;""),$A$5:$A$1994),ROW()-1),$A$5:$A$1994,0)))</f>
        <v>ARTICLE 126</v>
      </c>
    </row>
    <row r="128" spans="1:22" ht="15.75" x14ac:dyDescent="0.25">
      <c r="A128" s="23">
        <v>124</v>
      </c>
      <c r="B128" s="24" t="str">
        <f t="shared" si="8"/>
        <v>ARTICLE</v>
      </c>
      <c r="C128" s="25" t="s">
        <v>132</v>
      </c>
      <c r="D128" s="26">
        <v>420</v>
      </c>
      <c r="E128" s="27">
        <v>100</v>
      </c>
      <c r="F128" s="28">
        <f t="shared" si="5"/>
        <v>100</v>
      </c>
      <c r="G128" s="29">
        <f>IF(ISERROR(VLOOKUP(B128,#REF!,4,FALSE)),0,VLOOKUP(B128,#REF!,2,FALSE))</f>
        <v>0</v>
      </c>
      <c r="H128" s="28">
        <f t="shared" si="6"/>
        <v>100</v>
      </c>
      <c r="I128" s="30">
        <f t="shared" si="7"/>
        <v>42000</v>
      </c>
      <c r="V128" s="8" t="str">
        <f t="array" ref="V128">IF(ISERROR(SMALL(IF(($E$5:$E$1994&lt;&gt;0)*($A$5:$A$1994&lt;&gt;""),$A$5:$A$1994),ROW()-1)),"",INDEX($C$5:$C$1994,MATCH(SMALL(IF(($E$5:$E$1994&lt;&gt;0)*($A$5:$A$1994&lt;&gt;""),$A$5:$A$1994),ROW()-1),$A$5:$A$1994,0)))</f>
        <v>ARTICLE 127</v>
      </c>
    </row>
    <row r="129" spans="1:22" ht="15.75" x14ac:dyDescent="0.25">
      <c r="A129" s="23">
        <v>125</v>
      </c>
      <c r="B129" s="24" t="str">
        <f t="shared" si="8"/>
        <v>ARTICLE</v>
      </c>
      <c r="C129" s="25" t="s">
        <v>133</v>
      </c>
      <c r="D129" s="26">
        <v>440</v>
      </c>
      <c r="E129" s="27">
        <v>100</v>
      </c>
      <c r="F129" s="28">
        <f t="shared" si="5"/>
        <v>100</v>
      </c>
      <c r="G129" s="29">
        <f>IF(ISERROR(VLOOKUP(B129,#REF!,4,FALSE)),0,VLOOKUP(B129,#REF!,2,FALSE))</f>
        <v>0</v>
      </c>
      <c r="H129" s="28">
        <f t="shared" si="6"/>
        <v>100</v>
      </c>
      <c r="I129" s="30">
        <f t="shared" si="7"/>
        <v>44000</v>
      </c>
      <c r="V129" s="8" t="str">
        <f t="array" ref="V129">IF(ISERROR(SMALL(IF(($E$5:$E$1994&lt;&gt;0)*($A$5:$A$1994&lt;&gt;""),$A$5:$A$1994),ROW()-1)),"",INDEX($C$5:$C$1994,MATCH(SMALL(IF(($E$5:$E$1994&lt;&gt;0)*($A$5:$A$1994&lt;&gt;""),$A$5:$A$1994),ROW()-1),$A$5:$A$1994,0)))</f>
        <v>ARTICLE 128</v>
      </c>
    </row>
    <row r="130" spans="1:22" ht="15.75" x14ac:dyDescent="0.25">
      <c r="A130" s="23">
        <v>126</v>
      </c>
      <c r="B130" s="24" t="str">
        <f t="shared" si="8"/>
        <v>ARTICLE</v>
      </c>
      <c r="C130" s="25" t="s">
        <v>134</v>
      </c>
      <c r="D130" s="26">
        <v>340</v>
      </c>
      <c r="E130" s="27">
        <v>100</v>
      </c>
      <c r="F130" s="28">
        <f t="shared" si="5"/>
        <v>100</v>
      </c>
      <c r="G130" s="29">
        <f>IF(ISERROR(VLOOKUP(B130,#REF!,4,FALSE)),0,VLOOKUP(B130,#REF!,2,FALSE))</f>
        <v>0</v>
      </c>
      <c r="H130" s="28">
        <f t="shared" si="6"/>
        <v>100</v>
      </c>
      <c r="I130" s="30">
        <f t="shared" si="7"/>
        <v>34000</v>
      </c>
      <c r="V130" s="8" t="str">
        <f t="array" ref="V130">IF(ISERROR(SMALL(IF(($E$5:$E$1994&lt;&gt;0)*($A$5:$A$1994&lt;&gt;""),$A$5:$A$1994),ROW()-1)),"",INDEX($C$5:$C$1994,MATCH(SMALL(IF(($E$5:$E$1994&lt;&gt;0)*($A$5:$A$1994&lt;&gt;""),$A$5:$A$1994),ROW()-1),$A$5:$A$1994,0)))</f>
        <v>ARTICLE 129</v>
      </c>
    </row>
    <row r="131" spans="1:22" ht="15.75" x14ac:dyDescent="0.25">
      <c r="A131" s="23">
        <v>127</v>
      </c>
      <c r="B131" s="24" t="str">
        <f t="shared" si="8"/>
        <v>ARTICLE</v>
      </c>
      <c r="C131" s="25" t="s">
        <v>135</v>
      </c>
      <c r="D131" s="26">
        <v>780</v>
      </c>
      <c r="E131" s="27">
        <v>100</v>
      </c>
      <c r="F131" s="28">
        <f t="shared" si="5"/>
        <v>100</v>
      </c>
      <c r="G131" s="29">
        <f>IF(ISERROR(VLOOKUP(B131,#REF!,4,FALSE)),0,VLOOKUP(B131,#REF!,2,FALSE))</f>
        <v>0</v>
      </c>
      <c r="H131" s="28">
        <f t="shared" si="6"/>
        <v>100</v>
      </c>
      <c r="I131" s="30">
        <f t="shared" si="7"/>
        <v>78000</v>
      </c>
      <c r="V131" s="8" t="str">
        <f t="array" ref="V131">IF(ISERROR(SMALL(IF(($E$5:$E$1994&lt;&gt;0)*($A$5:$A$1994&lt;&gt;""),$A$5:$A$1994),ROW()-1)),"",INDEX($C$5:$C$1994,MATCH(SMALL(IF(($E$5:$E$1994&lt;&gt;0)*($A$5:$A$1994&lt;&gt;""),$A$5:$A$1994),ROW()-1),$A$5:$A$1994,0)))</f>
        <v>ARTICLE 130</v>
      </c>
    </row>
    <row r="132" spans="1:22" ht="15.75" x14ac:dyDescent="0.25">
      <c r="A132" s="23">
        <v>128</v>
      </c>
      <c r="B132" s="24" t="str">
        <f t="shared" si="8"/>
        <v>ARTICLE</v>
      </c>
      <c r="C132" s="25" t="s">
        <v>136</v>
      </c>
      <c r="D132" s="26">
        <v>320</v>
      </c>
      <c r="E132" s="27">
        <v>100</v>
      </c>
      <c r="F132" s="28">
        <f t="shared" si="5"/>
        <v>100</v>
      </c>
      <c r="G132" s="29">
        <f>IF(ISERROR(VLOOKUP(B132,#REF!,4,FALSE)),0,VLOOKUP(B132,#REF!,2,FALSE))</f>
        <v>0</v>
      </c>
      <c r="H132" s="28">
        <f t="shared" si="6"/>
        <v>100</v>
      </c>
      <c r="I132" s="30">
        <f t="shared" si="7"/>
        <v>32000</v>
      </c>
      <c r="V132" s="8" t="str">
        <f t="array" ref="V132">IF(ISERROR(SMALL(IF(($E$5:$E$1994&lt;&gt;0)*($A$5:$A$1994&lt;&gt;""),$A$5:$A$1994),ROW()-1)),"",INDEX($C$5:$C$1994,MATCH(SMALL(IF(($E$5:$E$1994&lt;&gt;0)*($A$5:$A$1994&lt;&gt;""),$A$5:$A$1994),ROW()-1),$A$5:$A$1994,0)))</f>
        <v>ARTICLE 131</v>
      </c>
    </row>
    <row r="133" spans="1:22" ht="15.75" x14ac:dyDescent="0.25">
      <c r="A133" s="23">
        <v>129</v>
      </c>
      <c r="B133" s="24" t="str">
        <f t="shared" si="8"/>
        <v>ARTICLE</v>
      </c>
      <c r="C133" s="25" t="s">
        <v>137</v>
      </c>
      <c r="D133" s="26">
        <v>340</v>
      </c>
      <c r="E133" s="27">
        <v>90</v>
      </c>
      <c r="F133" s="28">
        <f t="shared" si="5"/>
        <v>90</v>
      </c>
      <c r="G133" s="29">
        <f>IF(ISERROR(VLOOKUP(B133,#REF!,4,FALSE)),0,VLOOKUP(B133,#REF!,2,FALSE))</f>
        <v>0</v>
      </c>
      <c r="H133" s="28">
        <f t="shared" si="6"/>
        <v>90</v>
      </c>
      <c r="I133" s="30">
        <f t="shared" si="7"/>
        <v>30600</v>
      </c>
      <c r="V133" s="8" t="str">
        <f t="array" ref="V133">IF(ISERROR(SMALL(IF(($E$5:$E$1994&lt;&gt;0)*($A$5:$A$1994&lt;&gt;""),$A$5:$A$1994),ROW()-1)),"",INDEX($C$5:$C$1994,MATCH(SMALL(IF(($E$5:$E$1994&lt;&gt;0)*($A$5:$A$1994&lt;&gt;""),$A$5:$A$1994),ROW()-1),$A$5:$A$1994,0)))</f>
        <v>ARTICLE 132</v>
      </c>
    </row>
    <row r="134" spans="1:22" ht="15.75" x14ac:dyDescent="0.25">
      <c r="A134" s="23">
        <v>130</v>
      </c>
      <c r="B134" s="24" t="str">
        <f t="shared" si="8"/>
        <v>ARTICLE</v>
      </c>
      <c r="C134" s="25" t="s">
        <v>138</v>
      </c>
      <c r="D134" s="26">
        <v>315</v>
      </c>
      <c r="E134" s="27">
        <v>100</v>
      </c>
      <c r="F134" s="28">
        <f t="shared" ref="F134:F197" si="9">E134</f>
        <v>100</v>
      </c>
      <c r="G134" s="29">
        <f>IF(ISERROR(VLOOKUP(B134,#REF!,4,FALSE)),0,VLOOKUP(B134,#REF!,2,FALSE))</f>
        <v>0</v>
      </c>
      <c r="H134" s="28">
        <f t="shared" ref="H134:H197" si="10">F134-G134</f>
        <v>100</v>
      </c>
      <c r="I134" s="30">
        <f t="shared" ref="I134:I197" si="11">E134*D134</f>
        <v>31500</v>
      </c>
      <c r="V134" s="8" t="str">
        <f t="array" ref="V134">IF(ISERROR(SMALL(IF(($E$5:$E$1994&lt;&gt;0)*($A$5:$A$1994&lt;&gt;""),$A$5:$A$1994),ROW()-1)),"",INDEX($C$5:$C$1994,MATCH(SMALL(IF(($E$5:$E$1994&lt;&gt;0)*($A$5:$A$1994&lt;&gt;""),$A$5:$A$1994),ROW()-1),$A$5:$A$1994,0)))</f>
        <v>ARTICLE 133</v>
      </c>
    </row>
    <row r="135" spans="1:22" ht="15.75" x14ac:dyDescent="0.25">
      <c r="A135" s="23">
        <v>131</v>
      </c>
      <c r="B135" s="24" t="str">
        <f t="shared" si="8"/>
        <v>ARTICLE</v>
      </c>
      <c r="C135" s="25" t="s">
        <v>139</v>
      </c>
      <c r="D135" s="26">
        <v>275</v>
      </c>
      <c r="E135" s="27">
        <v>100</v>
      </c>
      <c r="F135" s="28">
        <f t="shared" si="9"/>
        <v>100</v>
      </c>
      <c r="G135" s="29">
        <f>IF(ISERROR(VLOOKUP(B135,#REF!,4,FALSE)),0,VLOOKUP(B135,#REF!,2,FALSE))</f>
        <v>0</v>
      </c>
      <c r="H135" s="28">
        <f t="shared" si="10"/>
        <v>100</v>
      </c>
      <c r="I135" s="30">
        <f t="shared" si="11"/>
        <v>27500</v>
      </c>
      <c r="V135" s="8" t="str">
        <f t="array" ref="V135">IF(ISERROR(SMALL(IF(($E$5:$E$1994&lt;&gt;0)*($A$5:$A$1994&lt;&gt;""),$A$5:$A$1994),ROW()-1)),"",INDEX($C$5:$C$1994,MATCH(SMALL(IF(($E$5:$E$1994&lt;&gt;0)*($A$5:$A$1994&lt;&gt;""),$A$5:$A$1994),ROW()-1),$A$5:$A$1994,0)))</f>
        <v>ARTICLE 134</v>
      </c>
    </row>
    <row r="136" spans="1:22" ht="15.75" x14ac:dyDescent="0.25">
      <c r="A136" s="23">
        <v>132</v>
      </c>
      <c r="B136" s="24" t="str">
        <f t="shared" si="8"/>
        <v>ARTICLE</v>
      </c>
      <c r="C136" s="25" t="s">
        <v>140</v>
      </c>
      <c r="D136" s="26">
        <v>550</v>
      </c>
      <c r="E136" s="27">
        <v>95</v>
      </c>
      <c r="F136" s="28">
        <f t="shared" si="9"/>
        <v>95</v>
      </c>
      <c r="G136" s="29">
        <f>IF(ISERROR(VLOOKUP(B136,#REF!,4,FALSE)),0,VLOOKUP(B136,#REF!,2,FALSE))</f>
        <v>0</v>
      </c>
      <c r="H136" s="28">
        <f t="shared" si="10"/>
        <v>95</v>
      </c>
      <c r="I136" s="30">
        <f t="shared" si="11"/>
        <v>52250</v>
      </c>
      <c r="V136" s="8" t="str">
        <f t="array" ref="V136">IF(ISERROR(SMALL(IF(($E$5:$E$1994&lt;&gt;0)*($A$5:$A$1994&lt;&gt;""),$A$5:$A$1994),ROW()-1)),"",INDEX($C$5:$C$1994,MATCH(SMALL(IF(($E$5:$E$1994&lt;&gt;0)*($A$5:$A$1994&lt;&gt;""),$A$5:$A$1994),ROW()-1),$A$5:$A$1994,0)))</f>
        <v>ARTICLE 135</v>
      </c>
    </row>
    <row r="137" spans="1:22" ht="15.75" x14ac:dyDescent="0.25">
      <c r="A137" s="23">
        <v>133</v>
      </c>
      <c r="B137" s="24" t="str">
        <f t="shared" si="8"/>
        <v>ARTICLE</v>
      </c>
      <c r="C137" s="25" t="s">
        <v>141</v>
      </c>
      <c r="D137" s="26">
        <v>1550</v>
      </c>
      <c r="E137" s="27">
        <v>100</v>
      </c>
      <c r="F137" s="28">
        <f t="shared" si="9"/>
        <v>100</v>
      </c>
      <c r="G137" s="29">
        <f>IF(ISERROR(VLOOKUP(B137,#REF!,4,FALSE)),0,VLOOKUP(B137,#REF!,2,FALSE))</f>
        <v>0</v>
      </c>
      <c r="H137" s="28">
        <f t="shared" si="10"/>
        <v>100</v>
      </c>
      <c r="I137" s="30">
        <f t="shared" si="11"/>
        <v>155000</v>
      </c>
      <c r="V137" s="8" t="str">
        <f t="array" ref="V137">IF(ISERROR(SMALL(IF(($E$5:$E$1994&lt;&gt;0)*($A$5:$A$1994&lt;&gt;""),$A$5:$A$1994),ROW()-1)),"",INDEX($C$5:$C$1994,MATCH(SMALL(IF(($E$5:$E$1994&lt;&gt;0)*($A$5:$A$1994&lt;&gt;""),$A$5:$A$1994),ROW()-1),$A$5:$A$1994,0)))</f>
        <v>ARTICLE 136</v>
      </c>
    </row>
    <row r="138" spans="1:22" ht="15.75" x14ac:dyDescent="0.25">
      <c r="A138" s="23">
        <v>134</v>
      </c>
      <c r="B138" s="24" t="str">
        <f t="shared" si="8"/>
        <v>ARTICLE</v>
      </c>
      <c r="C138" s="25" t="s">
        <v>142</v>
      </c>
      <c r="D138" s="26">
        <v>24500</v>
      </c>
      <c r="E138" s="27">
        <v>100</v>
      </c>
      <c r="F138" s="28">
        <f t="shared" si="9"/>
        <v>100</v>
      </c>
      <c r="G138" s="29">
        <f>IF(ISERROR(VLOOKUP(B138,#REF!,4,FALSE)),0,VLOOKUP(B138,#REF!,2,FALSE))</f>
        <v>0</v>
      </c>
      <c r="H138" s="28">
        <f t="shared" si="10"/>
        <v>100</v>
      </c>
      <c r="I138" s="30">
        <f t="shared" si="11"/>
        <v>2450000</v>
      </c>
      <c r="V138" s="8" t="str">
        <f t="array" ref="V138">IF(ISERROR(SMALL(IF(($E$5:$E$1994&lt;&gt;0)*($A$5:$A$1994&lt;&gt;""),$A$5:$A$1994),ROW()-1)),"",INDEX($C$5:$C$1994,MATCH(SMALL(IF(($E$5:$E$1994&lt;&gt;0)*($A$5:$A$1994&lt;&gt;""),$A$5:$A$1994),ROW()-1),$A$5:$A$1994,0)))</f>
        <v>ARTICLE 137</v>
      </c>
    </row>
    <row r="139" spans="1:22" ht="15.75" x14ac:dyDescent="0.25">
      <c r="A139" s="23">
        <v>135</v>
      </c>
      <c r="B139" s="24" t="str">
        <f t="shared" si="8"/>
        <v>ARTICLE</v>
      </c>
      <c r="C139" s="25" t="s">
        <v>143</v>
      </c>
      <c r="D139" s="26">
        <v>27500</v>
      </c>
      <c r="E139" s="27">
        <v>100</v>
      </c>
      <c r="F139" s="28">
        <f t="shared" si="9"/>
        <v>100</v>
      </c>
      <c r="G139" s="29">
        <f>IF(ISERROR(VLOOKUP(B139,#REF!,4,FALSE)),0,VLOOKUP(B139,#REF!,2,FALSE))</f>
        <v>0</v>
      </c>
      <c r="H139" s="28">
        <f t="shared" si="10"/>
        <v>100</v>
      </c>
      <c r="I139" s="30">
        <f t="shared" si="11"/>
        <v>2750000</v>
      </c>
      <c r="V139" s="8" t="str">
        <f t="array" ref="V139">IF(ISERROR(SMALL(IF(($E$5:$E$1994&lt;&gt;0)*($A$5:$A$1994&lt;&gt;""),$A$5:$A$1994),ROW()-1)),"",INDEX($C$5:$C$1994,MATCH(SMALL(IF(($E$5:$E$1994&lt;&gt;0)*($A$5:$A$1994&lt;&gt;""),$A$5:$A$1994),ROW()-1),$A$5:$A$1994,0)))</f>
        <v>ARTICLE 138</v>
      </c>
    </row>
    <row r="140" spans="1:22" ht="15.75" x14ac:dyDescent="0.25">
      <c r="A140" s="23">
        <v>136</v>
      </c>
      <c r="B140" s="24" t="str">
        <f t="shared" si="8"/>
        <v>ARTICLE</v>
      </c>
      <c r="C140" s="25" t="s">
        <v>144</v>
      </c>
      <c r="D140" s="26">
        <v>38000</v>
      </c>
      <c r="E140" s="27">
        <v>100</v>
      </c>
      <c r="F140" s="28">
        <f t="shared" si="9"/>
        <v>100</v>
      </c>
      <c r="G140" s="29">
        <f>IF(ISERROR(VLOOKUP(B140,#REF!,4,FALSE)),0,VLOOKUP(B140,#REF!,2,FALSE))</f>
        <v>0</v>
      </c>
      <c r="H140" s="28">
        <f t="shared" si="10"/>
        <v>100</v>
      </c>
      <c r="I140" s="30">
        <f t="shared" si="11"/>
        <v>3800000</v>
      </c>
      <c r="V140" s="8" t="str">
        <f t="array" ref="V140">IF(ISERROR(SMALL(IF(($E$5:$E$1994&lt;&gt;0)*($A$5:$A$1994&lt;&gt;""),$A$5:$A$1994),ROW()-1)),"",INDEX($C$5:$C$1994,MATCH(SMALL(IF(($E$5:$E$1994&lt;&gt;0)*($A$5:$A$1994&lt;&gt;""),$A$5:$A$1994),ROW()-1),$A$5:$A$1994,0)))</f>
        <v>ARTICLE 139</v>
      </c>
    </row>
    <row r="141" spans="1:22" ht="15.75" x14ac:dyDescent="0.25">
      <c r="A141" s="23">
        <v>137</v>
      </c>
      <c r="B141" s="24" t="str">
        <f t="shared" si="8"/>
        <v>ARTICLE</v>
      </c>
      <c r="C141" s="25" t="s">
        <v>145</v>
      </c>
      <c r="D141" s="26">
        <v>7</v>
      </c>
      <c r="E141" s="27">
        <v>100</v>
      </c>
      <c r="F141" s="28">
        <f t="shared" si="9"/>
        <v>100</v>
      </c>
      <c r="G141" s="29">
        <f>IF(ISERROR(VLOOKUP(B141,#REF!,4,FALSE)),0,VLOOKUP(B141,#REF!,2,FALSE))</f>
        <v>0</v>
      </c>
      <c r="H141" s="28">
        <f t="shared" si="10"/>
        <v>100</v>
      </c>
      <c r="I141" s="30">
        <f t="shared" si="11"/>
        <v>700</v>
      </c>
      <c r="V141" s="8" t="str">
        <f t="array" ref="V141">IF(ISERROR(SMALL(IF(($E$5:$E$1994&lt;&gt;0)*($A$5:$A$1994&lt;&gt;""),$A$5:$A$1994),ROW()-1)),"",INDEX($C$5:$C$1994,MATCH(SMALL(IF(($E$5:$E$1994&lt;&gt;0)*($A$5:$A$1994&lt;&gt;""),$A$5:$A$1994),ROW()-1),$A$5:$A$1994,0)))</f>
        <v>ARTICLE 140</v>
      </c>
    </row>
    <row r="142" spans="1:22" ht="15.75" x14ac:dyDescent="0.25">
      <c r="A142" s="23">
        <v>138</v>
      </c>
      <c r="B142" s="24" t="str">
        <f t="shared" si="8"/>
        <v>ARTICLE</v>
      </c>
      <c r="C142" s="25" t="s">
        <v>146</v>
      </c>
      <c r="D142" s="26">
        <v>7</v>
      </c>
      <c r="E142" s="27">
        <v>100</v>
      </c>
      <c r="F142" s="28">
        <f t="shared" si="9"/>
        <v>100</v>
      </c>
      <c r="G142" s="29">
        <f>IF(ISERROR(VLOOKUP(B142,#REF!,4,FALSE)),0,VLOOKUP(B142,#REF!,2,FALSE))</f>
        <v>0</v>
      </c>
      <c r="H142" s="28">
        <f t="shared" si="10"/>
        <v>100</v>
      </c>
      <c r="I142" s="30">
        <f t="shared" si="11"/>
        <v>700</v>
      </c>
      <c r="V142" s="8" t="str">
        <f t="array" ref="V142">IF(ISERROR(SMALL(IF(($E$5:$E$1994&lt;&gt;0)*($A$5:$A$1994&lt;&gt;""),$A$5:$A$1994),ROW()-1)),"",INDEX($C$5:$C$1994,MATCH(SMALL(IF(($E$5:$E$1994&lt;&gt;0)*($A$5:$A$1994&lt;&gt;""),$A$5:$A$1994),ROW()-1),$A$5:$A$1994,0)))</f>
        <v>ARTICLE 141</v>
      </c>
    </row>
    <row r="143" spans="1:22" ht="15.75" x14ac:dyDescent="0.25">
      <c r="A143" s="23">
        <v>139</v>
      </c>
      <c r="B143" s="24" t="str">
        <f t="shared" si="8"/>
        <v>ARTICLE</v>
      </c>
      <c r="C143" s="25" t="s">
        <v>147</v>
      </c>
      <c r="D143" s="26">
        <v>4</v>
      </c>
      <c r="E143" s="27">
        <v>100</v>
      </c>
      <c r="F143" s="28">
        <f t="shared" si="9"/>
        <v>100</v>
      </c>
      <c r="G143" s="29">
        <f>IF(ISERROR(VLOOKUP(B143,#REF!,4,FALSE)),0,VLOOKUP(B143,#REF!,2,FALSE))</f>
        <v>0</v>
      </c>
      <c r="H143" s="28">
        <f t="shared" si="10"/>
        <v>100</v>
      </c>
      <c r="I143" s="30">
        <f t="shared" si="11"/>
        <v>400</v>
      </c>
      <c r="V143" s="8" t="str">
        <f t="array" ref="V143">IF(ISERROR(SMALL(IF(($E$5:$E$1994&lt;&gt;0)*($A$5:$A$1994&lt;&gt;""),$A$5:$A$1994),ROW()-1)),"",INDEX($C$5:$C$1994,MATCH(SMALL(IF(($E$5:$E$1994&lt;&gt;0)*($A$5:$A$1994&lt;&gt;""),$A$5:$A$1994),ROW()-1),$A$5:$A$1994,0)))</f>
        <v>ARTICLE 142</v>
      </c>
    </row>
    <row r="144" spans="1:22" ht="15.75" x14ac:dyDescent="0.25">
      <c r="A144" s="23">
        <v>140</v>
      </c>
      <c r="B144" s="24" t="str">
        <f t="shared" si="8"/>
        <v>ARTICLE</v>
      </c>
      <c r="C144" s="25" t="s">
        <v>148</v>
      </c>
      <c r="D144" s="26">
        <v>5</v>
      </c>
      <c r="E144" s="27">
        <v>100</v>
      </c>
      <c r="F144" s="28">
        <f t="shared" si="9"/>
        <v>100</v>
      </c>
      <c r="G144" s="29">
        <f>IF(ISERROR(VLOOKUP(B144,#REF!,4,FALSE)),0,VLOOKUP(B144,#REF!,2,FALSE))</f>
        <v>0</v>
      </c>
      <c r="H144" s="28">
        <f t="shared" si="10"/>
        <v>100</v>
      </c>
      <c r="I144" s="30">
        <f t="shared" si="11"/>
        <v>500</v>
      </c>
      <c r="V144" s="8" t="str">
        <f t="array" ref="V144">IF(ISERROR(SMALL(IF(($E$5:$E$1994&lt;&gt;0)*($A$5:$A$1994&lt;&gt;""),$A$5:$A$1994),ROW()-1)),"",INDEX($C$5:$C$1994,MATCH(SMALL(IF(($E$5:$E$1994&lt;&gt;0)*($A$5:$A$1994&lt;&gt;""),$A$5:$A$1994),ROW()-1),$A$5:$A$1994,0)))</f>
        <v>ARTICLE 143</v>
      </c>
    </row>
    <row r="145" spans="1:22" ht="15.75" x14ac:dyDescent="0.25">
      <c r="A145" s="23">
        <v>141</v>
      </c>
      <c r="B145" s="24" t="str">
        <f t="shared" si="8"/>
        <v>ARTICLE</v>
      </c>
      <c r="C145" s="25" t="s">
        <v>149</v>
      </c>
      <c r="D145" s="26">
        <v>1700</v>
      </c>
      <c r="E145" s="27">
        <v>100</v>
      </c>
      <c r="F145" s="28">
        <f t="shared" si="9"/>
        <v>100</v>
      </c>
      <c r="G145" s="29">
        <f>IF(ISERROR(VLOOKUP(B145,#REF!,4,FALSE)),0,VLOOKUP(B145,#REF!,2,FALSE))</f>
        <v>0</v>
      </c>
      <c r="H145" s="28">
        <f t="shared" si="10"/>
        <v>100</v>
      </c>
      <c r="I145" s="30">
        <f t="shared" si="11"/>
        <v>170000</v>
      </c>
      <c r="V145" s="8" t="str">
        <f t="array" ref="V145">IF(ISERROR(SMALL(IF(($E$5:$E$1994&lt;&gt;0)*($A$5:$A$1994&lt;&gt;""),$A$5:$A$1994),ROW()-1)),"",INDEX($C$5:$C$1994,MATCH(SMALL(IF(($E$5:$E$1994&lt;&gt;0)*($A$5:$A$1994&lt;&gt;""),$A$5:$A$1994),ROW()-1),$A$5:$A$1994,0)))</f>
        <v>ARTICLE 144</v>
      </c>
    </row>
    <row r="146" spans="1:22" ht="15.75" x14ac:dyDescent="0.25">
      <c r="A146" s="23">
        <v>142</v>
      </c>
      <c r="B146" s="24" t="str">
        <f t="shared" si="8"/>
        <v>ARTICLE</v>
      </c>
      <c r="C146" s="25" t="s">
        <v>150</v>
      </c>
      <c r="D146" s="26">
        <v>2100</v>
      </c>
      <c r="E146" s="27">
        <v>100</v>
      </c>
      <c r="F146" s="28">
        <f t="shared" si="9"/>
        <v>100</v>
      </c>
      <c r="G146" s="29">
        <f>IF(ISERROR(VLOOKUP(B146,#REF!,4,FALSE)),0,VLOOKUP(B146,#REF!,2,FALSE))</f>
        <v>0</v>
      </c>
      <c r="H146" s="28">
        <f t="shared" si="10"/>
        <v>100</v>
      </c>
      <c r="I146" s="30">
        <f t="shared" si="11"/>
        <v>210000</v>
      </c>
      <c r="V146" s="8" t="str">
        <f t="array" ref="V146">IF(ISERROR(SMALL(IF(($E$5:$E$1994&lt;&gt;0)*($A$5:$A$1994&lt;&gt;""),$A$5:$A$1994),ROW()-1)),"",INDEX($C$5:$C$1994,MATCH(SMALL(IF(($E$5:$E$1994&lt;&gt;0)*($A$5:$A$1994&lt;&gt;""),$A$5:$A$1994),ROW()-1),$A$5:$A$1994,0)))</f>
        <v>ARTICLE 145</v>
      </c>
    </row>
    <row r="147" spans="1:22" ht="15.75" x14ac:dyDescent="0.25">
      <c r="A147" s="23">
        <v>143</v>
      </c>
      <c r="B147" s="24" t="str">
        <f t="shared" si="8"/>
        <v>ARTICLE</v>
      </c>
      <c r="C147" s="25" t="s">
        <v>151</v>
      </c>
      <c r="D147" s="26">
        <v>4100</v>
      </c>
      <c r="E147" s="27">
        <v>100</v>
      </c>
      <c r="F147" s="28">
        <f t="shared" si="9"/>
        <v>100</v>
      </c>
      <c r="G147" s="29">
        <f>IF(ISERROR(VLOOKUP(B147,#REF!,4,FALSE)),0,VLOOKUP(B147,#REF!,2,FALSE))</f>
        <v>0</v>
      </c>
      <c r="H147" s="28">
        <f t="shared" si="10"/>
        <v>100</v>
      </c>
      <c r="I147" s="30">
        <f t="shared" si="11"/>
        <v>410000</v>
      </c>
      <c r="V147" s="8" t="str">
        <f t="array" ref="V147">IF(ISERROR(SMALL(IF(($E$5:$E$1994&lt;&gt;0)*($A$5:$A$1994&lt;&gt;""),$A$5:$A$1994),ROW()-1)),"",INDEX($C$5:$C$1994,MATCH(SMALL(IF(($E$5:$E$1994&lt;&gt;0)*($A$5:$A$1994&lt;&gt;""),$A$5:$A$1994),ROW()-1),$A$5:$A$1994,0)))</f>
        <v>ARTICLE 146</v>
      </c>
    </row>
    <row r="148" spans="1:22" ht="15.75" x14ac:dyDescent="0.25">
      <c r="A148" s="23">
        <v>144</v>
      </c>
      <c r="B148" s="24" t="str">
        <f t="shared" si="8"/>
        <v>ARTICLE</v>
      </c>
      <c r="C148" s="25" t="s">
        <v>152</v>
      </c>
      <c r="D148" s="26">
        <v>4950</v>
      </c>
      <c r="E148" s="27">
        <v>50</v>
      </c>
      <c r="F148" s="28">
        <f t="shared" si="9"/>
        <v>50</v>
      </c>
      <c r="G148" s="29">
        <f>IF(ISERROR(VLOOKUP(B148,#REF!,4,FALSE)),0,VLOOKUP(B148,#REF!,2,FALSE))</f>
        <v>0</v>
      </c>
      <c r="H148" s="28">
        <f t="shared" si="10"/>
        <v>50</v>
      </c>
      <c r="I148" s="30">
        <f t="shared" si="11"/>
        <v>247500</v>
      </c>
      <c r="V148" s="8" t="str">
        <f t="array" ref="V148">IF(ISERROR(SMALL(IF(($E$5:$E$1994&lt;&gt;0)*($A$5:$A$1994&lt;&gt;""),$A$5:$A$1994),ROW()-1)),"",INDEX($C$5:$C$1994,MATCH(SMALL(IF(($E$5:$E$1994&lt;&gt;0)*($A$5:$A$1994&lt;&gt;""),$A$5:$A$1994),ROW()-1),$A$5:$A$1994,0)))</f>
        <v>ARTICLE 147</v>
      </c>
    </row>
    <row r="149" spans="1:22" ht="15.75" x14ac:dyDescent="0.25">
      <c r="A149" s="23">
        <v>145</v>
      </c>
      <c r="B149" s="24" t="str">
        <f t="shared" si="8"/>
        <v>ARTICLE</v>
      </c>
      <c r="C149" s="25" t="s">
        <v>153</v>
      </c>
      <c r="D149" s="26">
        <v>10100</v>
      </c>
      <c r="E149" s="27">
        <v>100</v>
      </c>
      <c r="F149" s="28">
        <f t="shared" si="9"/>
        <v>100</v>
      </c>
      <c r="G149" s="29">
        <f>IF(ISERROR(VLOOKUP(B149,#REF!,4,FALSE)),0,VLOOKUP(B149,#REF!,2,FALSE))</f>
        <v>0</v>
      </c>
      <c r="H149" s="28">
        <f t="shared" si="10"/>
        <v>100</v>
      </c>
      <c r="I149" s="30">
        <f t="shared" si="11"/>
        <v>1010000</v>
      </c>
      <c r="V149" s="8" t="str">
        <f t="array" ref="V149">IF(ISERROR(SMALL(IF(($E$5:$E$1994&lt;&gt;0)*($A$5:$A$1994&lt;&gt;""),$A$5:$A$1994),ROW()-1)),"",INDEX($C$5:$C$1994,MATCH(SMALL(IF(($E$5:$E$1994&lt;&gt;0)*($A$5:$A$1994&lt;&gt;""),$A$5:$A$1994),ROW()-1),$A$5:$A$1994,0)))</f>
        <v>ARTICLE 148</v>
      </c>
    </row>
    <row r="150" spans="1:22" ht="15.75" x14ac:dyDescent="0.25">
      <c r="A150" s="23">
        <v>146</v>
      </c>
      <c r="B150" s="24" t="str">
        <f t="shared" si="8"/>
        <v>ARTICLE</v>
      </c>
      <c r="C150" s="25" t="s">
        <v>154</v>
      </c>
      <c r="D150" s="26">
        <v>4850</v>
      </c>
      <c r="E150" s="27">
        <v>100</v>
      </c>
      <c r="F150" s="28">
        <f t="shared" si="9"/>
        <v>100</v>
      </c>
      <c r="G150" s="29">
        <f>IF(ISERROR(VLOOKUP(B150,#REF!,4,FALSE)),0,VLOOKUP(B150,#REF!,2,FALSE))</f>
        <v>0</v>
      </c>
      <c r="H150" s="28">
        <f t="shared" si="10"/>
        <v>100</v>
      </c>
      <c r="I150" s="30">
        <f t="shared" si="11"/>
        <v>485000</v>
      </c>
      <c r="V150" s="8" t="str">
        <f t="array" ref="V150">IF(ISERROR(SMALL(IF(($E$5:$E$1994&lt;&gt;0)*($A$5:$A$1994&lt;&gt;""),$A$5:$A$1994),ROW()-1)),"",INDEX($C$5:$C$1994,MATCH(SMALL(IF(($E$5:$E$1994&lt;&gt;0)*($A$5:$A$1994&lt;&gt;""),$A$5:$A$1994),ROW()-1),$A$5:$A$1994,0)))</f>
        <v>ARTICLE 149</v>
      </c>
    </row>
    <row r="151" spans="1:22" ht="15.75" x14ac:dyDescent="0.25">
      <c r="A151" s="23">
        <v>147</v>
      </c>
      <c r="B151" s="24" t="str">
        <f t="shared" si="8"/>
        <v>ARTICLE</v>
      </c>
      <c r="C151" s="25" t="s">
        <v>155</v>
      </c>
      <c r="D151" s="26">
        <v>950</v>
      </c>
      <c r="E151" s="27">
        <v>100</v>
      </c>
      <c r="F151" s="28">
        <f t="shared" si="9"/>
        <v>100</v>
      </c>
      <c r="G151" s="29">
        <f>IF(ISERROR(VLOOKUP(B151,#REF!,4,FALSE)),0,VLOOKUP(B151,#REF!,2,FALSE))</f>
        <v>0</v>
      </c>
      <c r="H151" s="28">
        <f t="shared" si="10"/>
        <v>100</v>
      </c>
      <c r="I151" s="30">
        <f t="shared" si="11"/>
        <v>95000</v>
      </c>
      <c r="V151" s="8" t="str">
        <f t="array" ref="V151">IF(ISERROR(SMALL(IF(($E$5:$E$1994&lt;&gt;0)*($A$5:$A$1994&lt;&gt;""),$A$5:$A$1994),ROW()-1)),"",INDEX($C$5:$C$1994,MATCH(SMALL(IF(($E$5:$E$1994&lt;&gt;0)*($A$5:$A$1994&lt;&gt;""),$A$5:$A$1994),ROW()-1),$A$5:$A$1994,0)))</f>
        <v>ARTICLE 150</v>
      </c>
    </row>
    <row r="152" spans="1:22" ht="15.75" x14ac:dyDescent="0.25">
      <c r="A152" s="23">
        <v>148</v>
      </c>
      <c r="B152" s="24" t="str">
        <f t="shared" si="8"/>
        <v>ARTICLE</v>
      </c>
      <c r="C152" s="25" t="s">
        <v>156</v>
      </c>
      <c r="D152" s="26">
        <v>1900</v>
      </c>
      <c r="E152" s="27">
        <v>100</v>
      </c>
      <c r="F152" s="28">
        <f t="shared" si="9"/>
        <v>100</v>
      </c>
      <c r="G152" s="29">
        <f>IF(ISERROR(VLOOKUP(B152,#REF!,4,FALSE)),0,VLOOKUP(B152,#REF!,2,FALSE))</f>
        <v>0</v>
      </c>
      <c r="H152" s="28">
        <f t="shared" si="10"/>
        <v>100</v>
      </c>
      <c r="I152" s="30">
        <f t="shared" si="11"/>
        <v>190000</v>
      </c>
      <c r="V152" s="8" t="str">
        <f t="array" ref="V152">IF(ISERROR(SMALL(IF(($E$5:$E$1994&lt;&gt;0)*($A$5:$A$1994&lt;&gt;""),$A$5:$A$1994),ROW()-1)),"",INDEX($C$5:$C$1994,MATCH(SMALL(IF(($E$5:$E$1994&lt;&gt;0)*($A$5:$A$1994&lt;&gt;""),$A$5:$A$1994),ROW()-1),$A$5:$A$1994,0)))</f>
        <v>ARTICLE 151</v>
      </c>
    </row>
    <row r="153" spans="1:22" ht="15.75" x14ac:dyDescent="0.25">
      <c r="A153" s="23">
        <v>149</v>
      </c>
      <c r="B153" s="24" t="str">
        <f t="shared" si="8"/>
        <v>ARTICLE</v>
      </c>
      <c r="C153" s="25" t="s">
        <v>157</v>
      </c>
      <c r="D153" s="26">
        <v>2000</v>
      </c>
      <c r="E153" s="27">
        <v>100</v>
      </c>
      <c r="F153" s="28">
        <f t="shared" si="9"/>
        <v>100</v>
      </c>
      <c r="G153" s="29">
        <f>IF(ISERROR(VLOOKUP(B153,#REF!,4,FALSE)),0,VLOOKUP(B153,#REF!,2,FALSE))</f>
        <v>0</v>
      </c>
      <c r="H153" s="28">
        <f t="shared" si="10"/>
        <v>100</v>
      </c>
      <c r="I153" s="30">
        <f t="shared" si="11"/>
        <v>200000</v>
      </c>
      <c r="V153" s="8" t="str">
        <f t="array" ref="V153">IF(ISERROR(SMALL(IF(($E$5:$E$1994&lt;&gt;0)*($A$5:$A$1994&lt;&gt;""),$A$5:$A$1994),ROW()-1)),"",INDEX($C$5:$C$1994,MATCH(SMALL(IF(($E$5:$E$1994&lt;&gt;0)*($A$5:$A$1994&lt;&gt;""),$A$5:$A$1994),ROW()-1),$A$5:$A$1994,0)))</f>
        <v>ARTICLE 152</v>
      </c>
    </row>
    <row r="154" spans="1:22" ht="15.75" x14ac:dyDescent="0.25">
      <c r="A154" s="23">
        <v>150</v>
      </c>
      <c r="B154" s="24" t="str">
        <f t="shared" si="8"/>
        <v>ARTICLE</v>
      </c>
      <c r="C154" s="25" t="s">
        <v>158</v>
      </c>
      <c r="D154" s="26">
        <v>2000</v>
      </c>
      <c r="E154" s="27">
        <v>100</v>
      </c>
      <c r="F154" s="28">
        <f t="shared" si="9"/>
        <v>100</v>
      </c>
      <c r="G154" s="29">
        <f>IF(ISERROR(VLOOKUP(B154,#REF!,4,FALSE)),0,VLOOKUP(B154,#REF!,2,FALSE))</f>
        <v>0</v>
      </c>
      <c r="H154" s="28">
        <f t="shared" si="10"/>
        <v>100</v>
      </c>
      <c r="I154" s="30">
        <f t="shared" si="11"/>
        <v>200000</v>
      </c>
      <c r="V154" s="8" t="str">
        <f t="array" ref="V154">IF(ISERROR(SMALL(IF(($E$5:$E$1994&lt;&gt;0)*($A$5:$A$1994&lt;&gt;""),$A$5:$A$1994),ROW()-1)),"",INDEX($C$5:$C$1994,MATCH(SMALL(IF(($E$5:$E$1994&lt;&gt;0)*($A$5:$A$1994&lt;&gt;""),$A$5:$A$1994),ROW()-1),$A$5:$A$1994,0)))</f>
        <v>ARTICLE 153</v>
      </c>
    </row>
    <row r="155" spans="1:22" ht="15.75" x14ac:dyDescent="0.25">
      <c r="A155" s="23">
        <v>151</v>
      </c>
      <c r="B155" s="24" t="str">
        <f t="shared" si="8"/>
        <v>ARTICLE</v>
      </c>
      <c r="C155" s="25" t="s">
        <v>159</v>
      </c>
      <c r="D155" s="26">
        <v>15</v>
      </c>
      <c r="E155" s="27">
        <v>100</v>
      </c>
      <c r="F155" s="28">
        <f t="shared" si="9"/>
        <v>100</v>
      </c>
      <c r="G155" s="29">
        <f>IF(ISERROR(VLOOKUP(B155,#REF!,4,FALSE)),0,VLOOKUP(B155,#REF!,2,FALSE))</f>
        <v>0</v>
      </c>
      <c r="H155" s="28">
        <f t="shared" si="10"/>
        <v>100</v>
      </c>
      <c r="I155" s="30">
        <f t="shared" si="11"/>
        <v>1500</v>
      </c>
      <c r="V155" s="8" t="str">
        <f t="array" ref="V155">IF(ISERROR(SMALL(IF(($E$5:$E$1994&lt;&gt;0)*($A$5:$A$1994&lt;&gt;""),$A$5:$A$1994),ROW()-1)),"",INDEX($C$5:$C$1994,MATCH(SMALL(IF(($E$5:$E$1994&lt;&gt;0)*($A$5:$A$1994&lt;&gt;""),$A$5:$A$1994),ROW()-1),$A$5:$A$1994,0)))</f>
        <v>ARTICLE 154</v>
      </c>
    </row>
    <row r="156" spans="1:22" ht="15.75" x14ac:dyDescent="0.25">
      <c r="A156" s="23">
        <v>152</v>
      </c>
      <c r="B156" s="24" t="str">
        <f t="shared" si="8"/>
        <v>ARTICLE</v>
      </c>
      <c r="C156" s="25" t="s">
        <v>160</v>
      </c>
      <c r="D156" s="26">
        <v>7850</v>
      </c>
      <c r="E156" s="27">
        <v>100</v>
      </c>
      <c r="F156" s="28">
        <f t="shared" si="9"/>
        <v>100</v>
      </c>
      <c r="G156" s="29">
        <f>IF(ISERROR(VLOOKUP(B156,#REF!,4,FALSE)),0,VLOOKUP(B156,#REF!,2,FALSE))</f>
        <v>0</v>
      </c>
      <c r="H156" s="28">
        <f t="shared" si="10"/>
        <v>100</v>
      </c>
      <c r="I156" s="30">
        <f t="shared" si="11"/>
        <v>785000</v>
      </c>
      <c r="V156" s="8" t="str">
        <f t="array" ref="V156">IF(ISERROR(SMALL(IF(($E$5:$E$1994&lt;&gt;0)*($A$5:$A$1994&lt;&gt;""),$A$5:$A$1994),ROW()-1)),"",INDEX($C$5:$C$1994,MATCH(SMALL(IF(($E$5:$E$1994&lt;&gt;0)*($A$5:$A$1994&lt;&gt;""),$A$5:$A$1994),ROW()-1),$A$5:$A$1994,0)))</f>
        <v>ARTICLE 155</v>
      </c>
    </row>
    <row r="157" spans="1:22" ht="15.75" x14ac:dyDescent="0.25">
      <c r="A157" s="23">
        <v>153</v>
      </c>
      <c r="B157" s="24" t="str">
        <f t="shared" si="8"/>
        <v>ARTICLE</v>
      </c>
      <c r="C157" s="25" t="s">
        <v>161</v>
      </c>
      <c r="D157" s="26">
        <v>10800</v>
      </c>
      <c r="E157" s="27">
        <v>100</v>
      </c>
      <c r="F157" s="28">
        <f t="shared" si="9"/>
        <v>100</v>
      </c>
      <c r="G157" s="29">
        <f>IF(ISERROR(VLOOKUP(B157,#REF!,4,FALSE)),0,VLOOKUP(B157,#REF!,2,FALSE))</f>
        <v>0</v>
      </c>
      <c r="H157" s="28">
        <f t="shared" si="10"/>
        <v>100</v>
      </c>
      <c r="I157" s="30">
        <f t="shared" si="11"/>
        <v>1080000</v>
      </c>
      <c r="V157" s="8" t="str">
        <f t="array" ref="V157">IF(ISERROR(SMALL(IF(($E$5:$E$1994&lt;&gt;0)*($A$5:$A$1994&lt;&gt;""),$A$5:$A$1994),ROW()-1)),"",INDEX($C$5:$C$1994,MATCH(SMALL(IF(($E$5:$E$1994&lt;&gt;0)*($A$5:$A$1994&lt;&gt;""),$A$5:$A$1994),ROW()-1),$A$5:$A$1994,0)))</f>
        <v>ARTICLE 156</v>
      </c>
    </row>
    <row r="158" spans="1:22" ht="15.75" x14ac:dyDescent="0.25">
      <c r="A158" s="23">
        <v>154</v>
      </c>
      <c r="B158" s="24" t="str">
        <f t="shared" si="8"/>
        <v>ARTICLE</v>
      </c>
      <c r="C158" s="25" t="s">
        <v>162</v>
      </c>
      <c r="D158" s="26">
        <v>6000</v>
      </c>
      <c r="E158" s="27">
        <v>100</v>
      </c>
      <c r="F158" s="28">
        <f t="shared" si="9"/>
        <v>100</v>
      </c>
      <c r="G158" s="29">
        <f>IF(ISERROR(VLOOKUP(B158,#REF!,4,FALSE)),0,VLOOKUP(B158,#REF!,2,FALSE))</f>
        <v>0</v>
      </c>
      <c r="H158" s="28">
        <f t="shared" si="10"/>
        <v>100</v>
      </c>
      <c r="I158" s="30">
        <f t="shared" si="11"/>
        <v>600000</v>
      </c>
      <c r="V158" s="8" t="str">
        <f t="array" ref="V158">IF(ISERROR(SMALL(IF(($E$5:$E$1994&lt;&gt;0)*($A$5:$A$1994&lt;&gt;""),$A$5:$A$1994),ROW()-1)),"",INDEX($C$5:$C$1994,MATCH(SMALL(IF(($E$5:$E$1994&lt;&gt;0)*($A$5:$A$1994&lt;&gt;""),$A$5:$A$1994),ROW()-1),$A$5:$A$1994,0)))</f>
        <v>ARTICLE 157</v>
      </c>
    </row>
    <row r="159" spans="1:22" ht="15.75" x14ac:dyDescent="0.25">
      <c r="A159" s="23">
        <v>155</v>
      </c>
      <c r="B159" s="24" t="str">
        <f t="shared" ref="B159:B222" si="12">LEFT(C159,FIND(" ",C159)-1)</f>
        <v>ARTICLE</v>
      </c>
      <c r="C159" s="25" t="s">
        <v>163</v>
      </c>
      <c r="D159" s="26">
        <v>6900</v>
      </c>
      <c r="E159" s="27">
        <v>100</v>
      </c>
      <c r="F159" s="28">
        <f t="shared" si="9"/>
        <v>100</v>
      </c>
      <c r="G159" s="29">
        <f>IF(ISERROR(VLOOKUP(B159,#REF!,4,FALSE)),0,VLOOKUP(B159,#REF!,2,FALSE))</f>
        <v>0</v>
      </c>
      <c r="H159" s="28">
        <f t="shared" si="10"/>
        <v>100</v>
      </c>
      <c r="I159" s="30">
        <f t="shared" si="11"/>
        <v>690000</v>
      </c>
      <c r="V159" s="8" t="str">
        <f t="array" ref="V159">IF(ISERROR(SMALL(IF(($E$5:$E$1994&lt;&gt;0)*($A$5:$A$1994&lt;&gt;""),$A$5:$A$1994),ROW()-1)),"",INDEX($C$5:$C$1994,MATCH(SMALL(IF(($E$5:$E$1994&lt;&gt;0)*($A$5:$A$1994&lt;&gt;""),$A$5:$A$1994),ROW()-1),$A$5:$A$1994,0)))</f>
        <v>ARTICLE 158</v>
      </c>
    </row>
    <row r="160" spans="1:22" ht="15.75" x14ac:dyDescent="0.25">
      <c r="A160" s="23">
        <v>156</v>
      </c>
      <c r="B160" s="24" t="str">
        <f t="shared" si="12"/>
        <v>ARTICLE</v>
      </c>
      <c r="C160" s="25" t="s">
        <v>164</v>
      </c>
      <c r="D160" s="26">
        <v>230</v>
      </c>
      <c r="E160" s="27">
        <v>100</v>
      </c>
      <c r="F160" s="28">
        <f t="shared" si="9"/>
        <v>100</v>
      </c>
      <c r="G160" s="29">
        <f>IF(ISERROR(VLOOKUP(B160,#REF!,4,FALSE)),0,VLOOKUP(B160,#REF!,2,FALSE))</f>
        <v>0</v>
      </c>
      <c r="H160" s="28">
        <f t="shared" si="10"/>
        <v>100</v>
      </c>
      <c r="I160" s="30">
        <f t="shared" si="11"/>
        <v>23000</v>
      </c>
      <c r="V160" s="8" t="str">
        <f t="array" ref="V160">IF(ISERROR(SMALL(IF(($E$5:$E$1994&lt;&gt;0)*($A$5:$A$1994&lt;&gt;""),$A$5:$A$1994),ROW()-1)),"",INDEX($C$5:$C$1994,MATCH(SMALL(IF(($E$5:$E$1994&lt;&gt;0)*($A$5:$A$1994&lt;&gt;""),$A$5:$A$1994),ROW()-1),$A$5:$A$1994,0)))</f>
        <v>ARTICLE 159</v>
      </c>
    </row>
    <row r="161" spans="1:22" ht="15.75" x14ac:dyDescent="0.25">
      <c r="A161" s="23">
        <v>157</v>
      </c>
      <c r="B161" s="24" t="str">
        <f t="shared" si="12"/>
        <v>ARTICLE</v>
      </c>
      <c r="C161" s="25" t="s">
        <v>165</v>
      </c>
      <c r="D161" s="26">
        <v>400</v>
      </c>
      <c r="E161" s="27">
        <v>100</v>
      </c>
      <c r="F161" s="28">
        <f t="shared" si="9"/>
        <v>100</v>
      </c>
      <c r="G161" s="29">
        <f>IF(ISERROR(VLOOKUP(B161,#REF!,4,FALSE)),0,VLOOKUP(B161,#REF!,2,FALSE))</f>
        <v>0</v>
      </c>
      <c r="H161" s="28">
        <f t="shared" si="10"/>
        <v>100</v>
      </c>
      <c r="I161" s="30">
        <f t="shared" si="11"/>
        <v>40000</v>
      </c>
      <c r="V161" s="8" t="str">
        <f t="array" ref="V161">IF(ISERROR(SMALL(IF(($E$5:$E$1994&lt;&gt;0)*($A$5:$A$1994&lt;&gt;""),$A$5:$A$1994),ROW()-1)),"",INDEX($C$5:$C$1994,MATCH(SMALL(IF(($E$5:$E$1994&lt;&gt;0)*($A$5:$A$1994&lt;&gt;""),$A$5:$A$1994),ROW()-1),$A$5:$A$1994,0)))</f>
        <v>ARTICLE 160</v>
      </c>
    </row>
    <row r="162" spans="1:22" ht="15.75" x14ac:dyDescent="0.25">
      <c r="A162" s="23">
        <v>158</v>
      </c>
      <c r="B162" s="24" t="str">
        <f t="shared" si="12"/>
        <v>ARTICLE</v>
      </c>
      <c r="C162" s="25" t="s">
        <v>166</v>
      </c>
      <c r="D162" s="26">
        <v>180</v>
      </c>
      <c r="E162" s="27">
        <v>100</v>
      </c>
      <c r="F162" s="28">
        <f t="shared" si="9"/>
        <v>100</v>
      </c>
      <c r="G162" s="29">
        <f>IF(ISERROR(VLOOKUP(B162,#REF!,4,FALSE)),0,VLOOKUP(B162,#REF!,2,FALSE))</f>
        <v>0</v>
      </c>
      <c r="H162" s="28">
        <f t="shared" si="10"/>
        <v>100</v>
      </c>
      <c r="I162" s="30">
        <f t="shared" si="11"/>
        <v>18000</v>
      </c>
      <c r="V162" s="8" t="str">
        <f t="array" ref="V162">IF(ISERROR(SMALL(IF(($E$5:$E$1994&lt;&gt;0)*($A$5:$A$1994&lt;&gt;""),$A$5:$A$1994),ROW()-1)),"",INDEX($C$5:$C$1994,MATCH(SMALL(IF(($E$5:$E$1994&lt;&gt;0)*($A$5:$A$1994&lt;&gt;""),$A$5:$A$1994),ROW()-1),$A$5:$A$1994,0)))</f>
        <v>ARTICLE 161</v>
      </c>
    </row>
    <row r="163" spans="1:22" ht="15.75" x14ac:dyDescent="0.25">
      <c r="A163" s="23">
        <v>159</v>
      </c>
      <c r="B163" s="24" t="str">
        <f t="shared" si="12"/>
        <v>ARTICLE</v>
      </c>
      <c r="C163" s="25" t="s">
        <v>167</v>
      </c>
      <c r="D163" s="26">
        <v>80</v>
      </c>
      <c r="E163" s="27">
        <v>30</v>
      </c>
      <c r="F163" s="28">
        <f t="shared" si="9"/>
        <v>30</v>
      </c>
      <c r="G163" s="29">
        <f>IF(ISERROR(VLOOKUP(B163,#REF!,4,FALSE)),0,VLOOKUP(B163,#REF!,2,FALSE))</f>
        <v>0</v>
      </c>
      <c r="H163" s="28">
        <f t="shared" si="10"/>
        <v>30</v>
      </c>
      <c r="I163" s="30">
        <f t="shared" si="11"/>
        <v>2400</v>
      </c>
      <c r="V163" s="8" t="str">
        <f t="array" ref="V163">IF(ISERROR(SMALL(IF(($E$5:$E$1994&lt;&gt;0)*($A$5:$A$1994&lt;&gt;""),$A$5:$A$1994),ROW()-1)),"",INDEX($C$5:$C$1994,MATCH(SMALL(IF(($E$5:$E$1994&lt;&gt;0)*($A$5:$A$1994&lt;&gt;""),$A$5:$A$1994),ROW()-1),$A$5:$A$1994,0)))</f>
        <v>ARTICLE 162</v>
      </c>
    </row>
    <row r="164" spans="1:22" ht="15.75" x14ac:dyDescent="0.25">
      <c r="A164" s="23">
        <v>160</v>
      </c>
      <c r="B164" s="24" t="str">
        <f t="shared" si="12"/>
        <v>ARTICLE</v>
      </c>
      <c r="C164" s="25" t="s">
        <v>168</v>
      </c>
      <c r="D164" s="26">
        <v>850</v>
      </c>
      <c r="E164" s="27">
        <v>90</v>
      </c>
      <c r="F164" s="28">
        <f t="shared" si="9"/>
        <v>90</v>
      </c>
      <c r="G164" s="29">
        <f>IF(ISERROR(VLOOKUP(B164,#REF!,4,FALSE)),0,VLOOKUP(B164,#REF!,2,FALSE))</f>
        <v>0</v>
      </c>
      <c r="H164" s="28">
        <f t="shared" si="10"/>
        <v>90</v>
      </c>
      <c r="I164" s="30">
        <f t="shared" si="11"/>
        <v>76500</v>
      </c>
      <c r="V164" s="8" t="str">
        <f t="array" ref="V164">IF(ISERROR(SMALL(IF(($E$5:$E$1994&lt;&gt;0)*($A$5:$A$1994&lt;&gt;""),$A$5:$A$1994),ROW()-1)),"",INDEX($C$5:$C$1994,MATCH(SMALL(IF(($E$5:$E$1994&lt;&gt;0)*($A$5:$A$1994&lt;&gt;""),$A$5:$A$1994),ROW()-1),$A$5:$A$1994,0)))</f>
        <v>ARTICLE 163</v>
      </c>
    </row>
    <row r="165" spans="1:22" ht="15.75" x14ac:dyDescent="0.25">
      <c r="A165" s="23">
        <v>161</v>
      </c>
      <c r="B165" s="24" t="str">
        <f t="shared" si="12"/>
        <v>ARTICLE</v>
      </c>
      <c r="C165" s="25" t="s">
        <v>169</v>
      </c>
      <c r="D165" s="26">
        <v>490</v>
      </c>
      <c r="E165" s="27">
        <v>100</v>
      </c>
      <c r="F165" s="28">
        <f t="shared" si="9"/>
        <v>100</v>
      </c>
      <c r="G165" s="29">
        <f>IF(ISERROR(VLOOKUP(B165,#REF!,4,FALSE)),0,VLOOKUP(B165,#REF!,2,FALSE))</f>
        <v>0</v>
      </c>
      <c r="H165" s="28">
        <f t="shared" si="10"/>
        <v>100</v>
      </c>
      <c r="I165" s="30">
        <f t="shared" si="11"/>
        <v>49000</v>
      </c>
      <c r="V165" s="8" t="str">
        <f t="array" ref="V165">IF(ISERROR(SMALL(IF(($E$5:$E$1994&lt;&gt;0)*($A$5:$A$1994&lt;&gt;""),$A$5:$A$1994),ROW()-1)),"",INDEX($C$5:$C$1994,MATCH(SMALL(IF(($E$5:$E$1994&lt;&gt;0)*($A$5:$A$1994&lt;&gt;""),$A$5:$A$1994),ROW()-1),$A$5:$A$1994,0)))</f>
        <v>ARTICLE 164</v>
      </c>
    </row>
    <row r="166" spans="1:22" ht="15.75" x14ac:dyDescent="0.25">
      <c r="A166" s="23">
        <v>162</v>
      </c>
      <c r="B166" s="24" t="str">
        <f t="shared" si="12"/>
        <v>ARTICLE</v>
      </c>
      <c r="C166" s="25" t="s">
        <v>170</v>
      </c>
      <c r="D166" s="26">
        <v>480</v>
      </c>
      <c r="E166" s="27">
        <v>100</v>
      </c>
      <c r="F166" s="28">
        <f t="shared" si="9"/>
        <v>100</v>
      </c>
      <c r="G166" s="29">
        <f>IF(ISERROR(VLOOKUP(B166,#REF!,4,FALSE)),0,VLOOKUP(B166,#REF!,2,FALSE))</f>
        <v>0</v>
      </c>
      <c r="H166" s="28">
        <f t="shared" si="10"/>
        <v>100</v>
      </c>
      <c r="I166" s="30">
        <f t="shared" si="11"/>
        <v>48000</v>
      </c>
      <c r="V166" s="8" t="str">
        <f t="array" ref="V166">IF(ISERROR(SMALL(IF(($E$5:$E$1994&lt;&gt;0)*($A$5:$A$1994&lt;&gt;""),$A$5:$A$1994),ROW()-1)),"",INDEX($C$5:$C$1994,MATCH(SMALL(IF(($E$5:$E$1994&lt;&gt;0)*($A$5:$A$1994&lt;&gt;""),$A$5:$A$1994),ROW()-1),$A$5:$A$1994,0)))</f>
        <v>ARTICLE 165</v>
      </c>
    </row>
    <row r="167" spans="1:22" ht="15.75" x14ac:dyDescent="0.25">
      <c r="A167" s="23">
        <v>163</v>
      </c>
      <c r="B167" s="24" t="str">
        <f t="shared" si="12"/>
        <v>ARTICLE</v>
      </c>
      <c r="C167" s="25" t="s">
        <v>171</v>
      </c>
      <c r="D167" s="26">
        <v>330</v>
      </c>
      <c r="E167" s="27">
        <v>100</v>
      </c>
      <c r="F167" s="28">
        <f t="shared" si="9"/>
        <v>100</v>
      </c>
      <c r="G167" s="29">
        <f>IF(ISERROR(VLOOKUP(B167,#REF!,4,FALSE)),0,VLOOKUP(B167,#REF!,2,FALSE))</f>
        <v>0</v>
      </c>
      <c r="H167" s="28">
        <f t="shared" si="10"/>
        <v>100</v>
      </c>
      <c r="I167" s="30">
        <f t="shared" si="11"/>
        <v>33000</v>
      </c>
      <c r="V167" s="8" t="str">
        <f t="array" ref="V167">IF(ISERROR(SMALL(IF(($E$5:$E$1994&lt;&gt;0)*($A$5:$A$1994&lt;&gt;""),$A$5:$A$1994),ROW()-1)),"",INDEX($C$5:$C$1994,MATCH(SMALL(IF(($E$5:$E$1994&lt;&gt;0)*($A$5:$A$1994&lt;&gt;""),$A$5:$A$1994),ROW()-1),$A$5:$A$1994,0)))</f>
        <v>ARTICLE 166</v>
      </c>
    </row>
    <row r="168" spans="1:22" ht="15.75" x14ac:dyDescent="0.25">
      <c r="A168" s="23">
        <v>164</v>
      </c>
      <c r="B168" s="24" t="str">
        <f t="shared" si="12"/>
        <v>ARTICLE</v>
      </c>
      <c r="C168" s="25" t="s">
        <v>172</v>
      </c>
      <c r="D168" s="26">
        <v>360</v>
      </c>
      <c r="E168" s="27">
        <v>56</v>
      </c>
      <c r="F168" s="28">
        <f t="shared" si="9"/>
        <v>56</v>
      </c>
      <c r="G168" s="29">
        <f>IF(ISERROR(VLOOKUP(B168,#REF!,4,FALSE)),0,VLOOKUP(B168,#REF!,2,FALSE))</f>
        <v>0</v>
      </c>
      <c r="H168" s="28">
        <f t="shared" si="10"/>
        <v>56</v>
      </c>
      <c r="I168" s="30">
        <f t="shared" si="11"/>
        <v>20160</v>
      </c>
      <c r="V168" s="8" t="str">
        <f t="array" ref="V168">IF(ISERROR(SMALL(IF(($E$5:$E$1994&lt;&gt;0)*($A$5:$A$1994&lt;&gt;""),$A$5:$A$1994),ROW()-1)),"",INDEX($C$5:$C$1994,MATCH(SMALL(IF(($E$5:$E$1994&lt;&gt;0)*($A$5:$A$1994&lt;&gt;""),$A$5:$A$1994),ROW()-1),$A$5:$A$1994,0)))</f>
        <v>ARTICLE 167</v>
      </c>
    </row>
    <row r="169" spans="1:22" ht="15.75" x14ac:dyDescent="0.25">
      <c r="A169" s="23">
        <v>165</v>
      </c>
      <c r="B169" s="24" t="str">
        <f t="shared" si="12"/>
        <v>ARTICLE</v>
      </c>
      <c r="C169" s="25" t="s">
        <v>173</v>
      </c>
      <c r="D169" s="26">
        <v>500</v>
      </c>
      <c r="E169" s="27">
        <v>100</v>
      </c>
      <c r="F169" s="28">
        <f t="shared" si="9"/>
        <v>100</v>
      </c>
      <c r="G169" s="29">
        <f>IF(ISERROR(VLOOKUP(B169,#REF!,4,FALSE)),0,VLOOKUP(B169,#REF!,2,FALSE))</f>
        <v>0</v>
      </c>
      <c r="H169" s="28">
        <f t="shared" si="10"/>
        <v>100</v>
      </c>
      <c r="I169" s="30">
        <f t="shared" si="11"/>
        <v>50000</v>
      </c>
      <c r="V169" s="8" t="str">
        <f t="array" ref="V169">IF(ISERROR(SMALL(IF(($E$5:$E$1994&lt;&gt;0)*($A$5:$A$1994&lt;&gt;""),$A$5:$A$1994),ROW()-1)),"",INDEX($C$5:$C$1994,MATCH(SMALL(IF(($E$5:$E$1994&lt;&gt;0)*($A$5:$A$1994&lt;&gt;""),$A$5:$A$1994),ROW()-1),$A$5:$A$1994,0)))</f>
        <v>ARTICLE 168</v>
      </c>
    </row>
    <row r="170" spans="1:22" ht="15.75" x14ac:dyDescent="0.25">
      <c r="A170" s="23">
        <v>166</v>
      </c>
      <c r="B170" s="24" t="str">
        <f t="shared" si="12"/>
        <v>ARTICLE</v>
      </c>
      <c r="C170" s="25" t="s">
        <v>174</v>
      </c>
      <c r="D170" s="26">
        <v>640</v>
      </c>
      <c r="E170" s="27">
        <v>100</v>
      </c>
      <c r="F170" s="28">
        <f t="shared" si="9"/>
        <v>100</v>
      </c>
      <c r="G170" s="29">
        <f>IF(ISERROR(VLOOKUP(B170,#REF!,4,FALSE)),0,VLOOKUP(B170,#REF!,2,FALSE))</f>
        <v>0</v>
      </c>
      <c r="H170" s="28">
        <f t="shared" si="10"/>
        <v>100</v>
      </c>
      <c r="I170" s="30">
        <f t="shared" si="11"/>
        <v>64000</v>
      </c>
      <c r="V170" s="8" t="str">
        <f t="array" ref="V170">IF(ISERROR(SMALL(IF(($E$5:$E$1994&lt;&gt;0)*($A$5:$A$1994&lt;&gt;""),$A$5:$A$1994),ROW()-1)),"",INDEX($C$5:$C$1994,MATCH(SMALL(IF(($E$5:$E$1994&lt;&gt;0)*($A$5:$A$1994&lt;&gt;""),$A$5:$A$1994),ROW()-1),$A$5:$A$1994,0)))</f>
        <v>ARTICLE 169</v>
      </c>
    </row>
    <row r="171" spans="1:22" ht="15.75" x14ac:dyDescent="0.25">
      <c r="A171" s="23">
        <v>167</v>
      </c>
      <c r="B171" s="24" t="str">
        <f t="shared" si="12"/>
        <v>ARTICLE</v>
      </c>
      <c r="C171" s="25" t="s">
        <v>175</v>
      </c>
      <c r="D171" s="26">
        <v>150</v>
      </c>
      <c r="E171" s="27">
        <v>100</v>
      </c>
      <c r="F171" s="28">
        <f t="shared" si="9"/>
        <v>100</v>
      </c>
      <c r="G171" s="29">
        <f>IF(ISERROR(VLOOKUP(B171,#REF!,4,FALSE)),0,VLOOKUP(B171,#REF!,2,FALSE))</f>
        <v>0</v>
      </c>
      <c r="H171" s="28">
        <f t="shared" si="10"/>
        <v>100</v>
      </c>
      <c r="I171" s="30">
        <f t="shared" si="11"/>
        <v>15000</v>
      </c>
      <c r="V171" s="8" t="str">
        <f t="array" ref="V171">IF(ISERROR(SMALL(IF(($E$5:$E$1994&lt;&gt;0)*($A$5:$A$1994&lt;&gt;""),$A$5:$A$1994),ROW()-1)),"",INDEX($C$5:$C$1994,MATCH(SMALL(IF(($E$5:$E$1994&lt;&gt;0)*($A$5:$A$1994&lt;&gt;""),$A$5:$A$1994),ROW()-1),$A$5:$A$1994,0)))</f>
        <v>ARTICLE 170</v>
      </c>
    </row>
    <row r="172" spans="1:22" ht="15.75" x14ac:dyDescent="0.25">
      <c r="A172" s="23">
        <v>168</v>
      </c>
      <c r="B172" s="24" t="str">
        <f t="shared" si="12"/>
        <v>ARTICLE</v>
      </c>
      <c r="C172" s="25" t="s">
        <v>176</v>
      </c>
      <c r="D172" s="26">
        <v>180</v>
      </c>
      <c r="E172" s="27">
        <v>100</v>
      </c>
      <c r="F172" s="28">
        <f t="shared" si="9"/>
        <v>100</v>
      </c>
      <c r="G172" s="29">
        <f>IF(ISERROR(VLOOKUP(B172,#REF!,4,FALSE)),0,VLOOKUP(B172,#REF!,2,FALSE))</f>
        <v>0</v>
      </c>
      <c r="H172" s="28">
        <f t="shared" si="10"/>
        <v>100</v>
      </c>
      <c r="I172" s="30">
        <f t="shared" si="11"/>
        <v>18000</v>
      </c>
      <c r="V172" s="8" t="str">
        <f t="array" ref="V172">IF(ISERROR(SMALL(IF(($E$5:$E$1994&lt;&gt;0)*($A$5:$A$1994&lt;&gt;""),$A$5:$A$1994),ROW()-1)),"",INDEX($C$5:$C$1994,MATCH(SMALL(IF(($E$5:$E$1994&lt;&gt;0)*($A$5:$A$1994&lt;&gt;""),$A$5:$A$1994),ROW()-1),$A$5:$A$1994,0)))</f>
        <v>ARTICLE 171</v>
      </c>
    </row>
    <row r="173" spans="1:22" ht="15.75" x14ac:dyDescent="0.25">
      <c r="A173" s="23">
        <v>169</v>
      </c>
      <c r="B173" s="24" t="str">
        <f t="shared" si="12"/>
        <v>ARTICLE</v>
      </c>
      <c r="C173" s="25" t="s">
        <v>177</v>
      </c>
      <c r="D173" s="26">
        <v>220</v>
      </c>
      <c r="E173" s="27">
        <v>100</v>
      </c>
      <c r="F173" s="28">
        <f t="shared" si="9"/>
        <v>100</v>
      </c>
      <c r="G173" s="29">
        <f>IF(ISERROR(VLOOKUP(B173,#REF!,4,FALSE)),0,VLOOKUP(B173,#REF!,2,FALSE))</f>
        <v>0</v>
      </c>
      <c r="H173" s="28">
        <f t="shared" si="10"/>
        <v>100</v>
      </c>
      <c r="I173" s="30">
        <f t="shared" si="11"/>
        <v>22000</v>
      </c>
      <c r="V173" s="8" t="str">
        <f t="array" ref="V173">IF(ISERROR(SMALL(IF(($E$5:$E$1994&lt;&gt;0)*($A$5:$A$1994&lt;&gt;""),$A$5:$A$1994),ROW()-1)),"",INDEX($C$5:$C$1994,MATCH(SMALL(IF(($E$5:$E$1994&lt;&gt;0)*($A$5:$A$1994&lt;&gt;""),$A$5:$A$1994),ROW()-1),$A$5:$A$1994,0)))</f>
        <v>ARTICLE 172</v>
      </c>
    </row>
    <row r="174" spans="1:22" ht="15.75" x14ac:dyDescent="0.25">
      <c r="A174" s="23">
        <v>170</v>
      </c>
      <c r="B174" s="24" t="str">
        <f t="shared" si="12"/>
        <v>ARTICLE</v>
      </c>
      <c r="C174" s="25" t="s">
        <v>178</v>
      </c>
      <c r="D174" s="26">
        <v>1700</v>
      </c>
      <c r="E174" s="27">
        <v>100</v>
      </c>
      <c r="F174" s="28">
        <f t="shared" si="9"/>
        <v>100</v>
      </c>
      <c r="G174" s="29">
        <f>IF(ISERROR(VLOOKUP(B174,#REF!,4,FALSE)),0,VLOOKUP(B174,#REF!,2,FALSE))</f>
        <v>0</v>
      </c>
      <c r="H174" s="28">
        <f t="shared" si="10"/>
        <v>100</v>
      </c>
      <c r="I174" s="30">
        <f t="shared" si="11"/>
        <v>170000</v>
      </c>
      <c r="V174" s="8" t="str">
        <f t="array" ref="V174">IF(ISERROR(SMALL(IF(($E$5:$E$1994&lt;&gt;0)*($A$5:$A$1994&lt;&gt;""),$A$5:$A$1994),ROW()-1)),"",INDEX($C$5:$C$1994,MATCH(SMALL(IF(($E$5:$E$1994&lt;&gt;0)*($A$5:$A$1994&lt;&gt;""),$A$5:$A$1994),ROW()-1),$A$5:$A$1994,0)))</f>
        <v>ARTICLE 173</v>
      </c>
    </row>
    <row r="175" spans="1:22" ht="15.75" x14ac:dyDescent="0.25">
      <c r="A175" s="23">
        <v>171</v>
      </c>
      <c r="B175" s="24" t="str">
        <f t="shared" si="12"/>
        <v>ARTICLE</v>
      </c>
      <c r="C175" s="25" t="s">
        <v>179</v>
      </c>
      <c r="D175" s="26">
        <v>3450</v>
      </c>
      <c r="E175" s="27">
        <v>100</v>
      </c>
      <c r="F175" s="28">
        <f t="shared" si="9"/>
        <v>100</v>
      </c>
      <c r="G175" s="29">
        <f>IF(ISERROR(VLOOKUP(B175,#REF!,4,FALSE)),0,VLOOKUP(B175,#REF!,2,FALSE))</f>
        <v>0</v>
      </c>
      <c r="H175" s="28">
        <f t="shared" si="10"/>
        <v>100</v>
      </c>
      <c r="I175" s="30">
        <f t="shared" si="11"/>
        <v>345000</v>
      </c>
      <c r="V175" s="8" t="str">
        <f t="array" ref="V175">IF(ISERROR(SMALL(IF(($E$5:$E$1994&lt;&gt;0)*($A$5:$A$1994&lt;&gt;""),$A$5:$A$1994),ROW()-1)),"",INDEX($C$5:$C$1994,MATCH(SMALL(IF(($E$5:$E$1994&lt;&gt;0)*($A$5:$A$1994&lt;&gt;""),$A$5:$A$1994),ROW()-1),$A$5:$A$1994,0)))</f>
        <v>ARTICLE 174</v>
      </c>
    </row>
    <row r="176" spans="1:22" ht="15.75" x14ac:dyDescent="0.25">
      <c r="A176" s="23">
        <v>172</v>
      </c>
      <c r="B176" s="24" t="str">
        <f t="shared" si="12"/>
        <v>ARTICLE</v>
      </c>
      <c r="C176" s="25" t="s">
        <v>180</v>
      </c>
      <c r="D176" s="26">
        <v>2600</v>
      </c>
      <c r="E176" s="27">
        <v>99</v>
      </c>
      <c r="F176" s="28">
        <f t="shared" si="9"/>
        <v>99</v>
      </c>
      <c r="G176" s="29">
        <f>IF(ISERROR(VLOOKUP(B176,#REF!,4,FALSE)),0,VLOOKUP(B176,#REF!,2,FALSE))</f>
        <v>0</v>
      </c>
      <c r="H176" s="28">
        <f t="shared" si="10"/>
        <v>99</v>
      </c>
      <c r="I176" s="30">
        <f t="shared" si="11"/>
        <v>257400</v>
      </c>
      <c r="V176" s="8" t="str">
        <f t="array" ref="V176">IF(ISERROR(SMALL(IF(($E$5:$E$1994&lt;&gt;0)*($A$5:$A$1994&lt;&gt;""),$A$5:$A$1994),ROW()-1)),"",INDEX($C$5:$C$1994,MATCH(SMALL(IF(($E$5:$E$1994&lt;&gt;0)*($A$5:$A$1994&lt;&gt;""),$A$5:$A$1994),ROW()-1),$A$5:$A$1994,0)))</f>
        <v>ARTICLE 175</v>
      </c>
    </row>
    <row r="177" spans="1:22" ht="15.75" x14ac:dyDescent="0.25">
      <c r="A177" s="23">
        <v>173</v>
      </c>
      <c r="B177" s="24" t="str">
        <f t="shared" si="12"/>
        <v>ARTICLE</v>
      </c>
      <c r="C177" s="25" t="s">
        <v>181</v>
      </c>
      <c r="D177" s="26">
        <v>9900</v>
      </c>
      <c r="E177" s="27">
        <v>100</v>
      </c>
      <c r="F177" s="28">
        <f t="shared" si="9"/>
        <v>100</v>
      </c>
      <c r="G177" s="29">
        <f>IF(ISERROR(VLOOKUP(B177,#REF!,4,FALSE)),0,VLOOKUP(B177,#REF!,2,FALSE))</f>
        <v>0</v>
      </c>
      <c r="H177" s="28">
        <f t="shared" si="10"/>
        <v>100</v>
      </c>
      <c r="I177" s="30">
        <f t="shared" si="11"/>
        <v>990000</v>
      </c>
      <c r="V177" s="8" t="str">
        <f t="array" ref="V177">IF(ISERROR(SMALL(IF(($E$5:$E$1994&lt;&gt;0)*($A$5:$A$1994&lt;&gt;""),$A$5:$A$1994),ROW()-1)),"",INDEX($C$5:$C$1994,MATCH(SMALL(IF(($E$5:$E$1994&lt;&gt;0)*($A$5:$A$1994&lt;&gt;""),$A$5:$A$1994),ROW()-1),$A$5:$A$1994,0)))</f>
        <v>ARTICLE 176</v>
      </c>
    </row>
    <row r="178" spans="1:22" ht="15.75" x14ac:dyDescent="0.25">
      <c r="A178" s="23">
        <v>174</v>
      </c>
      <c r="B178" s="24" t="str">
        <f t="shared" si="12"/>
        <v>ARTICLE</v>
      </c>
      <c r="C178" s="25" t="s">
        <v>182</v>
      </c>
      <c r="D178" s="26">
        <v>4750</v>
      </c>
      <c r="E178" s="27">
        <v>100</v>
      </c>
      <c r="F178" s="28">
        <f t="shared" si="9"/>
        <v>100</v>
      </c>
      <c r="G178" s="29">
        <f>IF(ISERROR(VLOOKUP(B178,#REF!,4,FALSE)),0,VLOOKUP(B178,#REF!,2,FALSE))</f>
        <v>0</v>
      </c>
      <c r="H178" s="28">
        <f t="shared" si="10"/>
        <v>100</v>
      </c>
      <c r="I178" s="30">
        <f t="shared" si="11"/>
        <v>475000</v>
      </c>
      <c r="V178" s="8" t="str">
        <f t="array" ref="V178">IF(ISERROR(SMALL(IF(($E$5:$E$1994&lt;&gt;0)*($A$5:$A$1994&lt;&gt;""),$A$5:$A$1994),ROW()-1)),"",INDEX($C$5:$C$1994,MATCH(SMALL(IF(($E$5:$E$1994&lt;&gt;0)*($A$5:$A$1994&lt;&gt;""),$A$5:$A$1994),ROW()-1),$A$5:$A$1994,0)))</f>
        <v>ARTICLE 177</v>
      </c>
    </row>
    <row r="179" spans="1:22" ht="15.75" x14ac:dyDescent="0.25">
      <c r="A179" s="23">
        <v>175</v>
      </c>
      <c r="B179" s="24" t="str">
        <f t="shared" si="12"/>
        <v>ARTICLE</v>
      </c>
      <c r="C179" s="25" t="s">
        <v>183</v>
      </c>
      <c r="D179" s="26">
        <v>2650</v>
      </c>
      <c r="E179" s="27">
        <v>100</v>
      </c>
      <c r="F179" s="28">
        <f t="shared" si="9"/>
        <v>100</v>
      </c>
      <c r="G179" s="29">
        <f>IF(ISERROR(VLOOKUP(B179,#REF!,4,FALSE)),0,VLOOKUP(B179,#REF!,2,FALSE))</f>
        <v>0</v>
      </c>
      <c r="H179" s="28">
        <f t="shared" si="10"/>
        <v>100</v>
      </c>
      <c r="I179" s="30">
        <f t="shared" si="11"/>
        <v>265000</v>
      </c>
      <c r="V179" s="8" t="str">
        <f t="array" ref="V179">IF(ISERROR(SMALL(IF(($E$5:$E$1994&lt;&gt;0)*($A$5:$A$1994&lt;&gt;""),$A$5:$A$1994),ROW()-1)),"",INDEX($C$5:$C$1994,MATCH(SMALL(IF(($E$5:$E$1994&lt;&gt;0)*($A$5:$A$1994&lt;&gt;""),$A$5:$A$1994),ROW()-1),$A$5:$A$1994,0)))</f>
        <v>ARTICLE 178</v>
      </c>
    </row>
    <row r="180" spans="1:22" ht="15.75" x14ac:dyDescent="0.25">
      <c r="A180" s="23">
        <v>176</v>
      </c>
      <c r="B180" s="24" t="str">
        <f t="shared" si="12"/>
        <v>ARTICLE</v>
      </c>
      <c r="C180" s="25" t="s">
        <v>184</v>
      </c>
      <c r="D180" s="26">
        <v>3700</v>
      </c>
      <c r="E180" s="27">
        <v>100</v>
      </c>
      <c r="F180" s="28">
        <f t="shared" si="9"/>
        <v>100</v>
      </c>
      <c r="G180" s="29">
        <f>IF(ISERROR(VLOOKUP(B180,#REF!,4,FALSE)),0,VLOOKUP(B180,#REF!,2,FALSE))</f>
        <v>0</v>
      </c>
      <c r="H180" s="28">
        <f t="shared" si="10"/>
        <v>100</v>
      </c>
      <c r="I180" s="30">
        <f t="shared" si="11"/>
        <v>370000</v>
      </c>
      <c r="V180" s="8" t="str">
        <f t="array" ref="V180">IF(ISERROR(SMALL(IF(($E$5:$E$1994&lt;&gt;0)*($A$5:$A$1994&lt;&gt;""),$A$5:$A$1994),ROW()-1)),"",INDEX($C$5:$C$1994,MATCH(SMALL(IF(($E$5:$E$1994&lt;&gt;0)*($A$5:$A$1994&lt;&gt;""),$A$5:$A$1994),ROW()-1),$A$5:$A$1994,0)))</f>
        <v>ARTICLE 179</v>
      </c>
    </row>
    <row r="181" spans="1:22" ht="15.75" x14ac:dyDescent="0.25">
      <c r="A181" s="23">
        <v>177</v>
      </c>
      <c r="B181" s="24" t="str">
        <f t="shared" si="12"/>
        <v>ARTICLE</v>
      </c>
      <c r="C181" s="25" t="s">
        <v>185</v>
      </c>
      <c r="D181" s="26">
        <v>1000</v>
      </c>
      <c r="E181" s="27">
        <v>100</v>
      </c>
      <c r="F181" s="28">
        <f t="shared" si="9"/>
        <v>100</v>
      </c>
      <c r="G181" s="29">
        <f>IF(ISERROR(VLOOKUP(B181,#REF!,4,FALSE)),0,VLOOKUP(B181,#REF!,2,FALSE))</f>
        <v>0</v>
      </c>
      <c r="H181" s="28">
        <f t="shared" si="10"/>
        <v>100</v>
      </c>
      <c r="I181" s="30">
        <f t="shared" si="11"/>
        <v>100000</v>
      </c>
      <c r="V181" s="8" t="str">
        <f t="array" ref="V181">IF(ISERROR(SMALL(IF(($E$5:$E$1994&lt;&gt;0)*($A$5:$A$1994&lt;&gt;""),$A$5:$A$1994),ROW()-1)),"",INDEX($C$5:$C$1994,MATCH(SMALL(IF(($E$5:$E$1994&lt;&gt;0)*($A$5:$A$1994&lt;&gt;""),$A$5:$A$1994),ROW()-1),$A$5:$A$1994,0)))</f>
        <v>ARTICLE 180</v>
      </c>
    </row>
    <row r="182" spans="1:22" ht="15.75" x14ac:dyDescent="0.25">
      <c r="A182" s="23">
        <v>178</v>
      </c>
      <c r="B182" s="24" t="str">
        <f t="shared" si="12"/>
        <v>ARTICLE</v>
      </c>
      <c r="C182" s="25" t="s">
        <v>186</v>
      </c>
      <c r="D182" s="26">
        <v>3400</v>
      </c>
      <c r="E182" s="27">
        <v>100</v>
      </c>
      <c r="F182" s="28">
        <f t="shared" si="9"/>
        <v>100</v>
      </c>
      <c r="G182" s="29">
        <f>IF(ISERROR(VLOOKUP(B182,#REF!,4,FALSE)),0,VLOOKUP(B182,#REF!,2,FALSE))</f>
        <v>0</v>
      </c>
      <c r="H182" s="28">
        <f t="shared" si="10"/>
        <v>100</v>
      </c>
      <c r="I182" s="30">
        <f t="shared" si="11"/>
        <v>340000</v>
      </c>
      <c r="V182" s="8" t="str">
        <f t="array" ref="V182">IF(ISERROR(SMALL(IF(($E$5:$E$1994&lt;&gt;0)*($A$5:$A$1994&lt;&gt;""),$A$5:$A$1994),ROW()-1)),"",INDEX($C$5:$C$1994,MATCH(SMALL(IF(($E$5:$E$1994&lt;&gt;0)*($A$5:$A$1994&lt;&gt;""),$A$5:$A$1994),ROW()-1),$A$5:$A$1994,0)))</f>
        <v>ARTICLE 181</v>
      </c>
    </row>
    <row r="183" spans="1:22" ht="15.75" x14ac:dyDescent="0.25">
      <c r="A183" s="23">
        <v>179</v>
      </c>
      <c r="B183" s="24" t="str">
        <f t="shared" si="12"/>
        <v>ARTICLE</v>
      </c>
      <c r="C183" s="25" t="s">
        <v>187</v>
      </c>
      <c r="D183" s="26">
        <v>650</v>
      </c>
      <c r="E183" s="27">
        <v>100</v>
      </c>
      <c r="F183" s="28">
        <f t="shared" si="9"/>
        <v>100</v>
      </c>
      <c r="G183" s="29">
        <f>IF(ISERROR(VLOOKUP(B183,#REF!,4,FALSE)),0,VLOOKUP(B183,#REF!,2,FALSE))</f>
        <v>0</v>
      </c>
      <c r="H183" s="28">
        <f t="shared" si="10"/>
        <v>100</v>
      </c>
      <c r="I183" s="30">
        <f t="shared" si="11"/>
        <v>65000</v>
      </c>
      <c r="V183" s="8" t="str">
        <f t="array" ref="V183">IF(ISERROR(SMALL(IF(($E$5:$E$1994&lt;&gt;0)*($A$5:$A$1994&lt;&gt;""),$A$5:$A$1994),ROW()-1)),"",INDEX($C$5:$C$1994,MATCH(SMALL(IF(($E$5:$E$1994&lt;&gt;0)*($A$5:$A$1994&lt;&gt;""),$A$5:$A$1994),ROW()-1),$A$5:$A$1994,0)))</f>
        <v>ARTICLE 182</v>
      </c>
    </row>
    <row r="184" spans="1:22" ht="15.75" x14ac:dyDescent="0.25">
      <c r="A184" s="23">
        <v>180</v>
      </c>
      <c r="B184" s="24" t="str">
        <f t="shared" si="12"/>
        <v>ARTICLE</v>
      </c>
      <c r="C184" s="25" t="s">
        <v>188</v>
      </c>
      <c r="D184" s="26">
        <v>260</v>
      </c>
      <c r="E184" s="27">
        <v>100</v>
      </c>
      <c r="F184" s="28">
        <f t="shared" si="9"/>
        <v>100</v>
      </c>
      <c r="G184" s="29">
        <f>IF(ISERROR(VLOOKUP(B184,#REF!,4,FALSE)),0,VLOOKUP(B184,#REF!,2,FALSE))</f>
        <v>0</v>
      </c>
      <c r="H184" s="28">
        <f t="shared" si="10"/>
        <v>100</v>
      </c>
      <c r="I184" s="30">
        <f t="shared" si="11"/>
        <v>26000</v>
      </c>
      <c r="V184" s="8" t="str">
        <f t="array" ref="V184">IF(ISERROR(SMALL(IF(($E$5:$E$1994&lt;&gt;0)*($A$5:$A$1994&lt;&gt;""),$A$5:$A$1994),ROW()-1)),"",INDEX($C$5:$C$1994,MATCH(SMALL(IF(($E$5:$E$1994&lt;&gt;0)*($A$5:$A$1994&lt;&gt;""),$A$5:$A$1994),ROW()-1),$A$5:$A$1994,0)))</f>
        <v>ARTICLE 183</v>
      </c>
    </row>
    <row r="185" spans="1:22" ht="15.75" x14ac:dyDescent="0.25">
      <c r="A185" s="23">
        <v>181</v>
      </c>
      <c r="B185" s="24" t="str">
        <f t="shared" si="12"/>
        <v>ARTICLE</v>
      </c>
      <c r="C185" s="25" t="s">
        <v>189</v>
      </c>
      <c r="D185" s="26">
        <v>2500</v>
      </c>
      <c r="E185" s="27">
        <v>100</v>
      </c>
      <c r="F185" s="28">
        <f t="shared" si="9"/>
        <v>100</v>
      </c>
      <c r="G185" s="29">
        <f>IF(ISERROR(VLOOKUP(B185,#REF!,4,FALSE)),0,VLOOKUP(B185,#REF!,2,FALSE))</f>
        <v>0</v>
      </c>
      <c r="H185" s="28">
        <f t="shared" si="10"/>
        <v>100</v>
      </c>
      <c r="I185" s="30">
        <f t="shared" si="11"/>
        <v>250000</v>
      </c>
      <c r="V185" s="8" t="str">
        <f t="array" ref="V185">IF(ISERROR(SMALL(IF(($E$5:$E$1994&lt;&gt;0)*($A$5:$A$1994&lt;&gt;""),$A$5:$A$1994),ROW()-1)),"",INDEX($C$5:$C$1994,MATCH(SMALL(IF(($E$5:$E$1994&lt;&gt;0)*($A$5:$A$1994&lt;&gt;""),$A$5:$A$1994),ROW()-1),$A$5:$A$1994,0)))</f>
        <v>ARTICLE 184</v>
      </c>
    </row>
    <row r="186" spans="1:22" ht="15.75" x14ac:dyDescent="0.25">
      <c r="A186" s="23">
        <v>182</v>
      </c>
      <c r="B186" s="24" t="str">
        <f t="shared" si="12"/>
        <v>ARTICLE</v>
      </c>
      <c r="C186" s="25" t="s">
        <v>190</v>
      </c>
      <c r="D186" s="26">
        <v>540</v>
      </c>
      <c r="E186" s="27">
        <v>100</v>
      </c>
      <c r="F186" s="28">
        <f t="shared" si="9"/>
        <v>100</v>
      </c>
      <c r="G186" s="29">
        <f>IF(ISERROR(VLOOKUP(B186,#REF!,4,FALSE)),0,VLOOKUP(B186,#REF!,2,FALSE))</f>
        <v>0</v>
      </c>
      <c r="H186" s="28">
        <f t="shared" si="10"/>
        <v>100</v>
      </c>
      <c r="I186" s="30">
        <f t="shared" si="11"/>
        <v>54000</v>
      </c>
      <c r="V186" s="8" t="str">
        <f t="array" ref="V186">IF(ISERROR(SMALL(IF(($E$5:$E$1994&lt;&gt;0)*($A$5:$A$1994&lt;&gt;""),$A$5:$A$1994),ROW()-1)),"",INDEX($C$5:$C$1994,MATCH(SMALL(IF(($E$5:$E$1994&lt;&gt;0)*($A$5:$A$1994&lt;&gt;""),$A$5:$A$1994),ROW()-1),$A$5:$A$1994,0)))</f>
        <v>ARTICLE 185</v>
      </c>
    </row>
    <row r="187" spans="1:22" ht="15.75" x14ac:dyDescent="0.25">
      <c r="A187" s="23">
        <v>183</v>
      </c>
      <c r="B187" s="24" t="str">
        <f t="shared" si="12"/>
        <v>ARTICLE</v>
      </c>
      <c r="C187" s="25" t="s">
        <v>191</v>
      </c>
      <c r="D187" s="26">
        <v>230</v>
      </c>
      <c r="E187" s="27">
        <v>100</v>
      </c>
      <c r="F187" s="28">
        <f t="shared" si="9"/>
        <v>100</v>
      </c>
      <c r="G187" s="29">
        <f>IF(ISERROR(VLOOKUP(B187,#REF!,4,FALSE)),0,VLOOKUP(B187,#REF!,2,FALSE))</f>
        <v>0</v>
      </c>
      <c r="H187" s="28">
        <f t="shared" si="10"/>
        <v>100</v>
      </c>
      <c r="I187" s="30">
        <f t="shared" si="11"/>
        <v>23000</v>
      </c>
      <c r="V187" s="8" t="str">
        <f t="array" ref="V187">IF(ISERROR(SMALL(IF(($E$5:$E$1994&lt;&gt;0)*($A$5:$A$1994&lt;&gt;""),$A$5:$A$1994),ROW()-1)),"",INDEX($C$5:$C$1994,MATCH(SMALL(IF(($E$5:$E$1994&lt;&gt;0)*($A$5:$A$1994&lt;&gt;""),$A$5:$A$1994),ROW()-1),$A$5:$A$1994,0)))</f>
        <v>ARTICLE 186</v>
      </c>
    </row>
    <row r="188" spans="1:22" ht="15.75" x14ac:dyDescent="0.25">
      <c r="A188" s="23">
        <v>184</v>
      </c>
      <c r="B188" s="24" t="str">
        <f t="shared" si="12"/>
        <v>ARTICLE</v>
      </c>
      <c r="C188" s="25" t="s">
        <v>192</v>
      </c>
      <c r="D188" s="26">
        <v>120</v>
      </c>
      <c r="E188" s="27">
        <v>100</v>
      </c>
      <c r="F188" s="28">
        <f t="shared" si="9"/>
        <v>100</v>
      </c>
      <c r="G188" s="29">
        <f>IF(ISERROR(VLOOKUP(B188,#REF!,4,FALSE)),0,VLOOKUP(B188,#REF!,2,FALSE))</f>
        <v>0</v>
      </c>
      <c r="H188" s="28">
        <f t="shared" si="10"/>
        <v>100</v>
      </c>
      <c r="I188" s="30">
        <f t="shared" si="11"/>
        <v>12000</v>
      </c>
      <c r="V188" s="8" t="str">
        <f t="array" ref="V188">IF(ISERROR(SMALL(IF(($E$5:$E$1994&lt;&gt;0)*($A$5:$A$1994&lt;&gt;""),$A$5:$A$1994),ROW()-1)),"",INDEX($C$5:$C$1994,MATCH(SMALL(IF(($E$5:$E$1994&lt;&gt;0)*($A$5:$A$1994&lt;&gt;""),$A$5:$A$1994),ROW()-1),$A$5:$A$1994,0)))</f>
        <v>ARTICLE 187</v>
      </c>
    </row>
    <row r="189" spans="1:22" ht="15.75" x14ac:dyDescent="0.25">
      <c r="A189" s="23">
        <v>185</v>
      </c>
      <c r="B189" s="24" t="str">
        <f t="shared" si="12"/>
        <v>ARTICLE</v>
      </c>
      <c r="C189" s="25" t="s">
        <v>193</v>
      </c>
      <c r="D189" s="26">
        <v>270</v>
      </c>
      <c r="E189" s="27">
        <v>100</v>
      </c>
      <c r="F189" s="28">
        <f t="shared" si="9"/>
        <v>100</v>
      </c>
      <c r="G189" s="29">
        <f>IF(ISERROR(VLOOKUP(B189,#REF!,4,FALSE)),0,VLOOKUP(B189,#REF!,2,FALSE))</f>
        <v>0</v>
      </c>
      <c r="H189" s="28">
        <f t="shared" si="10"/>
        <v>100</v>
      </c>
      <c r="I189" s="30">
        <f t="shared" si="11"/>
        <v>27000</v>
      </c>
      <c r="V189" s="8" t="str">
        <f t="array" ref="V189">IF(ISERROR(SMALL(IF(($E$5:$E$1994&lt;&gt;0)*($A$5:$A$1994&lt;&gt;""),$A$5:$A$1994),ROW()-1)),"",INDEX($C$5:$C$1994,MATCH(SMALL(IF(($E$5:$E$1994&lt;&gt;0)*($A$5:$A$1994&lt;&gt;""),$A$5:$A$1994),ROW()-1),$A$5:$A$1994,0)))</f>
        <v>ARTICLE 188</v>
      </c>
    </row>
    <row r="190" spans="1:22" ht="15.75" x14ac:dyDescent="0.25">
      <c r="A190" s="23">
        <v>186</v>
      </c>
      <c r="B190" s="24" t="str">
        <f t="shared" si="12"/>
        <v>ARTICLE</v>
      </c>
      <c r="C190" s="25" t="s">
        <v>194</v>
      </c>
      <c r="D190" s="26">
        <v>500</v>
      </c>
      <c r="E190" s="27">
        <v>100</v>
      </c>
      <c r="F190" s="28">
        <f t="shared" si="9"/>
        <v>100</v>
      </c>
      <c r="G190" s="29">
        <f>IF(ISERROR(VLOOKUP(B190,#REF!,4,FALSE)),0,VLOOKUP(B190,#REF!,2,FALSE))</f>
        <v>0</v>
      </c>
      <c r="H190" s="28">
        <f t="shared" si="10"/>
        <v>100</v>
      </c>
      <c r="I190" s="30">
        <f t="shared" si="11"/>
        <v>50000</v>
      </c>
      <c r="V190" s="8" t="str">
        <f t="array" ref="V190">IF(ISERROR(SMALL(IF(($E$5:$E$1994&lt;&gt;0)*($A$5:$A$1994&lt;&gt;""),$A$5:$A$1994),ROW()-1)),"",INDEX($C$5:$C$1994,MATCH(SMALL(IF(($E$5:$E$1994&lt;&gt;0)*($A$5:$A$1994&lt;&gt;""),$A$5:$A$1994),ROW()-1),$A$5:$A$1994,0)))</f>
        <v>ARTICLE 189</v>
      </c>
    </row>
    <row r="191" spans="1:22" ht="15.75" x14ac:dyDescent="0.25">
      <c r="A191" s="23">
        <v>187</v>
      </c>
      <c r="B191" s="24" t="str">
        <f t="shared" si="12"/>
        <v>ARTICLE</v>
      </c>
      <c r="C191" s="25" t="s">
        <v>195</v>
      </c>
      <c r="D191" s="26">
        <v>550</v>
      </c>
      <c r="E191" s="27">
        <v>100</v>
      </c>
      <c r="F191" s="28">
        <f t="shared" si="9"/>
        <v>100</v>
      </c>
      <c r="G191" s="29">
        <f>IF(ISERROR(VLOOKUP(B191,#REF!,4,FALSE)),0,VLOOKUP(B191,#REF!,2,FALSE))</f>
        <v>0</v>
      </c>
      <c r="H191" s="28">
        <f t="shared" si="10"/>
        <v>100</v>
      </c>
      <c r="I191" s="30">
        <f t="shared" si="11"/>
        <v>55000</v>
      </c>
      <c r="V191" s="8" t="str">
        <f t="array" ref="V191">IF(ISERROR(SMALL(IF(($E$5:$E$1994&lt;&gt;0)*($A$5:$A$1994&lt;&gt;""),$A$5:$A$1994),ROW()-1)),"",INDEX($C$5:$C$1994,MATCH(SMALL(IF(($E$5:$E$1994&lt;&gt;0)*($A$5:$A$1994&lt;&gt;""),$A$5:$A$1994),ROW()-1),$A$5:$A$1994,0)))</f>
        <v>ARTICLE 190</v>
      </c>
    </row>
    <row r="192" spans="1:22" ht="15.75" x14ac:dyDescent="0.25">
      <c r="A192" s="23">
        <v>188</v>
      </c>
      <c r="B192" s="24" t="str">
        <f t="shared" si="12"/>
        <v>ARTICLE</v>
      </c>
      <c r="C192" s="25" t="s">
        <v>196</v>
      </c>
      <c r="D192" s="26">
        <v>7850</v>
      </c>
      <c r="E192" s="27">
        <v>100</v>
      </c>
      <c r="F192" s="28">
        <f t="shared" si="9"/>
        <v>100</v>
      </c>
      <c r="G192" s="29">
        <f>IF(ISERROR(VLOOKUP(B192,#REF!,4,FALSE)),0,VLOOKUP(B192,#REF!,2,FALSE))</f>
        <v>0</v>
      </c>
      <c r="H192" s="28">
        <f t="shared" si="10"/>
        <v>100</v>
      </c>
      <c r="I192" s="30">
        <f t="shared" si="11"/>
        <v>785000</v>
      </c>
      <c r="V192" s="8" t="str">
        <f t="array" ref="V192">IF(ISERROR(SMALL(IF(($E$5:$E$1994&lt;&gt;0)*($A$5:$A$1994&lt;&gt;""),$A$5:$A$1994),ROW()-1)),"",INDEX($C$5:$C$1994,MATCH(SMALL(IF(($E$5:$E$1994&lt;&gt;0)*($A$5:$A$1994&lt;&gt;""),$A$5:$A$1994),ROW()-1),$A$5:$A$1994,0)))</f>
        <v>ARTICLE 191</v>
      </c>
    </row>
    <row r="193" spans="1:22" ht="15.75" x14ac:dyDescent="0.25">
      <c r="A193" s="23">
        <v>189</v>
      </c>
      <c r="B193" s="24" t="str">
        <f t="shared" si="12"/>
        <v>ARTICLE</v>
      </c>
      <c r="C193" s="25" t="s">
        <v>197</v>
      </c>
      <c r="D193" s="26">
        <v>10200</v>
      </c>
      <c r="E193" s="27">
        <v>90</v>
      </c>
      <c r="F193" s="28">
        <f t="shared" si="9"/>
        <v>90</v>
      </c>
      <c r="G193" s="29">
        <f>IF(ISERROR(VLOOKUP(B193,#REF!,4,FALSE)),0,VLOOKUP(B193,#REF!,2,FALSE))</f>
        <v>0</v>
      </c>
      <c r="H193" s="28">
        <f t="shared" si="10"/>
        <v>90</v>
      </c>
      <c r="I193" s="30">
        <f t="shared" si="11"/>
        <v>918000</v>
      </c>
      <c r="V193" s="8" t="str">
        <f t="array" ref="V193">IF(ISERROR(SMALL(IF(($E$5:$E$1994&lt;&gt;0)*($A$5:$A$1994&lt;&gt;""),$A$5:$A$1994),ROW()-1)),"",INDEX($C$5:$C$1994,MATCH(SMALL(IF(($E$5:$E$1994&lt;&gt;0)*($A$5:$A$1994&lt;&gt;""),$A$5:$A$1994),ROW()-1),$A$5:$A$1994,0)))</f>
        <v>ARTICLE 192</v>
      </c>
    </row>
    <row r="194" spans="1:22" ht="15.75" x14ac:dyDescent="0.25">
      <c r="A194" s="23">
        <v>190</v>
      </c>
      <c r="B194" s="24" t="str">
        <f t="shared" si="12"/>
        <v>ARTICLE</v>
      </c>
      <c r="C194" s="25" t="s">
        <v>198</v>
      </c>
      <c r="D194" s="26">
        <v>15950</v>
      </c>
      <c r="E194" s="27">
        <v>100</v>
      </c>
      <c r="F194" s="28">
        <f t="shared" si="9"/>
        <v>100</v>
      </c>
      <c r="G194" s="29">
        <f>IF(ISERROR(VLOOKUP(B194,#REF!,4,FALSE)),0,VLOOKUP(B194,#REF!,2,FALSE))</f>
        <v>0</v>
      </c>
      <c r="H194" s="28">
        <f t="shared" si="10"/>
        <v>100</v>
      </c>
      <c r="I194" s="30">
        <f t="shared" si="11"/>
        <v>1595000</v>
      </c>
      <c r="V194" s="8" t="str">
        <f t="array" ref="V194">IF(ISERROR(SMALL(IF(($E$5:$E$1994&lt;&gt;0)*($A$5:$A$1994&lt;&gt;""),$A$5:$A$1994),ROW()-1)),"",INDEX($C$5:$C$1994,MATCH(SMALL(IF(($E$5:$E$1994&lt;&gt;0)*($A$5:$A$1994&lt;&gt;""),$A$5:$A$1994),ROW()-1),$A$5:$A$1994,0)))</f>
        <v>ARTICLE 193</v>
      </c>
    </row>
    <row r="195" spans="1:22" ht="15.75" x14ac:dyDescent="0.25">
      <c r="A195" s="23">
        <v>191</v>
      </c>
      <c r="B195" s="24" t="str">
        <f t="shared" si="12"/>
        <v>ARTICLE</v>
      </c>
      <c r="C195" s="25" t="s">
        <v>199</v>
      </c>
      <c r="D195" s="26">
        <v>1100</v>
      </c>
      <c r="E195" s="27">
        <v>100</v>
      </c>
      <c r="F195" s="28">
        <f t="shared" si="9"/>
        <v>100</v>
      </c>
      <c r="G195" s="29">
        <f>IF(ISERROR(VLOOKUP(B195,#REF!,4,FALSE)),0,VLOOKUP(B195,#REF!,2,FALSE))</f>
        <v>0</v>
      </c>
      <c r="H195" s="28">
        <f t="shared" si="10"/>
        <v>100</v>
      </c>
      <c r="I195" s="30">
        <f t="shared" si="11"/>
        <v>110000</v>
      </c>
      <c r="V195" s="8" t="str">
        <f t="array" ref="V195">IF(ISERROR(SMALL(IF(($E$5:$E$1994&lt;&gt;0)*($A$5:$A$1994&lt;&gt;""),$A$5:$A$1994),ROW()-1)),"",INDEX($C$5:$C$1994,MATCH(SMALL(IF(($E$5:$E$1994&lt;&gt;0)*($A$5:$A$1994&lt;&gt;""),$A$5:$A$1994),ROW()-1),$A$5:$A$1994,0)))</f>
        <v>ARTICLE 194</v>
      </c>
    </row>
    <row r="196" spans="1:22" ht="15.75" x14ac:dyDescent="0.25">
      <c r="A196" s="23">
        <v>192</v>
      </c>
      <c r="B196" s="24" t="str">
        <f t="shared" si="12"/>
        <v>ARTICLE</v>
      </c>
      <c r="C196" s="25" t="s">
        <v>200</v>
      </c>
      <c r="D196" s="26">
        <v>2100</v>
      </c>
      <c r="E196" s="27">
        <v>90</v>
      </c>
      <c r="F196" s="28">
        <f t="shared" si="9"/>
        <v>90</v>
      </c>
      <c r="G196" s="29">
        <f>IF(ISERROR(VLOOKUP(B196,#REF!,4,FALSE)),0,VLOOKUP(B196,#REF!,2,FALSE))</f>
        <v>0</v>
      </c>
      <c r="H196" s="28">
        <f t="shared" si="10"/>
        <v>90</v>
      </c>
      <c r="I196" s="30">
        <f t="shared" si="11"/>
        <v>189000</v>
      </c>
      <c r="V196" s="8" t="str">
        <f t="array" ref="V196">IF(ISERROR(SMALL(IF(($E$5:$E$1994&lt;&gt;0)*($A$5:$A$1994&lt;&gt;""),$A$5:$A$1994),ROW()-1)),"",INDEX($C$5:$C$1994,MATCH(SMALL(IF(($E$5:$E$1994&lt;&gt;0)*($A$5:$A$1994&lt;&gt;""),$A$5:$A$1994),ROW()-1),$A$5:$A$1994,0)))</f>
        <v>ARTICLE 195</v>
      </c>
    </row>
    <row r="197" spans="1:22" ht="15.75" x14ac:dyDescent="0.25">
      <c r="A197" s="23">
        <v>193</v>
      </c>
      <c r="B197" s="24" t="str">
        <f t="shared" si="12"/>
        <v>ARTICLE</v>
      </c>
      <c r="C197" s="25" t="s">
        <v>201</v>
      </c>
      <c r="D197" s="26">
        <v>2350</v>
      </c>
      <c r="E197" s="27">
        <v>100</v>
      </c>
      <c r="F197" s="28">
        <f t="shared" si="9"/>
        <v>100</v>
      </c>
      <c r="G197" s="29">
        <f>IF(ISERROR(VLOOKUP(B197,#REF!,4,FALSE)),0,VLOOKUP(B197,#REF!,2,FALSE))</f>
        <v>0</v>
      </c>
      <c r="H197" s="28">
        <f t="shared" si="10"/>
        <v>100</v>
      </c>
      <c r="I197" s="30">
        <f t="shared" si="11"/>
        <v>235000</v>
      </c>
      <c r="V197" s="8" t="str">
        <f t="array" ref="V197">IF(ISERROR(SMALL(IF(($E$5:$E$1994&lt;&gt;0)*($A$5:$A$1994&lt;&gt;""),$A$5:$A$1994),ROW()-1)),"",INDEX($C$5:$C$1994,MATCH(SMALL(IF(($E$5:$E$1994&lt;&gt;0)*($A$5:$A$1994&lt;&gt;""),$A$5:$A$1994),ROW()-1),$A$5:$A$1994,0)))</f>
        <v>ARTICLE 196</v>
      </c>
    </row>
    <row r="198" spans="1:22" ht="15.75" x14ac:dyDescent="0.25">
      <c r="A198" s="23">
        <v>194</v>
      </c>
      <c r="B198" s="24" t="str">
        <f t="shared" si="12"/>
        <v>ARTICLE</v>
      </c>
      <c r="C198" s="25" t="s">
        <v>202</v>
      </c>
      <c r="D198" s="26">
        <v>90</v>
      </c>
      <c r="E198" s="27">
        <v>100</v>
      </c>
      <c r="F198" s="28">
        <f t="shared" ref="F198:F261" si="13">E198</f>
        <v>100</v>
      </c>
      <c r="G198" s="29">
        <f>IF(ISERROR(VLOOKUP(B198,#REF!,4,FALSE)),0,VLOOKUP(B198,#REF!,2,FALSE))</f>
        <v>0</v>
      </c>
      <c r="H198" s="28">
        <f t="shared" ref="H198:H261" si="14">F198-G198</f>
        <v>100</v>
      </c>
      <c r="I198" s="30">
        <f t="shared" ref="I198:I261" si="15">E198*D198</f>
        <v>9000</v>
      </c>
      <c r="V198" s="8" t="str">
        <f t="array" ref="V198">IF(ISERROR(SMALL(IF(($E$5:$E$1994&lt;&gt;0)*($A$5:$A$1994&lt;&gt;""),$A$5:$A$1994),ROW()-1)),"",INDEX($C$5:$C$1994,MATCH(SMALL(IF(($E$5:$E$1994&lt;&gt;0)*($A$5:$A$1994&lt;&gt;""),$A$5:$A$1994),ROW()-1),$A$5:$A$1994,0)))</f>
        <v>ARTICLE 197</v>
      </c>
    </row>
    <row r="199" spans="1:22" ht="15.75" x14ac:dyDescent="0.25">
      <c r="A199" s="23">
        <v>195</v>
      </c>
      <c r="B199" s="24" t="str">
        <f t="shared" si="12"/>
        <v>ARTICLE</v>
      </c>
      <c r="C199" s="25" t="s">
        <v>203</v>
      </c>
      <c r="D199" s="26">
        <v>230</v>
      </c>
      <c r="E199" s="27">
        <v>90</v>
      </c>
      <c r="F199" s="28">
        <f t="shared" si="13"/>
        <v>90</v>
      </c>
      <c r="G199" s="29">
        <f>IF(ISERROR(VLOOKUP(B199,#REF!,4,FALSE)),0,VLOOKUP(B199,#REF!,2,FALSE))</f>
        <v>0</v>
      </c>
      <c r="H199" s="28">
        <f t="shared" si="14"/>
        <v>90</v>
      </c>
      <c r="I199" s="30">
        <f t="shared" si="15"/>
        <v>20700</v>
      </c>
      <c r="V199" s="8" t="str">
        <f t="array" ref="V199">IF(ISERROR(SMALL(IF(($E$5:$E$1994&lt;&gt;0)*($A$5:$A$1994&lt;&gt;""),$A$5:$A$1994),ROW()-1)),"",INDEX($C$5:$C$1994,MATCH(SMALL(IF(($E$5:$E$1994&lt;&gt;0)*($A$5:$A$1994&lt;&gt;""),$A$5:$A$1994),ROW()-1),$A$5:$A$1994,0)))</f>
        <v>ARTICLE 198</v>
      </c>
    </row>
    <row r="200" spans="1:22" ht="15.75" x14ac:dyDescent="0.25">
      <c r="A200" s="23">
        <v>196</v>
      </c>
      <c r="B200" s="24" t="str">
        <f t="shared" si="12"/>
        <v>ARTICLE</v>
      </c>
      <c r="C200" s="25" t="s">
        <v>204</v>
      </c>
      <c r="D200" s="26">
        <v>230</v>
      </c>
      <c r="E200" s="27">
        <v>100</v>
      </c>
      <c r="F200" s="28">
        <f t="shared" si="13"/>
        <v>100</v>
      </c>
      <c r="G200" s="29">
        <f>IF(ISERROR(VLOOKUP(B200,#REF!,4,FALSE)),0,VLOOKUP(B200,#REF!,2,FALSE))</f>
        <v>0</v>
      </c>
      <c r="H200" s="28">
        <f t="shared" si="14"/>
        <v>100</v>
      </c>
      <c r="I200" s="30">
        <f t="shared" si="15"/>
        <v>23000</v>
      </c>
      <c r="V200" s="8" t="str">
        <f t="array" ref="V200">IF(ISERROR(SMALL(IF(($E$5:$E$1994&lt;&gt;0)*($A$5:$A$1994&lt;&gt;""),$A$5:$A$1994),ROW()-1)),"",INDEX($C$5:$C$1994,MATCH(SMALL(IF(($E$5:$E$1994&lt;&gt;0)*($A$5:$A$1994&lt;&gt;""),$A$5:$A$1994),ROW()-1),$A$5:$A$1994,0)))</f>
        <v>ARTICLE 199</v>
      </c>
    </row>
    <row r="201" spans="1:22" ht="15.75" x14ac:dyDescent="0.25">
      <c r="A201" s="23">
        <v>197</v>
      </c>
      <c r="B201" s="24" t="str">
        <f t="shared" si="12"/>
        <v>ARTICLE</v>
      </c>
      <c r="C201" s="25" t="s">
        <v>205</v>
      </c>
      <c r="D201" s="26">
        <v>90</v>
      </c>
      <c r="E201" s="27">
        <v>100</v>
      </c>
      <c r="F201" s="28">
        <f t="shared" si="13"/>
        <v>100</v>
      </c>
      <c r="G201" s="29">
        <f>IF(ISERROR(VLOOKUP(B201,#REF!,4,FALSE)),0,VLOOKUP(B201,#REF!,2,FALSE))</f>
        <v>0</v>
      </c>
      <c r="H201" s="28">
        <f t="shared" si="14"/>
        <v>100</v>
      </c>
      <c r="I201" s="30">
        <f t="shared" si="15"/>
        <v>9000</v>
      </c>
      <c r="V201" s="8" t="str">
        <f t="array" ref="V201">IF(ISERROR(SMALL(IF(($E$5:$E$1994&lt;&gt;0)*($A$5:$A$1994&lt;&gt;""),$A$5:$A$1994),ROW()-1)),"",INDEX($C$5:$C$1994,MATCH(SMALL(IF(($E$5:$E$1994&lt;&gt;0)*($A$5:$A$1994&lt;&gt;""),$A$5:$A$1994),ROW()-1),$A$5:$A$1994,0)))</f>
        <v>ARTICLE 200</v>
      </c>
    </row>
    <row r="202" spans="1:22" ht="15.75" x14ac:dyDescent="0.25">
      <c r="A202" s="23">
        <v>198</v>
      </c>
      <c r="B202" s="24" t="str">
        <f t="shared" si="12"/>
        <v>ARTICLE</v>
      </c>
      <c r="C202" s="25" t="s">
        <v>206</v>
      </c>
      <c r="D202" s="26">
        <v>105</v>
      </c>
      <c r="E202" s="27">
        <v>100</v>
      </c>
      <c r="F202" s="28">
        <f t="shared" si="13"/>
        <v>100</v>
      </c>
      <c r="G202" s="29">
        <f>IF(ISERROR(VLOOKUP(B202,#REF!,4,FALSE)),0,VLOOKUP(B202,#REF!,2,FALSE))</f>
        <v>0</v>
      </c>
      <c r="H202" s="28">
        <f t="shared" si="14"/>
        <v>100</v>
      </c>
      <c r="I202" s="30">
        <f t="shared" si="15"/>
        <v>10500</v>
      </c>
      <c r="V202" s="8" t="str">
        <f t="array" ref="V202">IF(ISERROR(SMALL(IF(($E$5:$E$1994&lt;&gt;0)*($A$5:$A$1994&lt;&gt;""),$A$5:$A$1994),ROW()-1)),"",INDEX($C$5:$C$1994,MATCH(SMALL(IF(($E$5:$E$1994&lt;&gt;0)*($A$5:$A$1994&lt;&gt;""),$A$5:$A$1994),ROW()-1),$A$5:$A$1994,0)))</f>
        <v>ARTICLE 201</v>
      </c>
    </row>
    <row r="203" spans="1:22" ht="15.75" x14ac:dyDescent="0.25">
      <c r="A203" s="23">
        <v>199</v>
      </c>
      <c r="B203" s="24" t="str">
        <f t="shared" si="12"/>
        <v>ARTICLE</v>
      </c>
      <c r="C203" s="25" t="s">
        <v>207</v>
      </c>
      <c r="D203" s="26">
        <v>60</v>
      </c>
      <c r="E203" s="27">
        <v>100</v>
      </c>
      <c r="F203" s="28">
        <f t="shared" si="13"/>
        <v>100</v>
      </c>
      <c r="G203" s="29">
        <f>IF(ISERROR(VLOOKUP(B203,#REF!,4,FALSE)),0,VLOOKUP(B203,#REF!,2,FALSE))</f>
        <v>0</v>
      </c>
      <c r="H203" s="28">
        <f t="shared" si="14"/>
        <v>100</v>
      </c>
      <c r="I203" s="30">
        <f t="shared" si="15"/>
        <v>6000</v>
      </c>
      <c r="V203" s="8" t="str">
        <f t="array" ref="V203">IF(ISERROR(SMALL(IF(($E$5:$E$1994&lt;&gt;0)*($A$5:$A$1994&lt;&gt;""),$A$5:$A$1994),ROW()-1)),"",INDEX($C$5:$C$1994,MATCH(SMALL(IF(($E$5:$E$1994&lt;&gt;0)*($A$5:$A$1994&lt;&gt;""),$A$5:$A$1994),ROW()-1),$A$5:$A$1994,0)))</f>
        <v>ARTICLE 202</v>
      </c>
    </row>
    <row r="204" spans="1:22" ht="15.75" x14ac:dyDescent="0.25">
      <c r="A204" s="23">
        <v>200</v>
      </c>
      <c r="B204" s="24" t="str">
        <f t="shared" si="12"/>
        <v>ARTICLE</v>
      </c>
      <c r="C204" s="25" t="s">
        <v>208</v>
      </c>
      <c r="D204" s="26">
        <v>140</v>
      </c>
      <c r="E204" s="27">
        <v>100</v>
      </c>
      <c r="F204" s="28">
        <f t="shared" si="13"/>
        <v>100</v>
      </c>
      <c r="G204" s="29">
        <f>IF(ISERROR(VLOOKUP(B204,#REF!,4,FALSE)),0,VLOOKUP(B204,#REF!,2,FALSE))</f>
        <v>0</v>
      </c>
      <c r="H204" s="28">
        <f t="shared" si="14"/>
        <v>100</v>
      </c>
      <c r="I204" s="30">
        <f t="shared" si="15"/>
        <v>14000</v>
      </c>
      <c r="V204" s="8" t="str">
        <f t="array" ref="V204">IF(ISERROR(SMALL(IF(($E$5:$E$1994&lt;&gt;0)*($A$5:$A$1994&lt;&gt;""),$A$5:$A$1994),ROW()-1)),"",INDEX($C$5:$C$1994,MATCH(SMALL(IF(($E$5:$E$1994&lt;&gt;0)*($A$5:$A$1994&lt;&gt;""),$A$5:$A$1994),ROW()-1),$A$5:$A$1994,0)))</f>
        <v>ARTICLE 203</v>
      </c>
    </row>
    <row r="205" spans="1:22" ht="15.75" x14ac:dyDescent="0.25">
      <c r="A205" s="23">
        <v>201</v>
      </c>
      <c r="B205" s="24" t="str">
        <f t="shared" si="12"/>
        <v>ARTICLE</v>
      </c>
      <c r="C205" s="25" t="s">
        <v>209</v>
      </c>
      <c r="D205" s="26">
        <v>3600</v>
      </c>
      <c r="E205" s="27">
        <v>100</v>
      </c>
      <c r="F205" s="28">
        <f t="shared" si="13"/>
        <v>100</v>
      </c>
      <c r="G205" s="29">
        <f>IF(ISERROR(VLOOKUP(B205,#REF!,4,FALSE)),0,VLOOKUP(B205,#REF!,2,FALSE))</f>
        <v>0</v>
      </c>
      <c r="H205" s="28">
        <f t="shared" si="14"/>
        <v>100</v>
      </c>
      <c r="I205" s="30">
        <f t="shared" si="15"/>
        <v>360000</v>
      </c>
      <c r="V205" s="8" t="str">
        <f t="array" ref="V205">IF(ISERROR(SMALL(IF(($E$5:$E$1994&lt;&gt;0)*($A$5:$A$1994&lt;&gt;""),$A$5:$A$1994),ROW()-1)),"",INDEX($C$5:$C$1994,MATCH(SMALL(IF(($E$5:$E$1994&lt;&gt;0)*($A$5:$A$1994&lt;&gt;""),$A$5:$A$1994),ROW()-1),$A$5:$A$1994,0)))</f>
        <v>ARTICLE 204</v>
      </c>
    </row>
    <row r="206" spans="1:22" ht="15.75" x14ac:dyDescent="0.25">
      <c r="A206" s="23">
        <v>202</v>
      </c>
      <c r="B206" s="24" t="str">
        <f t="shared" si="12"/>
        <v>ARTICLE</v>
      </c>
      <c r="C206" s="25" t="s">
        <v>210</v>
      </c>
      <c r="D206" s="26">
        <v>2300</v>
      </c>
      <c r="E206" s="27">
        <v>100</v>
      </c>
      <c r="F206" s="28">
        <f t="shared" si="13"/>
        <v>100</v>
      </c>
      <c r="G206" s="29">
        <f>IF(ISERROR(VLOOKUP(B206,#REF!,4,FALSE)),0,VLOOKUP(B206,#REF!,2,FALSE))</f>
        <v>0</v>
      </c>
      <c r="H206" s="28">
        <f t="shared" si="14"/>
        <v>100</v>
      </c>
      <c r="I206" s="30">
        <f t="shared" si="15"/>
        <v>230000</v>
      </c>
      <c r="V206" s="8" t="str">
        <f t="array" ref="V206">IF(ISERROR(SMALL(IF(($E$5:$E$1994&lt;&gt;0)*($A$5:$A$1994&lt;&gt;""),$A$5:$A$1994),ROW()-1)),"",INDEX($C$5:$C$1994,MATCH(SMALL(IF(($E$5:$E$1994&lt;&gt;0)*($A$5:$A$1994&lt;&gt;""),$A$5:$A$1994),ROW()-1),$A$5:$A$1994,0)))</f>
        <v>ARTICLE 205</v>
      </c>
    </row>
    <row r="207" spans="1:22" ht="15.75" x14ac:dyDescent="0.25">
      <c r="A207" s="23">
        <v>203</v>
      </c>
      <c r="B207" s="24" t="str">
        <f t="shared" si="12"/>
        <v>ARTICLE</v>
      </c>
      <c r="C207" s="25" t="s">
        <v>211</v>
      </c>
      <c r="D207" s="26">
        <v>3250</v>
      </c>
      <c r="E207" s="27">
        <v>100</v>
      </c>
      <c r="F207" s="28">
        <f t="shared" si="13"/>
        <v>100</v>
      </c>
      <c r="G207" s="29">
        <f>IF(ISERROR(VLOOKUP(B207,#REF!,4,FALSE)),0,VLOOKUP(B207,#REF!,2,FALSE))</f>
        <v>0</v>
      </c>
      <c r="H207" s="28">
        <f t="shared" si="14"/>
        <v>100</v>
      </c>
      <c r="I207" s="30">
        <f t="shared" si="15"/>
        <v>325000</v>
      </c>
      <c r="V207" s="8" t="str">
        <f t="array" ref="V207">IF(ISERROR(SMALL(IF(($E$5:$E$1994&lt;&gt;0)*($A$5:$A$1994&lt;&gt;""),$A$5:$A$1994),ROW()-1)),"",INDEX($C$5:$C$1994,MATCH(SMALL(IF(($E$5:$E$1994&lt;&gt;0)*($A$5:$A$1994&lt;&gt;""),$A$5:$A$1994),ROW()-1),$A$5:$A$1994,0)))</f>
        <v>ARTICLE 206</v>
      </c>
    </row>
    <row r="208" spans="1:22" ht="15.75" x14ac:dyDescent="0.25">
      <c r="A208" s="23">
        <v>204</v>
      </c>
      <c r="B208" s="24" t="str">
        <f t="shared" si="12"/>
        <v>ARTICLE</v>
      </c>
      <c r="C208" s="25" t="s">
        <v>212</v>
      </c>
      <c r="D208" s="26">
        <v>2250</v>
      </c>
      <c r="E208" s="27">
        <v>100</v>
      </c>
      <c r="F208" s="28">
        <f t="shared" si="13"/>
        <v>100</v>
      </c>
      <c r="G208" s="29">
        <f>IF(ISERROR(VLOOKUP(B208,#REF!,4,FALSE)),0,VLOOKUP(B208,#REF!,2,FALSE))</f>
        <v>0</v>
      </c>
      <c r="H208" s="28">
        <f t="shared" si="14"/>
        <v>100</v>
      </c>
      <c r="I208" s="30">
        <f t="shared" si="15"/>
        <v>225000</v>
      </c>
      <c r="V208" s="8" t="str">
        <f t="array" ref="V208">IF(ISERROR(SMALL(IF(($E$5:$E$1994&lt;&gt;0)*($A$5:$A$1994&lt;&gt;""),$A$5:$A$1994),ROW()-1)),"",INDEX($C$5:$C$1994,MATCH(SMALL(IF(($E$5:$E$1994&lt;&gt;0)*($A$5:$A$1994&lt;&gt;""),$A$5:$A$1994),ROW()-1),$A$5:$A$1994,0)))</f>
        <v>ARTICLE 207</v>
      </c>
    </row>
    <row r="209" spans="1:22" ht="15.75" x14ac:dyDescent="0.25">
      <c r="A209" s="23">
        <v>205</v>
      </c>
      <c r="B209" s="24" t="str">
        <f t="shared" si="12"/>
        <v>ARTICLE</v>
      </c>
      <c r="C209" s="25" t="s">
        <v>213</v>
      </c>
      <c r="D209" s="26">
        <v>60</v>
      </c>
      <c r="E209" s="27">
        <v>100</v>
      </c>
      <c r="F209" s="28">
        <f t="shared" si="13"/>
        <v>100</v>
      </c>
      <c r="G209" s="29">
        <f>IF(ISERROR(VLOOKUP(B209,#REF!,4,FALSE)),0,VLOOKUP(B209,#REF!,2,FALSE))</f>
        <v>0</v>
      </c>
      <c r="H209" s="28">
        <f t="shared" si="14"/>
        <v>100</v>
      </c>
      <c r="I209" s="30">
        <f t="shared" si="15"/>
        <v>6000</v>
      </c>
      <c r="V209" s="8" t="str">
        <f t="array" ref="V209">IF(ISERROR(SMALL(IF(($E$5:$E$1994&lt;&gt;0)*($A$5:$A$1994&lt;&gt;""),$A$5:$A$1994),ROW()-1)),"",INDEX($C$5:$C$1994,MATCH(SMALL(IF(($E$5:$E$1994&lt;&gt;0)*($A$5:$A$1994&lt;&gt;""),$A$5:$A$1994),ROW()-1),$A$5:$A$1994,0)))</f>
        <v>ARTICLE 208</v>
      </c>
    </row>
    <row r="210" spans="1:22" ht="15.75" x14ac:dyDescent="0.25">
      <c r="A210" s="23">
        <v>206</v>
      </c>
      <c r="B210" s="24" t="str">
        <f t="shared" si="12"/>
        <v>ARTICLE</v>
      </c>
      <c r="C210" s="25" t="s">
        <v>214</v>
      </c>
      <c r="D210" s="26">
        <v>30</v>
      </c>
      <c r="E210" s="27">
        <v>100</v>
      </c>
      <c r="F210" s="28">
        <f t="shared" si="13"/>
        <v>100</v>
      </c>
      <c r="G210" s="29">
        <f>IF(ISERROR(VLOOKUP(B210,#REF!,4,FALSE)),0,VLOOKUP(B210,#REF!,2,FALSE))</f>
        <v>0</v>
      </c>
      <c r="H210" s="28">
        <f t="shared" si="14"/>
        <v>100</v>
      </c>
      <c r="I210" s="30">
        <f t="shared" si="15"/>
        <v>3000</v>
      </c>
      <c r="V210" s="8" t="str">
        <f t="array" ref="V210">IF(ISERROR(SMALL(IF(($E$5:$E$1994&lt;&gt;0)*($A$5:$A$1994&lt;&gt;""),$A$5:$A$1994),ROW()-1)),"",INDEX($C$5:$C$1994,MATCH(SMALL(IF(($E$5:$E$1994&lt;&gt;0)*($A$5:$A$1994&lt;&gt;""),$A$5:$A$1994),ROW()-1),$A$5:$A$1994,0)))</f>
        <v>ARTICLE 209</v>
      </c>
    </row>
    <row r="211" spans="1:22" ht="15.75" x14ac:dyDescent="0.25">
      <c r="A211" s="23">
        <v>207</v>
      </c>
      <c r="B211" s="24" t="str">
        <f t="shared" si="12"/>
        <v>ARTICLE</v>
      </c>
      <c r="C211" s="25" t="s">
        <v>215</v>
      </c>
      <c r="D211" s="26">
        <v>3550</v>
      </c>
      <c r="E211" s="27">
        <v>90</v>
      </c>
      <c r="F211" s="28">
        <f t="shared" si="13"/>
        <v>90</v>
      </c>
      <c r="G211" s="29">
        <f>IF(ISERROR(VLOOKUP(B211,#REF!,4,FALSE)),0,VLOOKUP(B211,#REF!,2,FALSE))</f>
        <v>0</v>
      </c>
      <c r="H211" s="28">
        <f t="shared" si="14"/>
        <v>90</v>
      </c>
      <c r="I211" s="30">
        <f t="shared" si="15"/>
        <v>319500</v>
      </c>
      <c r="V211" s="8" t="str">
        <f t="array" ref="V211">IF(ISERROR(SMALL(IF(($E$5:$E$1994&lt;&gt;0)*($A$5:$A$1994&lt;&gt;""),$A$5:$A$1994),ROW()-1)),"",INDEX($C$5:$C$1994,MATCH(SMALL(IF(($E$5:$E$1994&lt;&gt;0)*($A$5:$A$1994&lt;&gt;""),$A$5:$A$1994),ROW()-1),$A$5:$A$1994,0)))</f>
        <v>ARTICLE 210</v>
      </c>
    </row>
    <row r="212" spans="1:22" ht="15.75" x14ac:dyDescent="0.25">
      <c r="A212" s="23">
        <v>208</v>
      </c>
      <c r="B212" s="24" t="str">
        <f t="shared" si="12"/>
        <v>ARTICLE</v>
      </c>
      <c r="C212" s="25" t="s">
        <v>216</v>
      </c>
      <c r="D212" s="26">
        <v>2450</v>
      </c>
      <c r="E212" s="27">
        <v>100</v>
      </c>
      <c r="F212" s="28">
        <f t="shared" si="13"/>
        <v>100</v>
      </c>
      <c r="G212" s="29">
        <f>IF(ISERROR(VLOOKUP(B212,#REF!,4,FALSE)),0,VLOOKUP(B212,#REF!,2,FALSE))</f>
        <v>0</v>
      </c>
      <c r="H212" s="28">
        <f t="shared" si="14"/>
        <v>100</v>
      </c>
      <c r="I212" s="30">
        <f t="shared" si="15"/>
        <v>245000</v>
      </c>
      <c r="V212" s="8" t="str">
        <f t="array" ref="V212">IF(ISERROR(SMALL(IF(($E$5:$E$1994&lt;&gt;0)*($A$5:$A$1994&lt;&gt;""),$A$5:$A$1994),ROW()-1)),"",INDEX($C$5:$C$1994,MATCH(SMALL(IF(($E$5:$E$1994&lt;&gt;0)*($A$5:$A$1994&lt;&gt;""),$A$5:$A$1994),ROW()-1),$A$5:$A$1994,0)))</f>
        <v>ARTICLE 211</v>
      </c>
    </row>
    <row r="213" spans="1:22" ht="15.75" x14ac:dyDescent="0.25">
      <c r="A213" s="23">
        <v>209</v>
      </c>
      <c r="B213" s="24" t="str">
        <f t="shared" si="12"/>
        <v>ARTICLE</v>
      </c>
      <c r="C213" s="25" t="s">
        <v>217</v>
      </c>
      <c r="D213" s="26">
        <v>130</v>
      </c>
      <c r="E213" s="27">
        <v>100</v>
      </c>
      <c r="F213" s="28">
        <f t="shared" si="13"/>
        <v>100</v>
      </c>
      <c r="G213" s="29">
        <f>IF(ISERROR(VLOOKUP(B213,#REF!,4,FALSE)),0,VLOOKUP(B213,#REF!,2,FALSE))</f>
        <v>0</v>
      </c>
      <c r="H213" s="28">
        <f t="shared" si="14"/>
        <v>100</v>
      </c>
      <c r="I213" s="30">
        <f t="shared" si="15"/>
        <v>13000</v>
      </c>
      <c r="V213" s="8" t="str">
        <f t="array" ref="V213">IF(ISERROR(SMALL(IF(($E$5:$E$1994&lt;&gt;0)*($A$5:$A$1994&lt;&gt;""),$A$5:$A$1994),ROW()-1)),"",INDEX($C$5:$C$1994,MATCH(SMALL(IF(($E$5:$E$1994&lt;&gt;0)*($A$5:$A$1994&lt;&gt;""),$A$5:$A$1994),ROW()-1),$A$5:$A$1994,0)))</f>
        <v>ARTICLE 212</v>
      </c>
    </row>
    <row r="214" spans="1:22" ht="15.75" x14ac:dyDescent="0.25">
      <c r="A214" s="23">
        <v>210</v>
      </c>
      <c r="B214" s="24" t="str">
        <f t="shared" si="12"/>
        <v>ARTICLE</v>
      </c>
      <c r="C214" s="25" t="s">
        <v>218</v>
      </c>
      <c r="D214" s="26">
        <v>160</v>
      </c>
      <c r="E214" s="27">
        <v>100</v>
      </c>
      <c r="F214" s="28">
        <f t="shared" si="13"/>
        <v>100</v>
      </c>
      <c r="G214" s="29">
        <f>IF(ISERROR(VLOOKUP(B214,#REF!,4,FALSE)),0,VLOOKUP(B214,#REF!,2,FALSE))</f>
        <v>0</v>
      </c>
      <c r="H214" s="28">
        <f t="shared" si="14"/>
        <v>100</v>
      </c>
      <c r="I214" s="30">
        <f t="shared" si="15"/>
        <v>16000</v>
      </c>
      <c r="V214" s="8" t="str">
        <f t="array" ref="V214">IF(ISERROR(SMALL(IF(($E$5:$E$1994&lt;&gt;0)*($A$5:$A$1994&lt;&gt;""),$A$5:$A$1994),ROW()-1)),"",INDEX($C$5:$C$1994,MATCH(SMALL(IF(($E$5:$E$1994&lt;&gt;0)*($A$5:$A$1994&lt;&gt;""),$A$5:$A$1994),ROW()-1),$A$5:$A$1994,0)))</f>
        <v>ARTICLE 213</v>
      </c>
    </row>
    <row r="215" spans="1:22" ht="15.75" x14ac:dyDescent="0.25">
      <c r="A215" s="23">
        <v>211</v>
      </c>
      <c r="B215" s="24" t="str">
        <f t="shared" si="12"/>
        <v>ARTICLE</v>
      </c>
      <c r="C215" s="25" t="s">
        <v>219</v>
      </c>
      <c r="D215" s="26">
        <v>330</v>
      </c>
      <c r="E215" s="27">
        <v>100</v>
      </c>
      <c r="F215" s="28">
        <f t="shared" si="13"/>
        <v>100</v>
      </c>
      <c r="G215" s="29">
        <f>IF(ISERROR(VLOOKUP(B215,#REF!,4,FALSE)),0,VLOOKUP(B215,#REF!,2,FALSE))</f>
        <v>0</v>
      </c>
      <c r="H215" s="28">
        <f t="shared" si="14"/>
        <v>100</v>
      </c>
      <c r="I215" s="30">
        <f t="shared" si="15"/>
        <v>33000</v>
      </c>
      <c r="V215" s="8" t="str">
        <f t="array" ref="V215">IF(ISERROR(SMALL(IF(($E$5:$E$1994&lt;&gt;0)*($A$5:$A$1994&lt;&gt;""),$A$5:$A$1994),ROW()-1)),"",INDEX($C$5:$C$1994,MATCH(SMALL(IF(($E$5:$E$1994&lt;&gt;0)*($A$5:$A$1994&lt;&gt;""),$A$5:$A$1994),ROW()-1),$A$5:$A$1994,0)))</f>
        <v>ARTICLE 214</v>
      </c>
    </row>
    <row r="216" spans="1:22" ht="15.75" x14ac:dyDescent="0.25">
      <c r="A216" s="23">
        <v>212</v>
      </c>
      <c r="B216" s="24" t="str">
        <f t="shared" si="12"/>
        <v>ARTICLE</v>
      </c>
      <c r="C216" s="25" t="s">
        <v>220</v>
      </c>
      <c r="D216" s="26">
        <v>480</v>
      </c>
      <c r="E216" s="27">
        <v>90</v>
      </c>
      <c r="F216" s="28">
        <f t="shared" si="13"/>
        <v>90</v>
      </c>
      <c r="G216" s="29">
        <f>IF(ISERROR(VLOOKUP(B216,#REF!,4,FALSE)),0,VLOOKUP(B216,#REF!,2,FALSE))</f>
        <v>0</v>
      </c>
      <c r="H216" s="28">
        <f t="shared" si="14"/>
        <v>90</v>
      </c>
      <c r="I216" s="30">
        <f t="shared" si="15"/>
        <v>43200</v>
      </c>
      <c r="V216" s="8" t="str">
        <f t="array" ref="V216">IF(ISERROR(SMALL(IF(($E$5:$E$1994&lt;&gt;0)*($A$5:$A$1994&lt;&gt;""),$A$5:$A$1994),ROW()-1)),"",INDEX($C$5:$C$1994,MATCH(SMALL(IF(($E$5:$E$1994&lt;&gt;0)*($A$5:$A$1994&lt;&gt;""),$A$5:$A$1994),ROW()-1),$A$5:$A$1994,0)))</f>
        <v>ARTICLE 215</v>
      </c>
    </row>
    <row r="217" spans="1:22" ht="15.75" x14ac:dyDescent="0.25">
      <c r="A217" s="23">
        <v>213</v>
      </c>
      <c r="B217" s="24" t="str">
        <f t="shared" si="12"/>
        <v>ARTICLE</v>
      </c>
      <c r="C217" s="25" t="s">
        <v>221</v>
      </c>
      <c r="D217" s="26">
        <v>750</v>
      </c>
      <c r="E217" s="27">
        <v>100</v>
      </c>
      <c r="F217" s="28">
        <f t="shared" si="13"/>
        <v>100</v>
      </c>
      <c r="G217" s="29">
        <f>IF(ISERROR(VLOOKUP(B217,#REF!,4,FALSE)),0,VLOOKUP(B217,#REF!,2,FALSE))</f>
        <v>0</v>
      </c>
      <c r="H217" s="28">
        <f t="shared" si="14"/>
        <v>100</v>
      </c>
      <c r="I217" s="30">
        <f t="shared" si="15"/>
        <v>75000</v>
      </c>
      <c r="V217" s="8" t="str">
        <f t="array" ref="V217">IF(ISERROR(SMALL(IF(($E$5:$E$1994&lt;&gt;0)*($A$5:$A$1994&lt;&gt;""),$A$5:$A$1994),ROW()-1)),"",INDEX($C$5:$C$1994,MATCH(SMALL(IF(($E$5:$E$1994&lt;&gt;0)*($A$5:$A$1994&lt;&gt;""),$A$5:$A$1994),ROW()-1),$A$5:$A$1994,0)))</f>
        <v>ARTICLE 216</v>
      </c>
    </row>
    <row r="218" spans="1:22" ht="15.75" x14ac:dyDescent="0.25">
      <c r="A218" s="23">
        <v>214</v>
      </c>
      <c r="B218" s="24" t="str">
        <f t="shared" si="12"/>
        <v>ARTICLE</v>
      </c>
      <c r="C218" s="25" t="s">
        <v>222</v>
      </c>
      <c r="D218" s="26">
        <v>1080</v>
      </c>
      <c r="E218" s="27">
        <v>100</v>
      </c>
      <c r="F218" s="28">
        <f t="shared" si="13"/>
        <v>100</v>
      </c>
      <c r="G218" s="29">
        <f>IF(ISERROR(VLOOKUP(B218,#REF!,4,FALSE)),0,VLOOKUP(B218,#REF!,2,FALSE))</f>
        <v>0</v>
      </c>
      <c r="H218" s="28">
        <f t="shared" si="14"/>
        <v>100</v>
      </c>
      <c r="I218" s="30">
        <f t="shared" si="15"/>
        <v>108000</v>
      </c>
      <c r="V218" s="8" t="str">
        <f t="array" ref="V218">IF(ISERROR(SMALL(IF(($E$5:$E$1994&lt;&gt;0)*($A$5:$A$1994&lt;&gt;""),$A$5:$A$1994),ROW()-1)),"",INDEX($C$5:$C$1994,MATCH(SMALL(IF(($E$5:$E$1994&lt;&gt;0)*($A$5:$A$1994&lt;&gt;""),$A$5:$A$1994),ROW()-1),$A$5:$A$1994,0)))</f>
        <v>ARTICLE 217</v>
      </c>
    </row>
    <row r="219" spans="1:22" ht="15.75" x14ac:dyDescent="0.25">
      <c r="A219" s="23">
        <v>215</v>
      </c>
      <c r="B219" s="24" t="str">
        <f t="shared" si="12"/>
        <v>ARTICLE</v>
      </c>
      <c r="C219" s="25" t="s">
        <v>223</v>
      </c>
      <c r="D219" s="26">
        <v>90</v>
      </c>
      <c r="E219" s="27">
        <v>100</v>
      </c>
      <c r="F219" s="28">
        <f t="shared" si="13"/>
        <v>100</v>
      </c>
      <c r="G219" s="29">
        <f>IF(ISERROR(VLOOKUP(B219,#REF!,4,FALSE)),0,VLOOKUP(B219,#REF!,2,FALSE))</f>
        <v>0</v>
      </c>
      <c r="H219" s="28">
        <f t="shared" si="14"/>
        <v>100</v>
      </c>
      <c r="I219" s="30">
        <f t="shared" si="15"/>
        <v>9000</v>
      </c>
      <c r="V219" s="8" t="str">
        <f t="array" ref="V219">IF(ISERROR(SMALL(IF(($E$5:$E$1994&lt;&gt;0)*($A$5:$A$1994&lt;&gt;""),$A$5:$A$1994),ROW()-1)),"",INDEX($C$5:$C$1994,MATCH(SMALL(IF(($E$5:$E$1994&lt;&gt;0)*($A$5:$A$1994&lt;&gt;""),$A$5:$A$1994),ROW()-1),$A$5:$A$1994,0)))</f>
        <v>ARTICLE 218</v>
      </c>
    </row>
    <row r="220" spans="1:22" ht="15.75" x14ac:dyDescent="0.25">
      <c r="A220" s="23">
        <v>216</v>
      </c>
      <c r="B220" s="24" t="str">
        <f t="shared" si="12"/>
        <v>ARTICLE</v>
      </c>
      <c r="C220" s="25" t="s">
        <v>224</v>
      </c>
      <c r="D220" s="26">
        <v>650</v>
      </c>
      <c r="E220" s="27">
        <v>100</v>
      </c>
      <c r="F220" s="28">
        <f t="shared" si="13"/>
        <v>100</v>
      </c>
      <c r="G220" s="29">
        <f>IF(ISERROR(VLOOKUP(B220,#REF!,4,FALSE)),0,VLOOKUP(B220,#REF!,2,FALSE))</f>
        <v>0</v>
      </c>
      <c r="H220" s="28">
        <f t="shared" si="14"/>
        <v>100</v>
      </c>
      <c r="I220" s="30">
        <f t="shared" si="15"/>
        <v>65000</v>
      </c>
      <c r="V220" s="8" t="str">
        <f t="array" ref="V220">IF(ISERROR(SMALL(IF(($E$5:$E$1994&lt;&gt;0)*($A$5:$A$1994&lt;&gt;""),$A$5:$A$1994),ROW()-1)),"",INDEX($C$5:$C$1994,MATCH(SMALL(IF(($E$5:$E$1994&lt;&gt;0)*($A$5:$A$1994&lt;&gt;""),$A$5:$A$1994),ROW()-1),$A$5:$A$1994,0)))</f>
        <v>ARTICLE 219</v>
      </c>
    </row>
    <row r="221" spans="1:22" ht="15.75" x14ac:dyDescent="0.25">
      <c r="A221" s="23">
        <v>217</v>
      </c>
      <c r="B221" s="24" t="str">
        <f t="shared" si="12"/>
        <v>ARTICLE</v>
      </c>
      <c r="C221" s="25" t="s">
        <v>225</v>
      </c>
      <c r="D221" s="26">
        <v>300</v>
      </c>
      <c r="E221" s="27">
        <v>100</v>
      </c>
      <c r="F221" s="28">
        <f t="shared" si="13"/>
        <v>100</v>
      </c>
      <c r="G221" s="29">
        <f>IF(ISERROR(VLOOKUP(B221,#REF!,4,FALSE)),0,VLOOKUP(B221,#REF!,2,FALSE))</f>
        <v>0</v>
      </c>
      <c r="H221" s="28">
        <f t="shared" si="14"/>
        <v>100</v>
      </c>
      <c r="I221" s="30">
        <f t="shared" si="15"/>
        <v>30000</v>
      </c>
      <c r="V221" s="8" t="str">
        <f t="array" ref="V221">IF(ISERROR(SMALL(IF(($E$5:$E$1994&lt;&gt;0)*($A$5:$A$1994&lt;&gt;""),$A$5:$A$1994),ROW()-1)),"",INDEX($C$5:$C$1994,MATCH(SMALL(IF(($E$5:$E$1994&lt;&gt;0)*($A$5:$A$1994&lt;&gt;""),$A$5:$A$1994),ROW()-1),$A$5:$A$1994,0)))</f>
        <v>ARTICLE 220</v>
      </c>
    </row>
    <row r="222" spans="1:22" ht="15.75" x14ac:dyDescent="0.25">
      <c r="A222" s="23">
        <v>218</v>
      </c>
      <c r="B222" s="24" t="str">
        <f t="shared" si="12"/>
        <v>ARTICLE</v>
      </c>
      <c r="C222" s="25" t="s">
        <v>226</v>
      </c>
      <c r="D222" s="26">
        <v>125</v>
      </c>
      <c r="E222" s="27">
        <v>100</v>
      </c>
      <c r="F222" s="28">
        <f t="shared" si="13"/>
        <v>100</v>
      </c>
      <c r="G222" s="29">
        <f>IF(ISERROR(VLOOKUP(B222,#REF!,4,FALSE)),0,VLOOKUP(B222,#REF!,2,FALSE))</f>
        <v>0</v>
      </c>
      <c r="H222" s="28">
        <f t="shared" si="14"/>
        <v>100</v>
      </c>
      <c r="I222" s="30">
        <f t="shared" si="15"/>
        <v>12500</v>
      </c>
      <c r="V222" s="8" t="str">
        <f t="array" ref="V222">IF(ISERROR(SMALL(IF(($E$5:$E$1994&lt;&gt;0)*($A$5:$A$1994&lt;&gt;""),$A$5:$A$1994),ROW()-1)),"",INDEX($C$5:$C$1994,MATCH(SMALL(IF(($E$5:$E$1994&lt;&gt;0)*($A$5:$A$1994&lt;&gt;""),$A$5:$A$1994),ROW()-1),$A$5:$A$1994,0)))</f>
        <v>ARTICLE 221</v>
      </c>
    </row>
    <row r="223" spans="1:22" ht="15.75" x14ac:dyDescent="0.25">
      <c r="A223" s="23">
        <v>219</v>
      </c>
      <c r="B223" s="24" t="str">
        <f t="shared" ref="B223:B286" si="16">LEFT(C223,FIND(" ",C223)-1)</f>
        <v>ARTICLE</v>
      </c>
      <c r="C223" s="25" t="s">
        <v>227</v>
      </c>
      <c r="D223" s="26">
        <v>270</v>
      </c>
      <c r="E223" s="27">
        <v>100</v>
      </c>
      <c r="F223" s="28">
        <f t="shared" si="13"/>
        <v>100</v>
      </c>
      <c r="G223" s="29">
        <f>IF(ISERROR(VLOOKUP(B223,#REF!,4,FALSE)),0,VLOOKUP(B223,#REF!,2,FALSE))</f>
        <v>0</v>
      </c>
      <c r="H223" s="28">
        <f t="shared" si="14"/>
        <v>100</v>
      </c>
      <c r="I223" s="30">
        <f t="shared" si="15"/>
        <v>27000</v>
      </c>
      <c r="V223" s="8" t="str">
        <f t="array" ref="V223">IF(ISERROR(SMALL(IF(($E$5:$E$1994&lt;&gt;0)*($A$5:$A$1994&lt;&gt;""),$A$5:$A$1994),ROW()-1)),"",INDEX($C$5:$C$1994,MATCH(SMALL(IF(($E$5:$E$1994&lt;&gt;0)*($A$5:$A$1994&lt;&gt;""),$A$5:$A$1994),ROW()-1),$A$5:$A$1994,0)))</f>
        <v>ARTICLE 222</v>
      </c>
    </row>
    <row r="224" spans="1:22" ht="15.75" x14ac:dyDescent="0.25">
      <c r="A224" s="23">
        <v>220</v>
      </c>
      <c r="B224" s="24" t="str">
        <f t="shared" si="16"/>
        <v>ARTICLE</v>
      </c>
      <c r="C224" s="25" t="s">
        <v>228</v>
      </c>
      <c r="D224" s="26">
        <v>230</v>
      </c>
      <c r="E224" s="27">
        <v>100</v>
      </c>
      <c r="F224" s="28">
        <f t="shared" si="13"/>
        <v>100</v>
      </c>
      <c r="G224" s="29">
        <f>IF(ISERROR(VLOOKUP(B224,#REF!,4,FALSE)),0,VLOOKUP(B224,#REF!,2,FALSE))</f>
        <v>0</v>
      </c>
      <c r="H224" s="28">
        <f t="shared" si="14"/>
        <v>100</v>
      </c>
      <c r="I224" s="30">
        <f t="shared" si="15"/>
        <v>23000</v>
      </c>
      <c r="V224" s="8" t="str">
        <f t="array" ref="V224">IF(ISERROR(SMALL(IF(($E$5:$E$1994&lt;&gt;0)*($A$5:$A$1994&lt;&gt;""),$A$5:$A$1994),ROW()-1)),"",INDEX($C$5:$C$1994,MATCH(SMALL(IF(($E$5:$E$1994&lt;&gt;0)*($A$5:$A$1994&lt;&gt;""),$A$5:$A$1994),ROW()-1),$A$5:$A$1994,0)))</f>
        <v>ARTICLE 223</v>
      </c>
    </row>
    <row r="225" spans="1:22" ht="15.75" x14ac:dyDescent="0.25">
      <c r="A225" s="23">
        <v>221</v>
      </c>
      <c r="B225" s="24" t="str">
        <f t="shared" si="16"/>
        <v>ARTICLE</v>
      </c>
      <c r="C225" s="25" t="s">
        <v>229</v>
      </c>
      <c r="D225" s="26">
        <v>350</v>
      </c>
      <c r="E225" s="27">
        <v>100</v>
      </c>
      <c r="F225" s="28">
        <f t="shared" si="13"/>
        <v>100</v>
      </c>
      <c r="G225" s="29">
        <f>IF(ISERROR(VLOOKUP(B225,#REF!,4,FALSE)),0,VLOOKUP(B225,#REF!,2,FALSE))</f>
        <v>0</v>
      </c>
      <c r="H225" s="28">
        <f t="shared" si="14"/>
        <v>100</v>
      </c>
      <c r="I225" s="30">
        <f t="shared" si="15"/>
        <v>35000</v>
      </c>
      <c r="V225" s="8" t="str">
        <f t="array" ref="V225">IF(ISERROR(SMALL(IF(($E$5:$E$1994&lt;&gt;0)*($A$5:$A$1994&lt;&gt;""),$A$5:$A$1994),ROW()-1)),"",INDEX($C$5:$C$1994,MATCH(SMALL(IF(($E$5:$E$1994&lt;&gt;0)*($A$5:$A$1994&lt;&gt;""),$A$5:$A$1994),ROW()-1),$A$5:$A$1994,0)))</f>
        <v>ARTICLE 224</v>
      </c>
    </row>
    <row r="226" spans="1:22" ht="15.75" x14ac:dyDescent="0.25">
      <c r="A226" s="23">
        <v>222</v>
      </c>
      <c r="B226" s="24" t="str">
        <f t="shared" si="16"/>
        <v>ARTICLE</v>
      </c>
      <c r="C226" s="25" t="s">
        <v>230</v>
      </c>
      <c r="D226" s="26">
        <v>500</v>
      </c>
      <c r="E226" s="27">
        <v>100</v>
      </c>
      <c r="F226" s="28">
        <f t="shared" si="13"/>
        <v>100</v>
      </c>
      <c r="G226" s="29">
        <f>IF(ISERROR(VLOOKUP(B226,#REF!,4,FALSE)),0,VLOOKUP(B226,#REF!,2,FALSE))</f>
        <v>0</v>
      </c>
      <c r="H226" s="28">
        <f t="shared" si="14"/>
        <v>100</v>
      </c>
      <c r="I226" s="30">
        <f t="shared" si="15"/>
        <v>50000</v>
      </c>
      <c r="V226" s="8" t="str">
        <f t="array" ref="V226">IF(ISERROR(SMALL(IF(($E$5:$E$1994&lt;&gt;0)*($A$5:$A$1994&lt;&gt;""),$A$5:$A$1994),ROW()-1)),"",INDEX($C$5:$C$1994,MATCH(SMALL(IF(($E$5:$E$1994&lt;&gt;0)*($A$5:$A$1994&lt;&gt;""),$A$5:$A$1994),ROW()-1),$A$5:$A$1994,0)))</f>
        <v>ARTICLE 225</v>
      </c>
    </row>
    <row r="227" spans="1:22" ht="15.75" x14ac:dyDescent="0.25">
      <c r="A227" s="23">
        <v>223</v>
      </c>
      <c r="B227" s="24" t="str">
        <f t="shared" si="16"/>
        <v>ARTICLE</v>
      </c>
      <c r="C227" s="25" t="s">
        <v>231</v>
      </c>
      <c r="D227" s="26">
        <v>295</v>
      </c>
      <c r="E227" s="27">
        <v>100</v>
      </c>
      <c r="F227" s="28">
        <f t="shared" si="13"/>
        <v>100</v>
      </c>
      <c r="G227" s="29">
        <f>IF(ISERROR(VLOOKUP(B227,#REF!,4,FALSE)),0,VLOOKUP(B227,#REF!,2,FALSE))</f>
        <v>0</v>
      </c>
      <c r="H227" s="28">
        <f t="shared" si="14"/>
        <v>100</v>
      </c>
      <c r="I227" s="30">
        <f t="shared" si="15"/>
        <v>29500</v>
      </c>
      <c r="V227" s="8" t="str">
        <f t="array" ref="V227">IF(ISERROR(SMALL(IF(($E$5:$E$1994&lt;&gt;0)*($A$5:$A$1994&lt;&gt;""),$A$5:$A$1994),ROW()-1)),"",INDEX($C$5:$C$1994,MATCH(SMALL(IF(($E$5:$E$1994&lt;&gt;0)*($A$5:$A$1994&lt;&gt;""),$A$5:$A$1994),ROW()-1),$A$5:$A$1994,0)))</f>
        <v>ARTICLE 226</v>
      </c>
    </row>
    <row r="228" spans="1:22" ht="15.75" x14ac:dyDescent="0.25">
      <c r="A228" s="23">
        <v>224</v>
      </c>
      <c r="B228" s="24" t="str">
        <f t="shared" si="16"/>
        <v>ARTICLE</v>
      </c>
      <c r="C228" s="25" t="s">
        <v>232</v>
      </c>
      <c r="D228" s="26">
        <v>530</v>
      </c>
      <c r="E228" s="27">
        <v>100</v>
      </c>
      <c r="F228" s="28">
        <f t="shared" si="13"/>
        <v>100</v>
      </c>
      <c r="G228" s="29">
        <f>IF(ISERROR(VLOOKUP(B228,#REF!,4,FALSE)),0,VLOOKUP(B228,#REF!,2,FALSE))</f>
        <v>0</v>
      </c>
      <c r="H228" s="28">
        <f t="shared" si="14"/>
        <v>100</v>
      </c>
      <c r="I228" s="30">
        <f t="shared" si="15"/>
        <v>53000</v>
      </c>
      <c r="V228" s="8" t="str">
        <f t="array" ref="V228">IF(ISERROR(SMALL(IF(($E$5:$E$1994&lt;&gt;0)*($A$5:$A$1994&lt;&gt;""),$A$5:$A$1994),ROW()-1)),"",INDEX($C$5:$C$1994,MATCH(SMALL(IF(($E$5:$E$1994&lt;&gt;0)*($A$5:$A$1994&lt;&gt;""),$A$5:$A$1994),ROW()-1),$A$5:$A$1994,0)))</f>
        <v>ARTICLE 227</v>
      </c>
    </row>
    <row r="229" spans="1:22" ht="15.75" x14ac:dyDescent="0.25">
      <c r="A229" s="23">
        <v>225</v>
      </c>
      <c r="B229" s="24" t="str">
        <f t="shared" si="16"/>
        <v>ARTICLE</v>
      </c>
      <c r="C229" s="25" t="s">
        <v>233</v>
      </c>
      <c r="D229" s="26">
        <v>90</v>
      </c>
      <c r="E229" s="27">
        <v>100</v>
      </c>
      <c r="F229" s="28">
        <f t="shared" si="13"/>
        <v>100</v>
      </c>
      <c r="G229" s="29">
        <f>IF(ISERROR(VLOOKUP(B229,#REF!,4,FALSE)),0,VLOOKUP(B229,#REF!,2,FALSE))</f>
        <v>0</v>
      </c>
      <c r="H229" s="28">
        <f t="shared" si="14"/>
        <v>100</v>
      </c>
      <c r="I229" s="30">
        <f t="shared" si="15"/>
        <v>9000</v>
      </c>
      <c r="V229" s="8" t="str">
        <f t="array" ref="V229">IF(ISERROR(SMALL(IF(($E$5:$E$1994&lt;&gt;0)*($A$5:$A$1994&lt;&gt;""),$A$5:$A$1994),ROW()-1)),"",INDEX($C$5:$C$1994,MATCH(SMALL(IF(($E$5:$E$1994&lt;&gt;0)*($A$5:$A$1994&lt;&gt;""),$A$5:$A$1994),ROW()-1),$A$5:$A$1994,0)))</f>
        <v>ARTICLE 228</v>
      </c>
    </row>
    <row r="230" spans="1:22" ht="15.75" x14ac:dyDescent="0.25">
      <c r="A230" s="23">
        <v>226</v>
      </c>
      <c r="B230" s="24" t="str">
        <f t="shared" si="16"/>
        <v>ARTICLE</v>
      </c>
      <c r="C230" s="25" t="s">
        <v>234</v>
      </c>
      <c r="D230" s="26">
        <v>140</v>
      </c>
      <c r="E230" s="27">
        <v>100</v>
      </c>
      <c r="F230" s="28">
        <f t="shared" si="13"/>
        <v>100</v>
      </c>
      <c r="G230" s="29">
        <f>IF(ISERROR(VLOOKUP(B230,#REF!,4,FALSE)),0,VLOOKUP(B230,#REF!,2,FALSE))</f>
        <v>0</v>
      </c>
      <c r="H230" s="28">
        <f t="shared" si="14"/>
        <v>100</v>
      </c>
      <c r="I230" s="30">
        <f t="shared" si="15"/>
        <v>14000</v>
      </c>
      <c r="V230" s="8" t="str">
        <f t="array" ref="V230">IF(ISERROR(SMALL(IF(($E$5:$E$1994&lt;&gt;0)*($A$5:$A$1994&lt;&gt;""),$A$5:$A$1994),ROW()-1)),"",INDEX($C$5:$C$1994,MATCH(SMALL(IF(($E$5:$E$1994&lt;&gt;0)*($A$5:$A$1994&lt;&gt;""),$A$5:$A$1994),ROW()-1),$A$5:$A$1994,0)))</f>
        <v>ARTICLE 229</v>
      </c>
    </row>
    <row r="231" spans="1:22" ht="15.75" x14ac:dyDescent="0.25">
      <c r="A231" s="23">
        <v>227</v>
      </c>
      <c r="B231" s="24" t="str">
        <f t="shared" si="16"/>
        <v>ARTICLE</v>
      </c>
      <c r="C231" s="25" t="s">
        <v>235</v>
      </c>
      <c r="D231" s="26">
        <v>540</v>
      </c>
      <c r="E231" s="27">
        <v>100</v>
      </c>
      <c r="F231" s="28">
        <f t="shared" si="13"/>
        <v>100</v>
      </c>
      <c r="G231" s="29">
        <f>IF(ISERROR(VLOOKUP(B231,#REF!,4,FALSE)),0,VLOOKUP(B231,#REF!,2,FALSE))</f>
        <v>0</v>
      </c>
      <c r="H231" s="28">
        <f t="shared" si="14"/>
        <v>100</v>
      </c>
      <c r="I231" s="30">
        <f t="shared" si="15"/>
        <v>54000</v>
      </c>
      <c r="V231" s="8" t="str">
        <f t="array" ref="V231">IF(ISERROR(SMALL(IF(($E$5:$E$1994&lt;&gt;0)*($A$5:$A$1994&lt;&gt;""),$A$5:$A$1994),ROW()-1)),"",INDEX($C$5:$C$1994,MATCH(SMALL(IF(($E$5:$E$1994&lt;&gt;0)*($A$5:$A$1994&lt;&gt;""),$A$5:$A$1994),ROW()-1),$A$5:$A$1994,0)))</f>
        <v>ARTICLE 230</v>
      </c>
    </row>
    <row r="232" spans="1:22" ht="15.75" x14ac:dyDescent="0.25">
      <c r="A232" s="23">
        <v>228</v>
      </c>
      <c r="B232" s="24" t="str">
        <f t="shared" si="16"/>
        <v>ARTICLE</v>
      </c>
      <c r="C232" s="25" t="s">
        <v>236</v>
      </c>
      <c r="D232" s="26">
        <v>1050</v>
      </c>
      <c r="E232" s="27">
        <v>100</v>
      </c>
      <c r="F232" s="28">
        <f t="shared" si="13"/>
        <v>100</v>
      </c>
      <c r="G232" s="29">
        <f>IF(ISERROR(VLOOKUP(B232,#REF!,4,FALSE)),0,VLOOKUP(B232,#REF!,2,FALSE))</f>
        <v>0</v>
      </c>
      <c r="H232" s="28">
        <f t="shared" si="14"/>
        <v>100</v>
      </c>
      <c r="I232" s="30">
        <f t="shared" si="15"/>
        <v>105000</v>
      </c>
      <c r="V232" s="8" t="str">
        <f t="array" ref="V232">IF(ISERROR(SMALL(IF(($E$5:$E$1994&lt;&gt;0)*($A$5:$A$1994&lt;&gt;""),$A$5:$A$1994),ROW()-1)),"",INDEX($C$5:$C$1994,MATCH(SMALL(IF(($E$5:$E$1994&lt;&gt;0)*($A$5:$A$1994&lt;&gt;""),$A$5:$A$1994),ROW()-1),$A$5:$A$1994,0)))</f>
        <v>ARTICLE 231</v>
      </c>
    </row>
    <row r="233" spans="1:22" ht="15.75" x14ac:dyDescent="0.25">
      <c r="A233" s="23">
        <v>229</v>
      </c>
      <c r="B233" s="24" t="str">
        <f t="shared" si="16"/>
        <v>ARTICLE</v>
      </c>
      <c r="C233" s="25" t="s">
        <v>237</v>
      </c>
      <c r="D233" s="26">
        <v>275</v>
      </c>
      <c r="E233" s="27">
        <v>100</v>
      </c>
      <c r="F233" s="28">
        <f t="shared" si="13"/>
        <v>100</v>
      </c>
      <c r="G233" s="29">
        <f>IF(ISERROR(VLOOKUP(B233,#REF!,4,FALSE)),0,VLOOKUP(B233,#REF!,2,FALSE))</f>
        <v>0</v>
      </c>
      <c r="H233" s="28">
        <f t="shared" si="14"/>
        <v>100</v>
      </c>
      <c r="I233" s="30">
        <f t="shared" si="15"/>
        <v>27500</v>
      </c>
      <c r="V233" s="8" t="str">
        <f t="array" ref="V233">IF(ISERROR(SMALL(IF(($E$5:$E$1994&lt;&gt;0)*($A$5:$A$1994&lt;&gt;""),$A$5:$A$1994),ROW()-1)),"",INDEX($C$5:$C$1994,MATCH(SMALL(IF(($E$5:$E$1994&lt;&gt;0)*($A$5:$A$1994&lt;&gt;""),$A$5:$A$1994),ROW()-1),$A$5:$A$1994,0)))</f>
        <v>ARTICLE 232</v>
      </c>
    </row>
    <row r="234" spans="1:22" ht="15.75" x14ac:dyDescent="0.25">
      <c r="A234" s="23">
        <v>230</v>
      </c>
      <c r="B234" s="24" t="str">
        <f t="shared" si="16"/>
        <v>ARTICLE</v>
      </c>
      <c r="C234" s="25" t="s">
        <v>238</v>
      </c>
      <c r="D234" s="26">
        <v>285</v>
      </c>
      <c r="E234" s="27">
        <v>100</v>
      </c>
      <c r="F234" s="28">
        <f t="shared" si="13"/>
        <v>100</v>
      </c>
      <c r="G234" s="29">
        <f>IF(ISERROR(VLOOKUP(B234,#REF!,4,FALSE)),0,VLOOKUP(B234,#REF!,2,FALSE))</f>
        <v>0</v>
      </c>
      <c r="H234" s="28">
        <f t="shared" si="14"/>
        <v>100</v>
      </c>
      <c r="I234" s="30">
        <f t="shared" si="15"/>
        <v>28500</v>
      </c>
      <c r="V234" s="8" t="str">
        <f t="array" ref="V234">IF(ISERROR(SMALL(IF(($E$5:$E$1994&lt;&gt;0)*($A$5:$A$1994&lt;&gt;""),$A$5:$A$1994),ROW()-1)),"",INDEX($C$5:$C$1994,MATCH(SMALL(IF(($E$5:$E$1994&lt;&gt;0)*($A$5:$A$1994&lt;&gt;""),$A$5:$A$1994),ROW()-1),$A$5:$A$1994,0)))</f>
        <v>ARTICLE 233</v>
      </c>
    </row>
    <row r="235" spans="1:22" ht="15.75" x14ac:dyDescent="0.25">
      <c r="A235" s="23">
        <v>231</v>
      </c>
      <c r="B235" s="24" t="str">
        <f t="shared" si="16"/>
        <v>ARTICLE</v>
      </c>
      <c r="C235" s="25" t="s">
        <v>239</v>
      </c>
      <c r="D235" s="26">
        <v>750</v>
      </c>
      <c r="E235" s="27">
        <v>100</v>
      </c>
      <c r="F235" s="28">
        <f t="shared" si="13"/>
        <v>100</v>
      </c>
      <c r="G235" s="29">
        <f>IF(ISERROR(VLOOKUP(B235,#REF!,4,FALSE)),0,VLOOKUP(B235,#REF!,2,FALSE))</f>
        <v>0</v>
      </c>
      <c r="H235" s="28">
        <f t="shared" si="14"/>
        <v>100</v>
      </c>
      <c r="I235" s="30">
        <f t="shared" si="15"/>
        <v>75000</v>
      </c>
      <c r="V235" s="8" t="str">
        <f t="array" ref="V235">IF(ISERROR(SMALL(IF(($E$5:$E$1994&lt;&gt;0)*($A$5:$A$1994&lt;&gt;""),$A$5:$A$1994),ROW()-1)),"",INDEX($C$5:$C$1994,MATCH(SMALL(IF(($E$5:$E$1994&lt;&gt;0)*($A$5:$A$1994&lt;&gt;""),$A$5:$A$1994),ROW()-1),$A$5:$A$1994,0)))</f>
        <v>ARTICLE 234</v>
      </c>
    </row>
    <row r="236" spans="1:22" ht="15.75" x14ac:dyDescent="0.25">
      <c r="A236" s="23">
        <v>232</v>
      </c>
      <c r="B236" s="24" t="str">
        <f t="shared" si="16"/>
        <v>ARTICLE</v>
      </c>
      <c r="C236" s="25" t="s">
        <v>240</v>
      </c>
      <c r="D236" s="26">
        <v>900</v>
      </c>
      <c r="E236" s="27">
        <v>100</v>
      </c>
      <c r="F236" s="28">
        <f t="shared" si="13"/>
        <v>100</v>
      </c>
      <c r="G236" s="29">
        <f>IF(ISERROR(VLOOKUP(B236,#REF!,4,FALSE)),0,VLOOKUP(B236,#REF!,2,FALSE))</f>
        <v>0</v>
      </c>
      <c r="H236" s="28">
        <f t="shared" si="14"/>
        <v>100</v>
      </c>
      <c r="I236" s="30">
        <f t="shared" si="15"/>
        <v>90000</v>
      </c>
      <c r="V236" s="8" t="str">
        <f t="array" ref="V236">IF(ISERROR(SMALL(IF(($E$5:$E$1994&lt;&gt;0)*($A$5:$A$1994&lt;&gt;""),$A$5:$A$1994),ROW()-1)),"",INDEX($C$5:$C$1994,MATCH(SMALL(IF(($E$5:$E$1994&lt;&gt;0)*($A$5:$A$1994&lt;&gt;""),$A$5:$A$1994),ROW()-1),$A$5:$A$1994,0)))</f>
        <v>ARTICLE 235</v>
      </c>
    </row>
    <row r="237" spans="1:22" ht="15.75" x14ac:dyDescent="0.25">
      <c r="A237" s="23">
        <v>233</v>
      </c>
      <c r="B237" s="24" t="str">
        <f t="shared" si="16"/>
        <v>ARTICLE</v>
      </c>
      <c r="C237" s="25" t="s">
        <v>241</v>
      </c>
      <c r="D237" s="26">
        <v>1380</v>
      </c>
      <c r="E237" s="27">
        <v>100</v>
      </c>
      <c r="F237" s="28">
        <f t="shared" si="13"/>
        <v>100</v>
      </c>
      <c r="G237" s="29">
        <f>IF(ISERROR(VLOOKUP(B237,#REF!,4,FALSE)),0,VLOOKUP(B237,#REF!,2,FALSE))</f>
        <v>0</v>
      </c>
      <c r="H237" s="28">
        <f t="shared" si="14"/>
        <v>100</v>
      </c>
      <c r="I237" s="30">
        <f t="shared" si="15"/>
        <v>138000</v>
      </c>
      <c r="V237" s="8" t="str">
        <f t="array" ref="V237">IF(ISERROR(SMALL(IF(($E$5:$E$1994&lt;&gt;0)*($A$5:$A$1994&lt;&gt;""),$A$5:$A$1994),ROW()-1)),"",INDEX($C$5:$C$1994,MATCH(SMALL(IF(($E$5:$E$1994&lt;&gt;0)*($A$5:$A$1994&lt;&gt;""),$A$5:$A$1994),ROW()-1),$A$5:$A$1994,0)))</f>
        <v>ARTICLE 236</v>
      </c>
    </row>
    <row r="238" spans="1:22" ht="15.75" x14ac:dyDescent="0.25">
      <c r="A238" s="23">
        <v>234</v>
      </c>
      <c r="B238" s="24" t="str">
        <f t="shared" si="16"/>
        <v>ARTICLE</v>
      </c>
      <c r="C238" s="25" t="s">
        <v>242</v>
      </c>
      <c r="D238" s="26">
        <v>130</v>
      </c>
      <c r="E238" s="27">
        <v>100</v>
      </c>
      <c r="F238" s="28">
        <f t="shared" si="13"/>
        <v>100</v>
      </c>
      <c r="G238" s="29">
        <f>IF(ISERROR(VLOOKUP(B238,#REF!,4,FALSE)),0,VLOOKUP(B238,#REF!,2,FALSE))</f>
        <v>0</v>
      </c>
      <c r="H238" s="28">
        <f t="shared" si="14"/>
        <v>100</v>
      </c>
      <c r="I238" s="30">
        <f t="shared" si="15"/>
        <v>13000</v>
      </c>
      <c r="V238" s="8" t="str">
        <f t="array" ref="V238">IF(ISERROR(SMALL(IF(($E$5:$E$1994&lt;&gt;0)*($A$5:$A$1994&lt;&gt;""),$A$5:$A$1994),ROW()-1)),"",INDEX($C$5:$C$1994,MATCH(SMALL(IF(($E$5:$E$1994&lt;&gt;0)*($A$5:$A$1994&lt;&gt;""),$A$5:$A$1994),ROW()-1),$A$5:$A$1994,0)))</f>
        <v>ARTICLE 237</v>
      </c>
    </row>
    <row r="239" spans="1:22" ht="15.75" x14ac:dyDescent="0.25">
      <c r="A239" s="23">
        <v>235</v>
      </c>
      <c r="B239" s="24" t="str">
        <f t="shared" si="16"/>
        <v>ARTICLE</v>
      </c>
      <c r="C239" s="25" t="s">
        <v>243</v>
      </c>
      <c r="D239" s="26">
        <v>650</v>
      </c>
      <c r="E239" s="27">
        <v>100</v>
      </c>
      <c r="F239" s="28">
        <f t="shared" si="13"/>
        <v>100</v>
      </c>
      <c r="G239" s="29">
        <f>IF(ISERROR(VLOOKUP(B239,#REF!,4,FALSE)),0,VLOOKUP(B239,#REF!,2,FALSE))</f>
        <v>0</v>
      </c>
      <c r="H239" s="28">
        <f t="shared" si="14"/>
        <v>100</v>
      </c>
      <c r="I239" s="30">
        <f t="shared" si="15"/>
        <v>65000</v>
      </c>
      <c r="V239" s="8" t="str">
        <f t="array" ref="V239">IF(ISERROR(SMALL(IF(($E$5:$E$1994&lt;&gt;0)*($A$5:$A$1994&lt;&gt;""),$A$5:$A$1994),ROW()-1)),"",INDEX($C$5:$C$1994,MATCH(SMALL(IF(($E$5:$E$1994&lt;&gt;0)*($A$5:$A$1994&lt;&gt;""),$A$5:$A$1994),ROW()-1),$A$5:$A$1994,0)))</f>
        <v>ARTICLE 238</v>
      </c>
    </row>
    <row r="240" spans="1:22" ht="15.75" x14ac:dyDescent="0.25">
      <c r="A240" s="23">
        <v>236</v>
      </c>
      <c r="B240" s="24" t="str">
        <f t="shared" si="16"/>
        <v>ARTICLE</v>
      </c>
      <c r="C240" s="25" t="s">
        <v>244</v>
      </c>
      <c r="D240" s="26">
        <v>800</v>
      </c>
      <c r="E240" s="27">
        <v>100</v>
      </c>
      <c r="F240" s="28">
        <f t="shared" si="13"/>
        <v>100</v>
      </c>
      <c r="G240" s="29">
        <f>IF(ISERROR(VLOOKUP(B240,#REF!,4,FALSE)),0,VLOOKUP(B240,#REF!,2,FALSE))</f>
        <v>0</v>
      </c>
      <c r="H240" s="28">
        <f t="shared" si="14"/>
        <v>100</v>
      </c>
      <c r="I240" s="30">
        <f t="shared" si="15"/>
        <v>80000</v>
      </c>
      <c r="V240" s="8" t="str">
        <f t="array" ref="V240">IF(ISERROR(SMALL(IF(($E$5:$E$1994&lt;&gt;0)*($A$5:$A$1994&lt;&gt;""),$A$5:$A$1994),ROW()-1)),"",INDEX($C$5:$C$1994,MATCH(SMALL(IF(($E$5:$E$1994&lt;&gt;0)*($A$5:$A$1994&lt;&gt;""),$A$5:$A$1994),ROW()-1),$A$5:$A$1994,0)))</f>
        <v>ARTICLE 239</v>
      </c>
    </row>
    <row r="241" spans="1:22" ht="15.75" x14ac:dyDescent="0.25">
      <c r="A241" s="23">
        <v>237</v>
      </c>
      <c r="B241" s="24" t="str">
        <f t="shared" si="16"/>
        <v>ARTICLE</v>
      </c>
      <c r="C241" s="25" t="s">
        <v>245</v>
      </c>
      <c r="D241" s="26">
        <v>280</v>
      </c>
      <c r="E241" s="27">
        <v>100</v>
      </c>
      <c r="F241" s="28">
        <f t="shared" si="13"/>
        <v>100</v>
      </c>
      <c r="G241" s="29">
        <f>IF(ISERROR(VLOOKUP(B241,#REF!,4,FALSE)),0,VLOOKUP(B241,#REF!,2,FALSE))</f>
        <v>0</v>
      </c>
      <c r="H241" s="28">
        <f t="shared" si="14"/>
        <v>100</v>
      </c>
      <c r="I241" s="30">
        <f t="shared" si="15"/>
        <v>28000</v>
      </c>
      <c r="V241" s="8" t="str">
        <f t="array" ref="V241">IF(ISERROR(SMALL(IF(($E$5:$E$1994&lt;&gt;0)*($A$5:$A$1994&lt;&gt;""),$A$5:$A$1994),ROW()-1)),"",INDEX($C$5:$C$1994,MATCH(SMALL(IF(($E$5:$E$1994&lt;&gt;0)*($A$5:$A$1994&lt;&gt;""),$A$5:$A$1994),ROW()-1),$A$5:$A$1994,0)))</f>
        <v>ARTICLE 240</v>
      </c>
    </row>
    <row r="242" spans="1:22" ht="15.75" x14ac:dyDescent="0.25">
      <c r="A242" s="23">
        <v>238</v>
      </c>
      <c r="B242" s="24" t="str">
        <f t="shared" si="16"/>
        <v>ARTICLE</v>
      </c>
      <c r="C242" s="25" t="s">
        <v>246</v>
      </c>
      <c r="D242" s="26">
        <v>220</v>
      </c>
      <c r="E242" s="27">
        <v>100</v>
      </c>
      <c r="F242" s="28">
        <f t="shared" si="13"/>
        <v>100</v>
      </c>
      <c r="G242" s="29">
        <f>IF(ISERROR(VLOOKUP(B242,#REF!,4,FALSE)),0,VLOOKUP(B242,#REF!,2,FALSE))</f>
        <v>0</v>
      </c>
      <c r="H242" s="28">
        <f t="shared" si="14"/>
        <v>100</v>
      </c>
      <c r="I242" s="30">
        <f t="shared" si="15"/>
        <v>22000</v>
      </c>
      <c r="V242" s="8" t="str">
        <f t="array" ref="V242">IF(ISERROR(SMALL(IF(($E$5:$E$1994&lt;&gt;0)*($A$5:$A$1994&lt;&gt;""),$A$5:$A$1994),ROW()-1)),"",INDEX($C$5:$C$1994,MATCH(SMALL(IF(($E$5:$E$1994&lt;&gt;0)*($A$5:$A$1994&lt;&gt;""),$A$5:$A$1994),ROW()-1),$A$5:$A$1994,0)))</f>
        <v>ARTICLE 241</v>
      </c>
    </row>
    <row r="243" spans="1:22" ht="15.75" x14ac:dyDescent="0.25">
      <c r="A243" s="23">
        <v>239</v>
      </c>
      <c r="B243" s="24" t="str">
        <f t="shared" si="16"/>
        <v>ARTICLE</v>
      </c>
      <c r="C243" s="25" t="s">
        <v>247</v>
      </c>
      <c r="D243" s="26">
        <v>290</v>
      </c>
      <c r="E243" s="27">
        <v>100</v>
      </c>
      <c r="F243" s="28">
        <f t="shared" si="13"/>
        <v>100</v>
      </c>
      <c r="G243" s="29">
        <f>IF(ISERROR(VLOOKUP(B243,#REF!,4,FALSE)),0,VLOOKUP(B243,#REF!,2,FALSE))</f>
        <v>0</v>
      </c>
      <c r="H243" s="28">
        <f t="shared" si="14"/>
        <v>100</v>
      </c>
      <c r="I243" s="30">
        <f t="shared" si="15"/>
        <v>29000</v>
      </c>
      <c r="V243" s="8" t="str">
        <f t="array" ref="V243">IF(ISERROR(SMALL(IF(($E$5:$E$1994&lt;&gt;0)*($A$5:$A$1994&lt;&gt;""),$A$5:$A$1994),ROW()-1)),"",INDEX($C$5:$C$1994,MATCH(SMALL(IF(($E$5:$E$1994&lt;&gt;0)*($A$5:$A$1994&lt;&gt;""),$A$5:$A$1994),ROW()-1),$A$5:$A$1994,0)))</f>
        <v>ARTICLE 242</v>
      </c>
    </row>
    <row r="244" spans="1:22" ht="15.75" x14ac:dyDescent="0.25">
      <c r="A244" s="23">
        <v>240</v>
      </c>
      <c r="B244" s="24" t="str">
        <f t="shared" si="16"/>
        <v>ARTICLE</v>
      </c>
      <c r="C244" s="25" t="s">
        <v>248</v>
      </c>
      <c r="D244" s="26">
        <v>220</v>
      </c>
      <c r="E244" s="27">
        <v>100</v>
      </c>
      <c r="F244" s="28">
        <f t="shared" si="13"/>
        <v>100</v>
      </c>
      <c r="G244" s="29">
        <f>IF(ISERROR(VLOOKUP(B244,#REF!,4,FALSE)),0,VLOOKUP(B244,#REF!,2,FALSE))</f>
        <v>0</v>
      </c>
      <c r="H244" s="28">
        <f t="shared" si="14"/>
        <v>100</v>
      </c>
      <c r="I244" s="30">
        <f t="shared" si="15"/>
        <v>22000</v>
      </c>
      <c r="V244" s="8" t="str">
        <f t="array" ref="V244">IF(ISERROR(SMALL(IF(($E$5:$E$1994&lt;&gt;0)*($A$5:$A$1994&lt;&gt;""),$A$5:$A$1994),ROW()-1)),"",INDEX($C$5:$C$1994,MATCH(SMALL(IF(($E$5:$E$1994&lt;&gt;0)*($A$5:$A$1994&lt;&gt;""),$A$5:$A$1994),ROW()-1),$A$5:$A$1994,0)))</f>
        <v>ARTICLE 243</v>
      </c>
    </row>
    <row r="245" spans="1:22" ht="15.75" x14ac:dyDescent="0.25">
      <c r="A245" s="23">
        <v>241</v>
      </c>
      <c r="B245" s="24" t="str">
        <f t="shared" si="16"/>
        <v>ARTICLE</v>
      </c>
      <c r="C245" s="25" t="s">
        <v>249</v>
      </c>
      <c r="D245" s="26">
        <v>850</v>
      </c>
      <c r="E245" s="27">
        <v>100</v>
      </c>
      <c r="F245" s="28">
        <f t="shared" si="13"/>
        <v>100</v>
      </c>
      <c r="G245" s="29">
        <f>IF(ISERROR(VLOOKUP(B245,#REF!,4,FALSE)),0,VLOOKUP(B245,#REF!,2,FALSE))</f>
        <v>0</v>
      </c>
      <c r="H245" s="28">
        <f t="shared" si="14"/>
        <v>100</v>
      </c>
      <c r="I245" s="30">
        <f t="shared" si="15"/>
        <v>85000</v>
      </c>
      <c r="V245" s="8" t="str">
        <f t="array" ref="V245">IF(ISERROR(SMALL(IF(($E$5:$E$1994&lt;&gt;0)*($A$5:$A$1994&lt;&gt;""),$A$5:$A$1994),ROW()-1)),"",INDEX($C$5:$C$1994,MATCH(SMALL(IF(($E$5:$E$1994&lt;&gt;0)*($A$5:$A$1994&lt;&gt;""),$A$5:$A$1994),ROW()-1),$A$5:$A$1994,0)))</f>
        <v>ARTICLE 244</v>
      </c>
    </row>
    <row r="246" spans="1:22" ht="15.75" x14ac:dyDescent="0.25">
      <c r="A246" s="23">
        <v>242</v>
      </c>
      <c r="B246" s="24" t="str">
        <f t="shared" si="16"/>
        <v>ARTICLE</v>
      </c>
      <c r="C246" s="25" t="s">
        <v>250</v>
      </c>
      <c r="D246" s="26">
        <v>240</v>
      </c>
      <c r="E246" s="27">
        <v>90</v>
      </c>
      <c r="F246" s="28">
        <f t="shared" si="13"/>
        <v>90</v>
      </c>
      <c r="G246" s="29">
        <f>IF(ISERROR(VLOOKUP(B246,#REF!,4,FALSE)),0,VLOOKUP(B246,#REF!,2,FALSE))</f>
        <v>0</v>
      </c>
      <c r="H246" s="28">
        <f t="shared" si="14"/>
        <v>90</v>
      </c>
      <c r="I246" s="30">
        <f t="shared" si="15"/>
        <v>21600</v>
      </c>
      <c r="V246" s="8" t="str">
        <f t="array" ref="V246">IF(ISERROR(SMALL(IF(($E$5:$E$1994&lt;&gt;0)*($A$5:$A$1994&lt;&gt;""),$A$5:$A$1994),ROW()-1)),"",INDEX($C$5:$C$1994,MATCH(SMALL(IF(($E$5:$E$1994&lt;&gt;0)*($A$5:$A$1994&lt;&gt;""),$A$5:$A$1994),ROW()-1),$A$5:$A$1994,0)))</f>
        <v>ARTICLE 245</v>
      </c>
    </row>
    <row r="247" spans="1:22" ht="15.75" x14ac:dyDescent="0.25">
      <c r="A247" s="23">
        <v>243</v>
      </c>
      <c r="B247" s="24" t="str">
        <f t="shared" si="16"/>
        <v>ARTICLE</v>
      </c>
      <c r="C247" s="25" t="s">
        <v>251</v>
      </c>
      <c r="D247" s="26">
        <v>680</v>
      </c>
      <c r="E247" s="27">
        <v>100</v>
      </c>
      <c r="F247" s="28">
        <f t="shared" si="13"/>
        <v>100</v>
      </c>
      <c r="G247" s="29">
        <f>IF(ISERROR(VLOOKUP(B247,#REF!,4,FALSE)),0,VLOOKUP(B247,#REF!,2,FALSE))</f>
        <v>0</v>
      </c>
      <c r="H247" s="28">
        <f t="shared" si="14"/>
        <v>100</v>
      </c>
      <c r="I247" s="30">
        <f t="shared" si="15"/>
        <v>68000</v>
      </c>
      <c r="V247" s="8" t="str">
        <f t="array" ref="V247">IF(ISERROR(SMALL(IF(($E$5:$E$1994&lt;&gt;0)*($A$5:$A$1994&lt;&gt;""),$A$5:$A$1994),ROW()-1)),"",INDEX($C$5:$C$1994,MATCH(SMALL(IF(($E$5:$E$1994&lt;&gt;0)*($A$5:$A$1994&lt;&gt;""),$A$5:$A$1994),ROW()-1),$A$5:$A$1994,0)))</f>
        <v>ARTICLE 246</v>
      </c>
    </row>
    <row r="248" spans="1:22" ht="15.75" x14ac:dyDescent="0.25">
      <c r="A248" s="23">
        <v>244</v>
      </c>
      <c r="B248" s="24" t="str">
        <f t="shared" si="16"/>
        <v>ARTICLE</v>
      </c>
      <c r="C248" s="25" t="s">
        <v>252</v>
      </c>
      <c r="D248" s="26">
        <v>750</v>
      </c>
      <c r="E248" s="27">
        <v>100</v>
      </c>
      <c r="F248" s="28">
        <f t="shared" si="13"/>
        <v>100</v>
      </c>
      <c r="G248" s="29">
        <f>IF(ISERROR(VLOOKUP(B248,#REF!,4,FALSE)),0,VLOOKUP(B248,#REF!,2,FALSE))</f>
        <v>0</v>
      </c>
      <c r="H248" s="28">
        <f t="shared" si="14"/>
        <v>100</v>
      </c>
      <c r="I248" s="30">
        <f t="shared" si="15"/>
        <v>75000</v>
      </c>
      <c r="V248" s="8" t="str">
        <f t="array" ref="V248">IF(ISERROR(SMALL(IF(($E$5:$E$1994&lt;&gt;0)*($A$5:$A$1994&lt;&gt;""),$A$5:$A$1994),ROW()-1)),"",INDEX($C$5:$C$1994,MATCH(SMALL(IF(($E$5:$E$1994&lt;&gt;0)*($A$5:$A$1994&lt;&gt;""),$A$5:$A$1994),ROW()-1),$A$5:$A$1994,0)))</f>
        <v>ARTICLE 247</v>
      </c>
    </row>
    <row r="249" spans="1:22" ht="15.75" x14ac:dyDescent="0.25">
      <c r="A249" s="23">
        <v>245</v>
      </c>
      <c r="B249" s="24" t="str">
        <f t="shared" si="16"/>
        <v>ARTICLE</v>
      </c>
      <c r="C249" s="25" t="s">
        <v>253</v>
      </c>
      <c r="D249" s="26">
        <v>130</v>
      </c>
      <c r="E249" s="27">
        <v>100</v>
      </c>
      <c r="F249" s="28">
        <f t="shared" si="13"/>
        <v>100</v>
      </c>
      <c r="G249" s="29">
        <f>IF(ISERROR(VLOOKUP(B249,#REF!,4,FALSE)),0,VLOOKUP(B249,#REF!,2,FALSE))</f>
        <v>0</v>
      </c>
      <c r="H249" s="28">
        <f t="shared" si="14"/>
        <v>100</v>
      </c>
      <c r="I249" s="30">
        <f t="shared" si="15"/>
        <v>13000</v>
      </c>
      <c r="V249" s="8" t="str">
        <f t="array" ref="V249">IF(ISERROR(SMALL(IF(($E$5:$E$1994&lt;&gt;0)*($A$5:$A$1994&lt;&gt;""),$A$5:$A$1994),ROW()-1)),"",INDEX($C$5:$C$1994,MATCH(SMALL(IF(($E$5:$E$1994&lt;&gt;0)*($A$5:$A$1994&lt;&gt;""),$A$5:$A$1994),ROW()-1),$A$5:$A$1994,0)))</f>
        <v>ARTICLE 248</v>
      </c>
    </row>
    <row r="250" spans="1:22" ht="15.75" x14ac:dyDescent="0.25">
      <c r="A250" s="23">
        <v>246</v>
      </c>
      <c r="B250" s="24" t="str">
        <f t="shared" si="16"/>
        <v>ARTICLE</v>
      </c>
      <c r="C250" s="25" t="s">
        <v>254</v>
      </c>
      <c r="D250" s="26">
        <v>45</v>
      </c>
      <c r="E250" s="27">
        <v>100</v>
      </c>
      <c r="F250" s="28">
        <f t="shared" si="13"/>
        <v>100</v>
      </c>
      <c r="G250" s="29">
        <f>IF(ISERROR(VLOOKUP(B250,#REF!,4,FALSE)),0,VLOOKUP(B250,#REF!,2,FALSE))</f>
        <v>0</v>
      </c>
      <c r="H250" s="28">
        <f t="shared" si="14"/>
        <v>100</v>
      </c>
      <c r="I250" s="30">
        <f t="shared" si="15"/>
        <v>4500</v>
      </c>
      <c r="V250" s="8" t="str">
        <f t="array" ref="V250">IF(ISERROR(SMALL(IF(($E$5:$E$1994&lt;&gt;0)*($A$5:$A$1994&lt;&gt;""),$A$5:$A$1994),ROW()-1)),"",INDEX($C$5:$C$1994,MATCH(SMALL(IF(($E$5:$E$1994&lt;&gt;0)*($A$5:$A$1994&lt;&gt;""),$A$5:$A$1994),ROW()-1),$A$5:$A$1994,0)))</f>
        <v>ARTICLE 249</v>
      </c>
    </row>
    <row r="251" spans="1:22" ht="15.75" x14ac:dyDescent="0.25">
      <c r="A251" s="23">
        <v>247</v>
      </c>
      <c r="B251" s="24" t="str">
        <f t="shared" si="16"/>
        <v>ARTICLE</v>
      </c>
      <c r="C251" s="25" t="s">
        <v>255</v>
      </c>
      <c r="D251" s="26">
        <v>55</v>
      </c>
      <c r="E251" s="27">
        <v>100</v>
      </c>
      <c r="F251" s="28">
        <f t="shared" si="13"/>
        <v>100</v>
      </c>
      <c r="G251" s="29">
        <f>IF(ISERROR(VLOOKUP(B251,#REF!,4,FALSE)),0,VLOOKUP(B251,#REF!,2,FALSE))</f>
        <v>0</v>
      </c>
      <c r="H251" s="28">
        <f t="shared" si="14"/>
        <v>100</v>
      </c>
      <c r="I251" s="30">
        <f t="shared" si="15"/>
        <v>5500</v>
      </c>
      <c r="V251" s="8" t="str">
        <f t="array" ref="V251">IF(ISERROR(SMALL(IF(($E$5:$E$1994&lt;&gt;0)*($A$5:$A$1994&lt;&gt;""),$A$5:$A$1994),ROW()-1)),"",INDEX($C$5:$C$1994,MATCH(SMALL(IF(($E$5:$E$1994&lt;&gt;0)*($A$5:$A$1994&lt;&gt;""),$A$5:$A$1994),ROW()-1),$A$5:$A$1994,0)))</f>
        <v>ARTICLE 250</v>
      </c>
    </row>
    <row r="252" spans="1:22" ht="15.75" x14ac:dyDescent="0.25">
      <c r="A252" s="23">
        <v>248</v>
      </c>
      <c r="B252" s="24" t="str">
        <f t="shared" si="16"/>
        <v>ARTICLE</v>
      </c>
      <c r="C252" s="25" t="s">
        <v>256</v>
      </c>
      <c r="D252" s="26">
        <v>65</v>
      </c>
      <c r="E252" s="27">
        <v>100</v>
      </c>
      <c r="F252" s="28">
        <f t="shared" si="13"/>
        <v>100</v>
      </c>
      <c r="G252" s="29">
        <f>IF(ISERROR(VLOOKUP(B252,#REF!,4,FALSE)),0,VLOOKUP(B252,#REF!,2,FALSE))</f>
        <v>0</v>
      </c>
      <c r="H252" s="28">
        <f t="shared" si="14"/>
        <v>100</v>
      </c>
      <c r="I252" s="30">
        <f t="shared" si="15"/>
        <v>6500</v>
      </c>
      <c r="V252" s="8" t="str">
        <f t="array" ref="V252">IF(ISERROR(SMALL(IF(($E$5:$E$1994&lt;&gt;0)*($A$5:$A$1994&lt;&gt;""),$A$5:$A$1994),ROW()-1)),"",INDEX($C$5:$C$1994,MATCH(SMALL(IF(($E$5:$E$1994&lt;&gt;0)*($A$5:$A$1994&lt;&gt;""),$A$5:$A$1994),ROW()-1),$A$5:$A$1994,0)))</f>
        <v>ARTICLE 251</v>
      </c>
    </row>
    <row r="253" spans="1:22" ht="15.75" x14ac:dyDescent="0.25">
      <c r="A253" s="23">
        <v>249</v>
      </c>
      <c r="B253" s="24" t="str">
        <f t="shared" si="16"/>
        <v>ARTICLE</v>
      </c>
      <c r="C253" s="25" t="s">
        <v>257</v>
      </c>
      <c r="D253" s="26">
        <v>900</v>
      </c>
      <c r="E253" s="27">
        <v>100</v>
      </c>
      <c r="F253" s="28">
        <f t="shared" si="13"/>
        <v>100</v>
      </c>
      <c r="G253" s="29">
        <f>IF(ISERROR(VLOOKUP(B253,#REF!,4,FALSE)),0,VLOOKUP(B253,#REF!,2,FALSE))</f>
        <v>0</v>
      </c>
      <c r="H253" s="28">
        <f t="shared" si="14"/>
        <v>100</v>
      </c>
      <c r="I253" s="30">
        <f t="shared" si="15"/>
        <v>90000</v>
      </c>
      <c r="V253" s="8" t="str">
        <f t="array" ref="V253">IF(ISERROR(SMALL(IF(($E$5:$E$1994&lt;&gt;0)*($A$5:$A$1994&lt;&gt;""),$A$5:$A$1994),ROW()-1)),"",INDEX($C$5:$C$1994,MATCH(SMALL(IF(($E$5:$E$1994&lt;&gt;0)*($A$5:$A$1994&lt;&gt;""),$A$5:$A$1994),ROW()-1),$A$5:$A$1994,0)))</f>
        <v>ARTICLE 252</v>
      </c>
    </row>
    <row r="254" spans="1:22" ht="15.75" x14ac:dyDescent="0.25">
      <c r="A254" s="23">
        <v>250</v>
      </c>
      <c r="B254" s="24" t="str">
        <f t="shared" si="16"/>
        <v>ARTICLE</v>
      </c>
      <c r="C254" s="25" t="s">
        <v>258</v>
      </c>
      <c r="D254" s="26">
        <v>680</v>
      </c>
      <c r="E254" s="27">
        <v>100</v>
      </c>
      <c r="F254" s="28">
        <f t="shared" si="13"/>
        <v>100</v>
      </c>
      <c r="G254" s="29">
        <f>IF(ISERROR(VLOOKUP(B254,#REF!,4,FALSE)),0,VLOOKUP(B254,#REF!,2,FALSE))</f>
        <v>0</v>
      </c>
      <c r="H254" s="28">
        <f t="shared" si="14"/>
        <v>100</v>
      </c>
      <c r="I254" s="30">
        <f t="shared" si="15"/>
        <v>68000</v>
      </c>
      <c r="V254" s="8" t="str">
        <f t="array" ref="V254">IF(ISERROR(SMALL(IF(($E$5:$E$1994&lt;&gt;0)*($A$5:$A$1994&lt;&gt;""),$A$5:$A$1994),ROW()-1)),"",INDEX($C$5:$C$1994,MATCH(SMALL(IF(($E$5:$E$1994&lt;&gt;0)*($A$5:$A$1994&lt;&gt;""),$A$5:$A$1994),ROW()-1),$A$5:$A$1994,0)))</f>
        <v>ARTICLE 253</v>
      </c>
    </row>
    <row r="255" spans="1:22" ht="15.75" x14ac:dyDescent="0.25">
      <c r="A255" s="23">
        <v>251</v>
      </c>
      <c r="B255" s="24" t="str">
        <f t="shared" si="16"/>
        <v>ARTICLE</v>
      </c>
      <c r="C255" s="25" t="s">
        <v>259</v>
      </c>
      <c r="D255" s="26">
        <v>650</v>
      </c>
      <c r="E255" s="27">
        <v>100</v>
      </c>
      <c r="F255" s="28">
        <f t="shared" si="13"/>
        <v>100</v>
      </c>
      <c r="G255" s="29">
        <f>IF(ISERROR(VLOOKUP(B255,#REF!,4,FALSE)),0,VLOOKUP(B255,#REF!,2,FALSE))</f>
        <v>0</v>
      </c>
      <c r="H255" s="28">
        <f t="shared" si="14"/>
        <v>100</v>
      </c>
      <c r="I255" s="30">
        <f t="shared" si="15"/>
        <v>65000</v>
      </c>
      <c r="V255" s="8" t="str">
        <f t="array" ref="V255">IF(ISERROR(SMALL(IF(($E$5:$E$1994&lt;&gt;0)*($A$5:$A$1994&lt;&gt;""),$A$5:$A$1994),ROW()-1)),"",INDEX($C$5:$C$1994,MATCH(SMALL(IF(($E$5:$E$1994&lt;&gt;0)*($A$5:$A$1994&lt;&gt;""),$A$5:$A$1994),ROW()-1),$A$5:$A$1994,0)))</f>
        <v>ARTICLE 254</v>
      </c>
    </row>
    <row r="256" spans="1:22" ht="15.75" x14ac:dyDescent="0.25">
      <c r="A256" s="23">
        <v>252</v>
      </c>
      <c r="B256" s="24" t="str">
        <f t="shared" si="16"/>
        <v>ARTICLE</v>
      </c>
      <c r="C256" s="25" t="s">
        <v>260</v>
      </c>
      <c r="D256" s="26">
        <v>880</v>
      </c>
      <c r="E256" s="27">
        <v>100</v>
      </c>
      <c r="F256" s="28">
        <f t="shared" si="13"/>
        <v>100</v>
      </c>
      <c r="G256" s="29">
        <f>IF(ISERROR(VLOOKUP(B256,#REF!,4,FALSE)),0,VLOOKUP(B256,#REF!,2,FALSE))</f>
        <v>0</v>
      </c>
      <c r="H256" s="28">
        <f t="shared" si="14"/>
        <v>100</v>
      </c>
      <c r="I256" s="30">
        <f t="shared" si="15"/>
        <v>88000</v>
      </c>
      <c r="V256" s="8" t="str">
        <f t="array" ref="V256">IF(ISERROR(SMALL(IF(($E$5:$E$1994&lt;&gt;0)*($A$5:$A$1994&lt;&gt;""),$A$5:$A$1994),ROW()-1)),"",INDEX($C$5:$C$1994,MATCH(SMALL(IF(($E$5:$E$1994&lt;&gt;0)*($A$5:$A$1994&lt;&gt;""),$A$5:$A$1994),ROW()-1),$A$5:$A$1994,0)))</f>
        <v>ARTICLE 255</v>
      </c>
    </row>
    <row r="257" spans="1:22" ht="15.75" x14ac:dyDescent="0.25">
      <c r="A257" s="23">
        <v>253</v>
      </c>
      <c r="B257" s="24" t="str">
        <f t="shared" si="16"/>
        <v>ARTICLE</v>
      </c>
      <c r="C257" s="25" t="s">
        <v>261</v>
      </c>
      <c r="D257" s="26">
        <v>450</v>
      </c>
      <c r="E257" s="27">
        <v>100</v>
      </c>
      <c r="F257" s="28">
        <f t="shared" si="13"/>
        <v>100</v>
      </c>
      <c r="G257" s="29">
        <f>IF(ISERROR(VLOOKUP(B257,#REF!,4,FALSE)),0,VLOOKUP(B257,#REF!,2,FALSE))</f>
        <v>0</v>
      </c>
      <c r="H257" s="28">
        <f t="shared" si="14"/>
        <v>100</v>
      </c>
      <c r="I257" s="30">
        <f t="shared" si="15"/>
        <v>45000</v>
      </c>
      <c r="V257" s="8" t="str">
        <f t="array" ref="V257">IF(ISERROR(SMALL(IF(($E$5:$E$1994&lt;&gt;0)*($A$5:$A$1994&lt;&gt;""),$A$5:$A$1994),ROW()-1)),"",INDEX($C$5:$C$1994,MATCH(SMALL(IF(($E$5:$E$1994&lt;&gt;0)*($A$5:$A$1994&lt;&gt;""),$A$5:$A$1994),ROW()-1),$A$5:$A$1994,0)))</f>
        <v>ARTICLE 256</v>
      </c>
    </row>
    <row r="258" spans="1:22" ht="15.75" x14ac:dyDescent="0.25">
      <c r="A258" s="23">
        <v>254</v>
      </c>
      <c r="B258" s="24" t="str">
        <f t="shared" si="16"/>
        <v>ARTICLE</v>
      </c>
      <c r="C258" s="25" t="s">
        <v>262</v>
      </c>
      <c r="D258" s="26">
        <v>1900</v>
      </c>
      <c r="E258" s="27">
        <v>100</v>
      </c>
      <c r="F258" s="28">
        <f t="shared" si="13"/>
        <v>100</v>
      </c>
      <c r="G258" s="29">
        <f>IF(ISERROR(VLOOKUP(B258,#REF!,4,FALSE)),0,VLOOKUP(B258,#REF!,2,FALSE))</f>
        <v>0</v>
      </c>
      <c r="H258" s="28">
        <f t="shared" si="14"/>
        <v>100</v>
      </c>
      <c r="I258" s="30">
        <f t="shared" si="15"/>
        <v>190000</v>
      </c>
      <c r="V258" s="8" t="str">
        <f t="array" ref="V258">IF(ISERROR(SMALL(IF(($E$5:$E$1994&lt;&gt;0)*($A$5:$A$1994&lt;&gt;""),$A$5:$A$1994),ROW()-1)),"",INDEX($C$5:$C$1994,MATCH(SMALL(IF(($E$5:$E$1994&lt;&gt;0)*($A$5:$A$1994&lt;&gt;""),$A$5:$A$1994),ROW()-1),$A$5:$A$1994,0)))</f>
        <v>ARTICLE 257</v>
      </c>
    </row>
    <row r="259" spans="1:22" ht="15.75" x14ac:dyDescent="0.25">
      <c r="A259" s="23">
        <v>255</v>
      </c>
      <c r="B259" s="24" t="str">
        <f t="shared" si="16"/>
        <v>ARTICLE</v>
      </c>
      <c r="C259" s="25" t="s">
        <v>263</v>
      </c>
      <c r="D259" s="26">
        <v>5950</v>
      </c>
      <c r="E259" s="27">
        <v>100</v>
      </c>
      <c r="F259" s="28">
        <f t="shared" si="13"/>
        <v>100</v>
      </c>
      <c r="G259" s="29">
        <f>IF(ISERROR(VLOOKUP(B259,#REF!,4,FALSE)),0,VLOOKUP(B259,#REF!,2,FALSE))</f>
        <v>0</v>
      </c>
      <c r="H259" s="28">
        <f t="shared" si="14"/>
        <v>100</v>
      </c>
      <c r="I259" s="30">
        <f t="shared" si="15"/>
        <v>595000</v>
      </c>
      <c r="V259" s="8" t="str">
        <f t="array" ref="V259">IF(ISERROR(SMALL(IF(($E$5:$E$1994&lt;&gt;0)*($A$5:$A$1994&lt;&gt;""),$A$5:$A$1994),ROW()-1)),"",INDEX($C$5:$C$1994,MATCH(SMALL(IF(($E$5:$E$1994&lt;&gt;0)*($A$5:$A$1994&lt;&gt;""),$A$5:$A$1994),ROW()-1),$A$5:$A$1994,0)))</f>
        <v>ARTICLE 258</v>
      </c>
    </row>
    <row r="260" spans="1:22" ht="15.75" x14ac:dyDescent="0.25">
      <c r="A260" s="23">
        <v>256</v>
      </c>
      <c r="B260" s="24" t="str">
        <f t="shared" si="16"/>
        <v>ARTICLE</v>
      </c>
      <c r="C260" s="25" t="s">
        <v>264</v>
      </c>
      <c r="D260" s="26">
        <v>3850</v>
      </c>
      <c r="E260" s="27">
        <v>100</v>
      </c>
      <c r="F260" s="28">
        <f t="shared" si="13"/>
        <v>100</v>
      </c>
      <c r="G260" s="29">
        <f>IF(ISERROR(VLOOKUP(B260,#REF!,4,FALSE)),0,VLOOKUP(B260,#REF!,2,FALSE))</f>
        <v>0</v>
      </c>
      <c r="H260" s="28">
        <f t="shared" si="14"/>
        <v>100</v>
      </c>
      <c r="I260" s="30">
        <f t="shared" si="15"/>
        <v>385000</v>
      </c>
      <c r="V260" s="8" t="str">
        <f t="array" ref="V260">IF(ISERROR(SMALL(IF(($E$5:$E$1994&lt;&gt;0)*($A$5:$A$1994&lt;&gt;""),$A$5:$A$1994),ROW()-1)),"",INDEX($C$5:$C$1994,MATCH(SMALL(IF(($E$5:$E$1994&lt;&gt;0)*($A$5:$A$1994&lt;&gt;""),$A$5:$A$1994),ROW()-1),$A$5:$A$1994,0)))</f>
        <v>ARTICLE 259</v>
      </c>
    </row>
    <row r="261" spans="1:22" ht="15.75" x14ac:dyDescent="0.25">
      <c r="A261" s="23">
        <v>257</v>
      </c>
      <c r="B261" s="24" t="str">
        <f t="shared" si="16"/>
        <v>ARTICLE</v>
      </c>
      <c r="C261" s="25" t="s">
        <v>265</v>
      </c>
      <c r="D261" s="26">
        <v>6200</v>
      </c>
      <c r="E261" s="27">
        <v>100</v>
      </c>
      <c r="F261" s="28">
        <f t="shared" si="13"/>
        <v>100</v>
      </c>
      <c r="G261" s="29">
        <f>IF(ISERROR(VLOOKUP(B261,#REF!,4,FALSE)),0,VLOOKUP(B261,#REF!,2,FALSE))</f>
        <v>0</v>
      </c>
      <c r="H261" s="28">
        <f t="shared" si="14"/>
        <v>100</v>
      </c>
      <c r="I261" s="30">
        <f t="shared" si="15"/>
        <v>620000</v>
      </c>
      <c r="V261" s="8" t="str">
        <f t="array" ref="V261">IF(ISERROR(SMALL(IF(($E$5:$E$1994&lt;&gt;0)*($A$5:$A$1994&lt;&gt;""),$A$5:$A$1994),ROW()-1)),"",INDEX($C$5:$C$1994,MATCH(SMALL(IF(($E$5:$E$1994&lt;&gt;0)*($A$5:$A$1994&lt;&gt;""),$A$5:$A$1994),ROW()-1),$A$5:$A$1994,0)))</f>
        <v>ARTICLE 260</v>
      </c>
    </row>
    <row r="262" spans="1:22" ht="15.75" x14ac:dyDescent="0.25">
      <c r="A262" s="23">
        <v>258</v>
      </c>
      <c r="B262" s="24" t="str">
        <f t="shared" si="16"/>
        <v>ARTICLE</v>
      </c>
      <c r="C262" s="25" t="s">
        <v>266</v>
      </c>
      <c r="D262" s="26">
        <v>3900</v>
      </c>
      <c r="E262" s="27">
        <v>100</v>
      </c>
      <c r="F262" s="28">
        <f t="shared" ref="F262:F325" si="17">E262</f>
        <v>100</v>
      </c>
      <c r="G262" s="29">
        <f>IF(ISERROR(VLOOKUP(B262,#REF!,4,FALSE)),0,VLOOKUP(B262,#REF!,2,FALSE))</f>
        <v>0</v>
      </c>
      <c r="H262" s="28">
        <f t="shared" ref="H262:H325" si="18">F262-G262</f>
        <v>100</v>
      </c>
      <c r="I262" s="30">
        <f t="shared" ref="I262:I325" si="19">E262*D262</f>
        <v>390000</v>
      </c>
      <c r="V262" s="8" t="str">
        <f t="array" ref="V262">IF(ISERROR(SMALL(IF(($E$5:$E$1994&lt;&gt;0)*($A$5:$A$1994&lt;&gt;""),$A$5:$A$1994),ROW()-1)),"",INDEX($C$5:$C$1994,MATCH(SMALL(IF(($E$5:$E$1994&lt;&gt;0)*($A$5:$A$1994&lt;&gt;""),$A$5:$A$1994),ROW()-1),$A$5:$A$1994,0)))</f>
        <v>ARTICLE 261</v>
      </c>
    </row>
    <row r="263" spans="1:22" ht="15.75" x14ac:dyDescent="0.25">
      <c r="A263" s="23">
        <v>259</v>
      </c>
      <c r="B263" s="24" t="str">
        <f t="shared" si="16"/>
        <v>ARTICLE</v>
      </c>
      <c r="C263" s="25" t="s">
        <v>267</v>
      </c>
      <c r="D263" s="26">
        <v>2050</v>
      </c>
      <c r="E263" s="27">
        <v>100</v>
      </c>
      <c r="F263" s="28">
        <f t="shared" si="17"/>
        <v>100</v>
      </c>
      <c r="G263" s="29">
        <f>IF(ISERROR(VLOOKUP(B263,#REF!,4,FALSE)),0,VLOOKUP(B263,#REF!,2,FALSE))</f>
        <v>0</v>
      </c>
      <c r="H263" s="28">
        <f t="shared" si="18"/>
        <v>100</v>
      </c>
      <c r="I263" s="30">
        <f t="shared" si="19"/>
        <v>205000</v>
      </c>
      <c r="V263" s="8" t="str">
        <f t="array" ref="V263">IF(ISERROR(SMALL(IF(($E$5:$E$1994&lt;&gt;0)*($A$5:$A$1994&lt;&gt;""),$A$5:$A$1994),ROW()-1)),"",INDEX($C$5:$C$1994,MATCH(SMALL(IF(($E$5:$E$1994&lt;&gt;0)*($A$5:$A$1994&lt;&gt;""),$A$5:$A$1994),ROW()-1),$A$5:$A$1994,0)))</f>
        <v>ARTICLE 262</v>
      </c>
    </row>
    <row r="264" spans="1:22" ht="15.75" x14ac:dyDescent="0.25">
      <c r="A264" s="23">
        <v>260</v>
      </c>
      <c r="B264" s="24" t="str">
        <f t="shared" si="16"/>
        <v>ARTICLE</v>
      </c>
      <c r="C264" s="25" t="s">
        <v>268</v>
      </c>
      <c r="D264" s="26">
        <v>1750</v>
      </c>
      <c r="E264" s="27">
        <v>100</v>
      </c>
      <c r="F264" s="28">
        <f t="shared" si="17"/>
        <v>100</v>
      </c>
      <c r="G264" s="29">
        <f>IF(ISERROR(VLOOKUP(B264,#REF!,4,FALSE)),0,VLOOKUP(B264,#REF!,2,FALSE))</f>
        <v>0</v>
      </c>
      <c r="H264" s="28">
        <f t="shared" si="18"/>
        <v>100</v>
      </c>
      <c r="I264" s="30">
        <f t="shared" si="19"/>
        <v>175000</v>
      </c>
      <c r="V264" s="8" t="str">
        <f t="array" ref="V264">IF(ISERROR(SMALL(IF(($E$5:$E$1994&lt;&gt;0)*($A$5:$A$1994&lt;&gt;""),$A$5:$A$1994),ROW()-1)),"",INDEX($C$5:$C$1994,MATCH(SMALL(IF(($E$5:$E$1994&lt;&gt;0)*($A$5:$A$1994&lt;&gt;""),$A$5:$A$1994),ROW()-1),$A$5:$A$1994,0)))</f>
        <v>ARTICLE 263</v>
      </c>
    </row>
    <row r="265" spans="1:22" ht="15.75" x14ac:dyDescent="0.25">
      <c r="A265" s="23">
        <v>261</v>
      </c>
      <c r="B265" s="24" t="str">
        <f t="shared" si="16"/>
        <v>ARTICLE</v>
      </c>
      <c r="C265" s="25" t="s">
        <v>269</v>
      </c>
      <c r="D265" s="26">
        <v>70</v>
      </c>
      <c r="E265" s="27">
        <v>100</v>
      </c>
      <c r="F265" s="28">
        <f t="shared" si="17"/>
        <v>100</v>
      </c>
      <c r="G265" s="29">
        <f>IF(ISERROR(VLOOKUP(B265,#REF!,4,FALSE)),0,VLOOKUP(B265,#REF!,2,FALSE))</f>
        <v>0</v>
      </c>
      <c r="H265" s="28">
        <f t="shared" si="18"/>
        <v>100</v>
      </c>
      <c r="I265" s="30">
        <f t="shared" si="19"/>
        <v>7000</v>
      </c>
      <c r="V265" s="8" t="str">
        <f t="array" ref="V265">IF(ISERROR(SMALL(IF(($E$5:$E$1994&lt;&gt;0)*($A$5:$A$1994&lt;&gt;""),$A$5:$A$1994),ROW()-1)),"",INDEX($C$5:$C$1994,MATCH(SMALL(IF(($E$5:$E$1994&lt;&gt;0)*($A$5:$A$1994&lt;&gt;""),$A$5:$A$1994),ROW()-1),$A$5:$A$1994,0)))</f>
        <v>ARTICLE 264</v>
      </c>
    </row>
    <row r="266" spans="1:22" ht="15.75" x14ac:dyDescent="0.25">
      <c r="A266" s="23">
        <v>262</v>
      </c>
      <c r="B266" s="24" t="str">
        <f t="shared" si="16"/>
        <v>ARTICLE</v>
      </c>
      <c r="C266" s="25" t="s">
        <v>270</v>
      </c>
      <c r="D266" s="26">
        <v>30</v>
      </c>
      <c r="E266" s="27">
        <v>100</v>
      </c>
      <c r="F266" s="28">
        <f t="shared" si="17"/>
        <v>100</v>
      </c>
      <c r="G266" s="29">
        <f>IF(ISERROR(VLOOKUP(B266,#REF!,4,FALSE)),0,VLOOKUP(B266,#REF!,2,FALSE))</f>
        <v>0</v>
      </c>
      <c r="H266" s="28">
        <f t="shared" si="18"/>
        <v>100</v>
      </c>
      <c r="I266" s="30">
        <f t="shared" si="19"/>
        <v>3000</v>
      </c>
      <c r="V266" s="8" t="str">
        <f t="array" ref="V266">IF(ISERROR(SMALL(IF(($E$5:$E$1994&lt;&gt;0)*($A$5:$A$1994&lt;&gt;""),$A$5:$A$1994),ROW()-1)),"",INDEX($C$5:$C$1994,MATCH(SMALL(IF(($E$5:$E$1994&lt;&gt;0)*($A$5:$A$1994&lt;&gt;""),$A$5:$A$1994),ROW()-1),$A$5:$A$1994,0)))</f>
        <v>ARTICLE 265</v>
      </c>
    </row>
    <row r="267" spans="1:22" ht="15.75" x14ac:dyDescent="0.25">
      <c r="A267" s="23">
        <v>263</v>
      </c>
      <c r="B267" s="24" t="str">
        <f t="shared" si="16"/>
        <v>ARTICLE</v>
      </c>
      <c r="C267" s="25" t="s">
        <v>271</v>
      </c>
      <c r="D267" s="26">
        <v>30</v>
      </c>
      <c r="E267" s="27">
        <v>100</v>
      </c>
      <c r="F267" s="28">
        <f t="shared" si="17"/>
        <v>100</v>
      </c>
      <c r="G267" s="29">
        <f>IF(ISERROR(VLOOKUP(B267,#REF!,4,FALSE)),0,VLOOKUP(B267,#REF!,2,FALSE))</f>
        <v>0</v>
      </c>
      <c r="H267" s="28">
        <f t="shared" si="18"/>
        <v>100</v>
      </c>
      <c r="I267" s="30">
        <f t="shared" si="19"/>
        <v>3000</v>
      </c>
      <c r="V267" s="8" t="str">
        <f t="array" ref="V267">IF(ISERROR(SMALL(IF(($E$5:$E$1994&lt;&gt;0)*($A$5:$A$1994&lt;&gt;""),$A$5:$A$1994),ROW()-1)),"",INDEX($C$5:$C$1994,MATCH(SMALL(IF(($E$5:$E$1994&lt;&gt;0)*($A$5:$A$1994&lt;&gt;""),$A$5:$A$1994),ROW()-1),$A$5:$A$1994,0)))</f>
        <v>ARTICLE 266</v>
      </c>
    </row>
    <row r="268" spans="1:22" ht="15.75" x14ac:dyDescent="0.25">
      <c r="A268" s="23">
        <v>264</v>
      </c>
      <c r="B268" s="24" t="str">
        <f t="shared" si="16"/>
        <v>ARTICLE</v>
      </c>
      <c r="C268" s="25" t="s">
        <v>272</v>
      </c>
      <c r="D268" s="26">
        <v>750</v>
      </c>
      <c r="E268" s="27">
        <v>100</v>
      </c>
      <c r="F268" s="28">
        <f t="shared" si="17"/>
        <v>100</v>
      </c>
      <c r="G268" s="29">
        <f>IF(ISERROR(VLOOKUP(B268,#REF!,4,FALSE)),0,VLOOKUP(B268,#REF!,2,FALSE))</f>
        <v>0</v>
      </c>
      <c r="H268" s="28">
        <f t="shared" si="18"/>
        <v>100</v>
      </c>
      <c r="I268" s="30">
        <f t="shared" si="19"/>
        <v>75000</v>
      </c>
      <c r="V268" s="8" t="str">
        <f t="array" ref="V268">IF(ISERROR(SMALL(IF(($E$5:$E$1994&lt;&gt;0)*($A$5:$A$1994&lt;&gt;""),$A$5:$A$1994),ROW()-1)),"",INDEX($C$5:$C$1994,MATCH(SMALL(IF(($E$5:$E$1994&lt;&gt;0)*($A$5:$A$1994&lt;&gt;""),$A$5:$A$1994),ROW()-1),$A$5:$A$1994,0)))</f>
        <v>ARTICLE 267</v>
      </c>
    </row>
    <row r="269" spans="1:22" ht="15.75" x14ac:dyDescent="0.25">
      <c r="A269" s="23">
        <v>265</v>
      </c>
      <c r="B269" s="24" t="str">
        <f t="shared" si="16"/>
        <v>ARTICLE</v>
      </c>
      <c r="C269" s="25" t="s">
        <v>273</v>
      </c>
      <c r="D269" s="26">
        <v>650</v>
      </c>
      <c r="E269" s="27">
        <v>100</v>
      </c>
      <c r="F269" s="28">
        <f t="shared" si="17"/>
        <v>100</v>
      </c>
      <c r="G269" s="29">
        <f>IF(ISERROR(VLOOKUP(B269,#REF!,4,FALSE)),0,VLOOKUP(B269,#REF!,2,FALSE))</f>
        <v>0</v>
      </c>
      <c r="H269" s="28">
        <f t="shared" si="18"/>
        <v>100</v>
      </c>
      <c r="I269" s="30">
        <f t="shared" si="19"/>
        <v>65000</v>
      </c>
      <c r="V269" s="8" t="str">
        <f t="array" ref="V269">IF(ISERROR(SMALL(IF(($E$5:$E$1994&lt;&gt;0)*($A$5:$A$1994&lt;&gt;""),$A$5:$A$1994),ROW()-1)),"",INDEX($C$5:$C$1994,MATCH(SMALL(IF(($E$5:$E$1994&lt;&gt;0)*($A$5:$A$1994&lt;&gt;""),$A$5:$A$1994),ROW()-1),$A$5:$A$1994,0)))</f>
        <v>ARTICLE 268</v>
      </c>
    </row>
    <row r="270" spans="1:22" ht="15.75" x14ac:dyDescent="0.25">
      <c r="A270" s="23">
        <v>266</v>
      </c>
      <c r="B270" s="24" t="str">
        <f t="shared" si="16"/>
        <v>ARTICLE</v>
      </c>
      <c r="C270" s="25" t="s">
        <v>274</v>
      </c>
      <c r="D270" s="26">
        <v>650</v>
      </c>
      <c r="E270" s="27">
        <v>100</v>
      </c>
      <c r="F270" s="28">
        <f t="shared" si="17"/>
        <v>100</v>
      </c>
      <c r="G270" s="29">
        <f>IF(ISERROR(VLOOKUP(B270,#REF!,4,FALSE)),0,VLOOKUP(B270,#REF!,2,FALSE))</f>
        <v>0</v>
      </c>
      <c r="H270" s="28">
        <f t="shared" si="18"/>
        <v>100</v>
      </c>
      <c r="I270" s="30">
        <f t="shared" si="19"/>
        <v>65000</v>
      </c>
      <c r="V270" s="8" t="str">
        <f t="array" ref="V270">IF(ISERROR(SMALL(IF(($E$5:$E$1994&lt;&gt;0)*($A$5:$A$1994&lt;&gt;""),$A$5:$A$1994),ROW()-1)),"",INDEX($C$5:$C$1994,MATCH(SMALL(IF(($E$5:$E$1994&lt;&gt;0)*($A$5:$A$1994&lt;&gt;""),$A$5:$A$1994),ROW()-1),$A$5:$A$1994,0)))</f>
        <v>ARTICLE 269</v>
      </c>
    </row>
    <row r="271" spans="1:22" ht="15.75" x14ac:dyDescent="0.25">
      <c r="A271" s="23">
        <v>267</v>
      </c>
      <c r="B271" s="24" t="str">
        <f t="shared" si="16"/>
        <v>ARTICLE</v>
      </c>
      <c r="C271" s="25" t="s">
        <v>275</v>
      </c>
      <c r="D271" s="26">
        <v>690</v>
      </c>
      <c r="E271" s="27">
        <v>95</v>
      </c>
      <c r="F271" s="28">
        <f t="shared" si="17"/>
        <v>95</v>
      </c>
      <c r="G271" s="29">
        <f>IF(ISERROR(VLOOKUP(B271,#REF!,4,FALSE)),0,VLOOKUP(B271,#REF!,2,FALSE))</f>
        <v>0</v>
      </c>
      <c r="H271" s="28">
        <f t="shared" si="18"/>
        <v>95</v>
      </c>
      <c r="I271" s="30">
        <f t="shared" si="19"/>
        <v>65550</v>
      </c>
      <c r="V271" s="8" t="str">
        <f t="array" ref="V271">IF(ISERROR(SMALL(IF(($E$5:$E$1994&lt;&gt;0)*($A$5:$A$1994&lt;&gt;""),$A$5:$A$1994),ROW()-1)),"",INDEX($C$5:$C$1994,MATCH(SMALL(IF(($E$5:$E$1994&lt;&gt;0)*($A$5:$A$1994&lt;&gt;""),$A$5:$A$1994),ROW()-1),$A$5:$A$1994,0)))</f>
        <v>ARTICLE 270</v>
      </c>
    </row>
    <row r="272" spans="1:22" ht="15.75" x14ac:dyDescent="0.25">
      <c r="A272" s="23">
        <v>268</v>
      </c>
      <c r="B272" s="24" t="str">
        <f t="shared" si="16"/>
        <v>ARTICLE</v>
      </c>
      <c r="C272" s="25" t="s">
        <v>276</v>
      </c>
      <c r="D272" s="26">
        <v>1700</v>
      </c>
      <c r="E272" s="27">
        <v>100</v>
      </c>
      <c r="F272" s="28">
        <f t="shared" si="17"/>
        <v>100</v>
      </c>
      <c r="G272" s="29">
        <f>IF(ISERROR(VLOOKUP(B272,#REF!,4,FALSE)),0,VLOOKUP(B272,#REF!,2,FALSE))</f>
        <v>0</v>
      </c>
      <c r="H272" s="28">
        <f t="shared" si="18"/>
        <v>100</v>
      </c>
      <c r="I272" s="30">
        <f t="shared" si="19"/>
        <v>170000</v>
      </c>
      <c r="V272" s="8" t="str">
        <f t="array" ref="V272">IF(ISERROR(SMALL(IF(($E$5:$E$1994&lt;&gt;0)*($A$5:$A$1994&lt;&gt;""),$A$5:$A$1994),ROW()-1)),"",INDEX($C$5:$C$1994,MATCH(SMALL(IF(($E$5:$E$1994&lt;&gt;0)*($A$5:$A$1994&lt;&gt;""),$A$5:$A$1994),ROW()-1),$A$5:$A$1994,0)))</f>
        <v>ARTICLE 271</v>
      </c>
    </row>
    <row r="273" spans="1:22" ht="15.75" x14ac:dyDescent="0.25">
      <c r="A273" s="23">
        <v>269</v>
      </c>
      <c r="B273" s="24" t="str">
        <f t="shared" si="16"/>
        <v>ARTICLE</v>
      </c>
      <c r="C273" s="25" t="s">
        <v>277</v>
      </c>
      <c r="D273" s="26">
        <v>670</v>
      </c>
      <c r="E273" s="27">
        <v>100</v>
      </c>
      <c r="F273" s="28">
        <f t="shared" si="17"/>
        <v>100</v>
      </c>
      <c r="G273" s="29">
        <f>IF(ISERROR(VLOOKUP(B273,#REF!,4,FALSE)),0,VLOOKUP(B273,#REF!,2,FALSE))</f>
        <v>0</v>
      </c>
      <c r="H273" s="28">
        <f t="shared" si="18"/>
        <v>100</v>
      </c>
      <c r="I273" s="30">
        <f t="shared" si="19"/>
        <v>67000</v>
      </c>
      <c r="V273" s="8" t="str">
        <f t="array" ref="V273">IF(ISERROR(SMALL(IF(($E$5:$E$1994&lt;&gt;0)*($A$5:$A$1994&lt;&gt;""),$A$5:$A$1994),ROW()-1)),"",INDEX($C$5:$C$1994,MATCH(SMALL(IF(($E$5:$E$1994&lt;&gt;0)*($A$5:$A$1994&lt;&gt;""),$A$5:$A$1994),ROW()-1),$A$5:$A$1994,0)))</f>
        <v>ARTICLE 272</v>
      </c>
    </row>
    <row r="274" spans="1:22" ht="15.75" x14ac:dyDescent="0.25">
      <c r="A274" s="23">
        <v>270</v>
      </c>
      <c r="B274" s="24" t="str">
        <f t="shared" si="16"/>
        <v>ARTICLE</v>
      </c>
      <c r="C274" s="25" t="s">
        <v>278</v>
      </c>
      <c r="D274" s="26">
        <v>900</v>
      </c>
      <c r="E274" s="27">
        <v>100</v>
      </c>
      <c r="F274" s="28">
        <f t="shared" si="17"/>
        <v>100</v>
      </c>
      <c r="G274" s="29">
        <f>IF(ISERROR(VLOOKUP(B274,#REF!,4,FALSE)),0,VLOOKUP(B274,#REF!,2,FALSE))</f>
        <v>0</v>
      </c>
      <c r="H274" s="28">
        <f t="shared" si="18"/>
        <v>100</v>
      </c>
      <c r="I274" s="30">
        <f t="shared" si="19"/>
        <v>90000</v>
      </c>
      <c r="V274" s="8" t="str">
        <f t="array" ref="V274">IF(ISERROR(SMALL(IF(($E$5:$E$1994&lt;&gt;0)*($A$5:$A$1994&lt;&gt;""),$A$5:$A$1994),ROW()-1)),"",INDEX($C$5:$C$1994,MATCH(SMALL(IF(($E$5:$E$1994&lt;&gt;0)*($A$5:$A$1994&lt;&gt;""),$A$5:$A$1994),ROW()-1),$A$5:$A$1994,0)))</f>
        <v>ARTICLE 273</v>
      </c>
    </row>
    <row r="275" spans="1:22" ht="15.75" x14ac:dyDescent="0.25">
      <c r="A275" s="23">
        <v>271</v>
      </c>
      <c r="B275" s="24" t="str">
        <f t="shared" si="16"/>
        <v>ARTICLE</v>
      </c>
      <c r="C275" s="25" t="s">
        <v>279</v>
      </c>
      <c r="D275" s="26">
        <v>410</v>
      </c>
      <c r="E275" s="27">
        <v>100</v>
      </c>
      <c r="F275" s="28">
        <f t="shared" si="17"/>
        <v>100</v>
      </c>
      <c r="G275" s="29">
        <f>IF(ISERROR(VLOOKUP(B275,#REF!,4,FALSE)),0,VLOOKUP(B275,#REF!,2,FALSE))</f>
        <v>0</v>
      </c>
      <c r="H275" s="28">
        <f t="shared" si="18"/>
        <v>100</v>
      </c>
      <c r="I275" s="30">
        <f t="shared" si="19"/>
        <v>41000</v>
      </c>
      <c r="V275" s="8" t="str">
        <f t="array" ref="V275">IF(ISERROR(SMALL(IF(($E$5:$E$1994&lt;&gt;0)*($A$5:$A$1994&lt;&gt;""),$A$5:$A$1994),ROW()-1)),"",INDEX($C$5:$C$1994,MATCH(SMALL(IF(($E$5:$E$1994&lt;&gt;0)*($A$5:$A$1994&lt;&gt;""),$A$5:$A$1994),ROW()-1),$A$5:$A$1994,0)))</f>
        <v>ARTICLE 274</v>
      </c>
    </row>
    <row r="276" spans="1:22" ht="15.75" x14ac:dyDescent="0.25">
      <c r="A276" s="23">
        <v>272</v>
      </c>
      <c r="B276" s="24" t="str">
        <f t="shared" si="16"/>
        <v>ARTICLE</v>
      </c>
      <c r="C276" s="25" t="s">
        <v>280</v>
      </c>
      <c r="D276" s="26">
        <v>2950</v>
      </c>
      <c r="E276" s="27">
        <v>100</v>
      </c>
      <c r="F276" s="28">
        <f t="shared" si="17"/>
        <v>100</v>
      </c>
      <c r="G276" s="29">
        <f>IF(ISERROR(VLOOKUP(B276,#REF!,4,FALSE)),0,VLOOKUP(B276,#REF!,2,FALSE))</f>
        <v>0</v>
      </c>
      <c r="H276" s="28">
        <f t="shared" si="18"/>
        <v>100</v>
      </c>
      <c r="I276" s="30">
        <f t="shared" si="19"/>
        <v>295000</v>
      </c>
      <c r="V276" s="8" t="str">
        <f t="array" ref="V276">IF(ISERROR(SMALL(IF(($E$5:$E$1994&lt;&gt;0)*($A$5:$A$1994&lt;&gt;""),$A$5:$A$1994),ROW()-1)),"",INDEX($C$5:$C$1994,MATCH(SMALL(IF(($E$5:$E$1994&lt;&gt;0)*($A$5:$A$1994&lt;&gt;""),$A$5:$A$1994),ROW()-1),$A$5:$A$1994,0)))</f>
        <v>ARTICLE 275</v>
      </c>
    </row>
    <row r="277" spans="1:22" ht="15.75" x14ac:dyDescent="0.25">
      <c r="A277" s="23">
        <v>273</v>
      </c>
      <c r="B277" s="24" t="str">
        <f t="shared" si="16"/>
        <v>ARTICLE</v>
      </c>
      <c r="C277" s="25" t="s">
        <v>281</v>
      </c>
      <c r="D277" s="26">
        <v>3950</v>
      </c>
      <c r="E277" s="27">
        <v>56</v>
      </c>
      <c r="F277" s="28">
        <f t="shared" si="17"/>
        <v>56</v>
      </c>
      <c r="G277" s="29">
        <f>IF(ISERROR(VLOOKUP(B277,#REF!,4,FALSE)),0,VLOOKUP(B277,#REF!,2,FALSE))</f>
        <v>0</v>
      </c>
      <c r="H277" s="28">
        <f t="shared" si="18"/>
        <v>56</v>
      </c>
      <c r="I277" s="30">
        <f t="shared" si="19"/>
        <v>221200</v>
      </c>
      <c r="V277" s="8" t="str">
        <f t="array" ref="V277">IF(ISERROR(SMALL(IF(($E$5:$E$1994&lt;&gt;0)*($A$5:$A$1994&lt;&gt;""),$A$5:$A$1994),ROW()-1)),"",INDEX($C$5:$C$1994,MATCH(SMALL(IF(($E$5:$E$1994&lt;&gt;0)*($A$5:$A$1994&lt;&gt;""),$A$5:$A$1994),ROW()-1),$A$5:$A$1994,0)))</f>
        <v>ARTICLE 276</v>
      </c>
    </row>
    <row r="278" spans="1:22" ht="15.75" x14ac:dyDescent="0.25">
      <c r="A278" s="23">
        <v>274</v>
      </c>
      <c r="B278" s="24" t="str">
        <f t="shared" si="16"/>
        <v>ARTICLE</v>
      </c>
      <c r="C278" s="25" t="s">
        <v>282</v>
      </c>
      <c r="D278" s="26">
        <v>850</v>
      </c>
      <c r="E278" s="27">
        <v>100</v>
      </c>
      <c r="F278" s="28">
        <f t="shared" si="17"/>
        <v>100</v>
      </c>
      <c r="G278" s="29">
        <f>IF(ISERROR(VLOOKUP(B278,#REF!,4,FALSE)),0,VLOOKUP(B278,#REF!,2,FALSE))</f>
        <v>0</v>
      </c>
      <c r="H278" s="28">
        <f t="shared" si="18"/>
        <v>100</v>
      </c>
      <c r="I278" s="30">
        <f t="shared" si="19"/>
        <v>85000</v>
      </c>
      <c r="V278" s="8" t="str">
        <f t="array" ref="V278">IF(ISERROR(SMALL(IF(($E$5:$E$1994&lt;&gt;0)*($A$5:$A$1994&lt;&gt;""),$A$5:$A$1994),ROW()-1)),"",INDEX($C$5:$C$1994,MATCH(SMALL(IF(($E$5:$E$1994&lt;&gt;0)*($A$5:$A$1994&lt;&gt;""),$A$5:$A$1994),ROW()-1),$A$5:$A$1994,0)))</f>
        <v>ARTICLE 277</v>
      </c>
    </row>
    <row r="279" spans="1:22" ht="15.75" x14ac:dyDescent="0.25">
      <c r="A279" s="23">
        <v>275</v>
      </c>
      <c r="B279" s="24" t="str">
        <f t="shared" si="16"/>
        <v>ARTICLE</v>
      </c>
      <c r="C279" s="25" t="s">
        <v>283</v>
      </c>
      <c r="D279" s="26">
        <v>850</v>
      </c>
      <c r="E279" s="27">
        <v>100</v>
      </c>
      <c r="F279" s="28">
        <f t="shared" si="17"/>
        <v>100</v>
      </c>
      <c r="G279" s="29">
        <f>IF(ISERROR(VLOOKUP(B279,#REF!,4,FALSE)),0,VLOOKUP(B279,#REF!,2,FALSE))</f>
        <v>0</v>
      </c>
      <c r="H279" s="28">
        <f t="shared" si="18"/>
        <v>100</v>
      </c>
      <c r="I279" s="30">
        <f t="shared" si="19"/>
        <v>85000</v>
      </c>
      <c r="V279" s="8" t="str">
        <f t="array" ref="V279">IF(ISERROR(SMALL(IF(($E$5:$E$1994&lt;&gt;0)*($A$5:$A$1994&lt;&gt;""),$A$5:$A$1994),ROW()-1)),"",INDEX($C$5:$C$1994,MATCH(SMALL(IF(($E$5:$E$1994&lt;&gt;0)*($A$5:$A$1994&lt;&gt;""),$A$5:$A$1994),ROW()-1),$A$5:$A$1994,0)))</f>
        <v>ARTICLE 278</v>
      </c>
    </row>
    <row r="280" spans="1:22" ht="15.75" x14ac:dyDescent="0.25">
      <c r="A280" s="23">
        <v>276</v>
      </c>
      <c r="B280" s="24" t="str">
        <f t="shared" si="16"/>
        <v>ARTICLE</v>
      </c>
      <c r="C280" s="25" t="s">
        <v>284</v>
      </c>
      <c r="D280" s="26">
        <v>700</v>
      </c>
      <c r="E280" s="27">
        <v>95</v>
      </c>
      <c r="F280" s="28">
        <f t="shared" si="17"/>
        <v>95</v>
      </c>
      <c r="G280" s="29">
        <f>IF(ISERROR(VLOOKUP(B280,#REF!,4,FALSE)),0,VLOOKUP(B280,#REF!,2,FALSE))</f>
        <v>0</v>
      </c>
      <c r="H280" s="28">
        <f t="shared" si="18"/>
        <v>95</v>
      </c>
      <c r="I280" s="30">
        <f t="shared" si="19"/>
        <v>66500</v>
      </c>
      <c r="V280" s="8" t="str">
        <f t="array" ref="V280">IF(ISERROR(SMALL(IF(($E$5:$E$1994&lt;&gt;0)*($A$5:$A$1994&lt;&gt;""),$A$5:$A$1994),ROW()-1)),"",INDEX($C$5:$C$1994,MATCH(SMALL(IF(($E$5:$E$1994&lt;&gt;0)*($A$5:$A$1994&lt;&gt;""),$A$5:$A$1994),ROW()-1),$A$5:$A$1994,0)))</f>
        <v>ARTICLE 279</v>
      </c>
    </row>
    <row r="281" spans="1:22" ht="15.75" x14ac:dyDescent="0.25">
      <c r="A281" s="23">
        <v>277</v>
      </c>
      <c r="B281" s="24" t="str">
        <f t="shared" si="16"/>
        <v>ARTICLE</v>
      </c>
      <c r="C281" s="25" t="s">
        <v>285</v>
      </c>
      <c r="D281" s="26">
        <v>700</v>
      </c>
      <c r="E281" s="27">
        <v>100</v>
      </c>
      <c r="F281" s="28">
        <f t="shared" si="17"/>
        <v>100</v>
      </c>
      <c r="G281" s="29">
        <f>IF(ISERROR(VLOOKUP(B281,#REF!,4,FALSE)),0,VLOOKUP(B281,#REF!,2,FALSE))</f>
        <v>0</v>
      </c>
      <c r="H281" s="28">
        <f t="shared" si="18"/>
        <v>100</v>
      </c>
      <c r="I281" s="30">
        <f t="shared" si="19"/>
        <v>70000</v>
      </c>
      <c r="V281" s="8" t="str">
        <f t="array" ref="V281">IF(ISERROR(SMALL(IF(($E$5:$E$1994&lt;&gt;0)*($A$5:$A$1994&lt;&gt;""),$A$5:$A$1994),ROW()-1)),"",INDEX($C$5:$C$1994,MATCH(SMALL(IF(($E$5:$E$1994&lt;&gt;0)*($A$5:$A$1994&lt;&gt;""),$A$5:$A$1994),ROW()-1),$A$5:$A$1994,0)))</f>
        <v>ARTICLE 280</v>
      </c>
    </row>
    <row r="282" spans="1:22" ht="15.75" x14ac:dyDescent="0.25">
      <c r="A282" s="23">
        <v>278</v>
      </c>
      <c r="B282" s="24" t="str">
        <f t="shared" si="16"/>
        <v>ARTICLE</v>
      </c>
      <c r="C282" s="25" t="s">
        <v>286</v>
      </c>
      <c r="D282" s="26">
        <v>700</v>
      </c>
      <c r="E282" s="27">
        <v>100</v>
      </c>
      <c r="F282" s="28">
        <f t="shared" si="17"/>
        <v>100</v>
      </c>
      <c r="G282" s="29">
        <f>IF(ISERROR(VLOOKUP(B282,#REF!,4,FALSE)),0,VLOOKUP(B282,#REF!,2,FALSE))</f>
        <v>0</v>
      </c>
      <c r="H282" s="28">
        <f t="shared" si="18"/>
        <v>100</v>
      </c>
      <c r="I282" s="30">
        <f t="shared" si="19"/>
        <v>70000</v>
      </c>
      <c r="V282" s="8" t="str">
        <f t="array" ref="V282">IF(ISERROR(SMALL(IF(($E$5:$E$1994&lt;&gt;0)*($A$5:$A$1994&lt;&gt;""),$A$5:$A$1994),ROW()-1)),"",INDEX($C$5:$C$1994,MATCH(SMALL(IF(($E$5:$E$1994&lt;&gt;0)*($A$5:$A$1994&lt;&gt;""),$A$5:$A$1994),ROW()-1),$A$5:$A$1994,0)))</f>
        <v>ARTICLE 281</v>
      </c>
    </row>
    <row r="283" spans="1:22" ht="15.75" x14ac:dyDescent="0.25">
      <c r="A283" s="23">
        <v>279</v>
      </c>
      <c r="B283" s="24" t="str">
        <f t="shared" si="16"/>
        <v>ARTICLE</v>
      </c>
      <c r="C283" s="25" t="s">
        <v>287</v>
      </c>
      <c r="D283" s="26">
        <v>750</v>
      </c>
      <c r="E283" s="27">
        <v>100</v>
      </c>
      <c r="F283" s="28">
        <f t="shared" si="17"/>
        <v>100</v>
      </c>
      <c r="G283" s="29">
        <f>IF(ISERROR(VLOOKUP(B283,#REF!,4,FALSE)),0,VLOOKUP(B283,#REF!,2,FALSE))</f>
        <v>0</v>
      </c>
      <c r="H283" s="28">
        <f t="shared" si="18"/>
        <v>100</v>
      </c>
      <c r="I283" s="30">
        <f t="shared" si="19"/>
        <v>75000</v>
      </c>
      <c r="V283" s="8" t="str">
        <f t="array" ref="V283">IF(ISERROR(SMALL(IF(($E$5:$E$1994&lt;&gt;0)*($A$5:$A$1994&lt;&gt;""),$A$5:$A$1994),ROW()-1)),"",INDEX($C$5:$C$1994,MATCH(SMALL(IF(($E$5:$E$1994&lt;&gt;0)*($A$5:$A$1994&lt;&gt;""),$A$5:$A$1994),ROW()-1),$A$5:$A$1994,0)))</f>
        <v>ARTICLE 282</v>
      </c>
    </row>
    <row r="284" spans="1:22" ht="15.75" x14ac:dyDescent="0.25">
      <c r="A284" s="23">
        <v>280</v>
      </c>
      <c r="B284" s="24" t="str">
        <f t="shared" si="16"/>
        <v>ARTICLE</v>
      </c>
      <c r="C284" s="25" t="s">
        <v>288</v>
      </c>
      <c r="D284" s="26">
        <v>750</v>
      </c>
      <c r="E284" s="27">
        <v>100</v>
      </c>
      <c r="F284" s="28">
        <f t="shared" si="17"/>
        <v>100</v>
      </c>
      <c r="G284" s="29">
        <f>IF(ISERROR(VLOOKUP(B284,#REF!,4,FALSE)),0,VLOOKUP(B284,#REF!,2,FALSE))</f>
        <v>0</v>
      </c>
      <c r="H284" s="28">
        <f t="shared" si="18"/>
        <v>100</v>
      </c>
      <c r="I284" s="30">
        <f t="shared" si="19"/>
        <v>75000</v>
      </c>
      <c r="V284" s="8" t="str">
        <f t="array" ref="V284">IF(ISERROR(SMALL(IF(($E$5:$E$1994&lt;&gt;0)*($A$5:$A$1994&lt;&gt;""),$A$5:$A$1994),ROW()-1)),"",INDEX($C$5:$C$1994,MATCH(SMALL(IF(($E$5:$E$1994&lt;&gt;0)*($A$5:$A$1994&lt;&gt;""),$A$5:$A$1994),ROW()-1),$A$5:$A$1994,0)))</f>
        <v>ARTICLE 283</v>
      </c>
    </row>
    <row r="285" spans="1:22" ht="15.75" x14ac:dyDescent="0.25">
      <c r="A285" s="23">
        <v>281</v>
      </c>
      <c r="B285" s="24" t="str">
        <f t="shared" si="16"/>
        <v>ARTICLE</v>
      </c>
      <c r="C285" s="25" t="s">
        <v>289</v>
      </c>
      <c r="D285" s="26">
        <v>850</v>
      </c>
      <c r="E285" s="27">
        <v>100</v>
      </c>
      <c r="F285" s="28">
        <f t="shared" si="17"/>
        <v>100</v>
      </c>
      <c r="G285" s="29">
        <f>IF(ISERROR(VLOOKUP(B285,#REF!,4,FALSE)),0,VLOOKUP(B285,#REF!,2,FALSE))</f>
        <v>0</v>
      </c>
      <c r="H285" s="28">
        <f t="shared" si="18"/>
        <v>100</v>
      </c>
      <c r="I285" s="30">
        <f t="shared" si="19"/>
        <v>85000</v>
      </c>
      <c r="V285" s="8" t="str">
        <f t="array" ref="V285">IF(ISERROR(SMALL(IF(($E$5:$E$1994&lt;&gt;0)*($A$5:$A$1994&lt;&gt;""),$A$5:$A$1994),ROW()-1)),"",INDEX($C$5:$C$1994,MATCH(SMALL(IF(($E$5:$E$1994&lt;&gt;0)*($A$5:$A$1994&lt;&gt;""),$A$5:$A$1994),ROW()-1),$A$5:$A$1994,0)))</f>
        <v>ARTICLE 284</v>
      </c>
    </row>
    <row r="286" spans="1:22" ht="15.75" x14ac:dyDescent="0.25">
      <c r="A286" s="23">
        <v>282</v>
      </c>
      <c r="B286" s="24" t="str">
        <f t="shared" si="16"/>
        <v>ARTICLE</v>
      </c>
      <c r="C286" s="25" t="s">
        <v>290</v>
      </c>
      <c r="D286" s="26">
        <v>850</v>
      </c>
      <c r="E286" s="27">
        <v>100</v>
      </c>
      <c r="F286" s="28">
        <f t="shared" si="17"/>
        <v>100</v>
      </c>
      <c r="G286" s="29">
        <f>IF(ISERROR(VLOOKUP(B286,#REF!,4,FALSE)),0,VLOOKUP(B286,#REF!,2,FALSE))</f>
        <v>0</v>
      </c>
      <c r="H286" s="28">
        <f t="shared" si="18"/>
        <v>100</v>
      </c>
      <c r="I286" s="30">
        <f t="shared" si="19"/>
        <v>85000</v>
      </c>
      <c r="V286" s="8" t="str">
        <f t="array" ref="V286">IF(ISERROR(SMALL(IF(($E$5:$E$1994&lt;&gt;0)*($A$5:$A$1994&lt;&gt;""),$A$5:$A$1994),ROW()-1)),"",INDEX($C$5:$C$1994,MATCH(SMALL(IF(($E$5:$E$1994&lt;&gt;0)*($A$5:$A$1994&lt;&gt;""),$A$5:$A$1994),ROW()-1),$A$5:$A$1994,0)))</f>
        <v>ARTICLE 285</v>
      </c>
    </row>
    <row r="287" spans="1:22" ht="15.75" x14ac:dyDescent="0.25">
      <c r="A287" s="23">
        <v>283</v>
      </c>
      <c r="B287" s="24" t="str">
        <f t="shared" ref="B287:B350" si="20">LEFT(C287,FIND(" ",C287)-1)</f>
        <v>ARTICLE</v>
      </c>
      <c r="C287" s="25" t="s">
        <v>291</v>
      </c>
      <c r="D287" s="26">
        <v>380</v>
      </c>
      <c r="E287" s="27">
        <v>100</v>
      </c>
      <c r="F287" s="28">
        <f t="shared" si="17"/>
        <v>100</v>
      </c>
      <c r="G287" s="29">
        <f>IF(ISERROR(VLOOKUP(B287,#REF!,4,FALSE)),0,VLOOKUP(B287,#REF!,2,FALSE))</f>
        <v>0</v>
      </c>
      <c r="H287" s="28">
        <f t="shared" si="18"/>
        <v>100</v>
      </c>
      <c r="I287" s="30">
        <f t="shared" si="19"/>
        <v>38000</v>
      </c>
      <c r="V287" s="8" t="str">
        <f t="array" ref="V287">IF(ISERROR(SMALL(IF(($E$5:$E$1994&lt;&gt;0)*($A$5:$A$1994&lt;&gt;""),$A$5:$A$1994),ROW()-1)),"",INDEX($C$5:$C$1994,MATCH(SMALL(IF(($E$5:$E$1994&lt;&gt;0)*($A$5:$A$1994&lt;&gt;""),$A$5:$A$1994),ROW()-1),$A$5:$A$1994,0)))</f>
        <v>ARTICLE 286</v>
      </c>
    </row>
    <row r="288" spans="1:22" ht="16.5" x14ac:dyDescent="0.25">
      <c r="A288" s="23">
        <v>284</v>
      </c>
      <c r="B288" s="24" t="str">
        <f t="shared" si="20"/>
        <v>ARTICLE</v>
      </c>
      <c r="C288" s="25" t="s">
        <v>292</v>
      </c>
      <c r="D288" s="31">
        <v>200</v>
      </c>
      <c r="E288" s="27">
        <v>100</v>
      </c>
      <c r="F288" s="28">
        <f t="shared" si="17"/>
        <v>100</v>
      </c>
      <c r="G288" s="29">
        <f>IF(ISERROR(VLOOKUP(B288,#REF!,4,FALSE)),0,VLOOKUP(B288,#REF!,2,FALSE))</f>
        <v>0</v>
      </c>
      <c r="H288" s="28">
        <f t="shared" si="18"/>
        <v>100</v>
      </c>
      <c r="I288" s="30">
        <f t="shared" si="19"/>
        <v>20000</v>
      </c>
      <c r="V288" s="8" t="str">
        <f t="array" ref="V288">IF(ISERROR(SMALL(IF(($E$5:$E$1994&lt;&gt;0)*($A$5:$A$1994&lt;&gt;""),$A$5:$A$1994),ROW()-1)),"",INDEX($C$5:$C$1994,MATCH(SMALL(IF(($E$5:$E$1994&lt;&gt;0)*($A$5:$A$1994&lt;&gt;""),$A$5:$A$1994),ROW()-1),$A$5:$A$1994,0)))</f>
        <v>ARTICLE 287</v>
      </c>
    </row>
    <row r="289" spans="1:22" ht="16.5" x14ac:dyDescent="0.25">
      <c r="A289" s="23">
        <v>285</v>
      </c>
      <c r="B289" s="24" t="str">
        <f t="shared" si="20"/>
        <v>ARTICLE</v>
      </c>
      <c r="C289" s="25" t="s">
        <v>293</v>
      </c>
      <c r="D289" s="31">
        <v>300</v>
      </c>
      <c r="E289" s="27">
        <v>100</v>
      </c>
      <c r="F289" s="28">
        <f t="shared" si="17"/>
        <v>100</v>
      </c>
      <c r="G289" s="29">
        <f>IF(ISERROR(VLOOKUP(B289,#REF!,4,FALSE)),0,VLOOKUP(B289,#REF!,2,FALSE))</f>
        <v>0</v>
      </c>
      <c r="H289" s="28">
        <f t="shared" si="18"/>
        <v>100</v>
      </c>
      <c r="I289" s="30">
        <f t="shared" si="19"/>
        <v>30000</v>
      </c>
      <c r="V289" s="8" t="str">
        <f t="array" ref="V289">IF(ISERROR(SMALL(IF(($E$5:$E$1994&lt;&gt;0)*($A$5:$A$1994&lt;&gt;""),$A$5:$A$1994),ROW()-1)),"",INDEX($C$5:$C$1994,MATCH(SMALL(IF(($E$5:$E$1994&lt;&gt;0)*($A$5:$A$1994&lt;&gt;""),$A$5:$A$1994),ROW()-1),$A$5:$A$1994,0)))</f>
        <v>ARTICLE 288</v>
      </c>
    </row>
    <row r="290" spans="1:22" ht="16.5" x14ac:dyDescent="0.25">
      <c r="A290" s="23">
        <v>286</v>
      </c>
      <c r="B290" s="24" t="str">
        <f t="shared" si="20"/>
        <v>ARTICLE</v>
      </c>
      <c r="C290" s="25" t="s">
        <v>294</v>
      </c>
      <c r="D290" s="31">
        <v>33</v>
      </c>
      <c r="E290" s="27">
        <v>100</v>
      </c>
      <c r="F290" s="28">
        <f t="shared" si="17"/>
        <v>100</v>
      </c>
      <c r="G290" s="29">
        <f>IF(ISERROR(VLOOKUP(B290,#REF!,4,FALSE)),0,VLOOKUP(B290,#REF!,2,FALSE))</f>
        <v>0</v>
      </c>
      <c r="H290" s="28">
        <f t="shared" si="18"/>
        <v>100</v>
      </c>
      <c r="I290" s="30">
        <f t="shared" si="19"/>
        <v>3300</v>
      </c>
      <c r="V290" s="8" t="str">
        <f t="array" ref="V290">IF(ISERROR(SMALL(IF(($E$5:$E$1994&lt;&gt;0)*($A$5:$A$1994&lt;&gt;""),$A$5:$A$1994),ROW()-1)),"",INDEX($C$5:$C$1994,MATCH(SMALL(IF(($E$5:$E$1994&lt;&gt;0)*($A$5:$A$1994&lt;&gt;""),$A$5:$A$1994),ROW()-1),$A$5:$A$1994,0)))</f>
        <v>ARTICLE 289</v>
      </c>
    </row>
    <row r="291" spans="1:22" ht="16.5" x14ac:dyDescent="0.25">
      <c r="A291" s="23">
        <v>287</v>
      </c>
      <c r="B291" s="24" t="str">
        <f t="shared" si="20"/>
        <v>ARTICLE</v>
      </c>
      <c r="C291" s="25" t="s">
        <v>295</v>
      </c>
      <c r="D291" s="31">
        <v>6699</v>
      </c>
      <c r="E291" s="27">
        <v>100</v>
      </c>
      <c r="F291" s="28">
        <f t="shared" si="17"/>
        <v>100</v>
      </c>
      <c r="G291" s="29">
        <f>IF(ISERROR(VLOOKUP(B291,#REF!,4,FALSE)),0,VLOOKUP(B291,#REF!,2,FALSE))</f>
        <v>0</v>
      </c>
      <c r="H291" s="28">
        <f t="shared" si="18"/>
        <v>100</v>
      </c>
      <c r="I291" s="30">
        <f t="shared" si="19"/>
        <v>669900</v>
      </c>
      <c r="V291" s="8" t="str">
        <f t="array" ref="V291">IF(ISERROR(SMALL(IF(($E$5:$E$1994&lt;&gt;0)*($A$5:$A$1994&lt;&gt;""),$A$5:$A$1994),ROW()-1)),"",INDEX($C$5:$C$1994,MATCH(SMALL(IF(($E$5:$E$1994&lt;&gt;0)*($A$5:$A$1994&lt;&gt;""),$A$5:$A$1994),ROW()-1),$A$5:$A$1994,0)))</f>
        <v>ARTICLE 290</v>
      </c>
    </row>
    <row r="292" spans="1:22" ht="16.5" x14ac:dyDescent="0.25">
      <c r="A292" s="23">
        <v>288</v>
      </c>
      <c r="B292" s="24" t="str">
        <f t="shared" si="20"/>
        <v>ARTICLE</v>
      </c>
      <c r="C292" s="25" t="s">
        <v>296</v>
      </c>
      <c r="D292" s="31">
        <v>65</v>
      </c>
      <c r="E292" s="27">
        <v>100</v>
      </c>
      <c r="F292" s="28">
        <f t="shared" si="17"/>
        <v>100</v>
      </c>
      <c r="G292" s="29">
        <f>IF(ISERROR(VLOOKUP(B292,#REF!,4,FALSE)),0,VLOOKUP(B292,#REF!,2,FALSE))</f>
        <v>0</v>
      </c>
      <c r="H292" s="28">
        <f t="shared" si="18"/>
        <v>100</v>
      </c>
      <c r="I292" s="30">
        <f t="shared" si="19"/>
        <v>6500</v>
      </c>
      <c r="V292" s="8" t="str">
        <f t="array" ref="V292">IF(ISERROR(SMALL(IF(($E$5:$E$1994&lt;&gt;0)*($A$5:$A$1994&lt;&gt;""),$A$5:$A$1994),ROW()-1)),"",INDEX($C$5:$C$1994,MATCH(SMALL(IF(($E$5:$E$1994&lt;&gt;0)*($A$5:$A$1994&lt;&gt;""),$A$5:$A$1994),ROW()-1),$A$5:$A$1994,0)))</f>
        <v>ARTICLE 291</v>
      </c>
    </row>
    <row r="293" spans="1:22" ht="16.5" x14ac:dyDescent="0.25">
      <c r="A293" s="23">
        <v>289</v>
      </c>
      <c r="B293" s="24" t="str">
        <f t="shared" si="20"/>
        <v>ARTICLE</v>
      </c>
      <c r="C293" s="25" t="s">
        <v>297</v>
      </c>
      <c r="D293" s="31">
        <v>32</v>
      </c>
      <c r="E293" s="27">
        <v>95</v>
      </c>
      <c r="F293" s="28">
        <f t="shared" si="17"/>
        <v>95</v>
      </c>
      <c r="G293" s="29">
        <f>IF(ISERROR(VLOOKUP(B293,#REF!,4,FALSE)),0,VLOOKUP(B293,#REF!,2,FALSE))</f>
        <v>0</v>
      </c>
      <c r="H293" s="28">
        <f t="shared" si="18"/>
        <v>95</v>
      </c>
      <c r="I293" s="30">
        <f t="shared" si="19"/>
        <v>3040</v>
      </c>
      <c r="V293" s="8" t="str">
        <f t="array" ref="V293">IF(ISERROR(SMALL(IF(($E$5:$E$1994&lt;&gt;0)*($A$5:$A$1994&lt;&gt;""),$A$5:$A$1994),ROW()-1)),"",INDEX($C$5:$C$1994,MATCH(SMALL(IF(($E$5:$E$1994&lt;&gt;0)*($A$5:$A$1994&lt;&gt;""),$A$5:$A$1994),ROW()-1),$A$5:$A$1994,0)))</f>
        <v>ARTICLE 292</v>
      </c>
    </row>
    <row r="294" spans="1:22" ht="16.5" x14ac:dyDescent="0.25">
      <c r="A294" s="23">
        <v>290</v>
      </c>
      <c r="B294" s="24" t="str">
        <f t="shared" si="20"/>
        <v>ARTICLE</v>
      </c>
      <c r="C294" s="25" t="s">
        <v>298</v>
      </c>
      <c r="D294" s="31">
        <v>56</v>
      </c>
      <c r="E294" s="27">
        <v>100</v>
      </c>
      <c r="F294" s="28">
        <f t="shared" si="17"/>
        <v>100</v>
      </c>
      <c r="G294" s="29">
        <f>IF(ISERROR(VLOOKUP(B294,#REF!,4,FALSE)),0,VLOOKUP(B294,#REF!,2,FALSE))</f>
        <v>0</v>
      </c>
      <c r="H294" s="28">
        <f t="shared" si="18"/>
        <v>100</v>
      </c>
      <c r="I294" s="30">
        <f t="shared" si="19"/>
        <v>5600</v>
      </c>
      <c r="V294" s="8" t="str">
        <f t="array" ref="V294">IF(ISERROR(SMALL(IF(($E$5:$E$1994&lt;&gt;0)*($A$5:$A$1994&lt;&gt;""),$A$5:$A$1994),ROW()-1)),"",INDEX($C$5:$C$1994,MATCH(SMALL(IF(($E$5:$E$1994&lt;&gt;0)*($A$5:$A$1994&lt;&gt;""),$A$5:$A$1994),ROW()-1),$A$5:$A$1994,0)))</f>
        <v>ARTICLE 293</v>
      </c>
    </row>
    <row r="295" spans="1:22" ht="16.5" x14ac:dyDescent="0.25">
      <c r="A295" s="23">
        <v>291</v>
      </c>
      <c r="B295" s="24" t="str">
        <f t="shared" si="20"/>
        <v>ARTICLE</v>
      </c>
      <c r="C295" s="25" t="s">
        <v>299</v>
      </c>
      <c r="D295" s="31">
        <v>14</v>
      </c>
      <c r="E295" s="27">
        <v>100</v>
      </c>
      <c r="F295" s="28">
        <f t="shared" si="17"/>
        <v>100</v>
      </c>
      <c r="G295" s="29">
        <f>IF(ISERROR(VLOOKUP(B295,#REF!,4,FALSE)),0,VLOOKUP(B295,#REF!,2,FALSE))</f>
        <v>0</v>
      </c>
      <c r="H295" s="28">
        <f t="shared" si="18"/>
        <v>100</v>
      </c>
      <c r="I295" s="30">
        <f t="shared" si="19"/>
        <v>1400</v>
      </c>
      <c r="V295" s="8" t="str">
        <f t="array" ref="V295">IF(ISERROR(SMALL(IF(($E$5:$E$1994&lt;&gt;0)*($A$5:$A$1994&lt;&gt;""),$A$5:$A$1994),ROW()-1)),"",INDEX($C$5:$C$1994,MATCH(SMALL(IF(($E$5:$E$1994&lt;&gt;0)*($A$5:$A$1994&lt;&gt;""),$A$5:$A$1994),ROW()-1),$A$5:$A$1994,0)))</f>
        <v>ARTICLE 294</v>
      </c>
    </row>
    <row r="296" spans="1:22" ht="16.5" x14ac:dyDescent="0.25">
      <c r="A296" s="23">
        <v>292</v>
      </c>
      <c r="B296" s="24" t="str">
        <f t="shared" si="20"/>
        <v>ARTICLE</v>
      </c>
      <c r="C296" s="25" t="s">
        <v>300</v>
      </c>
      <c r="D296" s="31">
        <v>15</v>
      </c>
      <c r="E296" s="27">
        <v>100</v>
      </c>
      <c r="F296" s="28">
        <f t="shared" si="17"/>
        <v>100</v>
      </c>
      <c r="G296" s="29">
        <f>IF(ISERROR(VLOOKUP(B296,#REF!,4,FALSE)),0,VLOOKUP(B296,#REF!,2,FALSE))</f>
        <v>0</v>
      </c>
      <c r="H296" s="28">
        <f t="shared" si="18"/>
        <v>100</v>
      </c>
      <c r="I296" s="30">
        <f t="shared" si="19"/>
        <v>1500</v>
      </c>
      <c r="V296" s="8" t="str">
        <f t="array" ref="V296">IF(ISERROR(SMALL(IF(($E$5:$E$1994&lt;&gt;0)*($A$5:$A$1994&lt;&gt;""),$A$5:$A$1994),ROW()-1)),"",INDEX($C$5:$C$1994,MATCH(SMALL(IF(($E$5:$E$1994&lt;&gt;0)*($A$5:$A$1994&lt;&gt;""),$A$5:$A$1994),ROW()-1),$A$5:$A$1994,0)))</f>
        <v>ARTICLE 295</v>
      </c>
    </row>
    <row r="297" spans="1:22" ht="16.5" x14ac:dyDescent="0.25">
      <c r="A297" s="23">
        <v>293</v>
      </c>
      <c r="B297" s="24" t="str">
        <f t="shared" si="20"/>
        <v>ARTICLE</v>
      </c>
      <c r="C297" s="25" t="s">
        <v>301</v>
      </c>
      <c r="D297" s="31">
        <v>12</v>
      </c>
      <c r="E297" s="27">
        <v>100</v>
      </c>
      <c r="F297" s="28">
        <f t="shared" si="17"/>
        <v>100</v>
      </c>
      <c r="G297" s="29">
        <f>IF(ISERROR(VLOOKUP(B297,#REF!,4,FALSE)),0,VLOOKUP(B297,#REF!,2,FALSE))</f>
        <v>0</v>
      </c>
      <c r="H297" s="28">
        <f t="shared" si="18"/>
        <v>100</v>
      </c>
      <c r="I297" s="30">
        <f t="shared" si="19"/>
        <v>1200</v>
      </c>
      <c r="V297" s="8" t="str">
        <f t="array" ref="V297">IF(ISERROR(SMALL(IF(($E$5:$E$1994&lt;&gt;0)*($A$5:$A$1994&lt;&gt;""),$A$5:$A$1994),ROW()-1)),"",INDEX($C$5:$C$1994,MATCH(SMALL(IF(($E$5:$E$1994&lt;&gt;0)*($A$5:$A$1994&lt;&gt;""),$A$5:$A$1994),ROW()-1),$A$5:$A$1994,0)))</f>
        <v>ARTICLE 296</v>
      </c>
    </row>
    <row r="298" spans="1:22" ht="16.5" x14ac:dyDescent="0.25">
      <c r="A298" s="23">
        <v>294</v>
      </c>
      <c r="B298" s="24" t="str">
        <f t="shared" si="20"/>
        <v>ARTICLE</v>
      </c>
      <c r="C298" s="25" t="s">
        <v>302</v>
      </c>
      <c r="D298" s="31">
        <v>13</v>
      </c>
      <c r="E298" s="27">
        <v>100</v>
      </c>
      <c r="F298" s="28">
        <f t="shared" si="17"/>
        <v>100</v>
      </c>
      <c r="G298" s="29">
        <f>IF(ISERROR(VLOOKUP(B298,#REF!,4,FALSE)),0,VLOOKUP(B298,#REF!,2,FALSE))</f>
        <v>0</v>
      </c>
      <c r="H298" s="28">
        <f t="shared" si="18"/>
        <v>100</v>
      </c>
      <c r="I298" s="30">
        <f t="shared" si="19"/>
        <v>1300</v>
      </c>
      <c r="V298" s="8" t="str">
        <f t="array" ref="V298">IF(ISERROR(SMALL(IF(($E$5:$E$1994&lt;&gt;0)*($A$5:$A$1994&lt;&gt;""),$A$5:$A$1994),ROW()-1)),"",INDEX($C$5:$C$1994,MATCH(SMALL(IF(($E$5:$E$1994&lt;&gt;0)*($A$5:$A$1994&lt;&gt;""),$A$5:$A$1994),ROW()-1),$A$5:$A$1994,0)))</f>
        <v>ARTICLE 297</v>
      </c>
    </row>
    <row r="299" spans="1:22" ht="16.5" x14ac:dyDescent="0.25">
      <c r="A299" s="23">
        <v>295</v>
      </c>
      <c r="B299" s="24" t="str">
        <f t="shared" si="20"/>
        <v>ARTICLE</v>
      </c>
      <c r="C299" s="25" t="s">
        <v>303</v>
      </c>
      <c r="D299" s="31">
        <v>16</v>
      </c>
      <c r="E299" s="27">
        <v>100</v>
      </c>
      <c r="F299" s="28">
        <f t="shared" si="17"/>
        <v>100</v>
      </c>
      <c r="G299" s="29">
        <f>IF(ISERROR(VLOOKUP(B299,#REF!,4,FALSE)),0,VLOOKUP(B299,#REF!,2,FALSE))</f>
        <v>0</v>
      </c>
      <c r="H299" s="28">
        <f t="shared" si="18"/>
        <v>100</v>
      </c>
      <c r="I299" s="30">
        <f t="shared" si="19"/>
        <v>1600</v>
      </c>
      <c r="V299" s="8" t="str">
        <f t="array" ref="V299">IF(ISERROR(SMALL(IF(($E$5:$E$1994&lt;&gt;0)*($A$5:$A$1994&lt;&gt;""),$A$5:$A$1994),ROW()-1)),"",INDEX($C$5:$C$1994,MATCH(SMALL(IF(($E$5:$E$1994&lt;&gt;0)*($A$5:$A$1994&lt;&gt;""),$A$5:$A$1994),ROW()-1),$A$5:$A$1994,0)))</f>
        <v>ARTICLE 298</v>
      </c>
    </row>
    <row r="300" spans="1:22" ht="16.5" x14ac:dyDescent="0.25">
      <c r="A300" s="23">
        <v>296</v>
      </c>
      <c r="B300" s="24" t="str">
        <f t="shared" si="20"/>
        <v>ARTICLE</v>
      </c>
      <c r="C300" s="25" t="s">
        <v>304</v>
      </c>
      <c r="D300" s="31">
        <v>95</v>
      </c>
      <c r="E300" s="27">
        <v>100</v>
      </c>
      <c r="F300" s="28">
        <f t="shared" si="17"/>
        <v>100</v>
      </c>
      <c r="G300" s="29">
        <f>IF(ISERROR(VLOOKUP(B300,#REF!,4,FALSE)),0,VLOOKUP(B300,#REF!,2,FALSE))</f>
        <v>0</v>
      </c>
      <c r="H300" s="28">
        <f t="shared" si="18"/>
        <v>100</v>
      </c>
      <c r="I300" s="30">
        <f t="shared" si="19"/>
        <v>9500</v>
      </c>
      <c r="V300" s="8" t="str">
        <f t="array" ref="V300">IF(ISERROR(SMALL(IF(($E$5:$E$1994&lt;&gt;0)*($A$5:$A$1994&lt;&gt;""),$A$5:$A$1994),ROW()-1)),"",INDEX($C$5:$C$1994,MATCH(SMALL(IF(($E$5:$E$1994&lt;&gt;0)*($A$5:$A$1994&lt;&gt;""),$A$5:$A$1994),ROW()-1),$A$5:$A$1994,0)))</f>
        <v>ARTICLE 299</v>
      </c>
    </row>
    <row r="301" spans="1:22" ht="16.5" x14ac:dyDescent="0.25">
      <c r="A301" s="23">
        <v>297</v>
      </c>
      <c r="B301" s="24" t="str">
        <f t="shared" si="20"/>
        <v>ARTICLE</v>
      </c>
      <c r="C301" s="25" t="s">
        <v>305</v>
      </c>
      <c r="D301" s="31">
        <v>75</v>
      </c>
      <c r="E301" s="27">
        <v>100</v>
      </c>
      <c r="F301" s="28">
        <f t="shared" si="17"/>
        <v>100</v>
      </c>
      <c r="G301" s="29">
        <f>IF(ISERROR(VLOOKUP(B301,#REF!,4,FALSE)),0,VLOOKUP(B301,#REF!,2,FALSE))</f>
        <v>0</v>
      </c>
      <c r="H301" s="28">
        <f t="shared" si="18"/>
        <v>100</v>
      </c>
      <c r="I301" s="30">
        <f t="shared" si="19"/>
        <v>7500</v>
      </c>
      <c r="V301" s="8" t="str">
        <f t="array" ref="V301">IF(ISERROR(SMALL(IF(($E$5:$E$1994&lt;&gt;0)*($A$5:$A$1994&lt;&gt;""),$A$5:$A$1994),ROW()-1)),"",INDEX($C$5:$C$1994,MATCH(SMALL(IF(($E$5:$E$1994&lt;&gt;0)*($A$5:$A$1994&lt;&gt;""),$A$5:$A$1994),ROW()-1),$A$5:$A$1994,0)))</f>
        <v>ARTICLE 300</v>
      </c>
    </row>
    <row r="302" spans="1:22" ht="16.5" x14ac:dyDescent="0.25">
      <c r="A302" s="23">
        <v>298</v>
      </c>
      <c r="B302" s="24" t="str">
        <f t="shared" si="20"/>
        <v>ARTICLE</v>
      </c>
      <c r="C302" s="25" t="s">
        <v>306</v>
      </c>
      <c r="D302" s="31">
        <v>85</v>
      </c>
      <c r="E302" s="27">
        <v>100</v>
      </c>
      <c r="F302" s="28">
        <f t="shared" si="17"/>
        <v>100</v>
      </c>
      <c r="G302" s="29">
        <f>IF(ISERROR(VLOOKUP(B302,#REF!,4,FALSE)),0,VLOOKUP(B302,#REF!,2,FALSE))</f>
        <v>0</v>
      </c>
      <c r="H302" s="28">
        <f t="shared" si="18"/>
        <v>100</v>
      </c>
      <c r="I302" s="30">
        <f t="shared" si="19"/>
        <v>8500</v>
      </c>
      <c r="V302" s="8" t="str">
        <f t="array" ref="V302">IF(ISERROR(SMALL(IF(($E$5:$E$1994&lt;&gt;0)*($A$5:$A$1994&lt;&gt;""),$A$5:$A$1994),ROW()-1)),"",INDEX($C$5:$C$1994,MATCH(SMALL(IF(($E$5:$E$1994&lt;&gt;0)*($A$5:$A$1994&lt;&gt;""),$A$5:$A$1994),ROW()-1),$A$5:$A$1994,0)))</f>
        <v>ARTICLE 301</v>
      </c>
    </row>
    <row r="303" spans="1:22" ht="16.5" x14ac:dyDescent="0.25">
      <c r="A303" s="23">
        <v>299</v>
      </c>
      <c r="B303" s="24" t="str">
        <f t="shared" si="20"/>
        <v>ARTICLE</v>
      </c>
      <c r="C303" s="25" t="s">
        <v>307</v>
      </c>
      <c r="D303" s="31">
        <v>9</v>
      </c>
      <c r="E303" s="27">
        <v>100</v>
      </c>
      <c r="F303" s="28">
        <f t="shared" si="17"/>
        <v>100</v>
      </c>
      <c r="G303" s="29">
        <f>IF(ISERROR(VLOOKUP(B303,#REF!,4,FALSE)),0,VLOOKUP(B303,#REF!,2,FALSE))</f>
        <v>0</v>
      </c>
      <c r="H303" s="28">
        <f t="shared" si="18"/>
        <v>100</v>
      </c>
      <c r="I303" s="30">
        <f t="shared" si="19"/>
        <v>900</v>
      </c>
      <c r="V303" s="8" t="str">
        <f t="array" ref="V303">IF(ISERROR(SMALL(IF(($E$5:$E$1994&lt;&gt;0)*($A$5:$A$1994&lt;&gt;""),$A$5:$A$1994),ROW()-1)),"",INDEX($C$5:$C$1994,MATCH(SMALL(IF(($E$5:$E$1994&lt;&gt;0)*($A$5:$A$1994&lt;&gt;""),$A$5:$A$1994),ROW()-1),$A$5:$A$1994,0)))</f>
        <v>ARTICLE 302</v>
      </c>
    </row>
    <row r="304" spans="1:22" ht="16.5" x14ac:dyDescent="0.25">
      <c r="A304" s="23">
        <v>300</v>
      </c>
      <c r="B304" s="24" t="str">
        <f t="shared" si="20"/>
        <v>ARTICLE</v>
      </c>
      <c r="C304" s="25" t="s">
        <v>308</v>
      </c>
      <c r="D304" s="31">
        <v>35</v>
      </c>
      <c r="E304" s="27">
        <v>100</v>
      </c>
      <c r="F304" s="28">
        <f t="shared" si="17"/>
        <v>100</v>
      </c>
      <c r="G304" s="29">
        <f>IF(ISERROR(VLOOKUP(B304,#REF!,4,FALSE)),0,VLOOKUP(B304,#REF!,2,FALSE))</f>
        <v>0</v>
      </c>
      <c r="H304" s="28">
        <f t="shared" si="18"/>
        <v>100</v>
      </c>
      <c r="I304" s="30">
        <f t="shared" si="19"/>
        <v>3500</v>
      </c>
      <c r="V304" s="8" t="str">
        <f t="array" ref="V304">IF(ISERROR(SMALL(IF(($E$5:$E$1994&lt;&gt;0)*($A$5:$A$1994&lt;&gt;""),$A$5:$A$1994),ROW()-1)),"",INDEX($C$5:$C$1994,MATCH(SMALL(IF(($E$5:$E$1994&lt;&gt;0)*($A$5:$A$1994&lt;&gt;""),$A$5:$A$1994),ROW()-1),$A$5:$A$1994,0)))</f>
        <v>ARTICLE 303</v>
      </c>
    </row>
    <row r="305" spans="1:22" ht="16.5" x14ac:dyDescent="0.25">
      <c r="A305" s="23">
        <v>301</v>
      </c>
      <c r="B305" s="24" t="str">
        <f t="shared" si="20"/>
        <v>ARTICLE</v>
      </c>
      <c r="C305" s="25" t="s">
        <v>309</v>
      </c>
      <c r="D305" s="31">
        <v>36</v>
      </c>
      <c r="E305" s="27">
        <v>100</v>
      </c>
      <c r="F305" s="28">
        <f t="shared" si="17"/>
        <v>100</v>
      </c>
      <c r="G305" s="29">
        <f>IF(ISERROR(VLOOKUP(B305,#REF!,4,FALSE)),0,VLOOKUP(B305,#REF!,2,FALSE))</f>
        <v>0</v>
      </c>
      <c r="H305" s="28">
        <f t="shared" si="18"/>
        <v>100</v>
      </c>
      <c r="I305" s="30">
        <f t="shared" si="19"/>
        <v>3600</v>
      </c>
      <c r="V305" s="8" t="str">
        <f t="array" ref="V305">IF(ISERROR(SMALL(IF(($E$5:$E$1994&lt;&gt;0)*($A$5:$A$1994&lt;&gt;""),$A$5:$A$1994),ROW()-1)),"",INDEX($C$5:$C$1994,MATCH(SMALL(IF(($E$5:$E$1994&lt;&gt;0)*($A$5:$A$1994&lt;&gt;""),$A$5:$A$1994),ROW()-1),$A$5:$A$1994,0)))</f>
        <v>ARTICLE 304</v>
      </c>
    </row>
    <row r="306" spans="1:22" ht="16.5" x14ac:dyDescent="0.25">
      <c r="A306" s="23">
        <v>302</v>
      </c>
      <c r="B306" s="24" t="str">
        <f t="shared" si="20"/>
        <v>ARTICLE</v>
      </c>
      <c r="C306" s="25" t="s">
        <v>310</v>
      </c>
      <c r="D306" s="31">
        <v>34</v>
      </c>
      <c r="E306" s="27">
        <v>100</v>
      </c>
      <c r="F306" s="28">
        <f t="shared" si="17"/>
        <v>100</v>
      </c>
      <c r="G306" s="29">
        <f>IF(ISERROR(VLOOKUP(B306,#REF!,4,FALSE)),0,VLOOKUP(B306,#REF!,2,FALSE))</f>
        <v>0</v>
      </c>
      <c r="H306" s="28">
        <f t="shared" si="18"/>
        <v>100</v>
      </c>
      <c r="I306" s="30">
        <f t="shared" si="19"/>
        <v>3400</v>
      </c>
      <c r="V306" s="8" t="str">
        <f t="array" ref="V306">IF(ISERROR(SMALL(IF(($E$5:$E$1994&lt;&gt;0)*($A$5:$A$1994&lt;&gt;""),$A$5:$A$1994),ROW()-1)),"",INDEX($C$5:$C$1994,MATCH(SMALL(IF(($E$5:$E$1994&lt;&gt;0)*($A$5:$A$1994&lt;&gt;""),$A$5:$A$1994),ROW()-1),$A$5:$A$1994,0)))</f>
        <v>ARTICLE 305</v>
      </c>
    </row>
    <row r="307" spans="1:22" ht="16.5" x14ac:dyDescent="0.25">
      <c r="A307" s="23">
        <v>303</v>
      </c>
      <c r="B307" s="24" t="str">
        <f t="shared" si="20"/>
        <v>ARTICLE</v>
      </c>
      <c r="C307" s="25" t="s">
        <v>311</v>
      </c>
      <c r="D307" s="31">
        <v>32</v>
      </c>
      <c r="E307" s="27">
        <v>100</v>
      </c>
      <c r="F307" s="28">
        <f t="shared" si="17"/>
        <v>100</v>
      </c>
      <c r="G307" s="29">
        <f>IF(ISERROR(VLOOKUP(B307,#REF!,4,FALSE)),0,VLOOKUP(B307,#REF!,2,FALSE))</f>
        <v>0</v>
      </c>
      <c r="H307" s="28">
        <f t="shared" si="18"/>
        <v>100</v>
      </c>
      <c r="I307" s="30">
        <f t="shared" si="19"/>
        <v>3200</v>
      </c>
      <c r="V307" s="8" t="str">
        <f t="array" ref="V307">IF(ISERROR(SMALL(IF(($E$5:$E$1994&lt;&gt;0)*($A$5:$A$1994&lt;&gt;""),$A$5:$A$1994),ROW()-1)),"",INDEX($C$5:$C$1994,MATCH(SMALL(IF(($E$5:$E$1994&lt;&gt;0)*($A$5:$A$1994&lt;&gt;""),$A$5:$A$1994),ROW()-1),$A$5:$A$1994,0)))</f>
        <v>ARTICLE 306</v>
      </c>
    </row>
    <row r="308" spans="1:22" ht="16.5" x14ac:dyDescent="0.25">
      <c r="A308" s="23">
        <v>304</v>
      </c>
      <c r="B308" s="24" t="str">
        <f t="shared" si="20"/>
        <v>ARTICLE</v>
      </c>
      <c r="C308" s="25" t="s">
        <v>312</v>
      </c>
      <c r="D308" s="31">
        <v>31</v>
      </c>
      <c r="E308" s="27">
        <v>100</v>
      </c>
      <c r="F308" s="28">
        <f t="shared" si="17"/>
        <v>100</v>
      </c>
      <c r="G308" s="29">
        <f>IF(ISERROR(VLOOKUP(B308,#REF!,4,FALSE)),0,VLOOKUP(B308,#REF!,2,FALSE))</f>
        <v>0</v>
      </c>
      <c r="H308" s="28">
        <f t="shared" si="18"/>
        <v>100</v>
      </c>
      <c r="I308" s="30">
        <f t="shared" si="19"/>
        <v>3100</v>
      </c>
      <c r="V308" s="8" t="str">
        <f t="array" ref="V308">IF(ISERROR(SMALL(IF(($E$5:$E$1994&lt;&gt;0)*($A$5:$A$1994&lt;&gt;""),$A$5:$A$1994),ROW()-1)),"",INDEX($C$5:$C$1994,MATCH(SMALL(IF(($E$5:$E$1994&lt;&gt;0)*($A$5:$A$1994&lt;&gt;""),$A$5:$A$1994),ROW()-1),$A$5:$A$1994,0)))</f>
        <v>ARTICLE 307</v>
      </c>
    </row>
    <row r="309" spans="1:22" ht="16.5" x14ac:dyDescent="0.25">
      <c r="A309" s="23">
        <v>305</v>
      </c>
      <c r="B309" s="24" t="str">
        <f t="shared" si="20"/>
        <v>ARTICLE</v>
      </c>
      <c r="C309" s="25" t="s">
        <v>313</v>
      </c>
      <c r="D309" s="31">
        <v>15</v>
      </c>
      <c r="E309" s="27">
        <v>100</v>
      </c>
      <c r="F309" s="28">
        <f t="shared" si="17"/>
        <v>100</v>
      </c>
      <c r="G309" s="29">
        <f>IF(ISERROR(VLOOKUP(B309,#REF!,4,FALSE)),0,VLOOKUP(B309,#REF!,2,FALSE))</f>
        <v>0</v>
      </c>
      <c r="H309" s="28">
        <f t="shared" si="18"/>
        <v>100</v>
      </c>
      <c r="I309" s="30">
        <f t="shared" si="19"/>
        <v>1500</v>
      </c>
      <c r="V309" s="8" t="str">
        <f t="array" ref="V309">IF(ISERROR(SMALL(IF(($E$5:$E$1994&lt;&gt;0)*($A$5:$A$1994&lt;&gt;""),$A$5:$A$1994),ROW()-1)),"",INDEX($C$5:$C$1994,MATCH(SMALL(IF(($E$5:$E$1994&lt;&gt;0)*($A$5:$A$1994&lt;&gt;""),$A$5:$A$1994),ROW()-1),$A$5:$A$1994,0)))</f>
        <v>ARTICLE 308</v>
      </c>
    </row>
    <row r="310" spans="1:22" ht="16.5" x14ac:dyDescent="0.25">
      <c r="A310" s="23">
        <v>306</v>
      </c>
      <c r="B310" s="24" t="str">
        <f t="shared" si="20"/>
        <v>ARTICLE</v>
      </c>
      <c r="C310" s="25" t="s">
        <v>314</v>
      </c>
      <c r="D310" s="31">
        <v>58</v>
      </c>
      <c r="E310" s="27">
        <v>100</v>
      </c>
      <c r="F310" s="28">
        <f t="shared" si="17"/>
        <v>100</v>
      </c>
      <c r="G310" s="29">
        <f>IF(ISERROR(VLOOKUP(B310,#REF!,4,FALSE)),0,VLOOKUP(B310,#REF!,2,FALSE))</f>
        <v>0</v>
      </c>
      <c r="H310" s="28">
        <f t="shared" si="18"/>
        <v>100</v>
      </c>
      <c r="I310" s="30">
        <f t="shared" si="19"/>
        <v>5800</v>
      </c>
      <c r="V310" s="8" t="str">
        <f t="array" ref="V310">IF(ISERROR(SMALL(IF(($E$5:$E$1994&lt;&gt;0)*($A$5:$A$1994&lt;&gt;""),$A$5:$A$1994),ROW()-1)),"",INDEX($C$5:$C$1994,MATCH(SMALL(IF(($E$5:$E$1994&lt;&gt;0)*($A$5:$A$1994&lt;&gt;""),$A$5:$A$1994),ROW()-1),$A$5:$A$1994,0)))</f>
        <v>ARTICLE 309</v>
      </c>
    </row>
    <row r="311" spans="1:22" ht="15.75" x14ac:dyDescent="0.25">
      <c r="A311" s="23">
        <v>307</v>
      </c>
      <c r="B311" s="24" t="str">
        <f t="shared" si="20"/>
        <v>ARTICLE</v>
      </c>
      <c r="C311" s="25" t="s">
        <v>315</v>
      </c>
      <c r="D311" s="32">
        <v>1200</v>
      </c>
      <c r="E311" s="27">
        <v>100</v>
      </c>
      <c r="F311" s="28">
        <f t="shared" si="17"/>
        <v>100</v>
      </c>
      <c r="G311" s="29">
        <f>IF(ISERROR(VLOOKUP(B311,#REF!,4,FALSE)),0,VLOOKUP(B311,#REF!,2,FALSE))</f>
        <v>0</v>
      </c>
      <c r="H311" s="28">
        <f t="shared" si="18"/>
        <v>100</v>
      </c>
      <c r="I311" s="30">
        <f t="shared" si="19"/>
        <v>120000</v>
      </c>
      <c r="V311" s="8" t="str">
        <f t="array" ref="V311">IF(ISERROR(SMALL(IF(($E$5:$E$1994&lt;&gt;0)*($A$5:$A$1994&lt;&gt;""),$A$5:$A$1994),ROW()-1)),"",INDEX($C$5:$C$1994,MATCH(SMALL(IF(($E$5:$E$1994&lt;&gt;0)*($A$5:$A$1994&lt;&gt;""),$A$5:$A$1994),ROW()-1),$A$5:$A$1994,0)))</f>
        <v>ARTICLE 310</v>
      </c>
    </row>
    <row r="312" spans="1:22" ht="15.75" x14ac:dyDescent="0.25">
      <c r="A312" s="23">
        <v>308</v>
      </c>
      <c r="B312" s="24" t="str">
        <f t="shared" si="20"/>
        <v>ARTICLE</v>
      </c>
      <c r="C312" s="25" t="s">
        <v>316</v>
      </c>
      <c r="D312" s="32">
        <v>200</v>
      </c>
      <c r="E312" s="27">
        <v>100</v>
      </c>
      <c r="F312" s="28">
        <f t="shared" si="17"/>
        <v>100</v>
      </c>
      <c r="G312" s="29">
        <f>IF(ISERROR(VLOOKUP(B312,#REF!,4,FALSE)),0,VLOOKUP(B312,#REF!,2,FALSE))</f>
        <v>0</v>
      </c>
      <c r="H312" s="28">
        <f t="shared" si="18"/>
        <v>100</v>
      </c>
      <c r="I312" s="30">
        <f t="shared" si="19"/>
        <v>20000</v>
      </c>
      <c r="V312" s="8" t="str">
        <f t="array" ref="V312">IF(ISERROR(SMALL(IF(($E$5:$E$1994&lt;&gt;0)*($A$5:$A$1994&lt;&gt;""),$A$5:$A$1994),ROW()-1)),"",INDEX($C$5:$C$1994,MATCH(SMALL(IF(($E$5:$E$1994&lt;&gt;0)*($A$5:$A$1994&lt;&gt;""),$A$5:$A$1994),ROW()-1),$A$5:$A$1994,0)))</f>
        <v>ARTICLE 311</v>
      </c>
    </row>
    <row r="313" spans="1:22" ht="15.75" x14ac:dyDescent="0.25">
      <c r="A313" s="23">
        <v>309</v>
      </c>
      <c r="B313" s="24" t="str">
        <f t="shared" si="20"/>
        <v>ARTICLE</v>
      </c>
      <c r="C313" s="25" t="s">
        <v>317</v>
      </c>
      <c r="D313" s="32">
        <v>130</v>
      </c>
      <c r="E313" s="27">
        <v>100</v>
      </c>
      <c r="F313" s="28">
        <f t="shared" si="17"/>
        <v>100</v>
      </c>
      <c r="G313" s="29">
        <f>IF(ISERROR(VLOOKUP(B313,#REF!,4,FALSE)),0,VLOOKUP(B313,#REF!,2,FALSE))</f>
        <v>0</v>
      </c>
      <c r="H313" s="28">
        <f t="shared" si="18"/>
        <v>100</v>
      </c>
      <c r="I313" s="30">
        <f t="shared" si="19"/>
        <v>13000</v>
      </c>
      <c r="V313" s="8" t="str">
        <f t="array" ref="V313">IF(ISERROR(SMALL(IF(($E$5:$E$1994&lt;&gt;0)*($A$5:$A$1994&lt;&gt;""),$A$5:$A$1994),ROW()-1)),"",INDEX($C$5:$C$1994,MATCH(SMALL(IF(($E$5:$E$1994&lt;&gt;0)*($A$5:$A$1994&lt;&gt;""),$A$5:$A$1994),ROW()-1),$A$5:$A$1994,0)))</f>
        <v>ARTICLE 312</v>
      </c>
    </row>
    <row r="314" spans="1:22" ht="15.75" x14ac:dyDescent="0.25">
      <c r="A314" s="23">
        <v>310</v>
      </c>
      <c r="B314" s="24" t="str">
        <f t="shared" si="20"/>
        <v>ARTICLE</v>
      </c>
      <c r="C314" s="25" t="s">
        <v>318</v>
      </c>
      <c r="D314" s="32">
        <v>200</v>
      </c>
      <c r="E314" s="27">
        <v>100</v>
      </c>
      <c r="F314" s="28">
        <f t="shared" si="17"/>
        <v>100</v>
      </c>
      <c r="G314" s="29">
        <f>IF(ISERROR(VLOOKUP(B314,#REF!,4,FALSE)),0,VLOOKUP(B314,#REF!,2,FALSE))</f>
        <v>0</v>
      </c>
      <c r="H314" s="28">
        <f t="shared" si="18"/>
        <v>100</v>
      </c>
      <c r="I314" s="30">
        <f t="shared" si="19"/>
        <v>20000</v>
      </c>
      <c r="V314" s="8" t="str">
        <f t="array" ref="V314">IF(ISERROR(SMALL(IF(($E$5:$E$1994&lt;&gt;0)*($A$5:$A$1994&lt;&gt;""),$A$5:$A$1994),ROW()-1)),"",INDEX($C$5:$C$1994,MATCH(SMALL(IF(($E$5:$E$1994&lt;&gt;0)*($A$5:$A$1994&lt;&gt;""),$A$5:$A$1994),ROW()-1),$A$5:$A$1994,0)))</f>
        <v>ARTICLE 313</v>
      </c>
    </row>
    <row r="315" spans="1:22" ht="15.75" x14ac:dyDescent="0.25">
      <c r="A315" s="23">
        <v>311</v>
      </c>
      <c r="B315" s="24" t="str">
        <f t="shared" si="20"/>
        <v>ARTICLE</v>
      </c>
      <c r="C315" s="25" t="s">
        <v>319</v>
      </c>
      <c r="D315" s="32">
        <v>550</v>
      </c>
      <c r="E315" s="27">
        <v>100</v>
      </c>
      <c r="F315" s="28">
        <f t="shared" si="17"/>
        <v>100</v>
      </c>
      <c r="G315" s="29">
        <f>IF(ISERROR(VLOOKUP(B315,#REF!,4,FALSE)),0,VLOOKUP(B315,#REF!,2,FALSE))</f>
        <v>0</v>
      </c>
      <c r="H315" s="28">
        <f t="shared" si="18"/>
        <v>100</v>
      </c>
      <c r="I315" s="30">
        <f t="shared" si="19"/>
        <v>55000</v>
      </c>
      <c r="V315" s="8" t="str">
        <f t="array" ref="V315">IF(ISERROR(SMALL(IF(($E$5:$E$1994&lt;&gt;0)*($A$5:$A$1994&lt;&gt;""),$A$5:$A$1994),ROW()-1)),"",INDEX($C$5:$C$1994,MATCH(SMALL(IF(($E$5:$E$1994&lt;&gt;0)*($A$5:$A$1994&lt;&gt;""),$A$5:$A$1994),ROW()-1),$A$5:$A$1994,0)))</f>
        <v>ARTICLE 314</v>
      </c>
    </row>
    <row r="316" spans="1:22" ht="15.75" x14ac:dyDescent="0.25">
      <c r="A316" s="23">
        <v>312</v>
      </c>
      <c r="B316" s="24" t="str">
        <f t="shared" si="20"/>
        <v>ARTICLE</v>
      </c>
      <c r="C316" s="25" t="s">
        <v>320</v>
      </c>
      <c r="D316" s="32">
        <v>660</v>
      </c>
      <c r="E316" s="27">
        <v>100</v>
      </c>
      <c r="F316" s="28">
        <f t="shared" si="17"/>
        <v>100</v>
      </c>
      <c r="G316" s="29">
        <f>IF(ISERROR(VLOOKUP(B316,#REF!,4,FALSE)),0,VLOOKUP(B316,#REF!,2,FALSE))</f>
        <v>0</v>
      </c>
      <c r="H316" s="28">
        <f t="shared" si="18"/>
        <v>100</v>
      </c>
      <c r="I316" s="30">
        <f t="shared" si="19"/>
        <v>66000</v>
      </c>
      <c r="V316" s="8" t="str">
        <f t="array" ref="V316">IF(ISERROR(SMALL(IF(($E$5:$E$1994&lt;&gt;0)*($A$5:$A$1994&lt;&gt;""),$A$5:$A$1994),ROW()-1)),"",INDEX($C$5:$C$1994,MATCH(SMALL(IF(($E$5:$E$1994&lt;&gt;0)*($A$5:$A$1994&lt;&gt;""),$A$5:$A$1994),ROW()-1),$A$5:$A$1994,0)))</f>
        <v>ARTICLE 315</v>
      </c>
    </row>
    <row r="317" spans="1:22" ht="15.75" x14ac:dyDescent="0.25">
      <c r="A317" s="23">
        <v>313</v>
      </c>
      <c r="B317" s="24" t="str">
        <f t="shared" si="20"/>
        <v>ARTICLE</v>
      </c>
      <c r="C317" s="25" t="s">
        <v>321</v>
      </c>
      <c r="D317" s="32">
        <v>650</v>
      </c>
      <c r="E317" s="27">
        <v>100</v>
      </c>
      <c r="F317" s="28">
        <f t="shared" si="17"/>
        <v>100</v>
      </c>
      <c r="G317" s="29">
        <f>IF(ISERROR(VLOOKUP(B317,#REF!,4,FALSE)),0,VLOOKUP(B317,#REF!,2,FALSE))</f>
        <v>0</v>
      </c>
      <c r="H317" s="28">
        <f t="shared" si="18"/>
        <v>100</v>
      </c>
      <c r="I317" s="30">
        <f t="shared" si="19"/>
        <v>65000</v>
      </c>
      <c r="V317" s="8" t="str">
        <f t="array" ref="V317">IF(ISERROR(SMALL(IF(($E$5:$E$1994&lt;&gt;0)*($A$5:$A$1994&lt;&gt;""),$A$5:$A$1994),ROW()-1)),"",INDEX($C$5:$C$1994,MATCH(SMALL(IF(($E$5:$E$1994&lt;&gt;0)*($A$5:$A$1994&lt;&gt;""),$A$5:$A$1994),ROW()-1),$A$5:$A$1994,0)))</f>
        <v>ARTICLE 316</v>
      </c>
    </row>
    <row r="318" spans="1:22" ht="15.75" x14ac:dyDescent="0.25">
      <c r="A318" s="23">
        <v>314</v>
      </c>
      <c r="B318" s="24" t="str">
        <f t="shared" si="20"/>
        <v>ARTICLE</v>
      </c>
      <c r="C318" s="25" t="s">
        <v>322</v>
      </c>
      <c r="D318" s="32">
        <v>750</v>
      </c>
      <c r="E318" s="27">
        <v>100</v>
      </c>
      <c r="F318" s="28">
        <f t="shared" si="17"/>
        <v>100</v>
      </c>
      <c r="G318" s="29">
        <f>IF(ISERROR(VLOOKUP(B318,#REF!,4,FALSE)),0,VLOOKUP(B318,#REF!,2,FALSE))</f>
        <v>0</v>
      </c>
      <c r="H318" s="28">
        <f t="shared" si="18"/>
        <v>100</v>
      </c>
      <c r="I318" s="30">
        <f t="shared" si="19"/>
        <v>75000</v>
      </c>
      <c r="V318" s="8" t="str">
        <f t="array" ref="V318">IF(ISERROR(SMALL(IF(($E$5:$E$1994&lt;&gt;0)*($A$5:$A$1994&lt;&gt;""),$A$5:$A$1994),ROW()-1)),"",INDEX($C$5:$C$1994,MATCH(SMALL(IF(($E$5:$E$1994&lt;&gt;0)*($A$5:$A$1994&lt;&gt;""),$A$5:$A$1994),ROW()-1),$A$5:$A$1994,0)))</f>
        <v>ARTICLE 317</v>
      </c>
    </row>
    <row r="319" spans="1:22" ht="16.5" x14ac:dyDescent="0.25">
      <c r="A319" s="23">
        <v>315</v>
      </c>
      <c r="B319" s="24" t="str">
        <f t="shared" si="20"/>
        <v>ARTICLE</v>
      </c>
      <c r="C319" s="25" t="s">
        <v>323</v>
      </c>
      <c r="D319" s="31">
        <v>850</v>
      </c>
      <c r="E319" s="27">
        <v>100</v>
      </c>
      <c r="F319" s="28">
        <f t="shared" si="17"/>
        <v>100</v>
      </c>
      <c r="G319" s="29">
        <f>IF(ISERROR(VLOOKUP(B319,#REF!,4,FALSE)),0,VLOOKUP(B319,#REF!,2,FALSE))</f>
        <v>0</v>
      </c>
      <c r="H319" s="28">
        <f t="shared" si="18"/>
        <v>100</v>
      </c>
      <c r="I319" s="30">
        <f t="shared" si="19"/>
        <v>85000</v>
      </c>
      <c r="V319" s="8" t="str">
        <f t="array" ref="V319">IF(ISERROR(SMALL(IF(($E$5:$E$1994&lt;&gt;0)*($A$5:$A$1994&lt;&gt;""),$A$5:$A$1994),ROW()-1)),"",INDEX($C$5:$C$1994,MATCH(SMALL(IF(($E$5:$E$1994&lt;&gt;0)*($A$5:$A$1994&lt;&gt;""),$A$5:$A$1994),ROW()-1),$A$5:$A$1994,0)))</f>
        <v>ARTICLE 318</v>
      </c>
    </row>
    <row r="320" spans="1:22" ht="16.5" x14ac:dyDescent="0.25">
      <c r="A320" s="23">
        <v>316</v>
      </c>
      <c r="B320" s="24" t="str">
        <f t="shared" si="20"/>
        <v>ARTICLE</v>
      </c>
      <c r="C320" s="25" t="s">
        <v>324</v>
      </c>
      <c r="D320" s="31">
        <v>950</v>
      </c>
      <c r="E320" s="27">
        <v>100</v>
      </c>
      <c r="F320" s="28">
        <f t="shared" si="17"/>
        <v>100</v>
      </c>
      <c r="G320" s="29">
        <f>IF(ISERROR(VLOOKUP(B320,#REF!,4,FALSE)),0,VLOOKUP(B320,#REF!,2,FALSE))</f>
        <v>0</v>
      </c>
      <c r="H320" s="28">
        <f t="shared" si="18"/>
        <v>100</v>
      </c>
      <c r="I320" s="30">
        <f t="shared" si="19"/>
        <v>95000</v>
      </c>
      <c r="V320" s="8" t="str">
        <f t="array" ref="V320">IF(ISERROR(SMALL(IF(($E$5:$E$1994&lt;&gt;0)*($A$5:$A$1994&lt;&gt;""),$A$5:$A$1994),ROW()-1)),"",INDEX($C$5:$C$1994,MATCH(SMALL(IF(($E$5:$E$1994&lt;&gt;0)*($A$5:$A$1994&lt;&gt;""),$A$5:$A$1994),ROW()-1),$A$5:$A$1994,0)))</f>
        <v>ARTICLE 319</v>
      </c>
    </row>
    <row r="321" spans="1:22" ht="16.5" x14ac:dyDescent="0.25">
      <c r="A321" s="23">
        <v>317</v>
      </c>
      <c r="B321" s="24" t="str">
        <f t="shared" si="20"/>
        <v>ARTICLE</v>
      </c>
      <c r="C321" s="25" t="s">
        <v>325</v>
      </c>
      <c r="D321" s="31">
        <v>450</v>
      </c>
      <c r="E321" s="27">
        <v>100</v>
      </c>
      <c r="F321" s="28">
        <f t="shared" si="17"/>
        <v>100</v>
      </c>
      <c r="G321" s="29">
        <f>IF(ISERROR(VLOOKUP(B321,#REF!,4,FALSE)),0,VLOOKUP(B321,#REF!,2,FALSE))</f>
        <v>0</v>
      </c>
      <c r="H321" s="28">
        <f t="shared" si="18"/>
        <v>100</v>
      </c>
      <c r="I321" s="30">
        <f t="shared" si="19"/>
        <v>45000</v>
      </c>
      <c r="V321" s="8" t="str">
        <f t="array" ref="V321">IF(ISERROR(SMALL(IF(($E$5:$E$1994&lt;&gt;0)*($A$5:$A$1994&lt;&gt;""),$A$5:$A$1994),ROW()-1)),"",INDEX($C$5:$C$1994,MATCH(SMALL(IF(($E$5:$E$1994&lt;&gt;0)*($A$5:$A$1994&lt;&gt;""),$A$5:$A$1994),ROW()-1),$A$5:$A$1994,0)))</f>
        <v>ARTICLE 320</v>
      </c>
    </row>
    <row r="322" spans="1:22" ht="16.5" x14ac:dyDescent="0.25">
      <c r="A322" s="23">
        <v>318</v>
      </c>
      <c r="B322" s="24" t="str">
        <f t="shared" si="20"/>
        <v>ARTICLE</v>
      </c>
      <c r="C322" s="25" t="s">
        <v>326</v>
      </c>
      <c r="D322" s="31">
        <v>150</v>
      </c>
      <c r="E322" s="27">
        <v>100</v>
      </c>
      <c r="F322" s="28">
        <f t="shared" si="17"/>
        <v>100</v>
      </c>
      <c r="G322" s="29">
        <f>IF(ISERROR(VLOOKUP(B322,#REF!,4,FALSE)),0,VLOOKUP(B322,#REF!,2,FALSE))</f>
        <v>0</v>
      </c>
      <c r="H322" s="28">
        <f t="shared" si="18"/>
        <v>100</v>
      </c>
      <c r="I322" s="30">
        <f t="shared" si="19"/>
        <v>15000</v>
      </c>
      <c r="V322" s="8" t="str">
        <f t="array" ref="V322">IF(ISERROR(SMALL(IF(($E$5:$E$1994&lt;&gt;0)*($A$5:$A$1994&lt;&gt;""),$A$5:$A$1994),ROW()-1)),"",INDEX($C$5:$C$1994,MATCH(SMALL(IF(($E$5:$E$1994&lt;&gt;0)*($A$5:$A$1994&lt;&gt;""),$A$5:$A$1994),ROW()-1),$A$5:$A$1994,0)))</f>
        <v>ARTICLE 321</v>
      </c>
    </row>
    <row r="323" spans="1:22" ht="16.5" x14ac:dyDescent="0.25">
      <c r="A323" s="23">
        <v>319</v>
      </c>
      <c r="B323" s="24" t="str">
        <f t="shared" si="20"/>
        <v>ARTICLE</v>
      </c>
      <c r="C323" s="25" t="s">
        <v>327</v>
      </c>
      <c r="D323" s="31">
        <v>250</v>
      </c>
      <c r="E323" s="27">
        <v>100</v>
      </c>
      <c r="F323" s="28">
        <f t="shared" si="17"/>
        <v>100</v>
      </c>
      <c r="G323" s="29">
        <f>IF(ISERROR(VLOOKUP(B323,#REF!,4,FALSE)),0,VLOOKUP(B323,#REF!,2,FALSE))</f>
        <v>0</v>
      </c>
      <c r="H323" s="28">
        <f t="shared" si="18"/>
        <v>100</v>
      </c>
      <c r="I323" s="30">
        <f t="shared" si="19"/>
        <v>25000</v>
      </c>
      <c r="V323" s="8" t="str">
        <f t="array" ref="V323">IF(ISERROR(SMALL(IF(($E$5:$E$1994&lt;&gt;0)*($A$5:$A$1994&lt;&gt;""),$A$5:$A$1994),ROW()-1)),"",INDEX($C$5:$C$1994,MATCH(SMALL(IF(($E$5:$E$1994&lt;&gt;0)*($A$5:$A$1994&lt;&gt;""),$A$5:$A$1994),ROW()-1),$A$5:$A$1994,0)))</f>
        <v>ARTICLE 322</v>
      </c>
    </row>
    <row r="324" spans="1:22" ht="16.5" x14ac:dyDescent="0.25">
      <c r="A324" s="23">
        <v>320</v>
      </c>
      <c r="B324" s="24" t="str">
        <f t="shared" si="20"/>
        <v>ARTICLE</v>
      </c>
      <c r="C324" s="25" t="s">
        <v>328</v>
      </c>
      <c r="D324" s="31">
        <v>3650</v>
      </c>
      <c r="E324" s="27">
        <v>100</v>
      </c>
      <c r="F324" s="28">
        <f t="shared" si="17"/>
        <v>100</v>
      </c>
      <c r="G324" s="29">
        <f>IF(ISERROR(VLOOKUP(B324,#REF!,4,FALSE)),0,VLOOKUP(B324,#REF!,2,FALSE))</f>
        <v>0</v>
      </c>
      <c r="H324" s="28">
        <f t="shared" si="18"/>
        <v>100</v>
      </c>
      <c r="I324" s="30">
        <f t="shared" si="19"/>
        <v>365000</v>
      </c>
      <c r="V324" s="8" t="str">
        <f t="array" ref="V324">IF(ISERROR(SMALL(IF(($E$5:$E$1994&lt;&gt;0)*($A$5:$A$1994&lt;&gt;""),$A$5:$A$1994),ROW()-1)),"",INDEX($C$5:$C$1994,MATCH(SMALL(IF(($E$5:$E$1994&lt;&gt;0)*($A$5:$A$1994&lt;&gt;""),$A$5:$A$1994),ROW()-1),$A$5:$A$1994,0)))</f>
        <v>ARTICLE 323</v>
      </c>
    </row>
    <row r="325" spans="1:22" ht="16.5" x14ac:dyDescent="0.25">
      <c r="A325" s="23">
        <v>321</v>
      </c>
      <c r="B325" s="24" t="str">
        <f t="shared" si="20"/>
        <v>ARTICLE</v>
      </c>
      <c r="C325" s="25" t="s">
        <v>329</v>
      </c>
      <c r="D325" s="31">
        <v>452</v>
      </c>
      <c r="E325" s="27">
        <v>100</v>
      </c>
      <c r="F325" s="28">
        <f t="shared" si="17"/>
        <v>100</v>
      </c>
      <c r="G325" s="29">
        <f>IF(ISERROR(VLOOKUP(B325,#REF!,4,FALSE)),0,VLOOKUP(B325,#REF!,2,FALSE))</f>
        <v>0</v>
      </c>
      <c r="H325" s="28">
        <f t="shared" si="18"/>
        <v>100</v>
      </c>
      <c r="I325" s="30">
        <f t="shared" si="19"/>
        <v>45200</v>
      </c>
      <c r="V325" s="8" t="str">
        <f t="array" ref="V325">IF(ISERROR(SMALL(IF(($E$5:$E$1994&lt;&gt;0)*($A$5:$A$1994&lt;&gt;""),$A$5:$A$1994),ROW()-1)),"",INDEX($C$5:$C$1994,MATCH(SMALL(IF(($E$5:$E$1994&lt;&gt;0)*($A$5:$A$1994&lt;&gt;""),$A$5:$A$1994),ROW()-1),$A$5:$A$1994,0)))</f>
        <v>ARTICLE 324</v>
      </c>
    </row>
    <row r="326" spans="1:22" ht="16.5" x14ac:dyDescent="0.25">
      <c r="A326" s="23">
        <v>322</v>
      </c>
      <c r="B326" s="24" t="str">
        <f t="shared" si="20"/>
        <v>ARTICLE</v>
      </c>
      <c r="C326" s="25" t="s">
        <v>330</v>
      </c>
      <c r="D326" s="31">
        <v>650</v>
      </c>
      <c r="E326" s="27">
        <v>100</v>
      </c>
      <c r="F326" s="28">
        <f t="shared" ref="F326:F389" si="21">E326</f>
        <v>100</v>
      </c>
      <c r="G326" s="29">
        <f>IF(ISERROR(VLOOKUP(B326,#REF!,4,FALSE)),0,VLOOKUP(B326,#REF!,2,FALSE))</f>
        <v>0</v>
      </c>
      <c r="H326" s="28">
        <f t="shared" ref="H326:H389" si="22">F326-G326</f>
        <v>100</v>
      </c>
      <c r="I326" s="30">
        <f t="shared" ref="I326:I389" si="23">E326*D326</f>
        <v>65000</v>
      </c>
      <c r="V326" s="8" t="str">
        <f t="array" ref="V326">IF(ISERROR(SMALL(IF(($E$5:$E$1994&lt;&gt;0)*($A$5:$A$1994&lt;&gt;""),$A$5:$A$1994),ROW()-1)),"",INDEX($C$5:$C$1994,MATCH(SMALL(IF(($E$5:$E$1994&lt;&gt;0)*($A$5:$A$1994&lt;&gt;""),$A$5:$A$1994),ROW()-1),$A$5:$A$1994,0)))</f>
        <v>ARTICLE 325</v>
      </c>
    </row>
    <row r="327" spans="1:22" ht="16.5" x14ac:dyDescent="0.25">
      <c r="A327" s="23">
        <v>323</v>
      </c>
      <c r="B327" s="24" t="str">
        <f t="shared" si="20"/>
        <v>ARTICLE</v>
      </c>
      <c r="C327" s="25" t="s">
        <v>331</v>
      </c>
      <c r="D327" s="31">
        <v>85</v>
      </c>
      <c r="E327" s="27">
        <v>100</v>
      </c>
      <c r="F327" s="28">
        <f t="shared" si="21"/>
        <v>100</v>
      </c>
      <c r="G327" s="29">
        <f>IF(ISERROR(VLOOKUP(B327,#REF!,4,FALSE)),0,VLOOKUP(B327,#REF!,2,FALSE))</f>
        <v>0</v>
      </c>
      <c r="H327" s="28">
        <f t="shared" si="22"/>
        <v>100</v>
      </c>
      <c r="I327" s="30">
        <f t="shared" si="23"/>
        <v>8500</v>
      </c>
      <c r="V327" s="8" t="str">
        <f t="array" ref="V327">IF(ISERROR(SMALL(IF(($E$5:$E$1994&lt;&gt;0)*($A$5:$A$1994&lt;&gt;""),$A$5:$A$1994),ROW()-1)),"",INDEX($C$5:$C$1994,MATCH(SMALL(IF(($E$5:$E$1994&lt;&gt;0)*($A$5:$A$1994&lt;&gt;""),$A$5:$A$1994),ROW()-1),$A$5:$A$1994,0)))</f>
        <v>ARTICLE 326</v>
      </c>
    </row>
    <row r="328" spans="1:22" ht="16.5" x14ac:dyDescent="0.25">
      <c r="A328" s="23">
        <v>324</v>
      </c>
      <c r="B328" s="24" t="str">
        <f t="shared" si="20"/>
        <v>ARTICLE</v>
      </c>
      <c r="C328" s="25" t="s">
        <v>332</v>
      </c>
      <c r="D328" s="31">
        <v>75</v>
      </c>
      <c r="E328" s="27">
        <v>100</v>
      </c>
      <c r="F328" s="28">
        <f t="shared" si="21"/>
        <v>100</v>
      </c>
      <c r="G328" s="29">
        <f>IF(ISERROR(VLOOKUP(B328,#REF!,4,FALSE)),0,VLOOKUP(B328,#REF!,2,FALSE))</f>
        <v>0</v>
      </c>
      <c r="H328" s="28">
        <f t="shared" si="22"/>
        <v>100</v>
      </c>
      <c r="I328" s="30">
        <f t="shared" si="23"/>
        <v>7500</v>
      </c>
      <c r="V328" s="8" t="str">
        <f t="array" ref="V328">IF(ISERROR(SMALL(IF(($E$5:$E$1994&lt;&gt;0)*($A$5:$A$1994&lt;&gt;""),$A$5:$A$1994),ROW()-1)),"",INDEX($C$5:$C$1994,MATCH(SMALL(IF(($E$5:$E$1994&lt;&gt;0)*($A$5:$A$1994&lt;&gt;""),$A$5:$A$1994),ROW()-1),$A$5:$A$1994,0)))</f>
        <v>ARTICLE 327</v>
      </c>
    </row>
    <row r="329" spans="1:22" ht="16.5" x14ac:dyDescent="0.25">
      <c r="A329" s="23">
        <v>325</v>
      </c>
      <c r="B329" s="24" t="str">
        <f t="shared" si="20"/>
        <v>ARTICLE</v>
      </c>
      <c r="C329" s="25" t="s">
        <v>333</v>
      </c>
      <c r="D329" s="31">
        <v>320</v>
      </c>
      <c r="E329" s="27">
        <v>100</v>
      </c>
      <c r="F329" s="28">
        <f t="shared" si="21"/>
        <v>100</v>
      </c>
      <c r="G329" s="29">
        <f>IF(ISERROR(VLOOKUP(B329,#REF!,4,FALSE)),0,VLOOKUP(B329,#REF!,2,FALSE))</f>
        <v>0</v>
      </c>
      <c r="H329" s="28">
        <f t="shared" si="22"/>
        <v>100</v>
      </c>
      <c r="I329" s="30">
        <f t="shared" si="23"/>
        <v>32000</v>
      </c>
      <c r="V329" s="8" t="str">
        <f t="array" ref="V329">IF(ISERROR(SMALL(IF(($E$5:$E$1994&lt;&gt;0)*($A$5:$A$1994&lt;&gt;""),$A$5:$A$1994),ROW()-1)),"",INDEX($C$5:$C$1994,MATCH(SMALL(IF(($E$5:$E$1994&lt;&gt;0)*($A$5:$A$1994&lt;&gt;""),$A$5:$A$1994),ROW()-1),$A$5:$A$1994,0)))</f>
        <v>ARTICLE 328</v>
      </c>
    </row>
    <row r="330" spans="1:22" ht="16.5" x14ac:dyDescent="0.25">
      <c r="A330" s="23">
        <v>326</v>
      </c>
      <c r="B330" s="24" t="str">
        <f t="shared" si="20"/>
        <v>ARTICLE</v>
      </c>
      <c r="C330" s="25" t="s">
        <v>334</v>
      </c>
      <c r="D330" s="31">
        <v>159</v>
      </c>
      <c r="E330" s="27">
        <v>100</v>
      </c>
      <c r="F330" s="28">
        <f t="shared" si="21"/>
        <v>100</v>
      </c>
      <c r="G330" s="29">
        <f>IF(ISERROR(VLOOKUP(B330,#REF!,4,FALSE)),0,VLOOKUP(B330,#REF!,2,FALSE))</f>
        <v>0</v>
      </c>
      <c r="H330" s="28">
        <f t="shared" si="22"/>
        <v>100</v>
      </c>
      <c r="I330" s="30">
        <f t="shared" si="23"/>
        <v>15900</v>
      </c>
      <c r="V330" s="8" t="str">
        <f t="array" ref="V330">IF(ISERROR(SMALL(IF(($E$5:$E$1994&lt;&gt;0)*($A$5:$A$1994&lt;&gt;""),$A$5:$A$1994),ROW()-1)),"",INDEX($C$5:$C$1994,MATCH(SMALL(IF(($E$5:$E$1994&lt;&gt;0)*($A$5:$A$1994&lt;&gt;""),$A$5:$A$1994),ROW()-1),$A$5:$A$1994,0)))</f>
        <v>ARTICLE 329</v>
      </c>
    </row>
    <row r="331" spans="1:22" ht="16.5" x14ac:dyDescent="0.25">
      <c r="A331" s="23">
        <v>327</v>
      </c>
      <c r="B331" s="24" t="str">
        <f t="shared" si="20"/>
        <v>ARTICLE</v>
      </c>
      <c r="C331" s="25" t="s">
        <v>335</v>
      </c>
      <c r="D331" s="31">
        <v>951</v>
      </c>
      <c r="E331" s="27">
        <v>100</v>
      </c>
      <c r="F331" s="28">
        <f t="shared" si="21"/>
        <v>100</v>
      </c>
      <c r="G331" s="29">
        <f>IF(ISERROR(VLOOKUP(B331,#REF!,4,FALSE)),0,VLOOKUP(B331,#REF!,2,FALSE))</f>
        <v>0</v>
      </c>
      <c r="H331" s="28">
        <f t="shared" si="22"/>
        <v>100</v>
      </c>
      <c r="I331" s="30">
        <f t="shared" si="23"/>
        <v>95100</v>
      </c>
      <c r="V331" s="8" t="str">
        <f t="array" ref="V331">IF(ISERROR(SMALL(IF(($E$5:$E$1994&lt;&gt;0)*($A$5:$A$1994&lt;&gt;""),$A$5:$A$1994),ROW()-1)),"",INDEX($C$5:$C$1994,MATCH(SMALL(IF(($E$5:$E$1994&lt;&gt;0)*($A$5:$A$1994&lt;&gt;""),$A$5:$A$1994),ROW()-1),$A$5:$A$1994,0)))</f>
        <v>ARTICLE 330</v>
      </c>
    </row>
    <row r="332" spans="1:22" ht="16.5" x14ac:dyDescent="0.25">
      <c r="A332" s="23">
        <v>328</v>
      </c>
      <c r="B332" s="24" t="str">
        <f t="shared" si="20"/>
        <v>ARTICLE</v>
      </c>
      <c r="C332" s="25" t="s">
        <v>336</v>
      </c>
      <c r="D332" s="31">
        <v>753</v>
      </c>
      <c r="E332" s="27">
        <v>100</v>
      </c>
      <c r="F332" s="28">
        <f t="shared" si="21"/>
        <v>100</v>
      </c>
      <c r="G332" s="29">
        <f>IF(ISERROR(VLOOKUP(B332,#REF!,4,FALSE)),0,VLOOKUP(B332,#REF!,2,FALSE))</f>
        <v>0</v>
      </c>
      <c r="H332" s="28">
        <f t="shared" si="22"/>
        <v>100</v>
      </c>
      <c r="I332" s="30">
        <f t="shared" si="23"/>
        <v>75300</v>
      </c>
      <c r="V332" s="8" t="str">
        <f t="array" ref="V332">IF(ISERROR(SMALL(IF(($E$5:$E$1994&lt;&gt;0)*($A$5:$A$1994&lt;&gt;""),$A$5:$A$1994),ROW()-1)),"",INDEX($C$5:$C$1994,MATCH(SMALL(IF(($E$5:$E$1994&lt;&gt;0)*($A$5:$A$1994&lt;&gt;""),$A$5:$A$1994),ROW()-1),$A$5:$A$1994,0)))</f>
        <v>ARTICLE 331</v>
      </c>
    </row>
    <row r="333" spans="1:22" ht="16.5" x14ac:dyDescent="0.25">
      <c r="A333" s="23">
        <v>329</v>
      </c>
      <c r="B333" s="24" t="str">
        <f t="shared" si="20"/>
        <v>ARTICLE</v>
      </c>
      <c r="C333" s="25" t="s">
        <v>337</v>
      </c>
      <c r="D333" s="31">
        <v>456</v>
      </c>
      <c r="E333" s="27">
        <v>50</v>
      </c>
      <c r="F333" s="28">
        <f t="shared" si="21"/>
        <v>50</v>
      </c>
      <c r="G333" s="29">
        <f>IF(ISERROR(VLOOKUP(B333,#REF!,4,FALSE)),0,VLOOKUP(B333,#REF!,2,FALSE))</f>
        <v>0</v>
      </c>
      <c r="H333" s="28">
        <f t="shared" si="22"/>
        <v>50</v>
      </c>
      <c r="I333" s="30">
        <f t="shared" si="23"/>
        <v>22800</v>
      </c>
      <c r="V333" s="8" t="str">
        <f t="array" ref="V333">IF(ISERROR(SMALL(IF(($E$5:$E$1994&lt;&gt;0)*($A$5:$A$1994&lt;&gt;""),$A$5:$A$1994),ROW()-1)),"",INDEX($C$5:$C$1994,MATCH(SMALL(IF(($E$5:$E$1994&lt;&gt;0)*($A$5:$A$1994&lt;&gt;""),$A$5:$A$1994),ROW()-1),$A$5:$A$1994,0)))</f>
        <v>ARTICLE 332</v>
      </c>
    </row>
    <row r="334" spans="1:22" ht="16.5" x14ac:dyDescent="0.25">
      <c r="A334" s="23">
        <v>330</v>
      </c>
      <c r="B334" s="24" t="str">
        <f t="shared" si="20"/>
        <v>ARTICLE</v>
      </c>
      <c r="C334" s="25" t="s">
        <v>338</v>
      </c>
      <c r="D334" s="31">
        <v>357</v>
      </c>
      <c r="E334" s="27">
        <v>100</v>
      </c>
      <c r="F334" s="28">
        <f t="shared" si="21"/>
        <v>100</v>
      </c>
      <c r="G334" s="29">
        <f>IF(ISERROR(VLOOKUP(B334,#REF!,4,FALSE)),0,VLOOKUP(B334,#REF!,2,FALSE))</f>
        <v>0</v>
      </c>
      <c r="H334" s="28">
        <f t="shared" si="22"/>
        <v>100</v>
      </c>
      <c r="I334" s="30">
        <f t="shared" si="23"/>
        <v>35700</v>
      </c>
      <c r="V334" s="8" t="str">
        <f t="array" ref="V334">IF(ISERROR(SMALL(IF(($E$5:$E$1994&lt;&gt;0)*($A$5:$A$1994&lt;&gt;""),$A$5:$A$1994),ROW()-1)),"",INDEX($C$5:$C$1994,MATCH(SMALL(IF(($E$5:$E$1994&lt;&gt;0)*($A$5:$A$1994&lt;&gt;""),$A$5:$A$1994),ROW()-1),$A$5:$A$1994,0)))</f>
        <v>ARTICLE 333</v>
      </c>
    </row>
    <row r="335" spans="1:22" ht="16.5" x14ac:dyDescent="0.25">
      <c r="A335" s="23">
        <v>331</v>
      </c>
      <c r="B335" s="24" t="str">
        <f t="shared" si="20"/>
        <v>ARTICLE</v>
      </c>
      <c r="C335" s="25" t="s">
        <v>339</v>
      </c>
      <c r="D335" s="31">
        <v>987</v>
      </c>
      <c r="E335" s="27">
        <v>100</v>
      </c>
      <c r="F335" s="28">
        <f t="shared" si="21"/>
        <v>100</v>
      </c>
      <c r="G335" s="29">
        <f>IF(ISERROR(VLOOKUP(B335,#REF!,4,FALSE)),0,VLOOKUP(B335,#REF!,2,FALSE))</f>
        <v>0</v>
      </c>
      <c r="H335" s="28">
        <f t="shared" si="22"/>
        <v>100</v>
      </c>
      <c r="I335" s="30">
        <f t="shared" si="23"/>
        <v>98700</v>
      </c>
      <c r="V335" s="8" t="str">
        <f t="array" ref="V335">IF(ISERROR(SMALL(IF(($E$5:$E$1994&lt;&gt;0)*($A$5:$A$1994&lt;&gt;""),$A$5:$A$1994),ROW()-1)),"",INDEX($C$5:$C$1994,MATCH(SMALL(IF(($E$5:$E$1994&lt;&gt;0)*($A$5:$A$1994&lt;&gt;""),$A$5:$A$1994),ROW()-1),$A$5:$A$1994,0)))</f>
        <v>ARTICLE 334</v>
      </c>
    </row>
    <row r="336" spans="1:22" ht="16.5" x14ac:dyDescent="0.25">
      <c r="A336" s="23">
        <v>332</v>
      </c>
      <c r="B336" s="24" t="str">
        <f t="shared" si="20"/>
        <v>ARTICLE</v>
      </c>
      <c r="C336" s="25" t="s">
        <v>340</v>
      </c>
      <c r="D336" s="31">
        <v>12</v>
      </c>
      <c r="E336" s="27">
        <v>100</v>
      </c>
      <c r="F336" s="28">
        <f t="shared" si="21"/>
        <v>100</v>
      </c>
      <c r="G336" s="29">
        <f>IF(ISERROR(VLOOKUP(B336,#REF!,4,FALSE)),0,VLOOKUP(B336,#REF!,2,FALSE))</f>
        <v>0</v>
      </c>
      <c r="H336" s="28">
        <f t="shared" si="22"/>
        <v>100</v>
      </c>
      <c r="I336" s="30">
        <f t="shared" si="23"/>
        <v>1200</v>
      </c>
      <c r="V336" s="8" t="str">
        <f t="array" ref="V336">IF(ISERROR(SMALL(IF(($E$5:$E$1994&lt;&gt;0)*($A$5:$A$1994&lt;&gt;""),$A$5:$A$1994),ROW()-1)),"",INDEX($C$5:$C$1994,MATCH(SMALL(IF(($E$5:$E$1994&lt;&gt;0)*($A$5:$A$1994&lt;&gt;""),$A$5:$A$1994),ROW()-1),$A$5:$A$1994,0)))</f>
        <v>ARTICLE 335</v>
      </c>
    </row>
    <row r="337" spans="1:22" ht="16.5" x14ac:dyDescent="0.25">
      <c r="A337" s="23">
        <v>333</v>
      </c>
      <c r="B337" s="24" t="str">
        <f t="shared" si="20"/>
        <v>ARTICLE</v>
      </c>
      <c r="C337" s="25" t="s">
        <v>341</v>
      </c>
      <c r="D337" s="31">
        <v>222</v>
      </c>
      <c r="E337" s="27">
        <v>100</v>
      </c>
      <c r="F337" s="28">
        <f t="shared" si="21"/>
        <v>100</v>
      </c>
      <c r="G337" s="29">
        <f>IF(ISERROR(VLOOKUP(B337,#REF!,4,FALSE)),0,VLOOKUP(B337,#REF!,2,FALSE))</f>
        <v>0</v>
      </c>
      <c r="H337" s="28">
        <f t="shared" si="22"/>
        <v>100</v>
      </c>
      <c r="I337" s="30">
        <f t="shared" si="23"/>
        <v>22200</v>
      </c>
      <c r="V337" s="8" t="str">
        <f t="array" ref="V337">IF(ISERROR(SMALL(IF(($E$5:$E$1994&lt;&gt;0)*($A$5:$A$1994&lt;&gt;""),$A$5:$A$1994),ROW()-1)),"",INDEX($C$5:$C$1994,MATCH(SMALL(IF(($E$5:$E$1994&lt;&gt;0)*($A$5:$A$1994&lt;&gt;""),$A$5:$A$1994),ROW()-1),$A$5:$A$1994,0)))</f>
        <v>ARTICLE 336</v>
      </c>
    </row>
    <row r="338" spans="1:22" ht="16.5" x14ac:dyDescent="0.25">
      <c r="A338" s="23">
        <v>334</v>
      </c>
      <c r="B338" s="24" t="str">
        <f t="shared" si="20"/>
        <v>ARTICLE</v>
      </c>
      <c r="C338" s="25" t="s">
        <v>342</v>
      </c>
      <c r="D338" s="31">
        <v>100</v>
      </c>
      <c r="E338" s="27">
        <v>100</v>
      </c>
      <c r="F338" s="28">
        <f t="shared" si="21"/>
        <v>100</v>
      </c>
      <c r="G338" s="29">
        <f>IF(ISERROR(VLOOKUP(B338,#REF!,4,FALSE)),0,VLOOKUP(B338,#REF!,2,FALSE))</f>
        <v>0</v>
      </c>
      <c r="H338" s="28">
        <f t="shared" si="22"/>
        <v>100</v>
      </c>
      <c r="I338" s="30">
        <f t="shared" si="23"/>
        <v>10000</v>
      </c>
      <c r="V338" s="8" t="str">
        <f t="array" ref="V338">IF(ISERROR(SMALL(IF(($E$5:$E$1994&lt;&gt;0)*($A$5:$A$1994&lt;&gt;""),$A$5:$A$1994),ROW()-1)),"",INDEX($C$5:$C$1994,MATCH(SMALL(IF(($E$5:$E$1994&lt;&gt;0)*($A$5:$A$1994&lt;&gt;""),$A$5:$A$1994),ROW()-1),$A$5:$A$1994,0)))</f>
        <v>ARTICLE 337</v>
      </c>
    </row>
    <row r="339" spans="1:22" ht="16.5" x14ac:dyDescent="0.25">
      <c r="A339" s="23">
        <v>335</v>
      </c>
      <c r="B339" s="24" t="str">
        <f t="shared" si="20"/>
        <v>ARTICLE</v>
      </c>
      <c r="C339" s="25" t="s">
        <v>343</v>
      </c>
      <c r="D339" s="31">
        <v>200</v>
      </c>
      <c r="E339" s="27">
        <v>100</v>
      </c>
      <c r="F339" s="28">
        <f t="shared" si="21"/>
        <v>100</v>
      </c>
      <c r="G339" s="29">
        <f>IF(ISERROR(VLOOKUP(B339,#REF!,4,FALSE)),0,VLOOKUP(B339,#REF!,2,FALSE))</f>
        <v>0</v>
      </c>
      <c r="H339" s="28">
        <f t="shared" si="22"/>
        <v>100</v>
      </c>
      <c r="I339" s="30">
        <f t="shared" si="23"/>
        <v>20000</v>
      </c>
      <c r="V339" s="8" t="str">
        <f t="array" ref="V339">IF(ISERROR(SMALL(IF(($E$5:$E$1994&lt;&gt;0)*($A$5:$A$1994&lt;&gt;""),$A$5:$A$1994),ROW()-1)),"",INDEX($C$5:$C$1994,MATCH(SMALL(IF(($E$5:$E$1994&lt;&gt;0)*($A$5:$A$1994&lt;&gt;""),$A$5:$A$1994),ROW()-1),$A$5:$A$1994,0)))</f>
        <v>ARTICLE 338</v>
      </c>
    </row>
    <row r="340" spans="1:22" ht="16.5" x14ac:dyDescent="0.25">
      <c r="A340" s="23">
        <v>336</v>
      </c>
      <c r="B340" s="24" t="str">
        <f t="shared" si="20"/>
        <v>ARTICLE</v>
      </c>
      <c r="C340" s="25" t="s">
        <v>344</v>
      </c>
      <c r="D340" s="31">
        <v>300</v>
      </c>
      <c r="E340" s="27">
        <v>100</v>
      </c>
      <c r="F340" s="28">
        <f t="shared" si="21"/>
        <v>100</v>
      </c>
      <c r="G340" s="29">
        <f>IF(ISERROR(VLOOKUP(B340,#REF!,4,FALSE)),0,VLOOKUP(B340,#REF!,2,FALSE))</f>
        <v>0</v>
      </c>
      <c r="H340" s="28">
        <f t="shared" si="22"/>
        <v>100</v>
      </c>
      <c r="I340" s="30">
        <f t="shared" si="23"/>
        <v>30000</v>
      </c>
      <c r="V340" s="8" t="str">
        <f t="array" ref="V340">IF(ISERROR(SMALL(IF(($E$5:$E$1994&lt;&gt;0)*($A$5:$A$1994&lt;&gt;""),$A$5:$A$1994),ROW()-1)),"",INDEX($C$5:$C$1994,MATCH(SMALL(IF(($E$5:$E$1994&lt;&gt;0)*($A$5:$A$1994&lt;&gt;""),$A$5:$A$1994),ROW()-1),$A$5:$A$1994,0)))</f>
        <v>ARTICLE 339</v>
      </c>
    </row>
    <row r="341" spans="1:22" ht="16.5" x14ac:dyDescent="0.25">
      <c r="A341" s="23">
        <v>337</v>
      </c>
      <c r="B341" s="24" t="str">
        <f t="shared" si="20"/>
        <v>ARTICLE</v>
      </c>
      <c r="C341" s="25" t="s">
        <v>345</v>
      </c>
      <c r="D341" s="31">
        <v>33</v>
      </c>
      <c r="E341" s="27">
        <v>100</v>
      </c>
      <c r="F341" s="28">
        <f t="shared" si="21"/>
        <v>100</v>
      </c>
      <c r="G341" s="29">
        <f>IF(ISERROR(VLOOKUP(B341,#REF!,4,FALSE)),0,VLOOKUP(B341,#REF!,2,FALSE))</f>
        <v>0</v>
      </c>
      <c r="H341" s="28">
        <f t="shared" si="22"/>
        <v>100</v>
      </c>
      <c r="I341" s="30">
        <f t="shared" si="23"/>
        <v>3300</v>
      </c>
      <c r="V341" s="8" t="str">
        <f t="array" ref="V341">IF(ISERROR(SMALL(IF(($E$5:$E$1994&lt;&gt;0)*($A$5:$A$1994&lt;&gt;""),$A$5:$A$1994),ROW()-1)),"",INDEX($C$5:$C$1994,MATCH(SMALL(IF(($E$5:$E$1994&lt;&gt;0)*($A$5:$A$1994&lt;&gt;""),$A$5:$A$1994),ROW()-1),$A$5:$A$1994,0)))</f>
        <v>ARTICLE 340</v>
      </c>
    </row>
    <row r="342" spans="1:22" ht="16.5" x14ac:dyDescent="0.25">
      <c r="A342" s="23">
        <v>338</v>
      </c>
      <c r="B342" s="24" t="str">
        <f t="shared" si="20"/>
        <v>ARTICLE</v>
      </c>
      <c r="C342" s="25" t="s">
        <v>346</v>
      </c>
      <c r="D342" s="31">
        <v>6699</v>
      </c>
      <c r="E342" s="27">
        <v>100</v>
      </c>
      <c r="F342" s="28">
        <f t="shared" si="21"/>
        <v>100</v>
      </c>
      <c r="G342" s="29">
        <f>IF(ISERROR(VLOOKUP(B342,#REF!,4,FALSE)),0,VLOOKUP(B342,#REF!,2,FALSE))</f>
        <v>0</v>
      </c>
      <c r="H342" s="28">
        <f t="shared" si="22"/>
        <v>100</v>
      </c>
      <c r="I342" s="30">
        <f t="shared" si="23"/>
        <v>669900</v>
      </c>
      <c r="V342" s="8" t="str">
        <f t="array" ref="V342">IF(ISERROR(SMALL(IF(($E$5:$E$1994&lt;&gt;0)*($A$5:$A$1994&lt;&gt;""),$A$5:$A$1994),ROW()-1)),"",INDEX($C$5:$C$1994,MATCH(SMALL(IF(($E$5:$E$1994&lt;&gt;0)*($A$5:$A$1994&lt;&gt;""),$A$5:$A$1994),ROW()-1),$A$5:$A$1994,0)))</f>
        <v>ARTICLE 341</v>
      </c>
    </row>
    <row r="343" spans="1:22" ht="16.5" x14ac:dyDescent="0.25">
      <c r="A343" s="23">
        <v>339</v>
      </c>
      <c r="B343" s="24" t="str">
        <f t="shared" si="20"/>
        <v>ARTICLE</v>
      </c>
      <c r="C343" s="25" t="s">
        <v>347</v>
      </c>
      <c r="D343" s="31">
        <v>65</v>
      </c>
      <c r="E343" s="27">
        <v>100</v>
      </c>
      <c r="F343" s="28">
        <f t="shared" si="21"/>
        <v>100</v>
      </c>
      <c r="G343" s="29">
        <f>IF(ISERROR(VLOOKUP(B343,#REF!,4,FALSE)),0,VLOOKUP(B343,#REF!,2,FALSE))</f>
        <v>0</v>
      </c>
      <c r="H343" s="28">
        <f t="shared" si="22"/>
        <v>100</v>
      </c>
      <c r="I343" s="30">
        <f t="shared" si="23"/>
        <v>6500</v>
      </c>
      <c r="V343" s="8" t="str">
        <f t="array" ref="V343">IF(ISERROR(SMALL(IF(($E$5:$E$1994&lt;&gt;0)*($A$5:$A$1994&lt;&gt;""),$A$5:$A$1994),ROW()-1)),"",INDEX($C$5:$C$1994,MATCH(SMALL(IF(($E$5:$E$1994&lt;&gt;0)*($A$5:$A$1994&lt;&gt;""),$A$5:$A$1994),ROW()-1),$A$5:$A$1994,0)))</f>
        <v>ARTICLE 342</v>
      </c>
    </row>
    <row r="344" spans="1:22" ht="16.5" x14ac:dyDescent="0.25">
      <c r="A344" s="23">
        <v>340</v>
      </c>
      <c r="B344" s="24" t="str">
        <f t="shared" si="20"/>
        <v>ARTICLE</v>
      </c>
      <c r="C344" s="25" t="s">
        <v>348</v>
      </c>
      <c r="D344" s="31">
        <v>32</v>
      </c>
      <c r="E344" s="27">
        <v>100</v>
      </c>
      <c r="F344" s="28">
        <f t="shared" si="21"/>
        <v>100</v>
      </c>
      <c r="G344" s="29">
        <f>IF(ISERROR(VLOOKUP(B344,#REF!,4,FALSE)),0,VLOOKUP(B344,#REF!,2,FALSE))</f>
        <v>0</v>
      </c>
      <c r="H344" s="28">
        <f t="shared" si="22"/>
        <v>100</v>
      </c>
      <c r="I344" s="30">
        <f t="shared" si="23"/>
        <v>3200</v>
      </c>
      <c r="V344" s="8" t="str">
        <f t="array" ref="V344">IF(ISERROR(SMALL(IF(($E$5:$E$1994&lt;&gt;0)*($A$5:$A$1994&lt;&gt;""),$A$5:$A$1994),ROW()-1)),"",INDEX($C$5:$C$1994,MATCH(SMALL(IF(($E$5:$E$1994&lt;&gt;0)*($A$5:$A$1994&lt;&gt;""),$A$5:$A$1994),ROW()-1),$A$5:$A$1994,0)))</f>
        <v>ARTICLE 343</v>
      </c>
    </row>
    <row r="345" spans="1:22" ht="16.5" x14ac:dyDescent="0.25">
      <c r="A345" s="23">
        <v>341</v>
      </c>
      <c r="B345" s="24" t="str">
        <f t="shared" si="20"/>
        <v>ARTICLE</v>
      </c>
      <c r="C345" s="25" t="s">
        <v>349</v>
      </c>
      <c r="D345" s="31">
        <v>56</v>
      </c>
      <c r="E345" s="27">
        <v>100</v>
      </c>
      <c r="F345" s="28">
        <f t="shared" si="21"/>
        <v>100</v>
      </c>
      <c r="G345" s="29">
        <f>IF(ISERROR(VLOOKUP(B345,#REF!,4,FALSE)),0,VLOOKUP(B345,#REF!,2,FALSE))</f>
        <v>0</v>
      </c>
      <c r="H345" s="28">
        <f t="shared" si="22"/>
        <v>100</v>
      </c>
      <c r="I345" s="30">
        <f t="shared" si="23"/>
        <v>5600</v>
      </c>
      <c r="V345" s="8" t="str">
        <f t="array" ref="V345">IF(ISERROR(SMALL(IF(($E$5:$E$1994&lt;&gt;0)*($A$5:$A$1994&lt;&gt;""),$A$5:$A$1994),ROW()-1)),"",INDEX($C$5:$C$1994,MATCH(SMALL(IF(($E$5:$E$1994&lt;&gt;0)*($A$5:$A$1994&lt;&gt;""),$A$5:$A$1994),ROW()-1),$A$5:$A$1994,0)))</f>
        <v>ARTICLE 344</v>
      </c>
    </row>
    <row r="346" spans="1:22" ht="16.5" x14ac:dyDescent="0.25">
      <c r="A346" s="23">
        <v>342</v>
      </c>
      <c r="B346" s="24" t="str">
        <f t="shared" si="20"/>
        <v>ARTICLE</v>
      </c>
      <c r="C346" s="25" t="s">
        <v>350</v>
      </c>
      <c r="D346" s="31">
        <v>14</v>
      </c>
      <c r="E346" s="27">
        <v>100</v>
      </c>
      <c r="F346" s="28">
        <f t="shared" si="21"/>
        <v>100</v>
      </c>
      <c r="G346" s="29">
        <f>IF(ISERROR(VLOOKUP(B346,#REF!,4,FALSE)),0,VLOOKUP(B346,#REF!,2,FALSE))</f>
        <v>0</v>
      </c>
      <c r="H346" s="28">
        <f t="shared" si="22"/>
        <v>100</v>
      </c>
      <c r="I346" s="30">
        <f t="shared" si="23"/>
        <v>1400</v>
      </c>
      <c r="V346" s="8" t="str">
        <f t="array" ref="V346">IF(ISERROR(SMALL(IF(($E$5:$E$1994&lt;&gt;0)*($A$5:$A$1994&lt;&gt;""),$A$5:$A$1994),ROW()-1)),"",INDEX($C$5:$C$1994,MATCH(SMALL(IF(($E$5:$E$1994&lt;&gt;0)*($A$5:$A$1994&lt;&gt;""),$A$5:$A$1994),ROW()-1),$A$5:$A$1994,0)))</f>
        <v>ARTICLE 345</v>
      </c>
    </row>
    <row r="347" spans="1:22" ht="16.5" x14ac:dyDescent="0.25">
      <c r="A347" s="23">
        <v>343</v>
      </c>
      <c r="B347" s="24" t="str">
        <f t="shared" si="20"/>
        <v>ARTICLE</v>
      </c>
      <c r="C347" s="25" t="s">
        <v>351</v>
      </c>
      <c r="D347" s="31">
        <v>15</v>
      </c>
      <c r="E347" s="27">
        <v>100</v>
      </c>
      <c r="F347" s="28">
        <f t="shared" si="21"/>
        <v>100</v>
      </c>
      <c r="G347" s="29">
        <f>IF(ISERROR(VLOOKUP(B347,#REF!,4,FALSE)),0,VLOOKUP(B347,#REF!,2,FALSE))</f>
        <v>0</v>
      </c>
      <c r="H347" s="28">
        <f t="shared" si="22"/>
        <v>100</v>
      </c>
      <c r="I347" s="30">
        <f t="shared" si="23"/>
        <v>1500</v>
      </c>
      <c r="V347" s="8" t="str">
        <f t="array" ref="V347">IF(ISERROR(SMALL(IF(($E$5:$E$1994&lt;&gt;0)*($A$5:$A$1994&lt;&gt;""),$A$5:$A$1994),ROW()-1)),"",INDEX($C$5:$C$1994,MATCH(SMALL(IF(($E$5:$E$1994&lt;&gt;0)*($A$5:$A$1994&lt;&gt;""),$A$5:$A$1994),ROW()-1),$A$5:$A$1994,0)))</f>
        <v>ARTICLE 346</v>
      </c>
    </row>
    <row r="348" spans="1:22" ht="16.5" x14ac:dyDescent="0.25">
      <c r="A348" s="23">
        <v>344</v>
      </c>
      <c r="B348" s="24" t="str">
        <f t="shared" si="20"/>
        <v>ARTICLE</v>
      </c>
      <c r="C348" s="25" t="s">
        <v>352</v>
      </c>
      <c r="D348" s="31">
        <v>12</v>
      </c>
      <c r="E348" s="27">
        <v>100</v>
      </c>
      <c r="F348" s="28">
        <f t="shared" si="21"/>
        <v>100</v>
      </c>
      <c r="G348" s="29">
        <f>IF(ISERROR(VLOOKUP(B348,#REF!,4,FALSE)),0,VLOOKUP(B348,#REF!,2,FALSE))</f>
        <v>0</v>
      </c>
      <c r="H348" s="28">
        <f t="shared" si="22"/>
        <v>100</v>
      </c>
      <c r="I348" s="30">
        <f t="shared" si="23"/>
        <v>1200</v>
      </c>
      <c r="V348" s="8" t="str">
        <f t="array" ref="V348">IF(ISERROR(SMALL(IF(($E$5:$E$1994&lt;&gt;0)*($A$5:$A$1994&lt;&gt;""),$A$5:$A$1994),ROW()-1)),"",INDEX($C$5:$C$1994,MATCH(SMALL(IF(($E$5:$E$1994&lt;&gt;0)*($A$5:$A$1994&lt;&gt;""),$A$5:$A$1994),ROW()-1),$A$5:$A$1994,0)))</f>
        <v>ARTICLE 347</v>
      </c>
    </row>
    <row r="349" spans="1:22" ht="16.5" x14ac:dyDescent="0.25">
      <c r="A349" s="23">
        <v>345</v>
      </c>
      <c r="B349" s="24" t="str">
        <f t="shared" si="20"/>
        <v>ARTICLE</v>
      </c>
      <c r="C349" s="25" t="s">
        <v>353</v>
      </c>
      <c r="D349" s="31">
        <v>13</v>
      </c>
      <c r="E349" s="27">
        <v>100</v>
      </c>
      <c r="F349" s="28">
        <f t="shared" si="21"/>
        <v>100</v>
      </c>
      <c r="G349" s="29">
        <f>IF(ISERROR(VLOOKUP(B349,#REF!,4,FALSE)),0,VLOOKUP(B349,#REF!,2,FALSE))</f>
        <v>0</v>
      </c>
      <c r="H349" s="28">
        <f t="shared" si="22"/>
        <v>100</v>
      </c>
      <c r="I349" s="30">
        <f t="shared" si="23"/>
        <v>1300</v>
      </c>
      <c r="V349" s="8" t="str">
        <f t="array" ref="V349">IF(ISERROR(SMALL(IF(($E$5:$E$1994&lt;&gt;0)*($A$5:$A$1994&lt;&gt;""),$A$5:$A$1994),ROW()-1)),"",INDEX($C$5:$C$1994,MATCH(SMALL(IF(($E$5:$E$1994&lt;&gt;0)*($A$5:$A$1994&lt;&gt;""),$A$5:$A$1994),ROW()-1),$A$5:$A$1994,0)))</f>
        <v>ARTICLE 348</v>
      </c>
    </row>
    <row r="350" spans="1:22" ht="16.5" x14ac:dyDescent="0.25">
      <c r="A350" s="23">
        <v>346</v>
      </c>
      <c r="B350" s="24" t="str">
        <f t="shared" si="20"/>
        <v>ARTICLE</v>
      </c>
      <c r="C350" s="25" t="s">
        <v>354</v>
      </c>
      <c r="D350" s="31">
        <v>16</v>
      </c>
      <c r="E350" s="27">
        <v>100</v>
      </c>
      <c r="F350" s="28">
        <f t="shared" si="21"/>
        <v>100</v>
      </c>
      <c r="G350" s="29">
        <f>IF(ISERROR(VLOOKUP(B350,#REF!,4,FALSE)),0,VLOOKUP(B350,#REF!,2,FALSE))</f>
        <v>0</v>
      </c>
      <c r="H350" s="28">
        <f t="shared" si="22"/>
        <v>100</v>
      </c>
      <c r="I350" s="30">
        <f t="shared" si="23"/>
        <v>1600</v>
      </c>
      <c r="V350" s="8" t="str">
        <f t="array" ref="V350">IF(ISERROR(SMALL(IF(($E$5:$E$1994&lt;&gt;0)*($A$5:$A$1994&lt;&gt;""),$A$5:$A$1994),ROW()-1)),"",INDEX($C$5:$C$1994,MATCH(SMALL(IF(($E$5:$E$1994&lt;&gt;0)*($A$5:$A$1994&lt;&gt;""),$A$5:$A$1994),ROW()-1),$A$5:$A$1994,0)))</f>
        <v>ARTICLE 349</v>
      </c>
    </row>
    <row r="351" spans="1:22" ht="16.5" x14ac:dyDescent="0.25">
      <c r="A351" s="23">
        <v>347</v>
      </c>
      <c r="B351" s="24" t="str">
        <f t="shared" ref="B351:B414" si="24">LEFT(C351,FIND(" ",C351)-1)</f>
        <v>ARTICLE</v>
      </c>
      <c r="C351" s="25" t="s">
        <v>355</v>
      </c>
      <c r="D351" s="31">
        <v>95</v>
      </c>
      <c r="E351" s="27">
        <v>100</v>
      </c>
      <c r="F351" s="28">
        <f t="shared" si="21"/>
        <v>100</v>
      </c>
      <c r="G351" s="29">
        <f>IF(ISERROR(VLOOKUP(B351,#REF!,4,FALSE)),0,VLOOKUP(B351,#REF!,2,FALSE))</f>
        <v>0</v>
      </c>
      <c r="H351" s="28">
        <f t="shared" si="22"/>
        <v>100</v>
      </c>
      <c r="I351" s="30">
        <f t="shared" si="23"/>
        <v>9500</v>
      </c>
      <c r="V351" s="8" t="str">
        <f t="array" ref="V351">IF(ISERROR(SMALL(IF(($E$5:$E$1994&lt;&gt;0)*($A$5:$A$1994&lt;&gt;""),$A$5:$A$1994),ROW()-1)),"",INDEX($C$5:$C$1994,MATCH(SMALL(IF(($E$5:$E$1994&lt;&gt;0)*($A$5:$A$1994&lt;&gt;""),$A$5:$A$1994),ROW()-1),$A$5:$A$1994,0)))</f>
        <v>ARTICLE 350</v>
      </c>
    </row>
    <row r="352" spans="1:22" ht="16.5" x14ac:dyDescent="0.25">
      <c r="A352" s="23">
        <v>348</v>
      </c>
      <c r="B352" s="24" t="str">
        <f t="shared" si="24"/>
        <v>ARTICLE</v>
      </c>
      <c r="C352" s="25" t="s">
        <v>356</v>
      </c>
      <c r="D352" s="31">
        <v>75</v>
      </c>
      <c r="E352" s="27">
        <v>100</v>
      </c>
      <c r="F352" s="28">
        <f t="shared" si="21"/>
        <v>100</v>
      </c>
      <c r="G352" s="29">
        <f>IF(ISERROR(VLOOKUP(B352,#REF!,4,FALSE)),0,VLOOKUP(B352,#REF!,2,FALSE))</f>
        <v>0</v>
      </c>
      <c r="H352" s="28">
        <f t="shared" si="22"/>
        <v>100</v>
      </c>
      <c r="I352" s="30">
        <f t="shared" si="23"/>
        <v>7500</v>
      </c>
      <c r="V352" s="8" t="str">
        <f t="array" ref="V352">IF(ISERROR(SMALL(IF(($E$5:$E$1994&lt;&gt;0)*($A$5:$A$1994&lt;&gt;""),$A$5:$A$1994),ROW()-1)),"",INDEX($C$5:$C$1994,MATCH(SMALL(IF(($E$5:$E$1994&lt;&gt;0)*($A$5:$A$1994&lt;&gt;""),$A$5:$A$1994),ROW()-1),$A$5:$A$1994,0)))</f>
        <v>ARTICLE 351</v>
      </c>
    </row>
    <row r="353" spans="1:22" ht="16.5" x14ac:dyDescent="0.25">
      <c r="A353" s="23">
        <v>349</v>
      </c>
      <c r="B353" s="24" t="str">
        <f t="shared" si="24"/>
        <v>ARTICLE</v>
      </c>
      <c r="C353" s="25" t="s">
        <v>357</v>
      </c>
      <c r="D353" s="31">
        <v>85</v>
      </c>
      <c r="E353" s="27">
        <v>100</v>
      </c>
      <c r="F353" s="28">
        <f t="shared" si="21"/>
        <v>100</v>
      </c>
      <c r="G353" s="29">
        <f>IF(ISERROR(VLOOKUP(B353,#REF!,4,FALSE)),0,VLOOKUP(B353,#REF!,2,FALSE))</f>
        <v>0</v>
      </c>
      <c r="H353" s="28">
        <f t="shared" si="22"/>
        <v>100</v>
      </c>
      <c r="I353" s="30">
        <f t="shared" si="23"/>
        <v>8500</v>
      </c>
      <c r="V353" s="8" t="str">
        <f t="array" ref="V353">IF(ISERROR(SMALL(IF(($E$5:$E$1994&lt;&gt;0)*($A$5:$A$1994&lt;&gt;""),$A$5:$A$1994),ROW()-1)),"",INDEX($C$5:$C$1994,MATCH(SMALL(IF(($E$5:$E$1994&lt;&gt;0)*($A$5:$A$1994&lt;&gt;""),$A$5:$A$1994),ROW()-1),$A$5:$A$1994,0)))</f>
        <v>ARTICLE 352</v>
      </c>
    </row>
    <row r="354" spans="1:22" ht="16.5" x14ac:dyDescent="0.25">
      <c r="A354" s="23">
        <v>350</v>
      </c>
      <c r="B354" s="24" t="str">
        <f t="shared" si="24"/>
        <v>ARTICLE</v>
      </c>
      <c r="C354" s="25" t="s">
        <v>358</v>
      </c>
      <c r="D354" s="31">
        <v>9</v>
      </c>
      <c r="E354" s="27">
        <v>100</v>
      </c>
      <c r="F354" s="28">
        <f t="shared" si="21"/>
        <v>100</v>
      </c>
      <c r="G354" s="29">
        <f>IF(ISERROR(VLOOKUP(B354,#REF!,4,FALSE)),0,VLOOKUP(B354,#REF!,2,FALSE))</f>
        <v>0</v>
      </c>
      <c r="H354" s="28">
        <f t="shared" si="22"/>
        <v>100</v>
      </c>
      <c r="I354" s="30">
        <f t="shared" si="23"/>
        <v>900</v>
      </c>
      <c r="V354" s="8" t="str">
        <f t="array" ref="V354">IF(ISERROR(SMALL(IF(($E$5:$E$1994&lt;&gt;0)*($A$5:$A$1994&lt;&gt;""),$A$5:$A$1994),ROW()-1)),"",INDEX($C$5:$C$1994,MATCH(SMALL(IF(($E$5:$E$1994&lt;&gt;0)*($A$5:$A$1994&lt;&gt;""),$A$5:$A$1994),ROW()-1),$A$5:$A$1994,0)))</f>
        <v>ARTICLE 353</v>
      </c>
    </row>
    <row r="355" spans="1:22" ht="16.5" x14ac:dyDescent="0.25">
      <c r="A355" s="23">
        <v>351</v>
      </c>
      <c r="B355" s="24" t="str">
        <f t="shared" si="24"/>
        <v>ARTICLE</v>
      </c>
      <c r="C355" s="25" t="s">
        <v>359</v>
      </c>
      <c r="D355" s="31">
        <v>35</v>
      </c>
      <c r="E355" s="27">
        <v>94</v>
      </c>
      <c r="F355" s="28">
        <f t="shared" si="21"/>
        <v>94</v>
      </c>
      <c r="G355" s="29">
        <f>IF(ISERROR(VLOOKUP(B355,#REF!,4,FALSE)),0,VLOOKUP(B355,#REF!,2,FALSE))</f>
        <v>0</v>
      </c>
      <c r="H355" s="28">
        <f t="shared" si="22"/>
        <v>94</v>
      </c>
      <c r="I355" s="30">
        <f t="shared" si="23"/>
        <v>3290</v>
      </c>
      <c r="V355" s="8" t="str">
        <f t="array" ref="V355">IF(ISERROR(SMALL(IF(($E$5:$E$1994&lt;&gt;0)*($A$5:$A$1994&lt;&gt;""),$A$5:$A$1994),ROW()-1)),"",INDEX($C$5:$C$1994,MATCH(SMALL(IF(($E$5:$E$1994&lt;&gt;0)*($A$5:$A$1994&lt;&gt;""),$A$5:$A$1994),ROW()-1),$A$5:$A$1994,0)))</f>
        <v>ARTICLE 354</v>
      </c>
    </row>
    <row r="356" spans="1:22" ht="16.5" x14ac:dyDescent="0.25">
      <c r="A356" s="23">
        <v>352</v>
      </c>
      <c r="B356" s="24" t="str">
        <f t="shared" si="24"/>
        <v>ARTICLE</v>
      </c>
      <c r="C356" s="25" t="s">
        <v>360</v>
      </c>
      <c r="D356" s="31">
        <v>36</v>
      </c>
      <c r="E356" s="27">
        <v>100</v>
      </c>
      <c r="F356" s="28">
        <f t="shared" si="21"/>
        <v>100</v>
      </c>
      <c r="G356" s="29">
        <f>IF(ISERROR(VLOOKUP(B356,#REF!,4,FALSE)),0,VLOOKUP(B356,#REF!,2,FALSE))</f>
        <v>0</v>
      </c>
      <c r="H356" s="28">
        <f t="shared" si="22"/>
        <v>100</v>
      </c>
      <c r="I356" s="30">
        <f t="shared" si="23"/>
        <v>3600</v>
      </c>
      <c r="V356" s="8" t="str">
        <f t="array" ref="V356">IF(ISERROR(SMALL(IF(($E$5:$E$1994&lt;&gt;0)*($A$5:$A$1994&lt;&gt;""),$A$5:$A$1994),ROW()-1)),"",INDEX($C$5:$C$1994,MATCH(SMALL(IF(($E$5:$E$1994&lt;&gt;0)*($A$5:$A$1994&lt;&gt;""),$A$5:$A$1994),ROW()-1),$A$5:$A$1994,0)))</f>
        <v>ARTICLE 355</v>
      </c>
    </row>
    <row r="357" spans="1:22" ht="16.5" x14ac:dyDescent="0.25">
      <c r="A357" s="23">
        <v>353</v>
      </c>
      <c r="B357" s="24" t="str">
        <f t="shared" si="24"/>
        <v>ARTICLE</v>
      </c>
      <c r="C357" s="25" t="s">
        <v>361</v>
      </c>
      <c r="D357" s="31">
        <v>34</v>
      </c>
      <c r="E357" s="27">
        <v>100</v>
      </c>
      <c r="F357" s="28">
        <f t="shared" si="21"/>
        <v>100</v>
      </c>
      <c r="G357" s="29">
        <f>IF(ISERROR(VLOOKUP(B357,#REF!,4,FALSE)),0,VLOOKUP(B357,#REF!,2,FALSE))</f>
        <v>0</v>
      </c>
      <c r="H357" s="28">
        <f t="shared" si="22"/>
        <v>100</v>
      </c>
      <c r="I357" s="30">
        <f t="shared" si="23"/>
        <v>3400</v>
      </c>
      <c r="V357" s="8" t="str">
        <f t="array" ref="V357">IF(ISERROR(SMALL(IF(($E$5:$E$1994&lt;&gt;0)*($A$5:$A$1994&lt;&gt;""),$A$5:$A$1994),ROW()-1)),"",INDEX($C$5:$C$1994,MATCH(SMALL(IF(($E$5:$E$1994&lt;&gt;0)*($A$5:$A$1994&lt;&gt;""),$A$5:$A$1994),ROW()-1),$A$5:$A$1994,0)))</f>
        <v>ARTICLE 356</v>
      </c>
    </row>
    <row r="358" spans="1:22" ht="16.5" x14ac:dyDescent="0.25">
      <c r="A358" s="23">
        <v>354</v>
      </c>
      <c r="B358" s="24" t="str">
        <f t="shared" si="24"/>
        <v>ARTICLE</v>
      </c>
      <c r="C358" s="25" t="s">
        <v>362</v>
      </c>
      <c r="D358" s="31">
        <v>32</v>
      </c>
      <c r="E358" s="27">
        <v>100</v>
      </c>
      <c r="F358" s="28">
        <f t="shared" si="21"/>
        <v>100</v>
      </c>
      <c r="G358" s="29">
        <f>IF(ISERROR(VLOOKUP(B358,#REF!,4,FALSE)),0,VLOOKUP(B358,#REF!,2,FALSE))</f>
        <v>0</v>
      </c>
      <c r="H358" s="28">
        <f t="shared" si="22"/>
        <v>100</v>
      </c>
      <c r="I358" s="30">
        <f t="shared" si="23"/>
        <v>3200</v>
      </c>
      <c r="V358" s="8" t="str">
        <f t="array" ref="V358">IF(ISERROR(SMALL(IF(($E$5:$E$1994&lt;&gt;0)*($A$5:$A$1994&lt;&gt;""),$A$5:$A$1994),ROW()-1)),"",INDEX($C$5:$C$1994,MATCH(SMALL(IF(($E$5:$E$1994&lt;&gt;0)*($A$5:$A$1994&lt;&gt;""),$A$5:$A$1994),ROW()-1),$A$5:$A$1994,0)))</f>
        <v>ARTICLE 357</v>
      </c>
    </row>
    <row r="359" spans="1:22" ht="16.5" x14ac:dyDescent="0.25">
      <c r="A359" s="23">
        <v>355</v>
      </c>
      <c r="B359" s="24" t="str">
        <f t="shared" si="24"/>
        <v>ARTICLE</v>
      </c>
      <c r="C359" s="25" t="s">
        <v>363</v>
      </c>
      <c r="D359" s="31">
        <v>31</v>
      </c>
      <c r="E359" s="27">
        <v>100</v>
      </c>
      <c r="F359" s="28">
        <f t="shared" si="21"/>
        <v>100</v>
      </c>
      <c r="G359" s="29">
        <f>IF(ISERROR(VLOOKUP(B359,#REF!,4,FALSE)),0,VLOOKUP(B359,#REF!,2,FALSE))</f>
        <v>0</v>
      </c>
      <c r="H359" s="28">
        <f t="shared" si="22"/>
        <v>100</v>
      </c>
      <c r="I359" s="30">
        <f t="shared" si="23"/>
        <v>3100</v>
      </c>
      <c r="V359" s="8" t="str">
        <f t="array" ref="V359">IF(ISERROR(SMALL(IF(($E$5:$E$1994&lt;&gt;0)*($A$5:$A$1994&lt;&gt;""),$A$5:$A$1994),ROW()-1)),"",INDEX($C$5:$C$1994,MATCH(SMALL(IF(($E$5:$E$1994&lt;&gt;0)*($A$5:$A$1994&lt;&gt;""),$A$5:$A$1994),ROW()-1),$A$5:$A$1994,0)))</f>
        <v>ARTICLE 358</v>
      </c>
    </row>
    <row r="360" spans="1:22" ht="16.5" x14ac:dyDescent="0.25">
      <c r="A360" s="23">
        <v>356</v>
      </c>
      <c r="B360" s="24" t="str">
        <f t="shared" si="24"/>
        <v>ARTICLE</v>
      </c>
      <c r="C360" s="25" t="s">
        <v>364</v>
      </c>
      <c r="D360" s="31">
        <v>15</v>
      </c>
      <c r="E360" s="27">
        <v>100</v>
      </c>
      <c r="F360" s="28">
        <f t="shared" si="21"/>
        <v>100</v>
      </c>
      <c r="G360" s="29">
        <f>IF(ISERROR(VLOOKUP(B360,#REF!,4,FALSE)),0,VLOOKUP(B360,#REF!,2,FALSE))</f>
        <v>0</v>
      </c>
      <c r="H360" s="28">
        <f t="shared" si="22"/>
        <v>100</v>
      </c>
      <c r="I360" s="30">
        <f t="shared" si="23"/>
        <v>1500</v>
      </c>
      <c r="V360" s="8" t="str">
        <f t="array" ref="V360">IF(ISERROR(SMALL(IF(($E$5:$E$1994&lt;&gt;0)*($A$5:$A$1994&lt;&gt;""),$A$5:$A$1994),ROW()-1)),"",INDEX($C$5:$C$1994,MATCH(SMALL(IF(($E$5:$E$1994&lt;&gt;0)*($A$5:$A$1994&lt;&gt;""),$A$5:$A$1994),ROW()-1),$A$5:$A$1994,0)))</f>
        <v>ARTICLE 359</v>
      </c>
    </row>
    <row r="361" spans="1:22" ht="16.5" x14ac:dyDescent="0.25">
      <c r="A361" s="23">
        <v>357</v>
      </c>
      <c r="B361" s="24" t="str">
        <f t="shared" si="24"/>
        <v>ARTICLE</v>
      </c>
      <c r="C361" s="25" t="s">
        <v>365</v>
      </c>
      <c r="D361" s="31">
        <v>58</v>
      </c>
      <c r="E361" s="27">
        <v>100</v>
      </c>
      <c r="F361" s="28">
        <f t="shared" si="21"/>
        <v>100</v>
      </c>
      <c r="G361" s="29">
        <f>IF(ISERROR(VLOOKUP(B361,#REF!,4,FALSE)),0,VLOOKUP(B361,#REF!,2,FALSE))</f>
        <v>0</v>
      </c>
      <c r="H361" s="28">
        <f t="shared" si="22"/>
        <v>100</v>
      </c>
      <c r="I361" s="30">
        <f t="shared" si="23"/>
        <v>5800</v>
      </c>
      <c r="V361" s="8" t="str">
        <f t="array" ref="V361">IF(ISERROR(SMALL(IF(($E$5:$E$1994&lt;&gt;0)*($A$5:$A$1994&lt;&gt;""),$A$5:$A$1994),ROW()-1)),"",INDEX($C$5:$C$1994,MATCH(SMALL(IF(($E$5:$E$1994&lt;&gt;0)*($A$5:$A$1994&lt;&gt;""),$A$5:$A$1994),ROW()-1),$A$5:$A$1994,0)))</f>
        <v>ARTICLE 360</v>
      </c>
    </row>
    <row r="362" spans="1:22" ht="15.75" x14ac:dyDescent="0.25">
      <c r="A362" s="23">
        <v>358</v>
      </c>
      <c r="B362" s="24" t="str">
        <f t="shared" si="24"/>
        <v>ARTICLE</v>
      </c>
      <c r="C362" s="25" t="s">
        <v>366</v>
      </c>
      <c r="D362" s="32">
        <v>1200</v>
      </c>
      <c r="E362" s="27">
        <v>100</v>
      </c>
      <c r="F362" s="28">
        <f t="shared" si="21"/>
        <v>100</v>
      </c>
      <c r="G362" s="29">
        <f>IF(ISERROR(VLOOKUP(B362,#REF!,4,FALSE)),0,VLOOKUP(B362,#REF!,2,FALSE))</f>
        <v>0</v>
      </c>
      <c r="H362" s="28">
        <f t="shared" si="22"/>
        <v>100</v>
      </c>
      <c r="I362" s="30">
        <f t="shared" si="23"/>
        <v>120000</v>
      </c>
      <c r="V362" s="8" t="str">
        <f t="array" ref="V362">IF(ISERROR(SMALL(IF(($E$5:$E$1994&lt;&gt;0)*($A$5:$A$1994&lt;&gt;""),$A$5:$A$1994),ROW()-1)),"",INDEX($C$5:$C$1994,MATCH(SMALL(IF(($E$5:$E$1994&lt;&gt;0)*($A$5:$A$1994&lt;&gt;""),$A$5:$A$1994),ROW()-1),$A$5:$A$1994,0)))</f>
        <v>ARTICLE 361</v>
      </c>
    </row>
    <row r="363" spans="1:22" s="6" customFormat="1" ht="15.75" x14ac:dyDescent="0.25">
      <c r="A363" s="23">
        <v>359</v>
      </c>
      <c r="B363" s="24" t="str">
        <f t="shared" si="24"/>
        <v>ARTICLE</v>
      </c>
      <c r="C363" s="25" t="s">
        <v>367</v>
      </c>
      <c r="D363" s="32">
        <v>200</v>
      </c>
      <c r="E363" s="27">
        <v>100</v>
      </c>
      <c r="F363" s="28">
        <f t="shared" si="21"/>
        <v>100</v>
      </c>
      <c r="G363" s="29">
        <f>IF(ISERROR(VLOOKUP(B363,#REF!,4,FALSE)),0,VLOOKUP(B363,#REF!,2,FALSE))</f>
        <v>0</v>
      </c>
      <c r="H363" s="28">
        <f t="shared" si="22"/>
        <v>100</v>
      </c>
      <c r="I363" s="30">
        <f t="shared" si="23"/>
        <v>20000</v>
      </c>
      <c r="V363" s="8" t="str">
        <f t="array" ref="V363">IF(ISERROR(SMALL(IF(($E$5:$E$1994&lt;&gt;0)*($A$5:$A$1994&lt;&gt;""),$A$5:$A$1994),ROW()-1)),"",INDEX($C$5:$C$1994,MATCH(SMALL(IF(($E$5:$E$1994&lt;&gt;0)*($A$5:$A$1994&lt;&gt;""),$A$5:$A$1994),ROW()-1),$A$5:$A$1994,0)))</f>
        <v>ARTICLE 362</v>
      </c>
    </row>
    <row r="364" spans="1:22" s="6" customFormat="1" ht="15.75" x14ac:dyDescent="0.25">
      <c r="A364" s="23">
        <v>360</v>
      </c>
      <c r="B364" s="24" t="str">
        <f t="shared" si="24"/>
        <v>ARTICLE</v>
      </c>
      <c r="C364" s="25" t="s">
        <v>368</v>
      </c>
      <c r="D364" s="32">
        <v>130</v>
      </c>
      <c r="E364" s="27">
        <v>100</v>
      </c>
      <c r="F364" s="28">
        <f t="shared" si="21"/>
        <v>100</v>
      </c>
      <c r="G364" s="29">
        <f>IF(ISERROR(VLOOKUP(B364,#REF!,4,FALSE)),0,VLOOKUP(B364,#REF!,2,FALSE))</f>
        <v>0</v>
      </c>
      <c r="H364" s="28">
        <f t="shared" si="22"/>
        <v>100</v>
      </c>
      <c r="I364" s="30">
        <f t="shared" si="23"/>
        <v>13000</v>
      </c>
      <c r="V364" s="8" t="str">
        <f t="array" ref="V364">IF(ISERROR(SMALL(IF(($E$5:$E$1994&lt;&gt;0)*($A$5:$A$1994&lt;&gt;""),$A$5:$A$1994),ROW()-1)),"",INDEX($C$5:$C$1994,MATCH(SMALL(IF(($E$5:$E$1994&lt;&gt;0)*($A$5:$A$1994&lt;&gt;""),$A$5:$A$1994),ROW()-1),$A$5:$A$1994,0)))</f>
        <v>ARTICLE 363</v>
      </c>
    </row>
    <row r="365" spans="1:22" s="6" customFormat="1" ht="15.75" x14ac:dyDescent="0.25">
      <c r="A365" s="23">
        <v>361</v>
      </c>
      <c r="B365" s="24" t="str">
        <f t="shared" si="24"/>
        <v>ARTICLE</v>
      </c>
      <c r="C365" s="25" t="s">
        <v>369</v>
      </c>
      <c r="D365" s="32">
        <v>200</v>
      </c>
      <c r="E365" s="27">
        <v>100</v>
      </c>
      <c r="F365" s="28">
        <f t="shared" si="21"/>
        <v>100</v>
      </c>
      <c r="G365" s="29">
        <f>IF(ISERROR(VLOOKUP(B365,#REF!,4,FALSE)),0,VLOOKUP(B365,#REF!,2,FALSE))</f>
        <v>0</v>
      </c>
      <c r="H365" s="28">
        <f t="shared" si="22"/>
        <v>100</v>
      </c>
      <c r="I365" s="30">
        <f t="shared" si="23"/>
        <v>20000</v>
      </c>
      <c r="V365" s="8" t="str">
        <f t="array" ref="V365">IF(ISERROR(SMALL(IF(($E$5:$E$1994&lt;&gt;0)*($A$5:$A$1994&lt;&gt;""),$A$5:$A$1994),ROW()-1)),"",INDEX($C$5:$C$1994,MATCH(SMALL(IF(($E$5:$E$1994&lt;&gt;0)*($A$5:$A$1994&lt;&gt;""),$A$5:$A$1994),ROW()-1),$A$5:$A$1994,0)))</f>
        <v>ARTICLE 364</v>
      </c>
    </row>
    <row r="366" spans="1:22" s="6" customFormat="1" ht="15.75" x14ac:dyDescent="0.25">
      <c r="A366" s="23">
        <v>362</v>
      </c>
      <c r="B366" s="24" t="str">
        <f t="shared" si="24"/>
        <v>ARTICLE</v>
      </c>
      <c r="C366" s="25" t="s">
        <v>370</v>
      </c>
      <c r="D366" s="32">
        <v>550</v>
      </c>
      <c r="E366" s="27">
        <v>100</v>
      </c>
      <c r="F366" s="28">
        <f t="shared" si="21"/>
        <v>100</v>
      </c>
      <c r="G366" s="29">
        <f>IF(ISERROR(VLOOKUP(B366,#REF!,4,FALSE)),0,VLOOKUP(B366,#REF!,2,FALSE))</f>
        <v>0</v>
      </c>
      <c r="H366" s="28">
        <f t="shared" si="22"/>
        <v>100</v>
      </c>
      <c r="I366" s="30">
        <f t="shared" si="23"/>
        <v>55000</v>
      </c>
      <c r="V366" s="8" t="str">
        <f t="array" ref="V366">IF(ISERROR(SMALL(IF(($E$5:$E$1994&lt;&gt;0)*($A$5:$A$1994&lt;&gt;""),$A$5:$A$1994),ROW()-1)),"",INDEX($C$5:$C$1994,MATCH(SMALL(IF(($E$5:$E$1994&lt;&gt;0)*($A$5:$A$1994&lt;&gt;""),$A$5:$A$1994),ROW()-1),$A$5:$A$1994,0)))</f>
        <v>ARTICLE 365</v>
      </c>
    </row>
    <row r="367" spans="1:22" s="6" customFormat="1" ht="15.75" x14ac:dyDescent="0.25">
      <c r="A367" s="23">
        <v>363</v>
      </c>
      <c r="B367" s="24" t="str">
        <f t="shared" si="24"/>
        <v>ARTICLE</v>
      </c>
      <c r="C367" s="25" t="s">
        <v>371</v>
      </c>
      <c r="D367" s="32">
        <v>660</v>
      </c>
      <c r="E367" s="27">
        <v>100</v>
      </c>
      <c r="F367" s="28">
        <f t="shared" si="21"/>
        <v>100</v>
      </c>
      <c r="G367" s="29">
        <f>IF(ISERROR(VLOOKUP(B367,#REF!,4,FALSE)),0,VLOOKUP(B367,#REF!,2,FALSE))</f>
        <v>0</v>
      </c>
      <c r="H367" s="28">
        <f t="shared" si="22"/>
        <v>100</v>
      </c>
      <c r="I367" s="30">
        <f t="shared" si="23"/>
        <v>66000</v>
      </c>
      <c r="V367" s="8" t="str">
        <f t="array" ref="V367">IF(ISERROR(SMALL(IF(($E$5:$E$1994&lt;&gt;0)*($A$5:$A$1994&lt;&gt;""),$A$5:$A$1994),ROW()-1)),"",INDEX($C$5:$C$1994,MATCH(SMALL(IF(($E$5:$E$1994&lt;&gt;0)*($A$5:$A$1994&lt;&gt;""),$A$5:$A$1994),ROW()-1),$A$5:$A$1994,0)))</f>
        <v>ARTICLE 366</v>
      </c>
    </row>
    <row r="368" spans="1:22" s="6" customFormat="1" ht="15.75" x14ac:dyDescent="0.25">
      <c r="A368" s="23">
        <v>364</v>
      </c>
      <c r="B368" s="24" t="str">
        <f t="shared" si="24"/>
        <v>ARTICLE</v>
      </c>
      <c r="C368" s="25" t="s">
        <v>372</v>
      </c>
      <c r="D368" s="32">
        <v>650</v>
      </c>
      <c r="E368" s="27">
        <v>100</v>
      </c>
      <c r="F368" s="28">
        <f t="shared" si="21"/>
        <v>100</v>
      </c>
      <c r="G368" s="29">
        <f>IF(ISERROR(VLOOKUP(B368,#REF!,4,FALSE)),0,VLOOKUP(B368,#REF!,2,FALSE))</f>
        <v>0</v>
      </c>
      <c r="H368" s="28">
        <f t="shared" si="22"/>
        <v>100</v>
      </c>
      <c r="I368" s="30">
        <f t="shared" si="23"/>
        <v>65000</v>
      </c>
      <c r="V368" s="8" t="str">
        <f t="array" ref="V368">IF(ISERROR(SMALL(IF(($E$5:$E$1994&lt;&gt;0)*($A$5:$A$1994&lt;&gt;""),$A$5:$A$1994),ROW()-1)),"",INDEX($C$5:$C$1994,MATCH(SMALL(IF(($E$5:$E$1994&lt;&gt;0)*($A$5:$A$1994&lt;&gt;""),$A$5:$A$1994),ROW()-1),$A$5:$A$1994,0)))</f>
        <v>ARTICLE 367</v>
      </c>
    </row>
    <row r="369" spans="1:22" s="6" customFormat="1" ht="15.75" x14ac:dyDescent="0.25">
      <c r="A369" s="23">
        <v>365</v>
      </c>
      <c r="B369" s="24" t="str">
        <f t="shared" si="24"/>
        <v>ARTICLE</v>
      </c>
      <c r="C369" s="25" t="s">
        <v>373</v>
      </c>
      <c r="D369" s="32">
        <v>750</v>
      </c>
      <c r="E369" s="27">
        <v>100</v>
      </c>
      <c r="F369" s="28">
        <f t="shared" si="21"/>
        <v>100</v>
      </c>
      <c r="G369" s="29">
        <f>IF(ISERROR(VLOOKUP(B369,#REF!,4,FALSE)),0,VLOOKUP(B369,#REF!,2,FALSE))</f>
        <v>0</v>
      </c>
      <c r="H369" s="28">
        <f t="shared" si="22"/>
        <v>100</v>
      </c>
      <c r="I369" s="30">
        <f t="shared" si="23"/>
        <v>75000</v>
      </c>
      <c r="V369" s="8" t="str">
        <f t="array" ref="V369">IF(ISERROR(SMALL(IF(($E$5:$E$1994&lt;&gt;0)*($A$5:$A$1994&lt;&gt;""),$A$5:$A$1994),ROW()-1)),"",INDEX($C$5:$C$1994,MATCH(SMALL(IF(($E$5:$E$1994&lt;&gt;0)*($A$5:$A$1994&lt;&gt;""),$A$5:$A$1994),ROW()-1),$A$5:$A$1994,0)))</f>
        <v>ARTICLE 368</v>
      </c>
    </row>
    <row r="370" spans="1:22" s="6" customFormat="1" ht="16.5" x14ac:dyDescent="0.25">
      <c r="A370" s="23">
        <v>366</v>
      </c>
      <c r="B370" s="24" t="str">
        <f t="shared" si="24"/>
        <v>ARTICLE</v>
      </c>
      <c r="C370" s="25" t="s">
        <v>374</v>
      </c>
      <c r="D370" s="31">
        <v>850</v>
      </c>
      <c r="E370" s="27">
        <v>100</v>
      </c>
      <c r="F370" s="28">
        <f t="shared" si="21"/>
        <v>100</v>
      </c>
      <c r="G370" s="29">
        <f>IF(ISERROR(VLOOKUP(B370,#REF!,4,FALSE)),0,VLOOKUP(B370,#REF!,2,FALSE))</f>
        <v>0</v>
      </c>
      <c r="H370" s="28">
        <f t="shared" si="22"/>
        <v>100</v>
      </c>
      <c r="I370" s="30">
        <f t="shared" si="23"/>
        <v>85000</v>
      </c>
      <c r="V370" s="8" t="str">
        <f t="array" ref="V370">IF(ISERROR(SMALL(IF(($E$5:$E$1994&lt;&gt;0)*($A$5:$A$1994&lt;&gt;""),$A$5:$A$1994),ROW()-1)),"",INDEX($C$5:$C$1994,MATCH(SMALL(IF(($E$5:$E$1994&lt;&gt;0)*($A$5:$A$1994&lt;&gt;""),$A$5:$A$1994),ROW()-1),$A$5:$A$1994,0)))</f>
        <v>ARTICLE 369</v>
      </c>
    </row>
    <row r="371" spans="1:22" s="6" customFormat="1" ht="16.5" x14ac:dyDescent="0.25">
      <c r="A371" s="23">
        <v>367</v>
      </c>
      <c r="B371" s="24" t="str">
        <f t="shared" si="24"/>
        <v>ARTICLE</v>
      </c>
      <c r="C371" s="25" t="s">
        <v>375</v>
      </c>
      <c r="D371" s="31">
        <v>950</v>
      </c>
      <c r="E371" s="27">
        <v>85</v>
      </c>
      <c r="F371" s="28">
        <f t="shared" si="21"/>
        <v>85</v>
      </c>
      <c r="G371" s="29">
        <f>IF(ISERROR(VLOOKUP(B371,#REF!,4,FALSE)),0,VLOOKUP(B371,#REF!,2,FALSE))</f>
        <v>0</v>
      </c>
      <c r="H371" s="28">
        <f t="shared" si="22"/>
        <v>85</v>
      </c>
      <c r="I371" s="30">
        <f t="shared" si="23"/>
        <v>80750</v>
      </c>
      <c r="V371" s="8" t="str">
        <f t="array" ref="V371">IF(ISERROR(SMALL(IF(($E$5:$E$1994&lt;&gt;0)*($A$5:$A$1994&lt;&gt;""),$A$5:$A$1994),ROW()-1)),"",INDEX($C$5:$C$1994,MATCH(SMALL(IF(($E$5:$E$1994&lt;&gt;0)*($A$5:$A$1994&lt;&gt;""),$A$5:$A$1994),ROW()-1),$A$5:$A$1994,0)))</f>
        <v>ARTICLE 370</v>
      </c>
    </row>
    <row r="372" spans="1:22" s="6" customFormat="1" ht="16.5" x14ac:dyDescent="0.25">
      <c r="A372" s="23">
        <v>368</v>
      </c>
      <c r="B372" s="24" t="str">
        <f t="shared" si="24"/>
        <v>ARTICLE</v>
      </c>
      <c r="C372" s="25" t="s">
        <v>376</v>
      </c>
      <c r="D372" s="31">
        <v>450</v>
      </c>
      <c r="E372" s="27">
        <v>100</v>
      </c>
      <c r="F372" s="28">
        <f t="shared" si="21"/>
        <v>100</v>
      </c>
      <c r="G372" s="29">
        <f>IF(ISERROR(VLOOKUP(B372,#REF!,4,FALSE)),0,VLOOKUP(B372,#REF!,2,FALSE))</f>
        <v>0</v>
      </c>
      <c r="H372" s="28">
        <f t="shared" si="22"/>
        <v>100</v>
      </c>
      <c r="I372" s="30">
        <f t="shared" si="23"/>
        <v>45000</v>
      </c>
      <c r="V372" s="8" t="str">
        <f t="array" ref="V372">IF(ISERROR(SMALL(IF(($E$5:$E$1994&lt;&gt;0)*($A$5:$A$1994&lt;&gt;""),$A$5:$A$1994),ROW()-1)),"",INDEX($C$5:$C$1994,MATCH(SMALL(IF(($E$5:$E$1994&lt;&gt;0)*($A$5:$A$1994&lt;&gt;""),$A$5:$A$1994),ROW()-1),$A$5:$A$1994,0)))</f>
        <v>ARTICLE 371</v>
      </c>
    </row>
    <row r="373" spans="1:22" s="6" customFormat="1" ht="16.5" x14ac:dyDescent="0.25">
      <c r="A373" s="23">
        <v>369</v>
      </c>
      <c r="B373" s="24" t="str">
        <f t="shared" si="24"/>
        <v>ARTICLE</v>
      </c>
      <c r="C373" s="25" t="s">
        <v>377</v>
      </c>
      <c r="D373" s="31">
        <v>150</v>
      </c>
      <c r="E373" s="27">
        <v>100</v>
      </c>
      <c r="F373" s="28">
        <f t="shared" si="21"/>
        <v>100</v>
      </c>
      <c r="G373" s="29">
        <f>IF(ISERROR(VLOOKUP(B373,#REF!,4,FALSE)),0,VLOOKUP(B373,#REF!,2,FALSE))</f>
        <v>0</v>
      </c>
      <c r="H373" s="28">
        <f t="shared" si="22"/>
        <v>100</v>
      </c>
      <c r="I373" s="30">
        <f t="shared" si="23"/>
        <v>15000</v>
      </c>
      <c r="V373" s="8" t="str">
        <f t="array" ref="V373">IF(ISERROR(SMALL(IF(($E$5:$E$1994&lt;&gt;0)*($A$5:$A$1994&lt;&gt;""),$A$5:$A$1994),ROW()-1)),"",INDEX($C$5:$C$1994,MATCH(SMALL(IF(($E$5:$E$1994&lt;&gt;0)*($A$5:$A$1994&lt;&gt;""),$A$5:$A$1994),ROW()-1),$A$5:$A$1994,0)))</f>
        <v>ARTICLE 372</v>
      </c>
    </row>
    <row r="374" spans="1:22" s="6" customFormat="1" ht="16.5" x14ac:dyDescent="0.25">
      <c r="A374" s="23">
        <v>370</v>
      </c>
      <c r="B374" s="24" t="str">
        <f t="shared" si="24"/>
        <v>ARTICLE</v>
      </c>
      <c r="C374" s="25" t="s">
        <v>378</v>
      </c>
      <c r="D374" s="31">
        <v>250</v>
      </c>
      <c r="E374" s="27">
        <v>100</v>
      </c>
      <c r="F374" s="28">
        <f t="shared" si="21"/>
        <v>100</v>
      </c>
      <c r="G374" s="29">
        <f>IF(ISERROR(VLOOKUP(B374,#REF!,4,FALSE)),0,VLOOKUP(B374,#REF!,2,FALSE))</f>
        <v>0</v>
      </c>
      <c r="H374" s="28">
        <f t="shared" si="22"/>
        <v>100</v>
      </c>
      <c r="I374" s="30">
        <f t="shared" si="23"/>
        <v>25000</v>
      </c>
      <c r="V374" s="8" t="str">
        <f t="array" ref="V374">IF(ISERROR(SMALL(IF(($E$5:$E$1994&lt;&gt;0)*($A$5:$A$1994&lt;&gt;""),$A$5:$A$1994),ROW()-1)),"",INDEX($C$5:$C$1994,MATCH(SMALL(IF(($E$5:$E$1994&lt;&gt;0)*($A$5:$A$1994&lt;&gt;""),$A$5:$A$1994),ROW()-1),$A$5:$A$1994,0)))</f>
        <v>ARTICLE 373</v>
      </c>
    </row>
    <row r="375" spans="1:22" s="6" customFormat="1" ht="16.5" x14ac:dyDescent="0.25">
      <c r="A375" s="23">
        <v>371</v>
      </c>
      <c r="B375" s="24" t="str">
        <f t="shared" si="24"/>
        <v>ARTICLE</v>
      </c>
      <c r="C375" s="25" t="s">
        <v>379</v>
      </c>
      <c r="D375" s="31">
        <v>3650</v>
      </c>
      <c r="E375" s="27">
        <v>100</v>
      </c>
      <c r="F375" s="28">
        <f t="shared" si="21"/>
        <v>100</v>
      </c>
      <c r="G375" s="29">
        <f>IF(ISERROR(VLOOKUP(B375,#REF!,4,FALSE)),0,VLOOKUP(B375,#REF!,2,FALSE))</f>
        <v>0</v>
      </c>
      <c r="H375" s="28">
        <f t="shared" si="22"/>
        <v>100</v>
      </c>
      <c r="I375" s="30">
        <f t="shared" si="23"/>
        <v>365000</v>
      </c>
      <c r="V375" s="8" t="str">
        <f t="array" ref="V375">IF(ISERROR(SMALL(IF(($E$5:$E$1994&lt;&gt;0)*($A$5:$A$1994&lt;&gt;""),$A$5:$A$1994),ROW()-1)),"",INDEX($C$5:$C$1994,MATCH(SMALL(IF(($E$5:$E$1994&lt;&gt;0)*($A$5:$A$1994&lt;&gt;""),$A$5:$A$1994),ROW()-1),$A$5:$A$1994,0)))</f>
        <v>ARTICLE 374</v>
      </c>
    </row>
    <row r="376" spans="1:22" s="6" customFormat="1" ht="16.5" x14ac:dyDescent="0.25">
      <c r="A376" s="23">
        <v>372</v>
      </c>
      <c r="B376" s="24" t="str">
        <f t="shared" si="24"/>
        <v>ARTICLE</v>
      </c>
      <c r="C376" s="25" t="s">
        <v>380</v>
      </c>
      <c r="D376" s="31">
        <v>452</v>
      </c>
      <c r="E376" s="27">
        <v>100</v>
      </c>
      <c r="F376" s="28">
        <f t="shared" si="21"/>
        <v>100</v>
      </c>
      <c r="G376" s="29">
        <f>IF(ISERROR(VLOOKUP(B376,#REF!,4,FALSE)),0,VLOOKUP(B376,#REF!,2,FALSE))</f>
        <v>0</v>
      </c>
      <c r="H376" s="28">
        <f t="shared" si="22"/>
        <v>100</v>
      </c>
      <c r="I376" s="30">
        <f t="shared" si="23"/>
        <v>45200</v>
      </c>
      <c r="V376" s="8" t="str">
        <f t="array" ref="V376">IF(ISERROR(SMALL(IF(($E$5:$E$1994&lt;&gt;0)*($A$5:$A$1994&lt;&gt;""),$A$5:$A$1994),ROW()-1)),"",INDEX($C$5:$C$1994,MATCH(SMALL(IF(($E$5:$E$1994&lt;&gt;0)*($A$5:$A$1994&lt;&gt;""),$A$5:$A$1994),ROW()-1),$A$5:$A$1994,0)))</f>
        <v>ARTICLE 375</v>
      </c>
    </row>
    <row r="377" spans="1:22" s="6" customFormat="1" ht="16.5" x14ac:dyDescent="0.25">
      <c r="A377" s="23">
        <v>373</v>
      </c>
      <c r="B377" s="24" t="str">
        <f t="shared" si="24"/>
        <v>ARTICLE</v>
      </c>
      <c r="C377" s="25" t="s">
        <v>381</v>
      </c>
      <c r="D377" s="31">
        <v>650</v>
      </c>
      <c r="E377" s="27">
        <v>100</v>
      </c>
      <c r="F377" s="28">
        <f t="shared" si="21"/>
        <v>100</v>
      </c>
      <c r="G377" s="29">
        <f>IF(ISERROR(VLOOKUP(B377,#REF!,4,FALSE)),0,VLOOKUP(B377,#REF!,2,FALSE))</f>
        <v>0</v>
      </c>
      <c r="H377" s="28">
        <f t="shared" si="22"/>
        <v>100</v>
      </c>
      <c r="I377" s="30">
        <f t="shared" si="23"/>
        <v>65000</v>
      </c>
      <c r="V377" s="8" t="str">
        <f t="array" ref="V377">IF(ISERROR(SMALL(IF(($E$5:$E$1994&lt;&gt;0)*($A$5:$A$1994&lt;&gt;""),$A$5:$A$1994),ROW()-1)),"",INDEX($C$5:$C$1994,MATCH(SMALL(IF(($E$5:$E$1994&lt;&gt;0)*($A$5:$A$1994&lt;&gt;""),$A$5:$A$1994),ROW()-1),$A$5:$A$1994,0)))</f>
        <v>ARTICLE 376</v>
      </c>
    </row>
    <row r="378" spans="1:22" s="6" customFormat="1" ht="16.5" x14ac:dyDescent="0.25">
      <c r="A378" s="23">
        <v>374</v>
      </c>
      <c r="B378" s="24" t="str">
        <f t="shared" si="24"/>
        <v>ARTICLE</v>
      </c>
      <c r="C378" s="25" t="s">
        <v>382</v>
      </c>
      <c r="D378" s="31">
        <v>85</v>
      </c>
      <c r="E378" s="27">
        <v>100</v>
      </c>
      <c r="F378" s="28">
        <f t="shared" si="21"/>
        <v>100</v>
      </c>
      <c r="G378" s="29">
        <f>IF(ISERROR(VLOOKUP(B378,#REF!,4,FALSE)),0,VLOOKUP(B378,#REF!,2,FALSE))</f>
        <v>0</v>
      </c>
      <c r="H378" s="28">
        <f t="shared" si="22"/>
        <v>100</v>
      </c>
      <c r="I378" s="30">
        <f t="shared" si="23"/>
        <v>8500</v>
      </c>
      <c r="V378" s="8" t="str">
        <f t="array" ref="V378">IF(ISERROR(SMALL(IF(($E$5:$E$1994&lt;&gt;0)*($A$5:$A$1994&lt;&gt;""),$A$5:$A$1994),ROW()-1)),"",INDEX($C$5:$C$1994,MATCH(SMALL(IF(($E$5:$E$1994&lt;&gt;0)*($A$5:$A$1994&lt;&gt;""),$A$5:$A$1994),ROW()-1),$A$5:$A$1994,0)))</f>
        <v>ARTICLE 377</v>
      </c>
    </row>
    <row r="379" spans="1:22" s="6" customFormat="1" ht="16.5" x14ac:dyDescent="0.25">
      <c r="A379" s="23">
        <v>375</v>
      </c>
      <c r="B379" s="24" t="str">
        <f t="shared" si="24"/>
        <v>ARTICLE</v>
      </c>
      <c r="C379" s="25" t="s">
        <v>383</v>
      </c>
      <c r="D379" s="31">
        <v>75</v>
      </c>
      <c r="E379" s="27">
        <v>100</v>
      </c>
      <c r="F379" s="28">
        <f t="shared" si="21"/>
        <v>100</v>
      </c>
      <c r="G379" s="29">
        <f>IF(ISERROR(VLOOKUP(B379,#REF!,4,FALSE)),0,VLOOKUP(B379,#REF!,2,FALSE))</f>
        <v>0</v>
      </c>
      <c r="H379" s="28">
        <f t="shared" si="22"/>
        <v>100</v>
      </c>
      <c r="I379" s="30">
        <f t="shared" si="23"/>
        <v>7500</v>
      </c>
      <c r="V379" s="8" t="str">
        <f t="array" ref="V379">IF(ISERROR(SMALL(IF(($E$5:$E$1994&lt;&gt;0)*($A$5:$A$1994&lt;&gt;""),$A$5:$A$1994),ROW()-1)),"",INDEX($C$5:$C$1994,MATCH(SMALL(IF(($E$5:$E$1994&lt;&gt;0)*($A$5:$A$1994&lt;&gt;""),$A$5:$A$1994),ROW()-1),$A$5:$A$1994,0)))</f>
        <v>ARTICLE 378</v>
      </c>
    </row>
    <row r="380" spans="1:22" s="6" customFormat="1" ht="16.5" x14ac:dyDescent="0.25">
      <c r="A380" s="23">
        <v>376</v>
      </c>
      <c r="B380" s="24" t="str">
        <f t="shared" si="24"/>
        <v>ARTICLE</v>
      </c>
      <c r="C380" s="25" t="s">
        <v>384</v>
      </c>
      <c r="D380" s="31">
        <v>320</v>
      </c>
      <c r="E380" s="27">
        <v>100</v>
      </c>
      <c r="F380" s="28">
        <f t="shared" si="21"/>
        <v>100</v>
      </c>
      <c r="G380" s="29">
        <f>IF(ISERROR(VLOOKUP(B380,#REF!,4,FALSE)),0,VLOOKUP(B380,#REF!,2,FALSE))</f>
        <v>0</v>
      </c>
      <c r="H380" s="28">
        <f t="shared" si="22"/>
        <v>100</v>
      </c>
      <c r="I380" s="30">
        <f t="shared" si="23"/>
        <v>32000</v>
      </c>
      <c r="V380" s="8" t="str">
        <f t="array" ref="V380">IF(ISERROR(SMALL(IF(($E$5:$E$1994&lt;&gt;0)*($A$5:$A$1994&lt;&gt;""),$A$5:$A$1994),ROW()-1)),"",INDEX($C$5:$C$1994,MATCH(SMALL(IF(($E$5:$E$1994&lt;&gt;0)*($A$5:$A$1994&lt;&gt;""),$A$5:$A$1994),ROW()-1),$A$5:$A$1994,0)))</f>
        <v>ARTICLE 379</v>
      </c>
    </row>
    <row r="381" spans="1:22" s="6" customFormat="1" ht="16.5" x14ac:dyDescent="0.25">
      <c r="A381" s="23">
        <v>377</v>
      </c>
      <c r="B381" s="24" t="str">
        <f t="shared" si="24"/>
        <v>ARTICLE</v>
      </c>
      <c r="C381" s="25" t="s">
        <v>385</v>
      </c>
      <c r="D381" s="31">
        <v>159</v>
      </c>
      <c r="E381" s="27">
        <v>100</v>
      </c>
      <c r="F381" s="28">
        <f t="shared" si="21"/>
        <v>100</v>
      </c>
      <c r="G381" s="29">
        <f>IF(ISERROR(VLOOKUP(B381,#REF!,4,FALSE)),0,VLOOKUP(B381,#REF!,2,FALSE))</f>
        <v>0</v>
      </c>
      <c r="H381" s="28">
        <f t="shared" si="22"/>
        <v>100</v>
      </c>
      <c r="I381" s="30">
        <f t="shared" si="23"/>
        <v>15900</v>
      </c>
      <c r="V381" s="8" t="str">
        <f t="array" ref="V381">IF(ISERROR(SMALL(IF(($E$5:$E$1994&lt;&gt;0)*($A$5:$A$1994&lt;&gt;""),$A$5:$A$1994),ROW()-1)),"",INDEX($C$5:$C$1994,MATCH(SMALL(IF(($E$5:$E$1994&lt;&gt;0)*($A$5:$A$1994&lt;&gt;""),$A$5:$A$1994),ROW()-1),$A$5:$A$1994,0)))</f>
        <v>ARTICLE 380</v>
      </c>
    </row>
    <row r="382" spans="1:22" s="6" customFormat="1" ht="16.5" x14ac:dyDescent="0.25">
      <c r="A382" s="23">
        <v>378</v>
      </c>
      <c r="B382" s="24" t="str">
        <f t="shared" si="24"/>
        <v>ARTICLE</v>
      </c>
      <c r="C382" s="25" t="s">
        <v>386</v>
      </c>
      <c r="D382" s="31">
        <v>951</v>
      </c>
      <c r="E382" s="27">
        <v>100</v>
      </c>
      <c r="F382" s="28">
        <f t="shared" si="21"/>
        <v>100</v>
      </c>
      <c r="G382" s="29">
        <f>IF(ISERROR(VLOOKUP(B382,#REF!,4,FALSE)),0,VLOOKUP(B382,#REF!,2,FALSE))</f>
        <v>0</v>
      </c>
      <c r="H382" s="28">
        <f t="shared" si="22"/>
        <v>100</v>
      </c>
      <c r="I382" s="30">
        <f t="shared" si="23"/>
        <v>95100</v>
      </c>
      <c r="V382" s="8" t="str">
        <f t="array" ref="V382">IF(ISERROR(SMALL(IF(($E$5:$E$1994&lt;&gt;0)*($A$5:$A$1994&lt;&gt;""),$A$5:$A$1994),ROW()-1)),"",INDEX($C$5:$C$1994,MATCH(SMALL(IF(($E$5:$E$1994&lt;&gt;0)*($A$5:$A$1994&lt;&gt;""),$A$5:$A$1994),ROW()-1),$A$5:$A$1994,0)))</f>
        <v>ARTICLE 381</v>
      </c>
    </row>
    <row r="383" spans="1:22" s="6" customFormat="1" ht="16.5" x14ac:dyDescent="0.25">
      <c r="A383" s="23">
        <v>379</v>
      </c>
      <c r="B383" s="24" t="str">
        <f t="shared" si="24"/>
        <v>ARTICLE</v>
      </c>
      <c r="C383" s="25" t="s">
        <v>387</v>
      </c>
      <c r="D383" s="31">
        <v>753</v>
      </c>
      <c r="E383" s="27">
        <v>100</v>
      </c>
      <c r="F383" s="28">
        <f t="shared" si="21"/>
        <v>100</v>
      </c>
      <c r="G383" s="29">
        <f>IF(ISERROR(VLOOKUP(B383,#REF!,4,FALSE)),0,VLOOKUP(B383,#REF!,2,FALSE))</f>
        <v>0</v>
      </c>
      <c r="H383" s="28">
        <f t="shared" si="22"/>
        <v>100</v>
      </c>
      <c r="I383" s="30">
        <f t="shared" si="23"/>
        <v>75300</v>
      </c>
      <c r="V383" s="8" t="str">
        <f t="array" ref="V383">IF(ISERROR(SMALL(IF(($E$5:$E$1994&lt;&gt;0)*($A$5:$A$1994&lt;&gt;""),$A$5:$A$1994),ROW()-1)),"",INDEX($C$5:$C$1994,MATCH(SMALL(IF(($E$5:$E$1994&lt;&gt;0)*($A$5:$A$1994&lt;&gt;""),$A$5:$A$1994),ROW()-1),$A$5:$A$1994,0)))</f>
        <v>ARTICLE 382</v>
      </c>
    </row>
    <row r="384" spans="1:22" s="6" customFormat="1" ht="16.5" x14ac:dyDescent="0.25">
      <c r="A384" s="23">
        <v>380</v>
      </c>
      <c r="B384" s="24" t="str">
        <f t="shared" si="24"/>
        <v>ARTICLE</v>
      </c>
      <c r="C384" s="25" t="s">
        <v>388</v>
      </c>
      <c r="D384" s="31">
        <v>456</v>
      </c>
      <c r="E384" s="27">
        <v>100</v>
      </c>
      <c r="F384" s="28">
        <f t="shared" si="21"/>
        <v>100</v>
      </c>
      <c r="G384" s="29">
        <f>IF(ISERROR(VLOOKUP(B384,#REF!,4,FALSE)),0,VLOOKUP(B384,#REF!,2,FALSE))</f>
        <v>0</v>
      </c>
      <c r="H384" s="28">
        <f t="shared" si="22"/>
        <v>100</v>
      </c>
      <c r="I384" s="30">
        <f t="shared" si="23"/>
        <v>45600</v>
      </c>
      <c r="V384" s="8" t="str">
        <f t="array" ref="V384">IF(ISERROR(SMALL(IF(($E$5:$E$1994&lt;&gt;0)*($A$5:$A$1994&lt;&gt;""),$A$5:$A$1994),ROW()-1)),"",INDEX($C$5:$C$1994,MATCH(SMALL(IF(($E$5:$E$1994&lt;&gt;0)*($A$5:$A$1994&lt;&gt;""),$A$5:$A$1994),ROW()-1),$A$5:$A$1994,0)))</f>
        <v>ARTICLE 383</v>
      </c>
    </row>
    <row r="385" spans="1:22" s="6" customFormat="1" ht="16.5" x14ac:dyDescent="0.25">
      <c r="A385" s="23">
        <v>381</v>
      </c>
      <c r="B385" s="24" t="str">
        <f t="shared" si="24"/>
        <v>ARTICLE</v>
      </c>
      <c r="C385" s="25" t="s">
        <v>389</v>
      </c>
      <c r="D385" s="31">
        <v>357</v>
      </c>
      <c r="E385" s="27">
        <v>100</v>
      </c>
      <c r="F385" s="28">
        <f t="shared" si="21"/>
        <v>100</v>
      </c>
      <c r="G385" s="29">
        <f>IF(ISERROR(VLOOKUP(B385,#REF!,4,FALSE)),0,VLOOKUP(B385,#REF!,2,FALSE))</f>
        <v>0</v>
      </c>
      <c r="H385" s="28">
        <f t="shared" si="22"/>
        <v>100</v>
      </c>
      <c r="I385" s="30">
        <f t="shared" si="23"/>
        <v>35700</v>
      </c>
      <c r="V385" s="8" t="str">
        <f t="array" ref="V385">IF(ISERROR(SMALL(IF(($E$5:$E$1994&lt;&gt;0)*($A$5:$A$1994&lt;&gt;""),$A$5:$A$1994),ROW()-1)),"",INDEX($C$5:$C$1994,MATCH(SMALL(IF(($E$5:$E$1994&lt;&gt;0)*($A$5:$A$1994&lt;&gt;""),$A$5:$A$1994),ROW()-1),$A$5:$A$1994,0)))</f>
        <v>ARTICLE 384</v>
      </c>
    </row>
    <row r="386" spans="1:22" s="6" customFormat="1" ht="16.5" x14ac:dyDescent="0.25">
      <c r="A386" s="23">
        <v>382</v>
      </c>
      <c r="B386" s="24" t="str">
        <f t="shared" si="24"/>
        <v>ARTICLE</v>
      </c>
      <c r="C386" s="25" t="s">
        <v>390</v>
      </c>
      <c r="D386" s="31">
        <v>987</v>
      </c>
      <c r="E386" s="27">
        <v>100</v>
      </c>
      <c r="F386" s="28">
        <f t="shared" si="21"/>
        <v>100</v>
      </c>
      <c r="G386" s="29">
        <f>IF(ISERROR(VLOOKUP(B386,#REF!,4,FALSE)),0,VLOOKUP(B386,#REF!,2,FALSE))</f>
        <v>0</v>
      </c>
      <c r="H386" s="28">
        <f t="shared" si="22"/>
        <v>100</v>
      </c>
      <c r="I386" s="30">
        <f t="shared" si="23"/>
        <v>98700</v>
      </c>
      <c r="V386" s="8" t="str">
        <f t="array" ref="V386">IF(ISERROR(SMALL(IF(($E$5:$E$1994&lt;&gt;0)*($A$5:$A$1994&lt;&gt;""),$A$5:$A$1994),ROW()-1)),"",INDEX($C$5:$C$1994,MATCH(SMALL(IF(($E$5:$E$1994&lt;&gt;0)*($A$5:$A$1994&lt;&gt;""),$A$5:$A$1994),ROW()-1),$A$5:$A$1994,0)))</f>
        <v>ARTICLE 385</v>
      </c>
    </row>
    <row r="387" spans="1:22" s="6" customFormat="1" ht="16.5" x14ac:dyDescent="0.25">
      <c r="A387" s="23">
        <v>383</v>
      </c>
      <c r="B387" s="24" t="str">
        <f t="shared" si="24"/>
        <v>ARTICLE</v>
      </c>
      <c r="C387" s="25" t="s">
        <v>391</v>
      </c>
      <c r="D387" s="31">
        <v>12</v>
      </c>
      <c r="E387" s="27">
        <v>100</v>
      </c>
      <c r="F387" s="28">
        <f t="shared" si="21"/>
        <v>100</v>
      </c>
      <c r="G387" s="29">
        <f>IF(ISERROR(VLOOKUP(B387,#REF!,4,FALSE)),0,VLOOKUP(B387,#REF!,2,FALSE))</f>
        <v>0</v>
      </c>
      <c r="H387" s="28">
        <f t="shared" si="22"/>
        <v>100</v>
      </c>
      <c r="I387" s="30">
        <f t="shared" si="23"/>
        <v>1200</v>
      </c>
      <c r="V387" s="8" t="str">
        <f t="array" ref="V387">IF(ISERROR(SMALL(IF(($E$5:$E$1994&lt;&gt;0)*($A$5:$A$1994&lt;&gt;""),$A$5:$A$1994),ROW()-1)),"",INDEX($C$5:$C$1994,MATCH(SMALL(IF(($E$5:$E$1994&lt;&gt;0)*($A$5:$A$1994&lt;&gt;""),$A$5:$A$1994),ROW()-1),$A$5:$A$1994,0)))</f>
        <v>ARTICLE 386</v>
      </c>
    </row>
    <row r="388" spans="1:22" s="6" customFormat="1" ht="16.5" x14ac:dyDescent="0.25">
      <c r="A388" s="23">
        <v>384</v>
      </c>
      <c r="B388" s="24" t="str">
        <f t="shared" si="24"/>
        <v>ARTICLE</v>
      </c>
      <c r="C388" s="25" t="s">
        <v>392</v>
      </c>
      <c r="D388" s="31">
        <v>222</v>
      </c>
      <c r="E388" s="27">
        <v>100</v>
      </c>
      <c r="F388" s="28">
        <f t="shared" si="21"/>
        <v>100</v>
      </c>
      <c r="G388" s="29">
        <f>IF(ISERROR(VLOOKUP(B388,#REF!,4,FALSE)),0,VLOOKUP(B388,#REF!,2,FALSE))</f>
        <v>0</v>
      </c>
      <c r="H388" s="28">
        <f t="shared" si="22"/>
        <v>100</v>
      </c>
      <c r="I388" s="30">
        <f t="shared" si="23"/>
        <v>22200</v>
      </c>
      <c r="V388" s="8" t="str">
        <f t="array" ref="V388">IF(ISERROR(SMALL(IF(($E$5:$E$1994&lt;&gt;0)*($A$5:$A$1994&lt;&gt;""),$A$5:$A$1994),ROW()-1)),"",INDEX($C$5:$C$1994,MATCH(SMALL(IF(($E$5:$E$1994&lt;&gt;0)*($A$5:$A$1994&lt;&gt;""),$A$5:$A$1994),ROW()-1),$A$5:$A$1994,0)))</f>
        <v>ARTICLE 387</v>
      </c>
    </row>
    <row r="389" spans="1:22" s="6" customFormat="1" ht="16.5" x14ac:dyDescent="0.25">
      <c r="A389" s="23">
        <v>385</v>
      </c>
      <c r="B389" s="24" t="str">
        <f t="shared" si="24"/>
        <v>ARTICLE</v>
      </c>
      <c r="C389" s="25" t="s">
        <v>393</v>
      </c>
      <c r="D389" s="31">
        <v>100</v>
      </c>
      <c r="E389" s="27">
        <v>100</v>
      </c>
      <c r="F389" s="28">
        <f t="shared" si="21"/>
        <v>100</v>
      </c>
      <c r="G389" s="29">
        <f>IF(ISERROR(VLOOKUP(B389,#REF!,4,FALSE)),0,VLOOKUP(B389,#REF!,2,FALSE))</f>
        <v>0</v>
      </c>
      <c r="H389" s="28">
        <f t="shared" si="22"/>
        <v>100</v>
      </c>
      <c r="I389" s="30">
        <f t="shared" si="23"/>
        <v>10000</v>
      </c>
      <c r="V389" s="8" t="str">
        <f t="array" ref="V389">IF(ISERROR(SMALL(IF(($E$5:$E$1994&lt;&gt;0)*($A$5:$A$1994&lt;&gt;""),$A$5:$A$1994),ROW()-1)),"",INDEX($C$5:$C$1994,MATCH(SMALL(IF(($E$5:$E$1994&lt;&gt;0)*($A$5:$A$1994&lt;&gt;""),$A$5:$A$1994),ROW()-1),$A$5:$A$1994,0)))</f>
        <v>ARTICLE 388</v>
      </c>
    </row>
    <row r="390" spans="1:22" s="6" customFormat="1" ht="16.5" x14ac:dyDescent="0.25">
      <c r="A390" s="23">
        <v>386</v>
      </c>
      <c r="B390" s="24" t="str">
        <f t="shared" si="24"/>
        <v>ARTICLE</v>
      </c>
      <c r="C390" s="25" t="s">
        <v>394</v>
      </c>
      <c r="D390" s="31">
        <v>200</v>
      </c>
      <c r="E390" s="27">
        <v>100</v>
      </c>
      <c r="F390" s="28">
        <f t="shared" ref="F390:F441" si="25">E390</f>
        <v>100</v>
      </c>
      <c r="G390" s="29">
        <f>IF(ISERROR(VLOOKUP(B390,#REF!,4,FALSE)),0,VLOOKUP(B390,#REF!,2,FALSE))</f>
        <v>0</v>
      </c>
      <c r="H390" s="28">
        <f t="shared" ref="H390:H441" si="26">F390-G390</f>
        <v>100</v>
      </c>
      <c r="I390" s="30">
        <f t="shared" ref="I390:I440" si="27">E390*D390</f>
        <v>20000</v>
      </c>
      <c r="V390" s="8" t="str">
        <f t="array" ref="V390">IF(ISERROR(SMALL(IF(($E$5:$E$1994&lt;&gt;0)*($A$5:$A$1994&lt;&gt;""),$A$5:$A$1994),ROW()-1)),"",INDEX($C$5:$C$1994,MATCH(SMALL(IF(($E$5:$E$1994&lt;&gt;0)*($A$5:$A$1994&lt;&gt;""),$A$5:$A$1994),ROW()-1),$A$5:$A$1994,0)))</f>
        <v>ARTICLE 389</v>
      </c>
    </row>
    <row r="391" spans="1:22" s="6" customFormat="1" ht="16.5" x14ac:dyDescent="0.25">
      <c r="A391" s="23">
        <v>387</v>
      </c>
      <c r="B391" s="24" t="str">
        <f t="shared" si="24"/>
        <v>ARTICLE</v>
      </c>
      <c r="C391" s="25" t="s">
        <v>395</v>
      </c>
      <c r="D391" s="31">
        <v>300</v>
      </c>
      <c r="E391" s="27">
        <v>100</v>
      </c>
      <c r="F391" s="28">
        <f t="shared" si="25"/>
        <v>100</v>
      </c>
      <c r="G391" s="29">
        <f>IF(ISERROR(VLOOKUP(B391,#REF!,4,FALSE)),0,VLOOKUP(B391,#REF!,2,FALSE))</f>
        <v>0</v>
      </c>
      <c r="H391" s="28">
        <f t="shared" si="26"/>
        <v>100</v>
      </c>
      <c r="I391" s="30">
        <f t="shared" si="27"/>
        <v>30000</v>
      </c>
      <c r="V391" s="8" t="str">
        <f t="array" ref="V391">IF(ISERROR(SMALL(IF(($E$5:$E$1994&lt;&gt;0)*($A$5:$A$1994&lt;&gt;""),$A$5:$A$1994),ROW()-1)),"",INDEX($C$5:$C$1994,MATCH(SMALL(IF(($E$5:$E$1994&lt;&gt;0)*($A$5:$A$1994&lt;&gt;""),$A$5:$A$1994),ROW()-1),$A$5:$A$1994,0)))</f>
        <v>ARTICLE 390</v>
      </c>
    </row>
    <row r="392" spans="1:22" s="6" customFormat="1" ht="16.5" x14ac:dyDescent="0.25">
      <c r="A392" s="23">
        <v>388</v>
      </c>
      <c r="B392" s="24" t="str">
        <f t="shared" si="24"/>
        <v>ARTICLE</v>
      </c>
      <c r="C392" s="25" t="s">
        <v>396</v>
      </c>
      <c r="D392" s="31">
        <v>33</v>
      </c>
      <c r="E392" s="27">
        <v>100</v>
      </c>
      <c r="F392" s="28">
        <f t="shared" si="25"/>
        <v>100</v>
      </c>
      <c r="G392" s="29">
        <f>IF(ISERROR(VLOOKUP(B392,#REF!,4,FALSE)),0,VLOOKUP(B392,#REF!,2,FALSE))</f>
        <v>0</v>
      </c>
      <c r="H392" s="28">
        <f t="shared" si="26"/>
        <v>100</v>
      </c>
      <c r="I392" s="30">
        <f t="shared" si="27"/>
        <v>3300</v>
      </c>
      <c r="V392" s="8" t="str">
        <f t="array" ref="V392">IF(ISERROR(SMALL(IF(($E$5:$E$1994&lt;&gt;0)*($A$5:$A$1994&lt;&gt;""),$A$5:$A$1994),ROW()-1)),"",INDEX($C$5:$C$1994,MATCH(SMALL(IF(($E$5:$E$1994&lt;&gt;0)*($A$5:$A$1994&lt;&gt;""),$A$5:$A$1994),ROW()-1),$A$5:$A$1994,0)))</f>
        <v>ARTICLE 391</v>
      </c>
    </row>
    <row r="393" spans="1:22" s="6" customFormat="1" ht="16.5" x14ac:dyDescent="0.25">
      <c r="A393" s="23">
        <v>389</v>
      </c>
      <c r="B393" s="24" t="str">
        <f t="shared" si="24"/>
        <v>ARTICLE</v>
      </c>
      <c r="C393" s="25" t="s">
        <v>397</v>
      </c>
      <c r="D393" s="31">
        <v>6699</v>
      </c>
      <c r="E393" s="27">
        <v>100</v>
      </c>
      <c r="F393" s="28">
        <f t="shared" si="25"/>
        <v>100</v>
      </c>
      <c r="G393" s="29">
        <f>IF(ISERROR(VLOOKUP(B393,#REF!,4,FALSE)),0,VLOOKUP(B393,#REF!,2,FALSE))</f>
        <v>0</v>
      </c>
      <c r="H393" s="28">
        <f t="shared" si="26"/>
        <v>100</v>
      </c>
      <c r="I393" s="30">
        <f t="shared" si="27"/>
        <v>669900</v>
      </c>
      <c r="V393" s="8" t="str">
        <f t="array" ref="V393">IF(ISERROR(SMALL(IF(($E$5:$E$1994&lt;&gt;0)*($A$5:$A$1994&lt;&gt;""),$A$5:$A$1994),ROW()-1)),"",INDEX($C$5:$C$1994,MATCH(SMALL(IF(($E$5:$E$1994&lt;&gt;0)*($A$5:$A$1994&lt;&gt;""),$A$5:$A$1994),ROW()-1),$A$5:$A$1994,0)))</f>
        <v>ARTICLE 392</v>
      </c>
    </row>
    <row r="394" spans="1:22" s="6" customFormat="1" ht="16.5" x14ac:dyDescent="0.25">
      <c r="A394" s="23">
        <v>390</v>
      </c>
      <c r="B394" s="24" t="str">
        <f t="shared" si="24"/>
        <v>ARTICLE</v>
      </c>
      <c r="C394" s="25" t="s">
        <v>398</v>
      </c>
      <c r="D394" s="31">
        <v>65</v>
      </c>
      <c r="E394" s="27">
        <v>100</v>
      </c>
      <c r="F394" s="28">
        <f t="shared" si="25"/>
        <v>100</v>
      </c>
      <c r="G394" s="29">
        <f>IF(ISERROR(VLOOKUP(B394,#REF!,4,FALSE)),0,VLOOKUP(B394,#REF!,2,FALSE))</f>
        <v>0</v>
      </c>
      <c r="H394" s="28">
        <f t="shared" si="26"/>
        <v>100</v>
      </c>
      <c r="I394" s="30">
        <f t="shared" si="27"/>
        <v>6500</v>
      </c>
      <c r="V394" s="8" t="str">
        <f t="array" ref="V394">IF(ISERROR(SMALL(IF(($E$5:$E$1994&lt;&gt;0)*($A$5:$A$1994&lt;&gt;""),$A$5:$A$1994),ROW()-1)),"",INDEX($C$5:$C$1994,MATCH(SMALL(IF(($E$5:$E$1994&lt;&gt;0)*($A$5:$A$1994&lt;&gt;""),$A$5:$A$1994),ROW()-1),$A$5:$A$1994,0)))</f>
        <v>ARTICLE 393</v>
      </c>
    </row>
    <row r="395" spans="1:22" s="6" customFormat="1" ht="16.5" x14ac:dyDescent="0.25">
      <c r="A395" s="23">
        <v>391</v>
      </c>
      <c r="B395" s="24" t="str">
        <f t="shared" si="24"/>
        <v>ARTICLE</v>
      </c>
      <c r="C395" s="25" t="s">
        <v>399</v>
      </c>
      <c r="D395" s="31">
        <v>32</v>
      </c>
      <c r="E395" s="27">
        <v>100</v>
      </c>
      <c r="F395" s="28">
        <f t="shared" si="25"/>
        <v>100</v>
      </c>
      <c r="G395" s="29">
        <f>IF(ISERROR(VLOOKUP(B395,#REF!,4,FALSE)),0,VLOOKUP(B395,#REF!,2,FALSE))</f>
        <v>0</v>
      </c>
      <c r="H395" s="28">
        <f t="shared" si="26"/>
        <v>100</v>
      </c>
      <c r="I395" s="30">
        <f t="shared" si="27"/>
        <v>3200</v>
      </c>
      <c r="V395" s="8" t="str">
        <f t="array" ref="V395">IF(ISERROR(SMALL(IF(($E$5:$E$1994&lt;&gt;0)*($A$5:$A$1994&lt;&gt;""),$A$5:$A$1994),ROW()-1)),"",INDEX($C$5:$C$1994,MATCH(SMALL(IF(($E$5:$E$1994&lt;&gt;0)*($A$5:$A$1994&lt;&gt;""),$A$5:$A$1994),ROW()-1),$A$5:$A$1994,0)))</f>
        <v>ARTICLE 394</v>
      </c>
    </row>
    <row r="396" spans="1:22" s="6" customFormat="1" ht="16.5" x14ac:dyDescent="0.25">
      <c r="A396" s="23">
        <v>392</v>
      </c>
      <c r="B396" s="24" t="str">
        <f t="shared" si="24"/>
        <v>ARTICLE</v>
      </c>
      <c r="C396" s="25" t="s">
        <v>400</v>
      </c>
      <c r="D396" s="31">
        <v>56</v>
      </c>
      <c r="E396" s="27">
        <v>100</v>
      </c>
      <c r="F396" s="28">
        <f t="shared" si="25"/>
        <v>100</v>
      </c>
      <c r="G396" s="29">
        <f>IF(ISERROR(VLOOKUP(B396,#REF!,4,FALSE)),0,VLOOKUP(B396,#REF!,2,FALSE))</f>
        <v>0</v>
      </c>
      <c r="H396" s="28">
        <f t="shared" si="26"/>
        <v>100</v>
      </c>
      <c r="I396" s="30">
        <f t="shared" si="27"/>
        <v>5600</v>
      </c>
      <c r="V396" s="8" t="str">
        <f t="array" ref="V396">IF(ISERROR(SMALL(IF(($E$5:$E$1994&lt;&gt;0)*($A$5:$A$1994&lt;&gt;""),$A$5:$A$1994),ROW()-1)),"",INDEX($C$5:$C$1994,MATCH(SMALL(IF(($E$5:$E$1994&lt;&gt;0)*($A$5:$A$1994&lt;&gt;""),$A$5:$A$1994),ROW()-1),$A$5:$A$1994,0)))</f>
        <v>ARTICLE 395</v>
      </c>
    </row>
    <row r="397" spans="1:22" s="6" customFormat="1" ht="16.5" x14ac:dyDescent="0.25">
      <c r="A397" s="23">
        <v>393</v>
      </c>
      <c r="B397" s="24" t="str">
        <f t="shared" si="24"/>
        <v>ARTICLE</v>
      </c>
      <c r="C397" s="25" t="s">
        <v>401</v>
      </c>
      <c r="D397" s="31">
        <v>14</v>
      </c>
      <c r="E397" s="27">
        <v>100</v>
      </c>
      <c r="F397" s="28">
        <f t="shared" si="25"/>
        <v>100</v>
      </c>
      <c r="G397" s="29">
        <f>IF(ISERROR(VLOOKUP(B397,#REF!,4,FALSE)),0,VLOOKUP(B397,#REF!,2,FALSE))</f>
        <v>0</v>
      </c>
      <c r="H397" s="28">
        <f t="shared" si="26"/>
        <v>100</v>
      </c>
      <c r="I397" s="30">
        <f t="shared" si="27"/>
        <v>1400</v>
      </c>
      <c r="V397" s="8" t="str">
        <f t="array" ref="V397">IF(ISERROR(SMALL(IF(($E$5:$E$1994&lt;&gt;0)*($A$5:$A$1994&lt;&gt;""),$A$5:$A$1994),ROW()-1)),"",INDEX($C$5:$C$1994,MATCH(SMALL(IF(($E$5:$E$1994&lt;&gt;0)*($A$5:$A$1994&lt;&gt;""),$A$5:$A$1994),ROW()-1),$A$5:$A$1994,0)))</f>
        <v>ARTICLE 396</v>
      </c>
    </row>
    <row r="398" spans="1:22" s="6" customFormat="1" ht="16.5" x14ac:dyDescent="0.25">
      <c r="A398" s="23">
        <v>394</v>
      </c>
      <c r="B398" s="24" t="str">
        <f t="shared" si="24"/>
        <v>ARTICLE</v>
      </c>
      <c r="C398" s="25" t="s">
        <v>402</v>
      </c>
      <c r="D398" s="31">
        <v>15</v>
      </c>
      <c r="E398" s="27">
        <v>100</v>
      </c>
      <c r="F398" s="28">
        <f t="shared" si="25"/>
        <v>100</v>
      </c>
      <c r="G398" s="29">
        <f>IF(ISERROR(VLOOKUP(B398,#REF!,4,FALSE)),0,VLOOKUP(B398,#REF!,2,FALSE))</f>
        <v>0</v>
      </c>
      <c r="H398" s="28">
        <f t="shared" si="26"/>
        <v>100</v>
      </c>
      <c r="I398" s="30">
        <f t="shared" si="27"/>
        <v>1500</v>
      </c>
      <c r="V398" s="8" t="str">
        <f t="array" ref="V398">IF(ISERROR(SMALL(IF(($E$5:$E$1994&lt;&gt;0)*($A$5:$A$1994&lt;&gt;""),$A$5:$A$1994),ROW()-1)),"",INDEX($C$5:$C$1994,MATCH(SMALL(IF(($E$5:$E$1994&lt;&gt;0)*($A$5:$A$1994&lt;&gt;""),$A$5:$A$1994),ROW()-1),$A$5:$A$1994,0)))</f>
        <v>ARTICLE 397</v>
      </c>
    </row>
    <row r="399" spans="1:22" s="6" customFormat="1" ht="16.5" x14ac:dyDescent="0.25">
      <c r="A399" s="23">
        <v>395</v>
      </c>
      <c r="B399" s="24" t="str">
        <f t="shared" si="24"/>
        <v>ARTICLE</v>
      </c>
      <c r="C399" s="25" t="s">
        <v>403</v>
      </c>
      <c r="D399" s="31">
        <v>12</v>
      </c>
      <c r="E399" s="27">
        <v>100</v>
      </c>
      <c r="F399" s="28">
        <f t="shared" si="25"/>
        <v>100</v>
      </c>
      <c r="G399" s="29">
        <f>IF(ISERROR(VLOOKUP(B399,#REF!,4,FALSE)),0,VLOOKUP(B399,#REF!,2,FALSE))</f>
        <v>0</v>
      </c>
      <c r="H399" s="28">
        <f t="shared" si="26"/>
        <v>100</v>
      </c>
      <c r="I399" s="30">
        <f t="shared" si="27"/>
        <v>1200</v>
      </c>
      <c r="V399" s="8" t="str">
        <f t="array" ref="V399">IF(ISERROR(SMALL(IF(($E$5:$E$1994&lt;&gt;0)*($A$5:$A$1994&lt;&gt;""),$A$5:$A$1994),ROW()-1)),"",INDEX($C$5:$C$1994,MATCH(SMALL(IF(($E$5:$E$1994&lt;&gt;0)*($A$5:$A$1994&lt;&gt;""),$A$5:$A$1994),ROW()-1),$A$5:$A$1994,0)))</f>
        <v>ARTICLE 398</v>
      </c>
    </row>
    <row r="400" spans="1:22" s="6" customFormat="1" ht="16.5" x14ac:dyDescent="0.25">
      <c r="A400" s="23">
        <v>396</v>
      </c>
      <c r="B400" s="24" t="str">
        <f t="shared" si="24"/>
        <v>ARTICLE</v>
      </c>
      <c r="C400" s="25" t="s">
        <v>404</v>
      </c>
      <c r="D400" s="31">
        <v>13</v>
      </c>
      <c r="E400" s="27">
        <v>100</v>
      </c>
      <c r="F400" s="28">
        <f t="shared" si="25"/>
        <v>100</v>
      </c>
      <c r="G400" s="29">
        <f>IF(ISERROR(VLOOKUP(B400,#REF!,4,FALSE)),0,VLOOKUP(B400,#REF!,2,FALSE))</f>
        <v>0</v>
      </c>
      <c r="H400" s="28">
        <f t="shared" si="26"/>
        <v>100</v>
      </c>
      <c r="I400" s="30">
        <f t="shared" si="27"/>
        <v>1300</v>
      </c>
      <c r="V400" s="8" t="str">
        <f t="array" ref="V400">IF(ISERROR(SMALL(IF(($E$5:$E$1994&lt;&gt;0)*($A$5:$A$1994&lt;&gt;""),$A$5:$A$1994),ROW()-1)),"",INDEX($C$5:$C$1994,MATCH(SMALL(IF(($E$5:$E$1994&lt;&gt;0)*($A$5:$A$1994&lt;&gt;""),$A$5:$A$1994),ROW()-1),$A$5:$A$1994,0)))</f>
        <v>ARTICLE 399</v>
      </c>
    </row>
    <row r="401" spans="1:22" s="6" customFormat="1" ht="16.5" x14ac:dyDescent="0.25">
      <c r="A401" s="23">
        <v>397</v>
      </c>
      <c r="B401" s="24" t="str">
        <f t="shared" si="24"/>
        <v>ARTICLE</v>
      </c>
      <c r="C401" s="25" t="s">
        <v>405</v>
      </c>
      <c r="D401" s="31">
        <v>16</v>
      </c>
      <c r="E401" s="27">
        <v>100</v>
      </c>
      <c r="F401" s="28">
        <f t="shared" si="25"/>
        <v>100</v>
      </c>
      <c r="G401" s="29">
        <f>IF(ISERROR(VLOOKUP(B401,#REF!,4,FALSE)),0,VLOOKUP(B401,#REF!,2,FALSE))</f>
        <v>0</v>
      </c>
      <c r="H401" s="28">
        <f t="shared" si="26"/>
        <v>100</v>
      </c>
      <c r="I401" s="30">
        <f t="shared" si="27"/>
        <v>1600</v>
      </c>
      <c r="V401" s="8" t="str">
        <f t="array" ref="V401">IF(ISERROR(SMALL(IF(($E$5:$E$1994&lt;&gt;0)*($A$5:$A$1994&lt;&gt;""),$A$5:$A$1994),ROW()-1)),"",INDEX($C$5:$C$1994,MATCH(SMALL(IF(($E$5:$E$1994&lt;&gt;0)*($A$5:$A$1994&lt;&gt;""),$A$5:$A$1994),ROW()-1),$A$5:$A$1994,0)))</f>
        <v>ARTICLE 400</v>
      </c>
    </row>
    <row r="402" spans="1:22" s="6" customFormat="1" ht="16.5" x14ac:dyDescent="0.25">
      <c r="A402" s="23">
        <v>398</v>
      </c>
      <c r="B402" s="24" t="str">
        <f t="shared" si="24"/>
        <v>ARTICLE</v>
      </c>
      <c r="C402" s="25" t="s">
        <v>406</v>
      </c>
      <c r="D402" s="31">
        <v>95</v>
      </c>
      <c r="E402" s="27">
        <v>100</v>
      </c>
      <c r="F402" s="28">
        <f t="shared" si="25"/>
        <v>100</v>
      </c>
      <c r="G402" s="29">
        <f>IF(ISERROR(VLOOKUP(B402,#REF!,4,FALSE)),0,VLOOKUP(B402,#REF!,2,FALSE))</f>
        <v>0</v>
      </c>
      <c r="H402" s="28">
        <f t="shared" si="26"/>
        <v>100</v>
      </c>
      <c r="I402" s="30">
        <f t="shared" si="27"/>
        <v>9500</v>
      </c>
      <c r="V402" s="8" t="str">
        <f t="array" ref="V402">IF(ISERROR(SMALL(IF(($E$5:$E$1994&lt;&gt;0)*($A$5:$A$1994&lt;&gt;""),$A$5:$A$1994),ROW()-1)),"",INDEX($C$5:$C$1994,MATCH(SMALL(IF(($E$5:$E$1994&lt;&gt;0)*($A$5:$A$1994&lt;&gt;""),$A$5:$A$1994),ROW()-1),$A$5:$A$1994,0)))</f>
        <v>ARTICLE 401</v>
      </c>
    </row>
    <row r="403" spans="1:22" s="6" customFormat="1" ht="16.5" x14ac:dyDescent="0.25">
      <c r="A403" s="23">
        <v>399</v>
      </c>
      <c r="B403" s="24" t="str">
        <f t="shared" si="24"/>
        <v>ARTICLE</v>
      </c>
      <c r="C403" s="25" t="s">
        <v>407</v>
      </c>
      <c r="D403" s="31">
        <v>75</v>
      </c>
      <c r="E403" s="27">
        <v>100</v>
      </c>
      <c r="F403" s="28">
        <f t="shared" si="25"/>
        <v>100</v>
      </c>
      <c r="G403" s="29">
        <f>IF(ISERROR(VLOOKUP(B403,#REF!,4,FALSE)),0,VLOOKUP(B403,#REF!,2,FALSE))</f>
        <v>0</v>
      </c>
      <c r="H403" s="28">
        <f t="shared" si="26"/>
        <v>100</v>
      </c>
      <c r="I403" s="30">
        <f t="shared" si="27"/>
        <v>7500</v>
      </c>
      <c r="V403" s="8" t="str">
        <f t="array" ref="V403">IF(ISERROR(SMALL(IF(($E$5:$E$1994&lt;&gt;0)*($A$5:$A$1994&lt;&gt;""),$A$5:$A$1994),ROW()-1)),"",INDEX($C$5:$C$1994,MATCH(SMALL(IF(($E$5:$E$1994&lt;&gt;0)*($A$5:$A$1994&lt;&gt;""),$A$5:$A$1994),ROW()-1),$A$5:$A$1994,0)))</f>
        <v>ARTICLE 402</v>
      </c>
    </row>
    <row r="404" spans="1:22" s="6" customFormat="1" ht="16.5" x14ac:dyDescent="0.25">
      <c r="A404" s="23">
        <v>400</v>
      </c>
      <c r="B404" s="24" t="str">
        <f t="shared" si="24"/>
        <v>ARTICLE</v>
      </c>
      <c r="C404" s="25" t="s">
        <v>408</v>
      </c>
      <c r="D404" s="31">
        <v>85</v>
      </c>
      <c r="E404" s="27">
        <v>89</v>
      </c>
      <c r="F404" s="28">
        <f t="shared" si="25"/>
        <v>89</v>
      </c>
      <c r="G404" s="29">
        <f>IF(ISERROR(VLOOKUP(B404,#REF!,4,FALSE)),0,VLOOKUP(B404,#REF!,2,FALSE))</f>
        <v>0</v>
      </c>
      <c r="H404" s="28">
        <f t="shared" si="26"/>
        <v>89</v>
      </c>
      <c r="I404" s="30">
        <f t="shared" si="27"/>
        <v>7565</v>
      </c>
      <c r="V404" s="8" t="str">
        <f t="array" ref="V404">IF(ISERROR(SMALL(IF(($E$5:$E$1994&lt;&gt;0)*($A$5:$A$1994&lt;&gt;""),$A$5:$A$1994),ROW()-1)),"",INDEX($C$5:$C$1994,MATCH(SMALL(IF(($E$5:$E$1994&lt;&gt;0)*($A$5:$A$1994&lt;&gt;""),$A$5:$A$1994),ROW()-1),$A$5:$A$1994,0)))</f>
        <v>ARTICLE 403</v>
      </c>
    </row>
    <row r="405" spans="1:22" s="6" customFormat="1" ht="16.5" x14ac:dyDescent="0.25">
      <c r="A405" s="23">
        <v>401</v>
      </c>
      <c r="B405" s="24" t="str">
        <f t="shared" si="24"/>
        <v>ARTICLE</v>
      </c>
      <c r="C405" s="25" t="s">
        <v>409</v>
      </c>
      <c r="D405" s="31">
        <v>9</v>
      </c>
      <c r="E405" s="27">
        <v>100</v>
      </c>
      <c r="F405" s="28">
        <f t="shared" si="25"/>
        <v>100</v>
      </c>
      <c r="G405" s="29">
        <f>IF(ISERROR(VLOOKUP(B405,#REF!,4,FALSE)),0,VLOOKUP(B405,#REF!,2,FALSE))</f>
        <v>0</v>
      </c>
      <c r="H405" s="28">
        <f t="shared" si="26"/>
        <v>100</v>
      </c>
      <c r="I405" s="30">
        <f t="shared" si="27"/>
        <v>900</v>
      </c>
      <c r="V405" s="8" t="str">
        <f t="array" ref="V405">IF(ISERROR(SMALL(IF(($E$5:$E$1994&lt;&gt;0)*($A$5:$A$1994&lt;&gt;""),$A$5:$A$1994),ROW()-1)),"",INDEX($C$5:$C$1994,MATCH(SMALL(IF(($E$5:$E$1994&lt;&gt;0)*($A$5:$A$1994&lt;&gt;""),$A$5:$A$1994),ROW()-1),$A$5:$A$1994,0)))</f>
        <v>ARTICLE 404</v>
      </c>
    </row>
    <row r="406" spans="1:22" s="6" customFormat="1" ht="16.5" x14ac:dyDescent="0.25">
      <c r="A406" s="23">
        <v>402</v>
      </c>
      <c r="B406" s="24" t="str">
        <f t="shared" si="24"/>
        <v>ARTICLE</v>
      </c>
      <c r="C406" s="25" t="s">
        <v>410</v>
      </c>
      <c r="D406" s="31">
        <v>35</v>
      </c>
      <c r="E406" s="27">
        <v>95</v>
      </c>
      <c r="F406" s="28">
        <f t="shared" si="25"/>
        <v>95</v>
      </c>
      <c r="G406" s="29">
        <f>IF(ISERROR(VLOOKUP(B406,#REF!,4,FALSE)),0,VLOOKUP(B406,#REF!,2,FALSE))</f>
        <v>0</v>
      </c>
      <c r="H406" s="28">
        <f t="shared" si="26"/>
        <v>95</v>
      </c>
      <c r="I406" s="30">
        <f t="shared" si="27"/>
        <v>3325</v>
      </c>
      <c r="V406" s="8" t="str">
        <f t="array" ref="V406">IF(ISERROR(SMALL(IF(($E$5:$E$1994&lt;&gt;0)*($A$5:$A$1994&lt;&gt;""),$A$5:$A$1994),ROW()-1)),"",INDEX($C$5:$C$1994,MATCH(SMALL(IF(($E$5:$E$1994&lt;&gt;0)*($A$5:$A$1994&lt;&gt;""),$A$5:$A$1994),ROW()-1),$A$5:$A$1994,0)))</f>
        <v>ARTICLE 405</v>
      </c>
    </row>
    <row r="407" spans="1:22" s="6" customFormat="1" ht="16.5" x14ac:dyDescent="0.25">
      <c r="A407" s="23">
        <v>403</v>
      </c>
      <c r="B407" s="24" t="str">
        <f t="shared" si="24"/>
        <v>ARTICLE</v>
      </c>
      <c r="C407" s="25" t="s">
        <v>411</v>
      </c>
      <c r="D407" s="31">
        <v>36</v>
      </c>
      <c r="E407" s="27">
        <v>100</v>
      </c>
      <c r="F407" s="28">
        <f t="shared" si="25"/>
        <v>100</v>
      </c>
      <c r="G407" s="29">
        <f>IF(ISERROR(VLOOKUP(B407,#REF!,4,FALSE)),0,VLOOKUP(B407,#REF!,2,FALSE))</f>
        <v>0</v>
      </c>
      <c r="H407" s="28">
        <f t="shared" si="26"/>
        <v>100</v>
      </c>
      <c r="I407" s="30">
        <f t="shared" si="27"/>
        <v>3600</v>
      </c>
      <c r="V407" s="8" t="str">
        <f t="array" ref="V407">IF(ISERROR(SMALL(IF(($E$5:$E$1994&lt;&gt;0)*($A$5:$A$1994&lt;&gt;""),$A$5:$A$1994),ROW()-1)),"",INDEX($C$5:$C$1994,MATCH(SMALL(IF(($E$5:$E$1994&lt;&gt;0)*($A$5:$A$1994&lt;&gt;""),$A$5:$A$1994),ROW()-1),$A$5:$A$1994,0)))</f>
        <v>ARTICLE 406</v>
      </c>
    </row>
    <row r="408" spans="1:22" s="6" customFormat="1" ht="16.5" x14ac:dyDescent="0.25">
      <c r="A408" s="23">
        <v>404</v>
      </c>
      <c r="B408" s="24" t="str">
        <f t="shared" si="24"/>
        <v>ARTICLE</v>
      </c>
      <c r="C408" s="25" t="s">
        <v>412</v>
      </c>
      <c r="D408" s="31">
        <v>34</v>
      </c>
      <c r="E408" s="27">
        <v>100</v>
      </c>
      <c r="F408" s="28">
        <f t="shared" si="25"/>
        <v>100</v>
      </c>
      <c r="G408" s="29">
        <f>IF(ISERROR(VLOOKUP(B408,#REF!,4,FALSE)),0,VLOOKUP(B408,#REF!,2,FALSE))</f>
        <v>0</v>
      </c>
      <c r="H408" s="28">
        <f t="shared" si="26"/>
        <v>100</v>
      </c>
      <c r="I408" s="30">
        <f t="shared" si="27"/>
        <v>3400</v>
      </c>
      <c r="V408" s="8" t="str">
        <f t="array" ref="V408">IF(ISERROR(SMALL(IF(($E$5:$E$1994&lt;&gt;0)*($A$5:$A$1994&lt;&gt;""),$A$5:$A$1994),ROW()-1)),"",INDEX($C$5:$C$1994,MATCH(SMALL(IF(($E$5:$E$1994&lt;&gt;0)*($A$5:$A$1994&lt;&gt;""),$A$5:$A$1994),ROW()-1),$A$5:$A$1994,0)))</f>
        <v>ARTICLE 407</v>
      </c>
    </row>
    <row r="409" spans="1:22" s="6" customFormat="1" ht="16.5" x14ac:dyDescent="0.25">
      <c r="A409" s="23">
        <v>405</v>
      </c>
      <c r="B409" s="24" t="str">
        <f t="shared" si="24"/>
        <v>ARTICLE</v>
      </c>
      <c r="C409" s="25" t="s">
        <v>413</v>
      </c>
      <c r="D409" s="31">
        <v>32</v>
      </c>
      <c r="E409" s="27">
        <v>100</v>
      </c>
      <c r="F409" s="28">
        <f t="shared" si="25"/>
        <v>100</v>
      </c>
      <c r="G409" s="29">
        <f>IF(ISERROR(VLOOKUP(B409,#REF!,4,FALSE)),0,VLOOKUP(B409,#REF!,2,FALSE))</f>
        <v>0</v>
      </c>
      <c r="H409" s="28">
        <f t="shared" si="26"/>
        <v>100</v>
      </c>
      <c r="I409" s="30">
        <f t="shared" si="27"/>
        <v>3200</v>
      </c>
      <c r="V409" s="8" t="str">
        <f t="array" ref="V409">IF(ISERROR(SMALL(IF(($E$5:$E$1994&lt;&gt;0)*($A$5:$A$1994&lt;&gt;""),$A$5:$A$1994),ROW()-1)),"",INDEX($C$5:$C$1994,MATCH(SMALL(IF(($E$5:$E$1994&lt;&gt;0)*($A$5:$A$1994&lt;&gt;""),$A$5:$A$1994),ROW()-1),$A$5:$A$1994,0)))</f>
        <v>ARTICLE 408</v>
      </c>
    </row>
    <row r="410" spans="1:22" s="6" customFormat="1" ht="16.5" x14ac:dyDescent="0.25">
      <c r="A410" s="23">
        <v>406</v>
      </c>
      <c r="B410" s="24" t="str">
        <f t="shared" si="24"/>
        <v>ARTICLE</v>
      </c>
      <c r="C410" s="25" t="s">
        <v>414</v>
      </c>
      <c r="D410" s="31">
        <v>31</v>
      </c>
      <c r="E410" s="27">
        <v>100</v>
      </c>
      <c r="F410" s="28">
        <f t="shared" si="25"/>
        <v>100</v>
      </c>
      <c r="G410" s="29">
        <f>IF(ISERROR(VLOOKUP(B410,#REF!,4,FALSE)),0,VLOOKUP(B410,#REF!,2,FALSE))</f>
        <v>0</v>
      </c>
      <c r="H410" s="28">
        <f t="shared" si="26"/>
        <v>100</v>
      </c>
      <c r="I410" s="30">
        <f t="shared" si="27"/>
        <v>3100</v>
      </c>
      <c r="V410" s="8" t="str">
        <f t="array" ref="V410">IF(ISERROR(SMALL(IF(($E$5:$E$1994&lt;&gt;0)*($A$5:$A$1994&lt;&gt;""),$A$5:$A$1994),ROW()-1)),"",INDEX($C$5:$C$1994,MATCH(SMALL(IF(($E$5:$E$1994&lt;&gt;0)*($A$5:$A$1994&lt;&gt;""),$A$5:$A$1994),ROW()-1),$A$5:$A$1994,0)))</f>
        <v>ARTICLE 409</v>
      </c>
    </row>
    <row r="411" spans="1:22" ht="16.5" x14ac:dyDescent="0.25">
      <c r="A411" s="23">
        <v>407</v>
      </c>
      <c r="B411" s="24" t="str">
        <f t="shared" si="24"/>
        <v>ARTICLE</v>
      </c>
      <c r="C411" s="25" t="s">
        <v>415</v>
      </c>
      <c r="D411" s="31">
        <v>15</v>
      </c>
      <c r="E411" s="27">
        <v>100</v>
      </c>
      <c r="F411" s="28">
        <f t="shared" si="25"/>
        <v>100</v>
      </c>
      <c r="G411" s="29">
        <f>IF(ISERROR(VLOOKUP(B411,#REF!,4,FALSE)),0,VLOOKUP(B411,#REF!,2,FALSE))</f>
        <v>0</v>
      </c>
      <c r="H411" s="28">
        <f t="shared" si="26"/>
        <v>100</v>
      </c>
      <c r="I411" s="30">
        <f t="shared" si="27"/>
        <v>1500</v>
      </c>
      <c r="V411" s="8" t="str">
        <f t="array" ref="V411">IF(ISERROR(SMALL(IF(($E$5:$E$1994&lt;&gt;0)*($A$5:$A$1994&lt;&gt;""),$A$5:$A$1994),ROW()-1)),"",INDEX($C$5:$C$1994,MATCH(SMALL(IF(($E$5:$E$1994&lt;&gt;0)*($A$5:$A$1994&lt;&gt;""),$A$5:$A$1994),ROW()-1),$A$5:$A$1994,0)))</f>
        <v>ARTICLE 410</v>
      </c>
    </row>
    <row r="412" spans="1:22" ht="16.5" x14ac:dyDescent="0.25">
      <c r="A412" s="23">
        <v>408</v>
      </c>
      <c r="B412" s="24" t="str">
        <f t="shared" si="24"/>
        <v>ARTICLE</v>
      </c>
      <c r="C412" s="25" t="s">
        <v>416</v>
      </c>
      <c r="D412" s="31">
        <v>58</v>
      </c>
      <c r="E412" s="27">
        <v>100</v>
      </c>
      <c r="F412" s="28">
        <f t="shared" si="25"/>
        <v>100</v>
      </c>
      <c r="G412" s="29">
        <f>IF(ISERROR(VLOOKUP(B412,#REF!,4,FALSE)),0,VLOOKUP(B412,#REF!,2,FALSE))</f>
        <v>0</v>
      </c>
      <c r="H412" s="28">
        <f t="shared" si="26"/>
        <v>100</v>
      </c>
      <c r="I412" s="30">
        <f t="shared" si="27"/>
        <v>5800</v>
      </c>
      <c r="V412" s="8" t="str">
        <f t="array" ref="V412">IF(ISERROR(SMALL(IF(($E$5:$E$1994&lt;&gt;0)*($A$5:$A$1994&lt;&gt;""),$A$5:$A$1994),ROW()-1)),"",INDEX($C$5:$C$1994,MATCH(SMALL(IF(($E$5:$E$1994&lt;&gt;0)*($A$5:$A$1994&lt;&gt;""),$A$5:$A$1994),ROW()-1),$A$5:$A$1994,0)))</f>
        <v>ARTICLE 411</v>
      </c>
    </row>
    <row r="413" spans="1:22" ht="15.75" x14ac:dyDescent="0.25">
      <c r="A413" s="23">
        <v>409</v>
      </c>
      <c r="B413" s="24" t="str">
        <f t="shared" si="24"/>
        <v>ARTICLE</v>
      </c>
      <c r="C413" s="25" t="s">
        <v>417</v>
      </c>
      <c r="D413" s="32">
        <v>1200</v>
      </c>
      <c r="E413" s="27">
        <v>100</v>
      </c>
      <c r="F413" s="28">
        <f t="shared" si="25"/>
        <v>100</v>
      </c>
      <c r="G413" s="29">
        <f>IF(ISERROR(VLOOKUP(B413,#REF!,4,FALSE)),0,VLOOKUP(B413,#REF!,2,FALSE))</f>
        <v>0</v>
      </c>
      <c r="H413" s="28">
        <f t="shared" si="26"/>
        <v>100</v>
      </c>
      <c r="I413" s="30">
        <f t="shared" si="27"/>
        <v>120000</v>
      </c>
      <c r="V413" s="8" t="str">
        <f t="array" ref="V413">IF(ISERROR(SMALL(IF(($E$5:$E$1994&lt;&gt;0)*($A$5:$A$1994&lt;&gt;""),$A$5:$A$1994),ROW()-1)),"",INDEX($C$5:$C$1994,MATCH(SMALL(IF(($E$5:$E$1994&lt;&gt;0)*($A$5:$A$1994&lt;&gt;""),$A$5:$A$1994),ROW()-1),$A$5:$A$1994,0)))</f>
        <v>ARTICLE 412</v>
      </c>
    </row>
    <row r="414" spans="1:22" ht="15.75" x14ac:dyDescent="0.25">
      <c r="A414" s="23">
        <v>410</v>
      </c>
      <c r="B414" s="24" t="str">
        <f t="shared" si="24"/>
        <v>ARTICLE</v>
      </c>
      <c r="C414" s="25" t="s">
        <v>418</v>
      </c>
      <c r="D414" s="32">
        <v>200</v>
      </c>
      <c r="E414" s="27">
        <v>100</v>
      </c>
      <c r="F414" s="28">
        <f t="shared" si="25"/>
        <v>100</v>
      </c>
      <c r="G414" s="29">
        <f>IF(ISERROR(VLOOKUP(B414,#REF!,4,FALSE)),0,VLOOKUP(B414,#REF!,2,FALSE))</f>
        <v>0</v>
      </c>
      <c r="H414" s="28">
        <f t="shared" si="26"/>
        <v>100</v>
      </c>
      <c r="I414" s="30">
        <f t="shared" si="27"/>
        <v>20000</v>
      </c>
      <c r="V414" s="8" t="str">
        <f t="array" ref="V414">IF(ISERROR(SMALL(IF(($E$5:$E$1994&lt;&gt;0)*($A$5:$A$1994&lt;&gt;""),$A$5:$A$1994),ROW()-1)),"",INDEX($C$5:$C$1994,MATCH(SMALL(IF(($E$5:$E$1994&lt;&gt;0)*($A$5:$A$1994&lt;&gt;""),$A$5:$A$1994),ROW()-1),$A$5:$A$1994,0)))</f>
        <v>ARTICLE 413</v>
      </c>
    </row>
    <row r="415" spans="1:22" ht="15.75" x14ac:dyDescent="0.25">
      <c r="A415" s="23">
        <v>411</v>
      </c>
      <c r="B415" s="24" t="str">
        <f t="shared" ref="B415:B441" si="28">LEFT(C415,FIND(" ",C415)-1)</f>
        <v>ARTICLE</v>
      </c>
      <c r="C415" s="25" t="s">
        <v>419</v>
      </c>
      <c r="D415" s="32">
        <v>130</v>
      </c>
      <c r="E415" s="27">
        <v>100</v>
      </c>
      <c r="F415" s="28">
        <f t="shared" si="25"/>
        <v>100</v>
      </c>
      <c r="G415" s="29">
        <f>IF(ISERROR(VLOOKUP(B415,#REF!,4,FALSE)),0,VLOOKUP(B415,#REF!,2,FALSE))</f>
        <v>0</v>
      </c>
      <c r="H415" s="28">
        <f t="shared" si="26"/>
        <v>100</v>
      </c>
      <c r="I415" s="30">
        <f t="shared" si="27"/>
        <v>13000</v>
      </c>
      <c r="V415" s="8" t="str">
        <f t="array" ref="V415">IF(ISERROR(SMALL(IF(($E$5:$E$1994&lt;&gt;0)*($A$5:$A$1994&lt;&gt;""),$A$5:$A$1994),ROW()-1)),"",INDEX($C$5:$C$1994,MATCH(SMALL(IF(($E$5:$E$1994&lt;&gt;0)*($A$5:$A$1994&lt;&gt;""),$A$5:$A$1994),ROW()-1),$A$5:$A$1994,0)))</f>
        <v>ARTICLE 414</v>
      </c>
    </row>
    <row r="416" spans="1:22" ht="15.75" x14ac:dyDescent="0.25">
      <c r="A416" s="23">
        <v>412</v>
      </c>
      <c r="B416" s="24" t="str">
        <f t="shared" si="28"/>
        <v>ARTICLE</v>
      </c>
      <c r="C416" s="25" t="s">
        <v>420</v>
      </c>
      <c r="D416" s="32">
        <v>200</v>
      </c>
      <c r="E416" s="27">
        <v>100</v>
      </c>
      <c r="F416" s="28">
        <f t="shared" si="25"/>
        <v>100</v>
      </c>
      <c r="G416" s="29">
        <f>IF(ISERROR(VLOOKUP(B416,#REF!,4,FALSE)),0,VLOOKUP(B416,#REF!,2,FALSE))</f>
        <v>0</v>
      </c>
      <c r="H416" s="28">
        <f t="shared" si="26"/>
        <v>100</v>
      </c>
      <c r="I416" s="30">
        <f t="shared" si="27"/>
        <v>20000</v>
      </c>
      <c r="V416" s="8" t="str">
        <f t="array" ref="V416">IF(ISERROR(SMALL(IF(($E$5:$E$1994&lt;&gt;0)*($A$5:$A$1994&lt;&gt;""),$A$5:$A$1994),ROW()-1)),"",INDEX($C$5:$C$1994,MATCH(SMALL(IF(($E$5:$E$1994&lt;&gt;0)*($A$5:$A$1994&lt;&gt;""),$A$5:$A$1994),ROW()-1),$A$5:$A$1994,0)))</f>
        <v>ARTICLE 415</v>
      </c>
    </row>
    <row r="417" spans="1:22" ht="15.75" x14ac:dyDescent="0.25">
      <c r="A417" s="23">
        <v>413</v>
      </c>
      <c r="B417" s="24" t="str">
        <f t="shared" si="28"/>
        <v>ARTICLE</v>
      </c>
      <c r="C417" s="25" t="s">
        <v>421</v>
      </c>
      <c r="D417" s="32">
        <v>550</v>
      </c>
      <c r="E417" s="27">
        <v>100</v>
      </c>
      <c r="F417" s="28">
        <f t="shared" si="25"/>
        <v>100</v>
      </c>
      <c r="G417" s="29">
        <f>IF(ISERROR(VLOOKUP(B417,#REF!,4,FALSE)),0,VLOOKUP(B417,#REF!,2,FALSE))</f>
        <v>0</v>
      </c>
      <c r="H417" s="28">
        <f t="shared" si="26"/>
        <v>100</v>
      </c>
      <c r="I417" s="30">
        <f t="shared" si="27"/>
        <v>55000</v>
      </c>
      <c r="V417" s="8" t="str">
        <f t="array" ref="V417">IF(ISERROR(SMALL(IF(($E$5:$E$1994&lt;&gt;0)*($A$5:$A$1994&lt;&gt;""),$A$5:$A$1994),ROW()-1)),"",INDEX($C$5:$C$1994,MATCH(SMALL(IF(($E$5:$E$1994&lt;&gt;0)*($A$5:$A$1994&lt;&gt;""),$A$5:$A$1994),ROW()-1),$A$5:$A$1994,0)))</f>
        <v>ARTICLE 416</v>
      </c>
    </row>
    <row r="418" spans="1:22" ht="15.75" x14ac:dyDescent="0.25">
      <c r="A418" s="23">
        <v>414</v>
      </c>
      <c r="B418" s="24" t="str">
        <f t="shared" si="28"/>
        <v>ARTICLE</v>
      </c>
      <c r="C418" s="25" t="s">
        <v>422</v>
      </c>
      <c r="D418" s="32">
        <v>660</v>
      </c>
      <c r="E418" s="27">
        <v>100</v>
      </c>
      <c r="F418" s="28">
        <f t="shared" si="25"/>
        <v>100</v>
      </c>
      <c r="G418" s="29">
        <f>IF(ISERROR(VLOOKUP(B418,#REF!,4,FALSE)),0,VLOOKUP(B418,#REF!,2,FALSE))</f>
        <v>0</v>
      </c>
      <c r="H418" s="28">
        <f t="shared" si="26"/>
        <v>100</v>
      </c>
      <c r="I418" s="30">
        <f t="shared" si="27"/>
        <v>66000</v>
      </c>
      <c r="V418" s="8" t="str">
        <f t="array" ref="V418">IF(ISERROR(SMALL(IF(($E$5:$E$1994&lt;&gt;0)*($A$5:$A$1994&lt;&gt;""),$A$5:$A$1994),ROW()-1)),"",INDEX($C$5:$C$1994,MATCH(SMALL(IF(($E$5:$E$1994&lt;&gt;0)*($A$5:$A$1994&lt;&gt;""),$A$5:$A$1994),ROW()-1),$A$5:$A$1994,0)))</f>
        <v>ARTICLE 417</v>
      </c>
    </row>
    <row r="419" spans="1:22" ht="15.75" x14ac:dyDescent="0.25">
      <c r="A419" s="23">
        <v>415</v>
      </c>
      <c r="B419" s="24" t="str">
        <f t="shared" si="28"/>
        <v>ARTICLE</v>
      </c>
      <c r="C419" s="25" t="s">
        <v>423</v>
      </c>
      <c r="D419" s="32">
        <v>650</v>
      </c>
      <c r="E419" s="27">
        <v>100</v>
      </c>
      <c r="F419" s="28">
        <f t="shared" si="25"/>
        <v>100</v>
      </c>
      <c r="G419" s="29">
        <f>IF(ISERROR(VLOOKUP(B419,#REF!,4,FALSE)),0,VLOOKUP(B419,#REF!,2,FALSE))</f>
        <v>0</v>
      </c>
      <c r="H419" s="28">
        <f t="shared" si="26"/>
        <v>100</v>
      </c>
      <c r="I419" s="30">
        <f t="shared" si="27"/>
        <v>65000</v>
      </c>
      <c r="V419" s="8" t="str">
        <f t="array" ref="V419">IF(ISERROR(SMALL(IF(($E$5:$E$1994&lt;&gt;0)*($A$5:$A$1994&lt;&gt;""),$A$5:$A$1994),ROW()-1)),"",INDEX($C$5:$C$1994,MATCH(SMALL(IF(($E$5:$E$1994&lt;&gt;0)*($A$5:$A$1994&lt;&gt;""),$A$5:$A$1994),ROW()-1),$A$5:$A$1994,0)))</f>
        <v>ARTICLE 418</v>
      </c>
    </row>
    <row r="420" spans="1:22" ht="15.75" x14ac:dyDescent="0.25">
      <c r="A420" s="23">
        <v>416</v>
      </c>
      <c r="B420" s="24" t="str">
        <f t="shared" si="28"/>
        <v>ARTICLE</v>
      </c>
      <c r="C420" s="25" t="s">
        <v>424</v>
      </c>
      <c r="D420" s="32">
        <v>750</v>
      </c>
      <c r="E420" s="27">
        <v>100</v>
      </c>
      <c r="F420" s="28">
        <f t="shared" si="25"/>
        <v>100</v>
      </c>
      <c r="G420" s="29">
        <f>IF(ISERROR(VLOOKUP(B420,#REF!,4,FALSE)),0,VLOOKUP(B420,#REF!,2,FALSE))</f>
        <v>0</v>
      </c>
      <c r="H420" s="28">
        <f t="shared" si="26"/>
        <v>100</v>
      </c>
      <c r="I420" s="30">
        <f t="shared" si="27"/>
        <v>75000</v>
      </c>
      <c r="V420" s="8" t="str">
        <f t="array" ref="V420">IF(ISERROR(SMALL(IF(($E$5:$E$1994&lt;&gt;0)*($A$5:$A$1994&lt;&gt;""),$A$5:$A$1994),ROW()-1)),"",INDEX($C$5:$C$1994,MATCH(SMALL(IF(($E$5:$E$1994&lt;&gt;0)*($A$5:$A$1994&lt;&gt;""),$A$5:$A$1994),ROW()-1),$A$5:$A$1994,0)))</f>
        <v>ARTICLE 419</v>
      </c>
    </row>
    <row r="421" spans="1:22" ht="16.5" x14ac:dyDescent="0.25">
      <c r="A421" s="23">
        <v>417</v>
      </c>
      <c r="B421" s="24" t="str">
        <f t="shared" si="28"/>
        <v>ARTICLE</v>
      </c>
      <c r="C421" s="25" t="s">
        <v>425</v>
      </c>
      <c r="D421" s="31">
        <v>850</v>
      </c>
      <c r="E421" s="27">
        <v>100</v>
      </c>
      <c r="F421" s="28">
        <f t="shared" si="25"/>
        <v>100</v>
      </c>
      <c r="G421" s="29">
        <f>IF(ISERROR(VLOOKUP(B421,#REF!,4,FALSE)),0,VLOOKUP(B421,#REF!,2,FALSE))</f>
        <v>0</v>
      </c>
      <c r="H421" s="28">
        <f t="shared" si="26"/>
        <v>100</v>
      </c>
      <c r="I421" s="30">
        <f t="shared" si="27"/>
        <v>85000</v>
      </c>
      <c r="V421" s="8" t="str">
        <f t="array" ref="V421">IF(ISERROR(SMALL(IF(($E$5:$E$1994&lt;&gt;0)*($A$5:$A$1994&lt;&gt;""),$A$5:$A$1994),ROW()-1)),"",INDEX($C$5:$C$1994,MATCH(SMALL(IF(($E$5:$E$1994&lt;&gt;0)*($A$5:$A$1994&lt;&gt;""),$A$5:$A$1994),ROW()-1),$A$5:$A$1994,0)))</f>
        <v>ARTICLE 420</v>
      </c>
    </row>
    <row r="422" spans="1:22" ht="16.5" x14ac:dyDescent="0.25">
      <c r="A422" s="23">
        <v>418</v>
      </c>
      <c r="B422" s="24" t="str">
        <f t="shared" si="28"/>
        <v>ARTICLE</v>
      </c>
      <c r="C422" s="25" t="s">
        <v>426</v>
      </c>
      <c r="D422" s="31">
        <v>950</v>
      </c>
      <c r="E422" s="27">
        <v>100</v>
      </c>
      <c r="F422" s="28">
        <f t="shared" si="25"/>
        <v>100</v>
      </c>
      <c r="G422" s="29">
        <f>IF(ISERROR(VLOOKUP(B422,#REF!,4,FALSE)),0,VLOOKUP(B422,#REF!,2,FALSE))</f>
        <v>0</v>
      </c>
      <c r="H422" s="28">
        <f t="shared" si="26"/>
        <v>100</v>
      </c>
      <c r="I422" s="30">
        <f t="shared" si="27"/>
        <v>95000</v>
      </c>
      <c r="V422" s="8" t="str">
        <f t="array" ref="V422">IF(ISERROR(SMALL(IF(($E$5:$E$1994&lt;&gt;0)*($A$5:$A$1994&lt;&gt;""),$A$5:$A$1994),ROW()-1)),"",INDEX($C$5:$C$1994,MATCH(SMALL(IF(($E$5:$E$1994&lt;&gt;0)*($A$5:$A$1994&lt;&gt;""),$A$5:$A$1994),ROW()-1),$A$5:$A$1994,0)))</f>
        <v>ARTICLE 421</v>
      </c>
    </row>
    <row r="423" spans="1:22" ht="16.5" x14ac:dyDescent="0.25">
      <c r="A423" s="23">
        <v>419</v>
      </c>
      <c r="B423" s="24" t="str">
        <f t="shared" si="28"/>
        <v>ARTICLE</v>
      </c>
      <c r="C423" s="25" t="s">
        <v>427</v>
      </c>
      <c r="D423" s="31">
        <v>450</v>
      </c>
      <c r="E423" s="27">
        <v>100</v>
      </c>
      <c r="F423" s="28">
        <f t="shared" si="25"/>
        <v>100</v>
      </c>
      <c r="G423" s="29">
        <f>IF(ISERROR(VLOOKUP(B423,#REF!,4,FALSE)),0,VLOOKUP(B423,#REF!,2,FALSE))</f>
        <v>0</v>
      </c>
      <c r="H423" s="28">
        <f t="shared" si="26"/>
        <v>100</v>
      </c>
      <c r="I423" s="30">
        <f t="shared" si="27"/>
        <v>45000</v>
      </c>
      <c r="V423" s="8" t="str">
        <f t="array" ref="V423">IF(ISERROR(SMALL(IF(($E$5:$E$1994&lt;&gt;0)*($A$5:$A$1994&lt;&gt;""),$A$5:$A$1994),ROW()-1)),"",INDEX($C$5:$C$1994,MATCH(SMALL(IF(($E$5:$E$1994&lt;&gt;0)*($A$5:$A$1994&lt;&gt;""),$A$5:$A$1994),ROW()-1),$A$5:$A$1994,0)))</f>
        <v>ARTICLE 422</v>
      </c>
    </row>
    <row r="424" spans="1:22" ht="16.5" x14ac:dyDescent="0.25">
      <c r="A424" s="23">
        <v>420</v>
      </c>
      <c r="B424" s="24" t="str">
        <f t="shared" si="28"/>
        <v>ARTICLE</v>
      </c>
      <c r="C424" s="25" t="s">
        <v>428</v>
      </c>
      <c r="D424" s="31">
        <v>150</v>
      </c>
      <c r="E424" s="27">
        <v>100</v>
      </c>
      <c r="F424" s="28">
        <f t="shared" si="25"/>
        <v>100</v>
      </c>
      <c r="G424" s="29">
        <f>IF(ISERROR(VLOOKUP(B424,#REF!,4,FALSE)),0,VLOOKUP(B424,#REF!,2,FALSE))</f>
        <v>0</v>
      </c>
      <c r="H424" s="28">
        <f t="shared" si="26"/>
        <v>100</v>
      </c>
      <c r="I424" s="30">
        <f t="shared" si="27"/>
        <v>15000</v>
      </c>
      <c r="V424" s="8" t="str">
        <f t="array" ref="V424">IF(ISERROR(SMALL(IF(($E$5:$E$1994&lt;&gt;0)*($A$5:$A$1994&lt;&gt;""),$A$5:$A$1994),ROW()-1)),"",INDEX($C$5:$C$1994,MATCH(SMALL(IF(($E$5:$E$1994&lt;&gt;0)*($A$5:$A$1994&lt;&gt;""),$A$5:$A$1994),ROW()-1),$A$5:$A$1994,0)))</f>
        <v>ARTICLE 423</v>
      </c>
    </row>
    <row r="425" spans="1:22" ht="16.5" x14ac:dyDescent="0.25">
      <c r="A425" s="23">
        <v>421</v>
      </c>
      <c r="B425" s="24" t="str">
        <f t="shared" si="28"/>
        <v>ARTICLE</v>
      </c>
      <c r="C425" s="25" t="s">
        <v>429</v>
      </c>
      <c r="D425" s="31">
        <v>250</v>
      </c>
      <c r="E425" s="27">
        <v>100</v>
      </c>
      <c r="F425" s="28">
        <f t="shared" si="25"/>
        <v>100</v>
      </c>
      <c r="G425" s="29">
        <f>IF(ISERROR(VLOOKUP(B425,#REF!,4,FALSE)),0,VLOOKUP(B425,#REF!,2,FALSE))</f>
        <v>0</v>
      </c>
      <c r="H425" s="28">
        <f t="shared" si="26"/>
        <v>100</v>
      </c>
      <c r="I425" s="30">
        <f t="shared" si="27"/>
        <v>25000</v>
      </c>
      <c r="V425" s="8" t="str">
        <f t="array" ref="V425">IF(ISERROR(SMALL(IF(($E$5:$E$1994&lt;&gt;0)*($A$5:$A$1994&lt;&gt;""),$A$5:$A$1994),ROW()-1)),"",INDEX($C$5:$C$1994,MATCH(SMALL(IF(($E$5:$E$1994&lt;&gt;0)*($A$5:$A$1994&lt;&gt;""),$A$5:$A$1994),ROW()-1),$A$5:$A$1994,0)))</f>
        <v>ARTICLE 424</v>
      </c>
    </row>
    <row r="426" spans="1:22" ht="16.5" x14ac:dyDescent="0.25">
      <c r="A426" s="23">
        <v>422</v>
      </c>
      <c r="B426" s="24" t="str">
        <f t="shared" si="28"/>
        <v>ARTICLE</v>
      </c>
      <c r="C426" s="25" t="s">
        <v>430</v>
      </c>
      <c r="D426" s="31">
        <v>3650</v>
      </c>
      <c r="E426" s="27">
        <v>100</v>
      </c>
      <c r="F426" s="28">
        <f t="shared" si="25"/>
        <v>100</v>
      </c>
      <c r="G426" s="29">
        <f>IF(ISERROR(VLOOKUP(B426,#REF!,4,FALSE)),0,VLOOKUP(B426,#REF!,2,FALSE))</f>
        <v>0</v>
      </c>
      <c r="H426" s="28">
        <f t="shared" si="26"/>
        <v>100</v>
      </c>
      <c r="I426" s="30">
        <f t="shared" si="27"/>
        <v>365000</v>
      </c>
      <c r="V426" s="8" t="str">
        <f t="array" ref="V426">IF(ISERROR(SMALL(IF(($E$5:$E$1994&lt;&gt;0)*($A$5:$A$1994&lt;&gt;""),$A$5:$A$1994),ROW()-1)),"",INDEX($C$5:$C$1994,MATCH(SMALL(IF(($E$5:$E$1994&lt;&gt;0)*($A$5:$A$1994&lt;&gt;""),$A$5:$A$1994),ROW()-1),$A$5:$A$1994,0)))</f>
        <v>ARTICLE 425</v>
      </c>
    </row>
    <row r="427" spans="1:22" ht="16.5" x14ac:dyDescent="0.25">
      <c r="A427" s="23">
        <v>423</v>
      </c>
      <c r="B427" s="24" t="str">
        <f t="shared" si="28"/>
        <v>ARTICLE</v>
      </c>
      <c r="C427" s="25" t="s">
        <v>431</v>
      </c>
      <c r="D427" s="31">
        <v>452</v>
      </c>
      <c r="E427" s="27">
        <v>100</v>
      </c>
      <c r="F427" s="28">
        <f t="shared" si="25"/>
        <v>100</v>
      </c>
      <c r="G427" s="29">
        <f>IF(ISERROR(VLOOKUP(B427,#REF!,4,FALSE)),0,VLOOKUP(B427,#REF!,2,FALSE))</f>
        <v>0</v>
      </c>
      <c r="H427" s="28">
        <f t="shared" si="26"/>
        <v>100</v>
      </c>
      <c r="I427" s="30">
        <f t="shared" si="27"/>
        <v>45200</v>
      </c>
      <c r="V427" s="8" t="str">
        <f t="array" ref="V427">IF(ISERROR(SMALL(IF(($E$5:$E$1994&lt;&gt;0)*($A$5:$A$1994&lt;&gt;""),$A$5:$A$1994),ROW()-1)),"",INDEX($C$5:$C$1994,MATCH(SMALL(IF(($E$5:$E$1994&lt;&gt;0)*($A$5:$A$1994&lt;&gt;""),$A$5:$A$1994),ROW()-1),$A$5:$A$1994,0)))</f>
        <v>ARTICLE 426</v>
      </c>
    </row>
    <row r="428" spans="1:22" ht="16.5" x14ac:dyDescent="0.25">
      <c r="A428" s="23">
        <v>424</v>
      </c>
      <c r="B428" s="24" t="str">
        <f t="shared" si="28"/>
        <v>ARTICLE</v>
      </c>
      <c r="C428" s="25" t="s">
        <v>432</v>
      </c>
      <c r="D428" s="31">
        <v>650</v>
      </c>
      <c r="E428" s="27">
        <v>100</v>
      </c>
      <c r="F428" s="28">
        <f t="shared" si="25"/>
        <v>100</v>
      </c>
      <c r="G428" s="29">
        <f>IF(ISERROR(VLOOKUP(B428,#REF!,4,FALSE)),0,VLOOKUP(B428,#REF!,2,FALSE))</f>
        <v>0</v>
      </c>
      <c r="H428" s="28">
        <f t="shared" si="26"/>
        <v>100</v>
      </c>
      <c r="I428" s="30">
        <f t="shared" si="27"/>
        <v>65000</v>
      </c>
      <c r="V428" s="8" t="str">
        <f t="array" ref="V428">IF(ISERROR(SMALL(IF(($E$5:$E$1994&lt;&gt;0)*($A$5:$A$1994&lt;&gt;""),$A$5:$A$1994),ROW()-1)),"",INDEX($C$5:$C$1994,MATCH(SMALL(IF(($E$5:$E$1994&lt;&gt;0)*($A$5:$A$1994&lt;&gt;""),$A$5:$A$1994),ROW()-1),$A$5:$A$1994,0)))</f>
        <v>ARTICLE 427</v>
      </c>
    </row>
    <row r="429" spans="1:22" ht="16.5" x14ac:dyDescent="0.25">
      <c r="A429" s="23">
        <v>425</v>
      </c>
      <c r="B429" s="24" t="str">
        <f t="shared" si="28"/>
        <v>ARTICLE</v>
      </c>
      <c r="C429" s="25" t="s">
        <v>433</v>
      </c>
      <c r="D429" s="31">
        <v>85</v>
      </c>
      <c r="E429" s="27">
        <v>100</v>
      </c>
      <c r="F429" s="28">
        <f t="shared" si="25"/>
        <v>100</v>
      </c>
      <c r="G429" s="29">
        <f>IF(ISERROR(VLOOKUP(B429,#REF!,4,FALSE)),0,VLOOKUP(B429,#REF!,2,FALSE))</f>
        <v>0</v>
      </c>
      <c r="H429" s="28">
        <f t="shared" si="26"/>
        <v>100</v>
      </c>
      <c r="I429" s="30">
        <f t="shared" si="27"/>
        <v>8500</v>
      </c>
      <c r="V429" s="8" t="str">
        <f t="array" ref="V429">IF(ISERROR(SMALL(IF(($E$5:$E$1994&lt;&gt;0)*($A$5:$A$1994&lt;&gt;""),$A$5:$A$1994),ROW()-1)),"",INDEX($C$5:$C$1994,MATCH(SMALL(IF(($E$5:$E$1994&lt;&gt;0)*($A$5:$A$1994&lt;&gt;""),$A$5:$A$1994),ROW()-1),$A$5:$A$1994,0)))</f>
        <v>ARTICLE 428</v>
      </c>
    </row>
    <row r="430" spans="1:22" ht="16.5" x14ac:dyDescent="0.25">
      <c r="A430" s="23">
        <v>426</v>
      </c>
      <c r="B430" s="24" t="str">
        <f t="shared" si="28"/>
        <v>ARTICLE</v>
      </c>
      <c r="C430" s="25" t="s">
        <v>434</v>
      </c>
      <c r="D430" s="31">
        <v>75</v>
      </c>
      <c r="E430" s="27">
        <v>100</v>
      </c>
      <c r="F430" s="28">
        <f t="shared" si="25"/>
        <v>100</v>
      </c>
      <c r="G430" s="29">
        <f>IF(ISERROR(VLOOKUP(B430,#REF!,4,FALSE)),0,VLOOKUP(B430,#REF!,2,FALSE))</f>
        <v>0</v>
      </c>
      <c r="H430" s="28">
        <f t="shared" si="26"/>
        <v>100</v>
      </c>
      <c r="I430" s="30">
        <f t="shared" si="27"/>
        <v>7500</v>
      </c>
      <c r="V430" s="8" t="str">
        <f t="array" ref="V430">IF(ISERROR(SMALL(IF(($E$5:$E$1994&lt;&gt;0)*($A$5:$A$1994&lt;&gt;""),$A$5:$A$1994),ROW()-1)),"",INDEX($C$5:$C$1994,MATCH(SMALL(IF(($E$5:$E$1994&lt;&gt;0)*($A$5:$A$1994&lt;&gt;""),$A$5:$A$1994),ROW()-1),$A$5:$A$1994,0)))</f>
        <v>ARTICLE 429</v>
      </c>
    </row>
    <row r="431" spans="1:22" ht="16.5" x14ac:dyDescent="0.25">
      <c r="A431" s="23">
        <v>427</v>
      </c>
      <c r="B431" s="24" t="str">
        <f t="shared" si="28"/>
        <v>ARTICLE</v>
      </c>
      <c r="C431" s="25" t="s">
        <v>435</v>
      </c>
      <c r="D431" s="31">
        <v>320</v>
      </c>
      <c r="E431" s="27">
        <v>100</v>
      </c>
      <c r="F431" s="28">
        <f t="shared" si="25"/>
        <v>100</v>
      </c>
      <c r="G431" s="29">
        <f>IF(ISERROR(VLOOKUP(B431,#REF!,4,FALSE)),0,VLOOKUP(B431,#REF!,2,FALSE))</f>
        <v>0</v>
      </c>
      <c r="H431" s="28">
        <f t="shared" si="26"/>
        <v>100</v>
      </c>
      <c r="I431" s="30">
        <f t="shared" si="27"/>
        <v>32000</v>
      </c>
      <c r="V431" s="8" t="str">
        <f t="array" ref="V431">IF(ISERROR(SMALL(IF(($E$5:$E$1994&lt;&gt;0)*($A$5:$A$1994&lt;&gt;""),$A$5:$A$1994),ROW()-1)),"",INDEX($C$5:$C$1994,MATCH(SMALL(IF(($E$5:$E$1994&lt;&gt;0)*($A$5:$A$1994&lt;&gt;""),$A$5:$A$1994),ROW()-1),$A$5:$A$1994,0)))</f>
        <v>ARTICLE 430</v>
      </c>
    </row>
    <row r="432" spans="1:22" ht="16.5" x14ac:dyDescent="0.25">
      <c r="A432" s="23">
        <v>428</v>
      </c>
      <c r="B432" s="24" t="str">
        <f t="shared" si="28"/>
        <v>ARTICLE</v>
      </c>
      <c r="C432" s="25" t="s">
        <v>436</v>
      </c>
      <c r="D432" s="31">
        <v>159</v>
      </c>
      <c r="E432" s="27">
        <v>100</v>
      </c>
      <c r="F432" s="28">
        <f t="shared" si="25"/>
        <v>100</v>
      </c>
      <c r="G432" s="29">
        <f>IF(ISERROR(VLOOKUP(B432,#REF!,4,FALSE)),0,VLOOKUP(B432,#REF!,2,FALSE))</f>
        <v>0</v>
      </c>
      <c r="H432" s="28">
        <f t="shared" si="26"/>
        <v>100</v>
      </c>
      <c r="I432" s="30">
        <f t="shared" si="27"/>
        <v>15900</v>
      </c>
      <c r="V432" s="8" t="str">
        <f t="array" ref="V432">IF(ISERROR(SMALL(IF(($E$5:$E$1994&lt;&gt;0)*($A$5:$A$1994&lt;&gt;""),$A$5:$A$1994),ROW()-1)),"",INDEX($C$5:$C$1994,MATCH(SMALL(IF(($E$5:$E$1994&lt;&gt;0)*($A$5:$A$1994&lt;&gt;""),$A$5:$A$1994),ROW()-1),$A$5:$A$1994,0)))</f>
        <v>ARTICLE 431</v>
      </c>
    </row>
    <row r="433" spans="1:22" ht="16.5" x14ac:dyDescent="0.25">
      <c r="A433" s="23">
        <v>429</v>
      </c>
      <c r="B433" s="24" t="str">
        <f t="shared" si="28"/>
        <v>ARTICLE</v>
      </c>
      <c r="C433" s="25" t="s">
        <v>437</v>
      </c>
      <c r="D433" s="31">
        <v>951</v>
      </c>
      <c r="E433" s="27">
        <v>100</v>
      </c>
      <c r="F433" s="28">
        <f t="shared" si="25"/>
        <v>100</v>
      </c>
      <c r="G433" s="29">
        <f>IF(ISERROR(VLOOKUP(B433,#REF!,4,FALSE)),0,VLOOKUP(B433,#REF!,2,FALSE))</f>
        <v>0</v>
      </c>
      <c r="H433" s="28">
        <f t="shared" si="26"/>
        <v>100</v>
      </c>
      <c r="I433" s="30">
        <f t="shared" si="27"/>
        <v>95100</v>
      </c>
      <c r="V433" s="8" t="str">
        <f t="array" ref="V433">IF(ISERROR(SMALL(IF(($E$5:$E$1994&lt;&gt;0)*($A$5:$A$1994&lt;&gt;""),$A$5:$A$1994),ROW()-1)),"",INDEX($C$5:$C$1994,MATCH(SMALL(IF(($E$5:$E$1994&lt;&gt;0)*($A$5:$A$1994&lt;&gt;""),$A$5:$A$1994),ROW()-1),$A$5:$A$1994,0)))</f>
        <v>ARTICLE 432</v>
      </c>
    </row>
    <row r="434" spans="1:22" ht="16.5" x14ac:dyDescent="0.25">
      <c r="A434" s="23">
        <v>430</v>
      </c>
      <c r="B434" s="24" t="str">
        <f t="shared" si="28"/>
        <v>ARTICLE</v>
      </c>
      <c r="C434" s="25" t="s">
        <v>438</v>
      </c>
      <c r="D434" s="31">
        <v>753</v>
      </c>
      <c r="E434" s="27">
        <v>100</v>
      </c>
      <c r="F434" s="28">
        <f>E434</f>
        <v>100</v>
      </c>
      <c r="G434" s="29">
        <f>IF(ISERROR(VLOOKUP(B434,#REF!,4,FALSE)),0,VLOOKUP(B434,#REF!,2,FALSE))</f>
        <v>0</v>
      </c>
      <c r="H434" s="28">
        <f t="shared" si="26"/>
        <v>100</v>
      </c>
      <c r="I434" s="30">
        <f t="shared" si="27"/>
        <v>75300</v>
      </c>
      <c r="V434" s="8" t="str">
        <f>IF(ISERROR(SMALL(IF(($E$5:$E$1994&lt;&gt;0)*($A$5:$A$1994&lt;&gt;""),$A$5:$A$1994),ROW()-1)),"",INDEX($C$5:$C$1994,MATCH(SMALL(IF(($E$5:$E$1994&lt;&gt;0)*($A$5:$A$1994&lt;&gt;""),$A$5:$A$1994),ROW()-1),$A$5:$A$1994,0)))</f>
        <v>ARTICLE 433</v>
      </c>
    </row>
    <row r="435" spans="1:22" ht="16.5" x14ac:dyDescent="0.25">
      <c r="A435" s="23">
        <v>431</v>
      </c>
      <c r="B435" s="24" t="str">
        <f t="shared" si="28"/>
        <v>ARTICLE</v>
      </c>
      <c r="C435" s="25" t="s">
        <v>439</v>
      </c>
      <c r="D435" s="31">
        <v>456</v>
      </c>
      <c r="E435" s="27">
        <v>100</v>
      </c>
      <c r="F435" s="28">
        <f t="shared" si="25"/>
        <v>100</v>
      </c>
      <c r="G435" s="29">
        <f>IF(ISERROR(VLOOKUP(B435,#REF!,4,FALSE)),0,VLOOKUP(B435,#REF!,2,FALSE))</f>
        <v>0</v>
      </c>
      <c r="H435" s="28">
        <f t="shared" si="26"/>
        <v>100</v>
      </c>
      <c r="I435" s="30">
        <f t="shared" si="27"/>
        <v>45600</v>
      </c>
      <c r="V435" s="8" t="str">
        <f t="array" ref="V435">IF(ISERROR(SMALL(IF(($E$5:$E$1994&lt;&gt;0)*($A$5:$A$1994&lt;&gt;""),$A$5:$A$1994),ROW()-1)),"",INDEX($C$5:$C$1994,MATCH(SMALL(IF(($E$5:$E$1994&lt;&gt;0)*($A$5:$A$1994&lt;&gt;""),$A$5:$A$1994),ROW()-1),$A$5:$A$1994,0)))</f>
        <v>ARTICLE 434</v>
      </c>
    </row>
    <row r="436" spans="1:22" ht="16.5" x14ac:dyDescent="0.25">
      <c r="A436" s="23">
        <v>432</v>
      </c>
      <c r="B436" s="24" t="str">
        <f t="shared" si="28"/>
        <v>ARTICLE</v>
      </c>
      <c r="C436" s="25" t="s">
        <v>440</v>
      </c>
      <c r="D436" s="31">
        <v>357</v>
      </c>
      <c r="E436" s="27">
        <v>100</v>
      </c>
      <c r="F436" s="28">
        <f t="shared" si="25"/>
        <v>100</v>
      </c>
      <c r="G436" s="29">
        <f>IF(ISERROR(VLOOKUP(B436,#REF!,4,FALSE)),0,VLOOKUP(B436,#REF!,2,FALSE))</f>
        <v>0</v>
      </c>
      <c r="H436" s="28">
        <f t="shared" si="26"/>
        <v>100</v>
      </c>
      <c r="I436" s="30">
        <f t="shared" si="27"/>
        <v>35700</v>
      </c>
      <c r="V436" s="8" t="str">
        <f t="array" ref="V436">IF(ISERROR(SMALL(IF(($E$5:$E$1994&lt;&gt;0)*($A$5:$A$1994&lt;&gt;""),$A$5:$A$1994),ROW()-1)),"",INDEX($C$5:$C$1994,MATCH(SMALL(IF(($E$5:$E$1994&lt;&gt;0)*($A$5:$A$1994&lt;&gt;""),$A$5:$A$1994),ROW()-1),$A$5:$A$1994,0)))</f>
        <v>ARTICLE 435</v>
      </c>
    </row>
    <row r="437" spans="1:22" ht="16.5" x14ac:dyDescent="0.25">
      <c r="A437" s="23">
        <v>433</v>
      </c>
      <c r="B437" s="24" t="str">
        <f t="shared" si="28"/>
        <v>ARTICLE</v>
      </c>
      <c r="C437" s="25" t="s">
        <v>441</v>
      </c>
      <c r="D437" s="31">
        <v>987</v>
      </c>
      <c r="E437" s="27">
        <v>100</v>
      </c>
      <c r="F437" s="28">
        <f t="shared" si="25"/>
        <v>100</v>
      </c>
      <c r="G437" s="29">
        <f>IF(ISERROR(VLOOKUP(B437,#REF!,4,FALSE)),0,VLOOKUP(B437,#REF!,2,FALSE))</f>
        <v>0</v>
      </c>
      <c r="H437" s="28">
        <f t="shared" si="26"/>
        <v>100</v>
      </c>
      <c r="I437" s="30">
        <f t="shared" si="27"/>
        <v>98700</v>
      </c>
      <c r="V437" s="8" t="str">
        <f t="array" ref="V437">IF(ISERROR(SMALL(IF(($E$5:$E$1994&lt;&gt;0)*($A$5:$A$1994&lt;&gt;""),$A$5:$A$1994),ROW()-1)),"",INDEX($C$5:$C$1994,MATCH(SMALL(IF(($E$5:$E$1994&lt;&gt;0)*($A$5:$A$1994&lt;&gt;""),$A$5:$A$1994),ROW()-1),$A$5:$A$1994,0)))</f>
        <v>ARTICLE 437</v>
      </c>
    </row>
    <row r="438" spans="1:22" ht="16.5" x14ac:dyDescent="0.25">
      <c r="A438" s="23">
        <v>434</v>
      </c>
      <c r="B438" s="24" t="str">
        <f t="shared" si="28"/>
        <v>ARTICLE</v>
      </c>
      <c r="C438" s="25" t="s">
        <v>442</v>
      </c>
      <c r="D438" s="31">
        <v>12</v>
      </c>
      <c r="E438" s="27">
        <v>100</v>
      </c>
      <c r="F438" s="28">
        <f t="shared" si="25"/>
        <v>100</v>
      </c>
      <c r="G438" s="29">
        <f>IF(ISERROR(VLOOKUP(B438,#REF!,4,FALSE)),0,VLOOKUP(B438,#REF!,2,FALSE))</f>
        <v>0</v>
      </c>
      <c r="H438" s="28">
        <f t="shared" si="26"/>
        <v>100</v>
      </c>
      <c r="I438" s="30">
        <f t="shared" si="27"/>
        <v>1200</v>
      </c>
      <c r="V438" s="8" t="str">
        <f t="array" ref="V438">IF(ISERROR(SMALL(IF(($E$5:$E$1994&lt;&gt;0)*($A$5:$A$1994&lt;&gt;""),$A$5:$A$1994),ROW()-1)),"",INDEX($C$5:$C$1994,MATCH(SMALL(IF(($E$5:$E$1994&lt;&gt;0)*($A$5:$A$1994&lt;&gt;""),$A$5:$A$1994),ROW()-1),$A$5:$A$1994,0)))</f>
        <v/>
      </c>
    </row>
    <row r="439" spans="1:22" ht="16.5" x14ac:dyDescent="0.25">
      <c r="A439" s="23">
        <v>435</v>
      </c>
      <c r="B439" s="24" t="str">
        <f t="shared" si="28"/>
        <v>ARTICLE</v>
      </c>
      <c r="C439" s="25" t="s">
        <v>443</v>
      </c>
      <c r="D439" s="31">
        <v>222</v>
      </c>
      <c r="E439" s="27">
        <v>100</v>
      </c>
      <c r="F439" s="28">
        <f t="shared" si="25"/>
        <v>100</v>
      </c>
      <c r="G439" s="29">
        <f>IF(ISERROR(VLOOKUP(B439,#REF!,4,FALSE)),0,VLOOKUP(B439,#REF!,2,FALSE))</f>
        <v>0</v>
      </c>
      <c r="H439" s="28">
        <f t="shared" si="26"/>
        <v>100</v>
      </c>
      <c r="I439" s="30">
        <f t="shared" si="27"/>
        <v>22200</v>
      </c>
      <c r="V439" s="8" t="str">
        <f t="array" ref="V439">IF(ISERROR(SMALL(IF(($E$5:$E$1994&lt;&gt;0)*($A$5:$A$1994&lt;&gt;""),$A$5:$A$1994),ROW()-1)),"",INDEX($C$5:$C$1994,MATCH(SMALL(IF(($E$5:$E$1994&lt;&gt;0)*($A$5:$A$1994&lt;&gt;""),$A$5:$A$1994),ROW()-1),$A$5:$A$1994,0)))</f>
        <v/>
      </c>
    </row>
    <row r="440" spans="1:22" ht="16.5" x14ac:dyDescent="0.25">
      <c r="A440" s="1" t="str">
        <f>RIGHT(C440,LEN(C440)-SEARCH(" ",C440))</f>
        <v>436</v>
      </c>
      <c r="B440" s="23" t="str">
        <f>MID(C440,1,FIND(" ",C440,1)-1)</f>
        <v>ARTICLE</v>
      </c>
      <c r="C440" s="25" t="s">
        <v>444</v>
      </c>
      <c r="D440" s="31">
        <v>100</v>
      </c>
      <c r="E440" s="27">
        <v>90</v>
      </c>
      <c r="F440" s="28">
        <f t="shared" si="25"/>
        <v>90</v>
      </c>
      <c r="G440" s="29">
        <f>IF(ISERROR(VLOOKUP(#REF!,#REF!,4,FALSE)),0,VLOOKUP(#REF!,#REF!,2,FALSE))</f>
        <v>0</v>
      </c>
      <c r="H440" s="28">
        <f t="shared" si="26"/>
        <v>90</v>
      </c>
      <c r="I440" s="30">
        <f t="shared" si="27"/>
        <v>9000</v>
      </c>
      <c r="V440" s="8" t="str">
        <f t="array" ref="V440">IF(ISERROR(SMALL(IF(($E$5:$E$1994&lt;&gt;0)*($A$5:$A$1994&lt;&gt;""),$A$5:$A$1994),ROW()-1)),"",INDEX($C$5:$C$1994,MATCH(SMALL(IF(($E$5:$E$1994&lt;&gt;0)*($A$5:$A$1994&lt;&gt;""),$A$5:$A$1994),ROW()-1),$A$5:$A$1994,0)))</f>
        <v/>
      </c>
    </row>
    <row r="441" spans="1:22" ht="16.5" x14ac:dyDescent="0.25">
      <c r="A441" s="23">
        <v>437</v>
      </c>
      <c r="B441" s="24" t="str">
        <f t="shared" si="28"/>
        <v>ARTICLE</v>
      </c>
      <c r="C441" s="25" t="s">
        <v>445</v>
      </c>
      <c r="D441" s="31">
        <v>200</v>
      </c>
      <c r="E441" s="27">
        <v>80</v>
      </c>
      <c r="F441" s="28">
        <f t="shared" si="25"/>
        <v>80</v>
      </c>
      <c r="G441" s="29">
        <f>IF(ISERROR(VLOOKUP(B441,#REF!,4,FALSE)),0,VLOOKUP(B441,#REF!,2,FALSE))</f>
        <v>0</v>
      </c>
      <c r="H441" s="28">
        <f t="shared" si="26"/>
        <v>80</v>
      </c>
      <c r="I441" s="30">
        <f>E441*D441</f>
        <v>16000</v>
      </c>
      <c r="V441" s="8" t="str">
        <f t="array" ref="V441">IF(ISERROR(SMALL(IF(($E$5:$E$1994&lt;&gt;0)*($A$5:$A$1994&lt;&gt;""),$A$5:$A$1994),ROW()-1)),"",INDEX($C$5:$C$1994,MATCH(SMALL(IF(($E$5:$E$1994&lt;&gt;0)*($A$5:$A$1994&lt;&gt;""),$A$5:$A$1994),ROW()-1),$A$5:$A$1994,0)))</f>
        <v/>
      </c>
    </row>
    <row r="442" spans="1:22" ht="16.5" x14ac:dyDescent="0.25">
      <c r="A442" s="23" t="str">
        <f>RIGHT(C440,LEN(C440)-SEARCH(" ",C440))</f>
        <v>436</v>
      </c>
      <c r="B442" s="24" t="str">
        <f>MID(C440,1,FIND(" ",C440,1)-1)</f>
        <v>ARTICLE</v>
      </c>
      <c r="C442" s="25" t="s">
        <v>446</v>
      </c>
      <c r="D442" s="31">
        <v>200</v>
      </c>
      <c r="E442" s="27">
        <v>80</v>
      </c>
      <c r="F442" s="28">
        <f t="shared" ref="F442:F445" si="29">E442</f>
        <v>80</v>
      </c>
      <c r="G442" s="29">
        <f>IF(ISERROR(VLOOKUP(B442,#REF!,4,FALSE)),0,VLOOKUP(B442,#REF!,2,FALSE))</f>
        <v>0</v>
      </c>
      <c r="H442" s="28">
        <f t="shared" ref="H442:H445" si="30">F442-G442</f>
        <v>80</v>
      </c>
      <c r="I442" s="30">
        <f t="shared" ref="I442:I446" si="31">E442*D442</f>
        <v>16000</v>
      </c>
      <c r="V442" s="8"/>
    </row>
    <row r="443" spans="1:22" ht="16.5" x14ac:dyDescent="0.25">
      <c r="A443" s="23" t="str">
        <f>RIGHT(C440,LEN(C440)-SEARCH(" ",C440))</f>
        <v>436</v>
      </c>
      <c r="B443" s="24" t="str">
        <f>MID(C440,1,FIND(" ",C440,1)-1)</f>
        <v>ARTICLE</v>
      </c>
      <c r="C443" s="25" t="s">
        <v>446</v>
      </c>
      <c r="D443" s="31">
        <v>200</v>
      </c>
      <c r="E443" s="27">
        <v>80</v>
      </c>
      <c r="F443" s="28">
        <f t="shared" si="29"/>
        <v>80</v>
      </c>
      <c r="G443" s="29">
        <f>IF(ISERROR(VLOOKUP(B443,#REF!,4,FALSE)),0,VLOOKUP(B443,#REF!,2,FALSE))</f>
        <v>0</v>
      </c>
      <c r="H443" s="28">
        <f t="shared" si="30"/>
        <v>80</v>
      </c>
      <c r="I443" s="30">
        <f t="shared" si="31"/>
        <v>16000</v>
      </c>
      <c r="V443" s="8"/>
    </row>
    <row r="445" spans="1:22" ht="16.5" x14ac:dyDescent="0.25">
      <c r="A445" s="23" t="str">
        <f>RIGHT(C445,LEN(C445)-SEARCH(" ",C445))</f>
        <v>3300</v>
      </c>
      <c r="B445" s="24" t="str">
        <f>MID(C445,1,FIND(" ",C445,1)-1)</f>
        <v>ARTICLE</v>
      </c>
      <c r="C445" s="25" t="s">
        <v>448</v>
      </c>
      <c r="D445" s="31">
        <v>200</v>
      </c>
      <c r="E445" s="27">
        <v>80</v>
      </c>
      <c r="F445" s="28">
        <f t="shared" si="29"/>
        <v>80</v>
      </c>
      <c r="G445" s="29">
        <f>IF(ISERROR(VLOOKUP(B445,#REF!,4,FALSE)),0,VLOOKUP(B445,#REF!,2,FALSE))</f>
        <v>0</v>
      </c>
      <c r="H445" s="28">
        <f t="shared" si="30"/>
        <v>80</v>
      </c>
      <c r="I445" s="30">
        <f t="shared" si="31"/>
        <v>16000</v>
      </c>
      <c r="V445" s="8"/>
    </row>
    <row r="446" spans="1:22" ht="16.5" x14ac:dyDescent="0.25">
      <c r="A446" s="23" t="str">
        <f>RIGHT(C446,LEN(C446)-SEARCH(" ",C446))</f>
        <v>400</v>
      </c>
      <c r="B446" s="24" t="str">
        <f>MID(C446,1,FIND(" ",C446,1)-1)</f>
        <v>ARTICLE</v>
      </c>
      <c r="C446" s="25" t="s">
        <v>408</v>
      </c>
      <c r="D446" s="31">
        <v>10</v>
      </c>
      <c r="E446" s="27">
        <v>26</v>
      </c>
      <c r="F446" s="28"/>
      <c r="G446" s="29"/>
      <c r="H446" s="28"/>
      <c r="I446" s="30">
        <f t="shared" si="31"/>
        <v>260</v>
      </c>
      <c r="V446" s="8"/>
    </row>
    <row r="447" spans="1:22" ht="16.5" x14ac:dyDescent="0.25">
      <c r="A447" s="23" t="str">
        <f>RIGHT(C447,LEN(C447)-SEARCH(" ",C447))</f>
        <v>600</v>
      </c>
      <c r="B447" s="24" t="str">
        <f>MID(C447,1,FIND(" ",C447,1)-1)</f>
        <v>ARTICLE</v>
      </c>
      <c r="C447" s="25" t="s">
        <v>449</v>
      </c>
      <c r="D447" s="31">
        <v>300</v>
      </c>
      <c r="E447" s="27">
        <v>3</v>
      </c>
      <c r="F447" s="28"/>
      <c r="G447" s="29"/>
      <c r="H447" s="28"/>
      <c r="I447" s="30">
        <f>E447*D447</f>
        <v>900</v>
      </c>
      <c r="V447" s="8"/>
    </row>
    <row r="448" spans="1:22" ht="16.5" x14ac:dyDescent="0.3">
      <c r="A448" s="23" t="str">
        <f>RIGHT(C448,LEN(C448)-SEARCH(" ",C448))</f>
        <v>601</v>
      </c>
      <c r="B448" s="33" t="str">
        <f>MID(C448,1,FIND(" ",C448,1)-1)</f>
        <v>ARTICLE</v>
      </c>
      <c r="C448" s="34" t="s">
        <v>450</v>
      </c>
      <c r="D448" s="35">
        <v>30</v>
      </c>
      <c r="E448" s="36">
        <v>15</v>
      </c>
      <c r="F448" s="37"/>
      <c r="G448" s="37"/>
      <c r="H448" s="37"/>
      <c r="I448" s="30">
        <f>E448*D448</f>
        <v>450</v>
      </c>
      <c r="V448" s="8"/>
    </row>
    <row r="449" spans="1:22" ht="16.5" x14ac:dyDescent="0.3">
      <c r="A449" s="23" t="str">
        <f>RIGHT(C449,LEN(C449)-SEARCH(" ",C449))</f>
        <v>700</v>
      </c>
      <c r="B449" s="33" t="str">
        <f>MID(C449,1,FIND(" ",C449,1)-1)</f>
        <v>ARTICLE</v>
      </c>
      <c r="C449" s="34" t="s">
        <v>451</v>
      </c>
      <c r="D449" s="35">
        <v>20</v>
      </c>
      <c r="E449" s="36">
        <v>6</v>
      </c>
      <c r="F449" s="37"/>
      <c r="G449" s="37"/>
      <c r="H449" s="37"/>
      <c r="I449" s="30">
        <f>E449*D449</f>
        <v>120</v>
      </c>
      <c r="V449" s="8"/>
    </row>
    <row r="450" spans="1:22" ht="16.5" x14ac:dyDescent="0.25">
      <c r="A450" s="23" t="str">
        <f>RIGHT(C450,LEN(C450)-SEARCH(" ",C450))</f>
        <v>512</v>
      </c>
      <c r="B450" s="24" t="str">
        <f>MID(C450,1,FIND(" ",C450,1)-1)</f>
        <v>ARTICLE</v>
      </c>
      <c r="C450" s="25" t="s">
        <v>447</v>
      </c>
      <c r="D450" s="31">
        <v>200</v>
      </c>
      <c r="E450" s="27">
        <v>80</v>
      </c>
      <c r="F450" s="28">
        <f>E450</f>
        <v>80</v>
      </c>
      <c r="G450" s="29">
        <f>IF(ISERROR(VLOOKUP(B450,#REF!,4,FALSE)),0,VLOOKUP(B450,#REF!,2,FALSE))</f>
        <v>0</v>
      </c>
      <c r="H450" s="28">
        <f>F450-G450</f>
        <v>80</v>
      </c>
      <c r="I450" s="30">
        <f>E450*D450</f>
        <v>16000</v>
      </c>
      <c r="V450" s="8"/>
    </row>
    <row r="451" spans="1:22" ht="16.5" x14ac:dyDescent="0.3">
      <c r="A451" s="23"/>
      <c r="B451" s="33"/>
      <c r="C451" s="34"/>
      <c r="D451" s="35"/>
      <c r="E451" s="36"/>
      <c r="F451" s="37"/>
      <c r="G451" s="37"/>
      <c r="H451" s="37"/>
      <c r="I451" s="30"/>
      <c r="V451" s="8"/>
    </row>
    <row r="452" spans="1:22" ht="16.5" x14ac:dyDescent="0.3">
      <c r="A452" s="23"/>
      <c r="B452" s="33"/>
      <c r="C452" s="34"/>
      <c r="D452" s="35"/>
      <c r="E452" s="36"/>
      <c r="F452" s="37"/>
      <c r="G452" s="37"/>
      <c r="H452" s="37"/>
      <c r="I452" s="30"/>
      <c r="V452" s="8"/>
    </row>
    <row r="453" spans="1:22" ht="16.5" x14ac:dyDescent="0.3">
      <c r="A453" s="23"/>
      <c r="B453" s="33"/>
      <c r="C453" s="34"/>
      <c r="D453" s="35"/>
      <c r="E453" s="36"/>
      <c r="F453" s="37"/>
      <c r="G453" s="37"/>
      <c r="H453" s="37"/>
      <c r="I453" s="30"/>
      <c r="V453" s="8"/>
    </row>
    <row r="454" spans="1:22" ht="16.5" x14ac:dyDescent="0.3">
      <c r="A454" s="23"/>
      <c r="B454" s="33"/>
      <c r="C454" s="34"/>
      <c r="D454" s="35"/>
      <c r="E454" s="36"/>
      <c r="F454" s="37"/>
      <c r="G454" s="37"/>
      <c r="H454" s="37"/>
      <c r="I454" s="30"/>
      <c r="V454" s="8"/>
    </row>
    <row r="455" spans="1:22" ht="16.5" x14ac:dyDescent="0.3">
      <c r="A455" s="23"/>
      <c r="B455" s="33"/>
      <c r="C455" s="34"/>
      <c r="D455" s="35"/>
      <c r="E455" s="36"/>
      <c r="F455" s="37"/>
      <c r="G455" s="37"/>
      <c r="H455" s="37"/>
      <c r="I455" s="30"/>
      <c r="V455" s="8"/>
    </row>
    <row r="456" spans="1:22" ht="16.5" x14ac:dyDescent="0.3">
      <c r="A456" s="23"/>
      <c r="B456" s="33"/>
      <c r="C456" s="34"/>
      <c r="D456" s="35"/>
      <c r="E456" s="36"/>
      <c r="F456" s="37"/>
      <c r="G456" s="37"/>
      <c r="H456" s="37"/>
      <c r="I456" s="30"/>
      <c r="V456" s="8"/>
    </row>
    <row r="457" spans="1:22" ht="16.5" x14ac:dyDescent="0.3">
      <c r="A457" s="23"/>
      <c r="B457" s="33"/>
      <c r="C457" s="34"/>
      <c r="D457" s="35"/>
      <c r="E457" s="36"/>
      <c r="F457" s="37"/>
      <c r="G457" s="37"/>
      <c r="H457" s="37"/>
      <c r="I457" s="30"/>
      <c r="V457" s="8"/>
    </row>
    <row r="458" spans="1:22" ht="16.5" x14ac:dyDescent="0.3">
      <c r="A458" s="23"/>
      <c r="B458" s="33"/>
      <c r="C458" s="34"/>
      <c r="D458" s="35"/>
      <c r="E458" s="36"/>
      <c r="F458" s="37"/>
      <c r="G458" s="37"/>
      <c r="H458" s="37"/>
      <c r="I458" s="30"/>
      <c r="V458" s="8"/>
    </row>
    <row r="459" spans="1:22" ht="16.5" x14ac:dyDescent="0.3">
      <c r="A459" s="23"/>
      <c r="B459" s="33"/>
      <c r="C459" s="34"/>
      <c r="D459" s="35"/>
      <c r="E459" s="36"/>
      <c r="F459" s="37"/>
      <c r="G459" s="37"/>
      <c r="H459" s="37"/>
      <c r="I459" s="30"/>
      <c r="V459" s="8"/>
    </row>
    <row r="460" spans="1:22" ht="16.5" x14ac:dyDescent="0.3">
      <c r="A460" s="23"/>
      <c r="B460" s="33"/>
      <c r="C460" s="34"/>
      <c r="D460" s="35"/>
      <c r="E460" s="36"/>
      <c r="F460" s="37"/>
      <c r="G460" s="37"/>
      <c r="H460" s="37"/>
      <c r="I460" s="30"/>
      <c r="V460" s="8"/>
    </row>
    <row r="461" spans="1:22" ht="16.5" x14ac:dyDescent="0.3">
      <c r="A461" s="23"/>
      <c r="B461" s="33"/>
      <c r="C461" s="34"/>
      <c r="D461" s="35"/>
      <c r="E461" s="36"/>
      <c r="F461" s="37"/>
      <c r="G461" s="37"/>
      <c r="H461" s="37"/>
      <c r="I461" s="30"/>
      <c r="V461" s="8"/>
    </row>
    <row r="462" spans="1:22" ht="16.5" x14ac:dyDescent="0.3">
      <c r="A462" s="23"/>
      <c r="B462" s="33"/>
      <c r="C462" s="34"/>
      <c r="D462" s="35"/>
      <c r="E462" s="36"/>
      <c r="F462" s="37"/>
      <c r="G462" s="37"/>
      <c r="H462" s="37"/>
      <c r="I462" s="30"/>
      <c r="V462" s="8"/>
    </row>
    <row r="463" spans="1:22" ht="16.5" x14ac:dyDescent="0.3">
      <c r="A463" s="23"/>
      <c r="B463" s="33"/>
      <c r="C463" s="34"/>
      <c r="D463" s="35"/>
      <c r="E463" s="36"/>
      <c r="F463" s="37"/>
      <c r="G463" s="37"/>
      <c r="H463" s="37"/>
      <c r="I463" s="30"/>
      <c r="V463" s="8"/>
    </row>
    <row r="464" spans="1:22" ht="16.5" x14ac:dyDescent="0.3">
      <c r="A464" s="23"/>
      <c r="B464" s="33"/>
      <c r="C464" s="34"/>
      <c r="D464" s="35"/>
      <c r="E464" s="36"/>
      <c r="F464" s="37"/>
      <c r="G464" s="37"/>
      <c r="H464" s="37"/>
      <c r="I464" s="30"/>
      <c r="V464" s="8"/>
    </row>
    <row r="465" spans="1:22" ht="16.5" x14ac:dyDescent="0.3">
      <c r="A465" s="23"/>
      <c r="B465" s="33"/>
      <c r="C465" s="34"/>
      <c r="D465" s="35"/>
      <c r="E465" s="36"/>
      <c r="F465" s="37"/>
      <c r="G465" s="37"/>
      <c r="H465" s="37"/>
      <c r="I465" s="30"/>
      <c r="V465" s="8"/>
    </row>
    <row r="466" spans="1:22" ht="16.5" x14ac:dyDescent="0.3">
      <c r="A466" s="23"/>
      <c r="B466" s="33"/>
      <c r="C466" s="34"/>
      <c r="D466" s="35"/>
      <c r="E466" s="36"/>
      <c r="F466" s="37"/>
      <c r="G466" s="37"/>
      <c r="H466" s="37"/>
      <c r="I466" s="30"/>
      <c r="V466" s="8"/>
    </row>
    <row r="467" spans="1:22" ht="16.5" x14ac:dyDescent="0.3">
      <c r="A467" s="23"/>
      <c r="B467" s="33"/>
      <c r="C467" s="34"/>
      <c r="D467" s="35"/>
      <c r="E467" s="36"/>
      <c r="F467" s="37"/>
      <c r="G467" s="37"/>
      <c r="H467" s="37"/>
      <c r="I467" s="30"/>
      <c r="V467" s="8"/>
    </row>
    <row r="468" spans="1:22" ht="16.5" x14ac:dyDescent="0.3">
      <c r="A468" s="23"/>
      <c r="B468" s="33"/>
      <c r="C468" s="34"/>
      <c r="D468" s="35"/>
      <c r="E468" s="36"/>
      <c r="F468" s="37"/>
      <c r="G468" s="37"/>
      <c r="H468" s="37"/>
      <c r="I468" s="30"/>
      <c r="V468" s="8"/>
    </row>
    <row r="469" spans="1:22" ht="16.5" x14ac:dyDescent="0.3">
      <c r="A469" s="23"/>
      <c r="B469" s="33"/>
      <c r="C469" s="34"/>
      <c r="D469" s="35"/>
      <c r="E469" s="36"/>
      <c r="F469" s="37"/>
      <c r="G469" s="37"/>
      <c r="H469" s="37"/>
      <c r="I469" s="30"/>
      <c r="V469" s="8"/>
    </row>
    <row r="470" spans="1:22" ht="16.5" x14ac:dyDescent="0.3">
      <c r="A470" s="23"/>
      <c r="B470" s="33"/>
      <c r="C470" s="34"/>
      <c r="D470" s="35"/>
      <c r="E470" s="36"/>
      <c r="F470" s="37"/>
      <c r="G470" s="37"/>
      <c r="H470" s="37"/>
      <c r="I470" s="30"/>
      <c r="V470" s="8"/>
    </row>
    <row r="471" spans="1:22" ht="16.5" x14ac:dyDescent="0.3">
      <c r="A471" s="23"/>
      <c r="B471" s="33"/>
      <c r="C471" s="34"/>
      <c r="D471" s="35"/>
      <c r="E471" s="36"/>
      <c r="F471" s="37"/>
      <c r="G471" s="37"/>
      <c r="H471" s="37"/>
      <c r="I471" s="30"/>
      <c r="V471" s="8"/>
    </row>
    <row r="472" spans="1:22" ht="16.5" x14ac:dyDescent="0.3">
      <c r="A472" s="23"/>
      <c r="B472" s="33"/>
      <c r="C472" s="34"/>
      <c r="D472" s="35"/>
      <c r="E472" s="36"/>
      <c r="F472" s="37"/>
      <c r="G472" s="37"/>
      <c r="H472" s="37"/>
      <c r="I472" s="30"/>
      <c r="V472" s="8"/>
    </row>
    <row r="473" spans="1:22" ht="16.5" x14ac:dyDescent="0.3">
      <c r="A473" s="23"/>
      <c r="B473" s="33"/>
      <c r="C473" s="34"/>
      <c r="D473" s="35"/>
      <c r="E473" s="36"/>
      <c r="F473" s="37"/>
      <c r="G473" s="37"/>
      <c r="H473" s="37"/>
      <c r="I473" s="30"/>
      <c r="V473" s="8"/>
    </row>
    <row r="474" spans="1:22" ht="16.5" x14ac:dyDescent="0.3">
      <c r="A474" s="23"/>
      <c r="B474" s="33"/>
      <c r="C474" s="34"/>
      <c r="D474" s="35"/>
      <c r="E474" s="36"/>
      <c r="F474" s="37"/>
      <c r="G474" s="37"/>
      <c r="H474" s="37"/>
      <c r="I474" s="30"/>
      <c r="V474" s="8"/>
    </row>
    <row r="475" spans="1:22" ht="16.5" x14ac:dyDescent="0.3">
      <c r="A475" s="23"/>
      <c r="B475" s="33"/>
      <c r="C475" s="34"/>
      <c r="D475" s="35"/>
      <c r="E475" s="36"/>
      <c r="F475" s="37"/>
      <c r="G475" s="37"/>
      <c r="H475" s="37"/>
      <c r="I475" s="30"/>
      <c r="V475" s="8"/>
    </row>
    <row r="476" spans="1:22" ht="16.5" x14ac:dyDescent="0.3">
      <c r="A476" s="23"/>
      <c r="B476" s="33"/>
      <c r="C476" s="34"/>
      <c r="D476" s="35"/>
      <c r="E476" s="36"/>
      <c r="F476" s="37"/>
      <c r="G476" s="37"/>
      <c r="H476" s="37"/>
      <c r="I476" s="30"/>
      <c r="V476" s="8"/>
    </row>
    <row r="477" spans="1:22" ht="16.5" x14ac:dyDescent="0.3">
      <c r="A477" s="23"/>
      <c r="B477" s="33"/>
      <c r="C477" s="34"/>
      <c r="D477" s="35"/>
      <c r="E477" s="36"/>
      <c r="F477" s="37"/>
      <c r="G477" s="37"/>
      <c r="H477" s="37"/>
      <c r="I477" s="30"/>
      <c r="V477" s="8"/>
    </row>
    <row r="478" spans="1:22" ht="16.5" x14ac:dyDescent="0.3">
      <c r="A478" s="23"/>
      <c r="B478" s="33"/>
      <c r="C478" s="34"/>
      <c r="D478" s="35"/>
      <c r="E478" s="36"/>
      <c r="F478" s="37"/>
      <c r="G478" s="37"/>
      <c r="H478" s="37"/>
      <c r="I478" s="30"/>
      <c r="V478" s="8"/>
    </row>
    <row r="479" spans="1:22" ht="16.5" x14ac:dyDescent="0.3">
      <c r="A479" s="23"/>
      <c r="B479" s="33"/>
      <c r="C479" s="34"/>
      <c r="D479" s="35"/>
      <c r="E479" s="36"/>
      <c r="F479" s="37"/>
      <c r="G479" s="37"/>
      <c r="H479" s="37"/>
      <c r="I479" s="30"/>
      <c r="V479" s="8"/>
    </row>
    <row r="480" spans="1:22" ht="16.5" x14ac:dyDescent="0.3">
      <c r="A480" s="23"/>
      <c r="B480" s="33"/>
      <c r="C480" s="34"/>
      <c r="D480" s="35"/>
      <c r="E480" s="36"/>
      <c r="F480" s="37"/>
      <c r="G480" s="37"/>
      <c r="H480" s="37"/>
      <c r="I480" s="30"/>
      <c r="V480" s="8"/>
    </row>
    <row r="481" spans="1:22" ht="16.5" x14ac:dyDescent="0.3">
      <c r="A481" s="23"/>
      <c r="B481" s="33"/>
      <c r="C481" s="34"/>
      <c r="D481" s="35"/>
      <c r="E481" s="36"/>
      <c r="F481" s="37"/>
      <c r="G481" s="37"/>
      <c r="H481" s="37"/>
      <c r="I481" s="30"/>
      <c r="V481" s="8"/>
    </row>
    <row r="482" spans="1:22" ht="16.5" x14ac:dyDescent="0.3">
      <c r="A482" s="23"/>
      <c r="B482" s="33"/>
      <c r="C482" s="34"/>
      <c r="D482" s="35"/>
      <c r="E482" s="36"/>
      <c r="F482" s="37"/>
      <c r="G482" s="37"/>
      <c r="H482" s="37"/>
      <c r="I482" s="30"/>
      <c r="V482" s="8"/>
    </row>
    <row r="483" spans="1:22" ht="16.5" x14ac:dyDescent="0.3">
      <c r="A483" s="23"/>
      <c r="B483" s="33"/>
      <c r="C483" s="34"/>
      <c r="D483" s="35"/>
      <c r="E483" s="36"/>
      <c r="F483" s="37"/>
      <c r="G483" s="37"/>
      <c r="H483" s="37"/>
      <c r="I483" s="30"/>
      <c r="V483" s="8"/>
    </row>
    <row r="484" spans="1:22" ht="16.5" x14ac:dyDescent="0.3">
      <c r="A484" s="23"/>
      <c r="B484" s="33"/>
      <c r="C484" s="34"/>
      <c r="D484" s="35"/>
      <c r="E484" s="36"/>
      <c r="F484" s="37"/>
      <c r="G484" s="37"/>
      <c r="H484" s="37"/>
      <c r="I484" s="30"/>
      <c r="V484" s="8"/>
    </row>
    <row r="485" spans="1:22" ht="16.5" x14ac:dyDescent="0.3">
      <c r="A485" s="23"/>
      <c r="B485" s="33"/>
      <c r="C485" s="34"/>
      <c r="D485" s="35"/>
      <c r="E485" s="36"/>
      <c r="F485" s="37"/>
      <c r="G485" s="37"/>
      <c r="H485" s="37"/>
      <c r="I485" s="30"/>
      <c r="V485" s="8"/>
    </row>
    <row r="486" spans="1:22" ht="16.5" x14ac:dyDescent="0.3">
      <c r="A486" s="23"/>
      <c r="B486" s="33"/>
      <c r="C486" s="34"/>
      <c r="D486" s="35"/>
      <c r="E486" s="36"/>
      <c r="F486" s="37"/>
      <c r="G486" s="37"/>
      <c r="H486" s="37"/>
      <c r="I486" s="30"/>
      <c r="V486" s="8"/>
    </row>
    <row r="487" spans="1:22" ht="16.5" x14ac:dyDescent="0.3">
      <c r="A487" s="23"/>
      <c r="B487" s="33"/>
      <c r="C487" s="34"/>
      <c r="D487" s="35"/>
      <c r="E487" s="36"/>
      <c r="F487" s="37"/>
      <c r="G487" s="37"/>
      <c r="H487" s="37"/>
      <c r="I487" s="30"/>
      <c r="V487" s="8"/>
    </row>
    <row r="488" spans="1:22" ht="16.5" x14ac:dyDescent="0.3">
      <c r="A488" s="23"/>
      <c r="B488" s="33"/>
      <c r="C488" s="34"/>
      <c r="D488" s="35"/>
      <c r="E488" s="36"/>
      <c r="F488" s="37"/>
      <c r="G488" s="37"/>
      <c r="H488" s="37"/>
      <c r="I488" s="30"/>
      <c r="V488" s="8"/>
    </row>
    <row r="489" spans="1:22" ht="16.5" x14ac:dyDescent="0.3">
      <c r="A489" s="23"/>
      <c r="B489" s="33"/>
      <c r="C489" s="34"/>
      <c r="D489" s="35"/>
      <c r="E489" s="36"/>
      <c r="F489" s="37"/>
      <c r="G489" s="37"/>
      <c r="H489" s="37"/>
      <c r="I489" s="30"/>
      <c r="V489" s="8"/>
    </row>
    <row r="490" spans="1:22" ht="16.5" x14ac:dyDescent="0.3">
      <c r="A490" s="23"/>
      <c r="B490" s="33"/>
      <c r="C490" s="34"/>
      <c r="D490" s="35"/>
      <c r="E490" s="36"/>
      <c r="F490" s="37"/>
      <c r="G490" s="37"/>
      <c r="H490" s="37"/>
      <c r="I490" s="30"/>
      <c r="V490" s="8"/>
    </row>
    <row r="491" spans="1:22" ht="16.5" x14ac:dyDescent="0.3">
      <c r="A491" s="23"/>
      <c r="B491" s="33"/>
      <c r="C491" s="34"/>
      <c r="D491" s="35"/>
      <c r="E491" s="36"/>
      <c r="F491" s="37"/>
      <c r="G491" s="37"/>
      <c r="H491" s="37"/>
      <c r="I491" s="30"/>
      <c r="V491" s="8"/>
    </row>
    <row r="492" spans="1:22" ht="16.5" x14ac:dyDescent="0.3">
      <c r="A492" s="23"/>
      <c r="B492" s="33"/>
      <c r="C492" s="34"/>
      <c r="D492" s="35"/>
      <c r="E492" s="36"/>
      <c r="F492" s="37"/>
      <c r="G492" s="37"/>
      <c r="H492" s="37"/>
      <c r="I492" s="30"/>
      <c r="V492" s="8"/>
    </row>
    <row r="493" spans="1:22" ht="16.5" x14ac:dyDescent="0.3">
      <c r="A493" s="23"/>
      <c r="B493" s="33"/>
      <c r="C493" s="34"/>
      <c r="D493" s="35"/>
      <c r="E493" s="36"/>
      <c r="F493" s="37"/>
      <c r="G493" s="37"/>
      <c r="H493" s="37"/>
      <c r="I493" s="30"/>
      <c r="V493" s="8"/>
    </row>
    <row r="494" spans="1:22" ht="16.5" x14ac:dyDescent="0.3">
      <c r="A494" s="23"/>
      <c r="B494" s="33"/>
      <c r="C494" s="34"/>
      <c r="D494" s="35"/>
      <c r="E494" s="36"/>
      <c r="F494" s="37"/>
      <c r="G494" s="37"/>
      <c r="H494" s="37"/>
      <c r="I494" s="30"/>
      <c r="V494" s="8"/>
    </row>
    <row r="495" spans="1:22" ht="16.5" x14ac:dyDescent="0.3">
      <c r="A495" s="23"/>
      <c r="B495" s="33"/>
      <c r="C495" s="34"/>
      <c r="D495" s="35"/>
      <c r="E495" s="36"/>
      <c r="F495" s="37"/>
      <c r="G495" s="37"/>
      <c r="H495" s="37"/>
      <c r="I495" s="30"/>
      <c r="V495" s="8"/>
    </row>
    <row r="496" spans="1:22" ht="16.5" x14ac:dyDescent="0.3">
      <c r="A496" s="23"/>
      <c r="B496" s="33"/>
      <c r="C496" s="34"/>
      <c r="D496" s="35"/>
      <c r="E496" s="36"/>
      <c r="F496" s="37"/>
      <c r="G496" s="37"/>
      <c r="H496" s="37"/>
      <c r="I496" s="30"/>
      <c r="V496" s="8"/>
    </row>
    <row r="497" spans="1:22" ht="16.5" x14ac:dyDescent="0.3">
      <c r="A497" s="23"/>
      <c r="B497" s="33"/>
      <c r="C497" s="34"/>
      <c r="D497" s="35"/>
      <c r="E497" s="36"/>
      <c r="F497" s="37"/>
      <c r="G497" s="37"/>
      <c r="H497" s="37"/>
      <c r="I497" s="30"/>
      <c r="V497" s="8"/>
    </row>
    <row r="498" spans="1:22" ht="16.5" x14ac:dyDescent="0.3">
      <c r="A498" s="23"/>
      <c r="B498" s="33"/>
      <c r="C498" s="34"/>
      <c r="D498" s="35"/>
      <c r="E498" s="36"/>
      <c r="F498" s="37"/>
      <c r="G498" s="37"/>
      <c r="H498" s="37"/>
      <c r="I498" s="30"/>
      <c r="V498" s="8"/>
    </row>
    <row r="499" spans="1:22" ht="16.5" x14ac:dyDescent="0.3">
      <c r="A499" s="23"/>
      <c r="B499" s="33"/>
      <c r="C499" s="34"/>
      <c r="D499" s="38"/>
      <c r="E499" s="36"/>
      <c r="F499" s="37"/>
      <c r="G499" s="37"/>
      <c r="H499" s="37"/>
      <c r="I499" s="30"/>
      <c r="V499" s="8"/>
    </row>
    <row r="500" spans="1:22" ht="16.5" x14ac:dyDescent="0.3">
      <c r="A500" s="23"/>
      <c r="B500" s="33"/>
      <c r="C500" s="34"/>
      <c r="D500" s="38"/>
      <c r="E500" s="36"/>
      <c r="F500" s="37"/>
      <c r="G500" s="37"/>
      <c r="H500" s="37"/>
      <c r="I500" s="30"/>
      <c r="V500" s="8"/>
    </row>
    <row r="501" spans="1:22" ht="16.5" x14ac:dyDescent="0.3">
      <c r="A501" s="23"/>
      <c r="B501" s="33"/>
      <c r="C501" s="34"/>
      <c r="D501" s="38"/>
      <c r="E501" s="36"/>
      <c r="F501" s="37"/>
      <c r="G501" s="37"/>
      <c r="H501" s="37"/>
      <c r="I501" s="30"/>
      <c r="V501" s="8"/>
    </row>
    <row r="502" spans="1:22" ht="16.5" x14ac:dyDescent="0.3">
      <c r="A502" s="23"/>
      <c r="B502" s="33"/>
      <c r="C502" s="34"/>
      <c r="D502" s="38"/>
      <c r="E502" s="36"/>
      <c r="F502" s="37"/>
      <c r="G502" s="37"/>
      <c r="H502" s="37"/>
      <c r="I502" s="30"/>
      <c r="V502" s="8"/>
    </row>
    <row r="503" spans="1:22" ht="16.5" x14ac:dyDescent="0.3">
      <c r="A503" s="23"/>
      <c r="B503" s="33"/>
      <c r="C503" s="34"/>
      <c r="D503" s="38"/>
      <c r="E503" s="36"/>
      <c r="F503" s="37"/>
      <c r="G503" s="37"/>
      <c r="H503" s="37"/>
      <c r="I503" s="30"/>
      <c r="V503" s="8"/>
    </row>
    <row r="504" spans="1:22" ht="16.5" x14ac:dyDescent="0.3">
      <c r="A504" s="23"/>
      <c r="B504" s="33"/>
      <c r="C504" s="34"/>
      <c r="D504" s="38"/>
      <c r="E504" s="36"/>
      <c r="F504" s="37"/>
      <c r="G504" s="37"/>
      <c r="H504" s="37"/>
      <c r="I504" s="30"/>
      <c r="V504" s="8"/>
    </row>
    <row r="505" spans="1:22" ht="16.5" x14ac:dyDescent="0.3">
      <c r="A505" s="23"/>
      <c r="B505" s="33"/>
      <c r="C505" s="34"/>
      <c r="D505" s="38"/>
      <c r="E505" s="36"/>
      <c r="F505" s="37"/>
      <c r="G505" s="37"/>
      <c r="H505" s="37"/>
      <c r="I505" s="30"/>
      <c r="V505" s="8"/>
    </row>
    <row r="506" spans="1:22" ht="16.5" x14ac:dyDescent="0.3">
      <c r="A506" s="23"/>
      <c r="B506" s="33"/>
      <c r="C506" s="34"/>
      <c r="D506" s="38"/>
      <c r="E506" s="36"/>
      <c r="F506" s="37"/>
      <c r="G506" s="37"/>
      <c r="H506" s="37"/>
      <c r="I506" s="30"/>
      <c r="V506" s="8"/>
    </row>
    <row r="507" spans="1:22" ht="16.5" x14ac:dyDescent="0.3">
      <c r="A507" s="23"/>
      <c r="B507" s="33"/>
      <c r="C507" s="34"/>
      <c r="D507" s="38"/>
      <c r="E507" s="36"/>
      <c r="F507" s="37"/>
      <c r="G507" s="37"/>
      <c r="H507" s="37"/>
      <c r="I507" s="30"/>
      <c r="V507" s="8"/>
    </row>
    <row r="508" spans="1:22" ht="16.5" x14ac:dyDescent="0.3">
      <c r="A508" s="23"/>
      <c r="B508" s="33"/>
      <c r="C508" s="34"/>
      <c r="D508" s="38"/>
      <c r="E508" s="36"/>
      <c r="F508" s="37"/>
      <c r="G508" s="37"/>
      <c r="H508" s="37"/>
      <c r="I508" s="30"/>
      <c r="V508" s="8"/>
    </row>
    <row r="509" spans="1:22" ht="16.5" x14ac:dyDescent="0.3">
      <c r="A509" s="23"/>
      <c r="B509" s="33"/>
      <c r="C509" s="34"/>
      <c r="D509" s="38"/>
      <c r="E509" s="36"/>
      <c r="F509" s="37"/>
      <c r="G509" s="37"/>
      <c r="H509" s="37"/>
      <c r="I509" s="30"/>
      <c r="V509" s="8"/>
    </row>
    <row r="510" spans="1:22" ht="16.5" x14ac:dyDescent="0.3">
      <c r="A510" s="23"/>
      <c r="B510" s="33"/>
      <c r="C510" s="34"/>
      <c r="D510" s="38"/>
      <c r="E510" s="36"/>
      <c r="F510" s="37"/>
      <c r="G510" s="37"/>
      <c r="H510" s="37"/>
      <c r="I510" s="30"/>
      <c r="V510" s="8"/>
    </row>
    <row r="511" spans="1:22" ht="16.5" x14ac:dyDescent="0.3">
      <c r="A511" s="23"/>
      <c r="B511" s="33"/>
      <c r="C511" s="34"/>
      <c r="D511" s="38"/>
      <c r="E511" s="36"/>
      <c r="F511" s="37"/>
      <c r="G511" s="37"/>
      <c r="H511" s="37"/>
      <c r="I511" s="30"/>
      <c r="V511" s="8"/>
    </row>
    <row r="512" spans="1:22" ht="16.5" x14ac:dyDescent="0.3">
      <c r="A512" s="23"/>
      <c r="B512" s="33"/>
      <c r="C512" s="34"/>
      <c r="D512" s="38"/>
      <c r="E512" s="36"/>
      <c r="F512" s="37"/>
      <c r="G512" s="37"/>
      <c r="H512" s="37"/>
      <c r="I512" s="30"/>
      <c r="V512" s="8"/>
    </row>
    <row r="513" spans="1:22" ht="16.5" x14ac:dyDescent="0.3">
      <c r="A513" s="23"/>
      <c r="B513" s="33"/>
      <c r="C513" s="34"/>
      <c r="D513" s="38"/>
      <c r="E513" s="36"/>
      <c r="F513" s="37"/>
      <c r="G513" s="37"/>
      <c r="H513" s="37"/>
      <c r="I513" s="30"/>
      <c r="V513" s="8"/>
    </row>
    <row r="514" spans="1:22" ht="16.5" x14ac:dyDescent="0.3">
      <c r="A514" s="23"/>
      <c r="B514" s="33"/>
      <c r="C514" s="34"/>
      <c r="D514" s="38"/>
      <c r="E514" s="36"/>
      <c r="F514" s="37"/>
      <c r="G514" s="37"/>
      <c r="H514" s="37"/>
      <c r="I514" s="30"/>
      <c r="V514" s="8"/>
    </row>
    <row r="515" spans="1:22" ht="16.5" x14ac:dyDescent="0.3">
      <c r="A515" s="23"/>
      <c r="B515" s="33"/>
      <c r="C515" s="34"/>
      <c r="D515" s="38"/>
      <c r="E515" s="36"/>
      <c r="F515" s="37"/>
      <c r="G515" s="37"/>
      <c r="H515" s="37"/>
      <c r="I515" s="30"/>
      <c r="V515" s="8"/>
    </row>
    <row r="516" spans="1:22" ht="16.5" x14ac:dyDescent="0.3">
      <c r="A516" s="23"/>
      <c r="B516" s="33"/>
      <c r="C516" s="34"/>
      <c r="D516" s="38"/>
      <c r="E516" s="36"/>
      <c r="F516" s="37"/>
      <c r="G516" s="37"/>
      <c r="H516" s="37"/>
      <c r="I516" s="30"/>
      <c r="V516" s="8"/>
    </row>
    <row r="517" spans="1:22" ht="16.5" x14ac:dyDescent="0.3">
      <c r="A517" s="23"/>
      <c r="B517" s="33"/>
      <c r="C517" s="34"/>
      <c r="D517" s="38"/>
      <c r="E517" s="36"/>
      <c r="F517" s="37"/>
      <c r="G517" s="37"/>
      <c r="H517" s="37"/>
      <c r="I517" s="30"/>
      <c r="V517" s="8"/>
    </row>
    <row r="518" spans="1:22" ht="16.5" x14ac:dyDescent="0.3">
      <c r="A518" s="23"/>
      <c r="B518" s="33"/>
      <c r="C518" s="34"/>
      <c r="D518" s="38"/>
      <c r="E518" s="36"/>
      <c r="F518" s="37"/>
      <c r="G518" s="37"/>
      <c r="H518" s="37"/>
      <c r="I518" s="30"/>
      <c r="V518" s="8"/>
    </row>
    <row r="519" spans="1:22" ht="16.5" x14ac:dyDescent="0.3">
      <c r="A519" s="23"/>
      <c r="B519" s="33"/>
      <c r="C519" s="34"/>
      <c r="D519" s="38"/>
      <c r="E519" s="36"/>
      <c r="F519" s="37"/>
      <c r="G519" s="37"/>
      <c r="H519" s="37"/>
      <c r="I519" s="30"/>
      <c r="V519" s="8"/>
    </row>
    <row r="520" spans="1:22" ht="16.5" x14ac:dyDescent="0.3">
      <c r="A520" s="23"/>
      <c r="B520" s="33"/>
      <c r="C520" s="34"/>
      <c r="D520" s="38"/>
      <c r="E520" s="36"/>
      <c r="F520" s="37"/>
      <c r="G520" s="37"/>
      <c r="H520" s="37"/>
      <c r="I520" s="30"/>
      <c r="V520" s="8"/>
    </row>
    <row r="521" spans="1:22" ht="16.5" x14ac:dyDescent="0.3">
      <c r="A521" s="23"/>
      <c r="B521" s="33"/>
      <c r="C521" s="34"/>
      <c r="D521" s="38"/>
      <c r="E521" s="36"/>
      <c r="F521" s="37"/>
      <c r="G521" s="37"/>
      <c r="H521" s="37"/>
      <c r="I521" s="30"/>
      <c r="V521" s="8"/>
    </row>
    <row r="522" spans="1:22" ht="16.5" x14ac:dyDescent="0.3">
      <c r="A522" s="23"/>
      <c r="B522" s="33"/>
      <c r="C522" s="34"/>
      <c r="D522" s="38"/>
      <c r="E522" s="36"/>
      <c r="F522" s="37"/>
      <c r="G522" s="37"/>
      <c r="H522" s="37"/>
      <c r="I522" s="30"/>
      <c r="V522" s="8"/>
    </row>
    <row r="523" spans="1:22" ht="16.5" x14ac:dyDescent="0.3">
      <c r="A523" s="23"/>
      <c r="B523" s="33"/>
      <c r="C523" s="34"/>
      <c r="D523" s="38"/>
      <c r="E523" s="36"/>
      <c r="F523" s="37"/>
      <c r="G523" s="37"/>
      <c r="H523" s="37"/>
      <c r="I523" s="30"/>
      <c r="V523" s="8"/>
    </row>
    <row r="524" spans="1:22" ht="16.5" x14ac:dyDescent="0.3">
      <c r="A524" s="23"/>
      <c r="B524" s="33"/>
      <c r="C524" s="34"/>
      <c r="D524" s="38"/>
      <c r="E524" s="36"/>
      <c r="F524" s="37"/>
      <c r="G524" s="37"/>
      <c r="H524" s="37"/>
      <c r="I524" s="30"/>
      <c r="V524" s="8"/>
    </row>
    <row r="525" spans="1:22" ht="16.5" x14ac:dyDescent="0.3">
      <c r="A525" s="23"/>
      <c r="B525" s="33"/>
      <c r="C525" s="34"/>
      <c r="D525" s="38"/>
      <c r="E525" s="36"/>
      <c r="F525" s="37"/>
      <c r="G525" s="37"/>
      <c r="H525" s="37"/>
      <c r="I525" s="30"/>
      <c r="V525" s="8"/>
    </row>
    <row r="526" spans="1:22" ht="16.5" x14ac:dyDescent="0.3">
      <c r="A526" s="23"/>
      <c r="B526" s="33"/>
      <c r="C526" s="34"/>
      <c r="D526" s="38"/>
      <c r="E526" s="36"/>
      <c r="F526" s="37"/>
      <c r="G526" s="37"/>
      <c r="H526" s="37"/>
      <c r="I526" s="30"/>
      <c r="V526" s="8"/>
    </row>
    <row r="527" spans="1:22" ht="16.5" x14ac:dyDescent="0.3">
      <c r="A527" s="23"/>
      <c r="B527" s="33"/>
      <c r="C527" s="34"/>
      <c r="D527" s="38"/>
      <c r="E527" s="36"/>
      <c r="F527" s="37"/>
      <c r="G527" s="37"/>
      <c r="H527" s="37"/>
      <c r="I527" s="30"/>
      <c r="V527" s="8"/>
    </row>
    <row r="528" spans="1:22" ht="16.5" x14ac:dyDescent="0.3">
      <c r="A528" s="23"/>
      <c r="B528" s="33"/>
      <c r="C528" s="34"/>
      <c r="D528" s="38"/>
      <c r="E528" s="36"/>
      <c r="F528" s="37"/>
      <c r="G528" s="37"/>
      <c r="H528" s="37"/>
      <c r="I528" s="30"/>
      <c r="V528" s="8"/>
    </row>
    <row r="529" spans="1:22" ht="16.5" x14ac:dyDescent="0.3">
      <c r="A529" s="23"/>
      <c r="B529" s="33"/>
      <c r="C529" s="34"/>
      <c r="D529" s="38"/>
      <c r="E529" s="36"/>
      <c r="F529" s="37"/>
      <c r="G529" s="37"/>
      <c r="H529" s="37"/>
      <c r="I529" s="30"/>
      <c r="V529" s="8"/>
    </row>
    <row r="530" spans="1:22" ht="16.5" x14ac:dyDescent="0.3">
      <c r="A530" s="23"/>
      <c r="B530" s="33"/>
      <c r="C530" s="34"/>
      <c r="D530" s="38"/>
      <c r="E530" s="36"/>
      <c r="F530" s="37"/>
      <c r="G530" s="37"/>
      <c r="H530" s="37"/>
      <c r="I530" s="30"/>
      <c r="V530" s="8"/>
    </row>
    <row r="531" spans="1:22" ht="16.5" x14ac:dyDescent="0.3">
      <c r="A531" s="23"/>
      <c r="B531" s="33"/>
      <c r="C531" s="34"/>
      <c r="D531" s="38"/>
      <c r="E531" s="36"/>
      <c r="F531" s="37"/>
      <c r="G531" s="37"/>
      <c r="H531" s="37"/>
      <c r="I531" s="30"/>
      <c r="V531" s="8"/>
    </row>
    <row r="532" spans="1:22" ht="16.5" x14ac:dyDescent="0.3">
      <c r="A532" s="23"/>
      <c r="B532" s="33"/>
      <c r="C532" s="34"/>
      <c r="D532" s="38"/>
      <c r="E532" s="36"/>
      <c r="F532" s="37"/>
      <c r="G532" s="37"/>
      <c r="H532" s="37"/>
      <c r="I532" s="30"/>
      <c r="V532" s="8"/>
    </row>
    <row r="533" spans="1:22" ht="16.5" x14ac:dyDescent="0.3">
      <c r="A533" s="23"/>
      <c r="B533" s="33"/>
      <c r="C533" s="34"/>
      <c r="D533" s="38"/>
      <c r="E533" s="36"/>
      <c r="F533" s="37"/>
      <c r="G533" s="37"/>
      <c r="H533" s="37"/>
      <c r="I533" s="30"/>
      <c r="V533" s="8"/>
    </row>
    <row r="534" spans="1:22" ht="16.5" x14ac:dyDescent="0.3">
      <c r="A534" s="23"/>
      <c r="B534" s="33"/>
      <c r="C534" s="34"/>
      <c r="D534" s="38"/>
      <c r="E534" s="36"/>
      <c r="F534" s="37"/>
      <c r="G534" s="37"/>
      <c r="H534" s="37"/>
      <c r="I534" s="30"/>
      <c r="V534" s="8"/>
    </row>
    <row r="535" spans="1:22" ht="16.5" x14ac:dyDescent="0.3">
      <c r="A535" s="23"/>
      <c r="B535" s="33"/>
      <c r="C535" s="34"/>
      <c r="D535" s="38"/>
      <c r="E535" s="36"/>
      <c r="F535" s="37"/>
      <c r="G535" s="37"/>
      <c r="H535" s="37"/>
      <c r="I535" s="30"/>
      <c r="V535" s="8"/>
    </row>
    <row r="536" spans="1:22" ht="16.5" x14ac:dyDescent="0.3">
      <c r="A536" s="23"/>
      <c r="B536" s="33"/>
      <c r="C536" s="34"/>
      <c r="D536" s="38"/>
      <c r="E536" s="36"/>
      <c r="F536" s="37"/>
      <c r="G536" s="37"/>
      <c r="H536" s="37"/>
      <c r="I536" s="30"/>
      <c r="V536" s="8"/>
    </row>
    <row r="537" spans="1:22" ht="16.5" x14ac:dyDescent="0.3">
      <c r="A537" s="23"/>
      <c r="B537" s="33"/>
      <c r="C537" s="34"/>
      <c r="D537" s="38"/>
      <c r="E537" s="36"/>
      <c r="F537" s="37"/>
      <c r="G537" s="37"/>
      <c r="H537" s="37"/>
      <c r="I537" s="30"/>
      <c r="V537" s="8"/>
    </row>
    <row r="538" spans="1:22" ht="16.5" x14ac:dyDescent="0.3">
      <c r="A538" s="23"/>
      <c r="B538" s="33"/>
      <c r="C538" s="34"/>
      <c r="D538" s="38"/>
      <c r="E538" s="36"/>
      <c r="F538" s="37"/>
      <c r="G538" s="37"/>
      <c r="H538" s="37"/>
      <c r="I538" s="30"/>
      <c r="V538" s="8"/>
    </row>
    <row r="539" spans="1:22" ht="16.5" x14ac:dyDescent="0.3">
      <c r="A539" s="23"/>
      <c r="B539" s="33"/>
      <c r="C539" s="34"/>
      <c r="D539" s="38"/>
      <c r="E539" s="36"/>
      <c r="F539" s="37"/>
      <c r="G539" s="37"/>
      <c r="H539" s="37"/>
      <c r="I539" s="30"/>
      <c r="V539" s="8"/>
    </row>
    <row r="540" spans="1:22" ht="16.5" x14ac:dyDescent="0.3">
      <c r="A540" s="23"/>
      <c r="B540" s="33"/>
      <c r="C540" s="34"/>
      <c r="D540" s="38"/>
      <c r="E540" s="36"/>
      <c r="F540" s="37"/>
      <c r="G540" s="37"/>
      <c r="H540" s="37"/>
      <c r="I540" s="30"/>
      <c r="V540" s="8"/>
    </row>
    <row r="541" spans="1:22" ht="16.5" x14ac:dyDescent="0.3">
      <c r="A541" s="23"/>
      <c r="B541" s="33"/>
      <c r="C541" s="34"/>
      <c r="D541" s="38"/>
      <c r="E541" s="36"/>
      <c r="F541" s="37"/>
      <c r="G541" s="37"/>
      <c r="H541" s="37"/>
      <c r="I541" s="30"/>
      <c r="V541" s="8"/>
    </row>
    <row r="542" spans="1:22" ht="16.5" x14ac:dyDescent="0.3">
      <c r="A542" s="23"/>
      <c r="B542" s="33"/>
      <c r="C542" s="34"/>
      <c r="D542" s="38"/>
      <c r="E542" s="36"/>
      <c r="F542" s="37"/>
      <c r="G542" s="37"/>
      <c r="H542" s="37"/>
      <c r="I542" s="30"/>
      <c r="V542" s="8"/>
    </row>
    <row r="543" spans="1:22" ht="16.5" x14ac:dyDescent="0.3">
      <c r="A543" s="23"/>
      <c r="B543" s="33"/>
      <c r="C543" s="34"/>
      <c r="D543" s="38"/>
      <c r="E543" s="36"/>
      <c r="F543" s="37"/>
      <c r="G543" s="37"/>
      <c r="H543" s="37"/>
      <c r="I543" s="30"/>
      <c r="V543" s="8"/>
    </row>
    <row r="544" spans="1:22" ht="16.5" x14ac:dyDescent="0.3">
      <c r="A544" s="23"/>
      <c r="B544" s="33"/>
      <c r="C544" s="34"/>
      <c r="D544" s="38"/>
      <c r="E544" s="36"/>
      <c r="F544" s="37"/>
      <c r="G544" s="37"/>
      <c r="H544" s="37"/>
      <c r="I544" s="30"/>
      <c r="V544" s="8"/>
    </row>
    <row r="545" spans="1:22" ht="16.5" x14ac:dyDescent="0.3">
      <c r="A545" s="23"/>
      <c r="B545" s="33"/>
      <c r="C545" s="34"/>
      <c r="D545" s="38"/>
      <c r="E545" s="36"/>
      <c r="F545" s="37"/>
      <c r="G545" s="37"/>
      <c r="H545" s="37"/>
      <c r="I545" s="30"/>
      <c r="V545" s="8"/>
    </row>
    <row r="546" spans="1:22" ht="16.5" x14ac:dyDescent="0.3">
      <c r="A546" s="23"/>
      <c r="B546" s="33"/>
      <c r="C546" s="34"/>
      <c r="D546" s="38"/>
      <c r="E546" s="36"/>
      <c r="F546" s="37"/>
      <c r="G546" s="37"/>
      <c r="H546" s="37"/>
      <c r="I546" s="30"/>
      <c r="V546" s="8"/>
    </row>
    <row r="547" spans="1:22" ht="16.5" x14ac:dyDescent="0.3">
      <c r="A547" s="23"/>
      <c r="B547" s="33"/>
      <c r="C547" s="34"/>
      <c r="D547" s="38"/>
      <c r="E547" s="36"/>
      <c r="F547" s="37"/>
      <c r="G547" s="37"/>
      <c r="H547" s="37"/>
      <c r="I547" s="30"/>
      <c r="V547" s="8"/>
    </row>
    <row r="548" spans="1:22" ht="16.5" x14ac:dyDescent="0.3">
      <c r="A548" s="23"/>
      <c r="B548" s="33"/>
      <c r="C548" s="34"/>
      <c r="D548" s="38"/>
      <c r="E548" s="36"/>
      <c r="F548" s="37"/>
      <c r="G548" s="37"/>
      <c r="H548" s="37"/>
      <c r="I548" s="30"/>
      <c r="V548" s="8"/>
    </row>
    <row r="549" spans="1:22" ht="16.5" x14ac:dyDescent="0.3">
      <c r="A549" s="23"/>
      <c r="B549" s="33"/>
      <c r="C549" s="34"/>
      <c r="D549" s="38"/>
      <c r="E549" s="36"/>
      <c r="F549" s="37"/>
      <c r="G549" s="37"/>
      <c r="H549" s="37"/>
      <c r="I549" s="30"/>
      <c r="V549" s="8"/>
    </row>
    <row r="550" spans="1:22" ht="16.5" x14ac:dyDescent="0.3">
      <c r="A550" s="23"/>
      <c r="B550" s="33"/>
      <c r="C550" s="34"/>
      <c r="D550" s="38"/>
      <c r="E550" s="36"/>
      <c r="F550" s="37"/>
      <c r="G550" s="37"/>
      <c r="H550" s="37"/>
      <c r="I550" s="30"/>
      <c r="V550" s="8"/>
    </row>
    <row r="551" spans="1:22" ht="16.5" x14ac:dyDescent="0.3">
      <c r="A551" s="23"/>
      <c r="B551" s="33"/>
      <c r="C551" s="34"/>
      <c r="D551" s="38"/>
      <c r="E551" s="36"/>
      <c r="F551" s="37"/>
      <c r="G551" s="37"/>
      <c r="H551" s="37"/>
      <c r="I551" s="30"/>
      <c r="V551" s="8"/>
    </row>
    <row r="552" spans="1:22" ht="16.5" x14ac:dyDescent="0.3">
      <c r="A552" s="23"/>
      <c r="B552" s="33"/>
      <c r="C552" s="34"/>
      <c r="D552" s="38"/>
      <c r="E552" s="36"/>
      <c r="F552" s="37"/>
      <c r="G552" s="37"/>
      <c r="H552" s="37"/>
      <c r="I552" s="30"/>
      <c r="V552" s="8"/>
    </row>
    <row r="553" spans="1:22" ht="16.5" x14ac:dyDescent="0.3">
      <c r="A553" s="23"/>
      <c r="B553" s="33"/>
      <c r="C553" s="34"/>
      <c r="D553" s="38"/>
      <c r="E553" s="36"/>
      <c r="F553" s="37"/>
      <c r="G553" s="37"/>
      <c r="H553" s="37"/>
      <c r="I553" s="30"/>
      <c r="V553" s="8"/>
    </row>
    <row r="554" spans="1:22" ht="16.5" x14ac:dyDescent="0.3">
      <c r="A554" s="23"/>
      <c r="B554" s="33"/>
      <c r="C554" s="34"/>
      <c r="D554" s="38"/>
      <c r="E554" s="36"/>
      <c r="F554" s="37"/>
      <c r="G554" s="37"/>
      <c r="H554" s="37"/>
      <c r="I554" s="30"/>
      <c r="V554" s="8"/>
    </row>
    <row r="555" spans="1:22" ht="16.5" x14ac:dyDescent="0.3">
      <c r="A555" s="23"/>
      <c r="B555" s="33"/>
      <c r="C555" s="34"/>
      <c r="D555" s="38"/>
      <c r="E555" s="36"/>
      <c r="F555" s="37"/>
      <c r="G555" s="37"/>
      <c r="H555" s="37"/>
      <c r="I555" s="30"/>
      <c r="V555" s="8"/>
    </row>
    <row r="556" spans="1:22" ht="16.5" x14ac:dyDescent="0.3">
      <c r="A556" s="23"/>
      <c r="B556" s="33"/>
      <c r="C556" s="34"/>
      <c r="D556" s="38"/>
      <c r="E556" s="36"/>
      <c r="F556" s="37"/>
      <c r="G556" s="37"/>
      <c r="H556" s="37"/>
      <c r="I556" s="30"/>
      <c r="V556" s="8"/>
    </row>
    <row r="557" spans="1:22" ht="16.5" x14ac:dyDescent="0.3">
      <c r="A557" s="23"/>
      <c r="B557" s="33"/>
      <c r="C557" s="34"/>
      <c r="D557" s="38"/>
      <c r="E557" s="36"/>
      <c r="F557" s="37"/>
      <c r="G557" s="37"/>
      <c r="H557" s="37"/>
      <c r="I557" s="30"/>
      <c r="V557" s="8"/>
    </row>
    <row r="558" spans="1:22" ht="16.5" x14ac:dyDescent="0.3">
      <c r="A558" s="23"/>
      <c r="B558" s="33"/>
      <c r="C558" s="34"/>
      <c r="D558" s="38"/>
      <c r="E558" s="36"/>
      <c r="F558" s="37"/>
      <c r="G558" s="37"/>
      <c r="H558" s="37"/>
      <c r="I558" s="30"/>
      <c r="V558" s="8"/>
    </row>
    <row r="559" spans="1:22" ht="16.5" x14ac:dyDescent="0.3">
      <c r="A559" s="23"/>
      <c r="B559" s="33"/>
      <c r="C559" s="34"/>
      <c r="D559" s="38"/>
      <c r="E559" s="36"/>
      <c r="F559" s="37"/>
      <c r="G559" s="37"/>
      <c r="H559" s="37"/>
      <c r="I559" s="30"/>
      <c r="V559" s="8"/>
    </row>
    <row r="560" spans="1:22" ht="16.5" x14ac:dyDescent="0.3">
      <c r="A560" s="23"/>
      <c r="B560" s="33"/>
      <c r="C560" s="34"/>
      <c r="D560" s="38"/>
      <c r="E560" s="36"/>
      <c r="F560" s="37"/>
      <c r="G560" s="37"/>
      <c r="H560" s="37"/>
      <c r="I560" s="30"/>
      <c r="V560" s="8"/>
    </row>
    <row r="561" spans="1:22" ht="16.5" x14ac:dyDescent="0.3">
      <c r="A561" s="23"/>
      <c r="B561" s="33"/>
      <c r="C561" s="34"/>
      <c r="D561" s="38"/>
      <c r="E561" s="36"/>
      <c r="F561" s="37"/>
      <c r="G561" s="37"/>
      <c r="H561" s="37"/>
      <c r="I561" s="30"/>
      <c r="V561" s="8"/>
    </row>
    <row r="562" spans="1:22" ht="16.5" x14ac:dyDescent="0.3">
      <c r="A562" s="23"/>
      <c r="B562" s="33"/>
      <c r="C562" s="34"/>
      <c r="D562" s="38"/>
      <c r="E562" s="36"/>
      <c r="F562" s="37"/>
      <c r="G562" s="37"/>
      <c r="H562" s="37"/>
      <c r="I562" s="30"/>
      <c r="V562" s="8"/>
    </row>
    <row r="563" spans="1:22" ht="16.5" x14ac:dyDescent="0.3">
      <c r="A563" s="23"/>
      <c r="B563" s="33"/>
      <c r="C563" s="34"/>
      <c r="D563" s="38"/>
      <c r="E563" s="36"/>
      <c r="F563" s="37"/>
      <c r="G563" s="37"/>
      <c r="H563" s="37"/>
      <c r="I563" s="30"/>
      <c r="V563" s="8"/>
    </row>
    <row r="564" spans="1:22" ht="16.5" x14ac:dyDescent="0.3">
      <c r="A564" s="23"/>
      <c r="B564" s="33"/>
      <c r="C564" s="34"/>
      <c r="D564" s="38"/>
      <c r="E564" s="36"/>
      <c r="F564" s="37"/>
      <c r="G564" s="37"/>
      <c r="H564" s="37"/>
      <c r="I564" s="30"/>
      <c r="V564" s="8"/>
    </row>
    <row r="565" spans="1:22" ht="16.5" x14ac:dyDescent="0.3">
      <c r="A565" s="23"/>
      <c r="B565" s="33"/>
      <c r="C565" s="34"/>
      <c r="D565" s="38"/>
      <c r="E565" s="36"/>
      <c r="F565" s="37"/>
      <c r="G565" s="37"/>
      <c r="H565" s="37"/>
      <c r="I565" s="30"/>
      <c r="V565" s="8"/>
    </row>
    <row r="566" spans="1:22" ht="16.5" x14ac:dyDescent="0.3">
      <c r="A566" s="23"/>
      <c r="B566" s="33"/>
      <c r="C566" s="34"/>
      <c r="D566" s="38"/>
      <c r="E566" s="36"/>
      <c r="F566" s="37"/>
      <c r="G566" s="37"/>
      <c r="H566" s="37"/>
      <c r="I566" s="30"/>
      <c r="V566" s="8"/>
    </row>
    <row r="567" spans="1:22" ht="16.5" x14ac:dyDescent="0.3">
      <c r="A567" s="23"/>
      <c r="B567" s="33"/>
      <c r="C567" s="34"/>
      <c r="D567" s="38"/>
      <c r="E567" s="36"/>
      <c r="F567" s="37"/>
      <c r="G567" s="37"/>
      <c r="H567" s="37"/>
      <c r="I567" s="30"/>
      <c r="V567" s="8"/>
    </row>
    <row r="568" spans="1:22" ht="16.5" x14ac:dyDescent="0.3">
      <c r="A568" s="23"/>
      <c r="B568" s="33"/>
      <c r="C568" s="34"/>
      <c r="D568" s="38"/>
      <c r="E568" s="36"/>
      <c r="F568" s="37"/>
      <c r="G568" s="37"/>
      <c r="H568" s="37"/>
      <c r="I568" s="30"/>
      <c r="V568" s="8"/>
    </row>
    <row r="569" spans="1:22" ht="16.5" x14ac:dyDescent="0.3">
      <c r="A569" s="23"/>
      <c r="B569" s="33"/>
      <c r="C569" s="34"/>
      <c r="D569" s="38"/>
      <c r="E569" s="36"/>
      <c r="F569" s="37"/>
      <c r="G569" s="37"/>
      <c r="H569" s="37"/>
      <c r="I569" s="30"/>
      <c r="V569" s="8"/>
    </row>
    <row r="570" spans="1:22" ht="16.5" x14ac:dyDescent="0.3">
      <c r="A570" s="23"/>
      <c r="B570" s="33"/>
      <c r="C570" s="34"/>
      <c r="D570" s="38"/>
      <c r="E570" s="36"/>
      <c r="F570" s="37"/>
      <c r="G570" s="37"/>
      <c r="H570" s="37"/>
      <c r="I570" s="30"/>
      <c r="V570" s="8"/>
    </row>
    <row r="571" spans="1:22" ht="16.5" x14ac:dyDescent="0.3">
      <c r="A571" s="23"/>
      <c r="B571" s="33"/>
      <c r="C571" s="34"/>
      <c r="D571" s="38"/>
      <c r="E571" s="36"/>
      <c r="F571" s="37"/>
      <c r="G571" s="37"/>
      <c r="H571" s="37"/>
      <c r="I571" s="30"/>
      <c r="V571" s="8"/>
    </row>
    <row r="572" spans="1:22" ht="16.5" x14ac:dyDescent="0.3">
      <c r="A572" s="23"/>
      <c r="B572" s="33"/>
      <c r="C572" s="34"/>
      <c r="D572" s="38"/>
      <c r="E572" s="36"/>
      <c r="F572" s="37"/>
      <c r="G572" s="37"/>
      <c r="H572" s="37"/>
      <c r="I572" s="30"/>
      <c r="V572" s="8"/>
    </row>
    <row r="573" spans="1:22" ht="16.5" x14ac:dyDescent="0.3">
      <c r="A573" s="23"/>
      <c r="B573" s="33"/>
      <c r="C573" s="34"/>
      <c r="D573" s="38"/>
      <c r="E573" s="36"/>
      <c r="F573" s="37"/>
      <c r="G573" s="37"/>
      <c r="H573" s="37"/>
      <c r="I573" s="30"/>
      <c r="V573" s="8"/>
    </row>
    <row r="574" spans="1:22" ht="16.5" x14ac:dyDescent="0.3">
      <c r="A574" s="23"/>
      <c r="B574" s="33"/>
      <c r="C574" s="34"/>
      <c r="D574" s="38"/>
      <c r="E574" s="36"/>
      <c r="F574" s="37"/>
      <c r="G574" s="37"/>
      <c r="H574" s="37"/>
      <c r="I574" s="30"/>
      <c r="V574" s="8"/>
    </row>
    <row r="575" spans="1:22" ht="16.5" x14ac:dyDescent="0.3">
      <c r="A575" s="23"/>
      <c r="B575" s="33"/>
      <c r="C575" s="34"/>
      <c r="D575" s="38"/>
      <c r="E575" s="36"/>
      <c r="F575" s="37"/>
      <c r="G575" s="37"/>
      <c r="H575" s="37"/>
      <c r="I575" s="30"/>
      <c r="V575" s="8"/>
    </row>
    <row r="576" spans="1:22" ht="16.5" x14ac:dyDescent="0.3">
      <c r="A576" s="23"/>
      <c r="B576" s="33"/>
      <c r="C576" s="34"/>
      <c r="D576" s="38"/>
      <c r="E576" s="36"/>
      <c r="F576" s="37"/>
      <c r="G576" s="37"/>
      <c r="H576" s="37"/>
      <c r="I576" s="30"/>
      <c r="V576" s="8"/>
    </row>
    <row r="577" spans="1:22" ht="16.5" x14ac:dyDescent="0.3">
      <c r="A577" s="23"/>
      <c r="B577" s="33"/>
      <c r="C577" s="34"/>
      <c r="D577" s="38"/>
      <c r="E577" s="36"/>
      <c r="F577" s="37"/>
      <c r="G577" s="37"/>
      <c r="H577" s="37"/>
      <c r="I577" s="30"/>
      <c r="V577" s="8"/>
    </row>
    <row r="578" spans="1:22" ht="16.5" x14ac:dyDescent="0.3">
      <c r="A578" s="23"/>
      <c r="B578" s="33"/>
      <c r="C578" s="34"/>
      <c r="D578" s="38"/>
      <c r="E578" s="36"/>
      <c r="F578" s="37"/>
      <c r="G578" s="37"/>
      <c r="H578" s="37"/>
      <c r="I578" s="30"/>
      <c r="V578" s="8"/>
    </row>
    <row r="579" spans="1:22" ht="16.5" x14ac:dyDescent="0.3">
      <c r="A579" s="23"/>
      <c r="B579" s="33"/>
      <c r="C579" s="34"/>
      <c r="D579" s="38"/>
      <c r="E579" s="36"/>
      <c r="F579" s="37"/>
      <c r="G579" s="37"/>
      <c r="H579" s="37"/>
      <c r="I579" s="30"/>
      <c r="V579" s="8"/>
    </row>
    <row r="580" spans="1:22" ht="16.5" x14ac:dyDescent="0.3">
      <c r="A580" s="23"/>
      <c r="B580" s="33"/>
      <c r="C580" s="34"/>
      <c r="D580" s="38"/>
      <c r="E580" s="36"/>
      <c r="F580" s="37"/>
      <c r="G580" s="37"/>
      <c r="H580" s="37"/>
      <c r="I580" s="30"/>
      <c r="V580" s="8"/>
    </row>
    <row r="581" spans="1:22" ht="16.5" x14ac:dyDescent="0.3">
      <c r="A581" s="23"/>
      <c r="B581" s="33"/>
      <c r="C581" s="34"/>
      <c r="D581" s="38"/>
      <c r="E581" s="36"/>
      <c r="F581" s="37"/>
      <c r="G581" s="37"/>
      <c r="H581" s="37"/>
      <c r="I581" s="30"/>
      <c r="V581" s="8"/>
    </row>
    <row r="582" spans="1:22" ht="16.5" x14ac:dyDescent="0.3">
      <c r="A582" s="23"/>
      <c r="B582" s="33"/>
      <c r="C582" s="34"/>
      <c r="D582" s="38"/>
      <c r="E582" s="36"/>
      <c r="F582" s="37"/>
      <c r="G582" s="37"/>
      <c r="H582" s="37"/>
      <c r="I582" s="30"/>
      <c r="V582" s="8"/>
    </row>
    <row r="583" spans="1:22" ht="16.5" x14ac:dyDescent="0.3">
      <c r="A583" s="23"/>
      <c r="B583" s="33"/>
      <c r="C583" s="34"/>
      <c r="D583" s="38"/>
      <c r="E583" s="36"/>
      <c r="F583" s="37"/>
      <c r="G583" s="37"/>
      <c r="H583" s="37"/>
      <c r="I583" s="30"/>
      <c r="V583" s="8"/>
    </row>
    <row r="584" spans="1:22" ht="16.5" x14ac:dyDescent="0.3">
      <c r="A584" s="23"/>
      <c r="B584" s="33"/>
      <c r="C584" s="34"/>
      <c r="D584" s="38"/>
      <c r="E584" s="36"/>
      <c r="F584" s="37"/>
      <c r="G584" s="37"/>
      <c r="H584" s="37"/>
      <c r="I584" s="30"/>
      <c r="V584" s="8"/>
    </row>
    <row r="585" spans="1:22" ht="16.5" x14ac:dyDescent="0.3">
      <c r="A585" s="23"/>
      <c r="B585" s="33"/>
      <c r="C585" s="34"/>
      <c r="D585" s="38"/>
      <c r="E585" s="36"/>
      <c r="F585" s="37"/>
      <c r="G585" s="37"/>
      <c r="H585" s="37"/>
      <c r="I585" s="30"/>
      <c r="V585" s="8"/>
    </row>
    <row r="586" spans="1:22" ht="16.5" x14ac:dyDescent="0.3">
      <c r="A586" s="23"/>
      <c r="B586" s="33"/>
      <c r="C586" s="34"/>
      <c r="D586" s="38"/>
      <c r="E586" s="36"/>
      <c r="F586" s="37"/>
      <c r="G586" s="37"/>
      <c r="H586" s="37"/>
      <c r="I586" s="30"/>
      <c r="V586" s="8"/>
    </row>
    <row r="587" spans="1:22" ht="16.5" x14ac:dyDescent="0.3">
      <c r="A587" s="23"/>
      <c r="B587" s="33"/>
      <c r="C587" s="34"/>
      <c r="D587" s="38"/>
      <c r="E587" s="36"/>
      <c r="F587" s="37"/>
      <c r="G587" s="37"/>
      <c r="H587" s="37"/>
      <c r="I587" s="30"/>
      <c r="V587" s="8"/>
    </row>
    <row r="588" spans="1:22" ht="16.5" x14ac:dyDescent="0.3">
      <c r="A588" s="23"/>
      <c r="B588" s="33"/>
      <c r="C588" s="34"/>
      <c r="D588" s="38"/>
      <c r="E588" s="36"/>
      <c r="F588" s="37"/>
      <c r="G588" s="37"/>
      <c r="H588" s="37"/>
      <c r="I588" s="30"/>
      <c r="V588" s="8"/>
    </row>
    <row r="589" spans="1:22" ht="16.5" x14ac:dyDescent="0.3">
      <c r="A589" s="23"/>
      <c r="B589" s="33"/>
      <c r="C589" s="34"/>
      <c r="D589" s="38"/>
      <c r="E589" s="36"/>
      <c r="F589" s="37"/>
      <c r="G589" s="37"/>
      <c r="H589" s="37"/>
      <c r="I589" s="30"/>
      <c r="V589" s="8"/>
    </row>
    <row r="590" spans="1:22" ht="16.5" x14ac:dyDescent="0.3">
      <c r="A590" s="23"/>
      <c r="B590" s="33"/>
      <c r="C590" s="34"/>
      <c r="D590" s="38"/>
      <c r="E590" s="36"/>
      <c r="F590" s="37"/>
      <c r="G590" s="37"/>
      <c r="H590" s="37"/>
      <c r="I590" s="30"/>
      <c r="V590" s="8"/>
    </row>
    <row r="591" spans="1:22" ht="16.5" x14ac:dyDescent="0.3">
      <c r="A591" s="23"/>
      <c r="B591" s="33"/>
      <c r="C591" s="34"/>
      <c r="D591" s="38"/>
      <c r="E591" s="36"/>
      <c r="F591" s="37"/>
      <c r="G591" s="37"/>
      <c r="H591" s="37"/>
      <c r="I591" s="30"/>
      <c r="V591" s="8"/>
    </row>
    <row r="592" spans="1:22" ht="16.5" x14ac:dyDescent="0.3">
      <c r="A592" s="23"/>
      <c r="B592" s="33"/>
      <c r="C592" s="34"/>
      <c r="D592" s="38"/>
      <c r="E592" s="36"/>
      <c r="F592" s="37"/>
      <c r="G592" s="37"/>
      <c r="H592" s="37"/>
      <c r="I592" s="30"/>
      <c r="V592" s="8"/>
    </row>
    <row r="593" spans="1:22" ht="16.5" x14ac:dyDescent="0.3">
      <c r="A593" s="23"/>
      <c r="B593" s="33"/>
      <c r="C593" s="34"/>
      <c r="D593" s="38"/>
      <c r="E593" s="36"/>
      <c r="F593" s="37"/>
      <c r="G593" s="37"/>
      <c r="H593" s="37"/>
      <c r="I593" s="30"/>
      <c r="V593" s="8"/>
    </row>
    <row r="594" spans="1:22" ht="16.5" x14ac:dyDescent="0.3">
      <c r="A594" s="23"/>
      <c r="B594" s="33"/>
      <c r="C594" s="34"/>
      <c r="D594" s="38"/>
      <c r="E594" s="36"/>
      <c r="F594" s="37"/>
      <c r="G594" s="37"/>
      <c r="H594" s="37"/>
      <c r="I594" s="30"/>
      <c r="V594" s="8"/>
    </row>
    <row r="595" spans="1:22" ht="16.5" x14ac:dyDescent="0.3">
      <c r="A595" s="23"/>
      <c r="B595" s="33"/>
      <c r="C595" s="34"/>
      <c r="D595" s="38"/>
      <c r="E595" s="36"/>
      <c r="F595" s="37"/>
      <c r="G595" s="37"/>
      <c r="H595" s="37"/>
      <c r="I595" s="30"/>
      <c r="V595" s="8"/>
    </row>
    <row r="596" spans="1:22" ht="16.5" x14ac:dyDescent="0.3">
      <c r="A596" s="23"/>
      <c r="B596" s="33"/>
      <c r="C596" s="34"/>
      <c r="D596" s="38"/>
      <c r="E596" s="36"/>
      <c r="F596" s="37"/>
      <c r="G596" s="37"/>
      <c r="H596" s="37"/>
      <c r="I596" s="30"/>
      <c r="V596" s="8"/>
    </row>
    <row r="597" spans="1:22" ht="16.5" x14ac:dyDescent="0.3">
      <c r="A597" s="23"/>
      <c r="B597" s="33"/>
      <c r="C597" s="34"/>
      <c r="D597" s="38"/>
      <c r="E597" s="36"/>
      <c r="F597" s="37"/>
      <c r="G597" s="37"/>
      <c r="H597" s="37"/>
      <c r="I597" s="30"/>
      <c r="V597" s="8"/>
    </row>
    <row r="598" spans="1:22" ht="16.5" x14ac:dyDescent="0.3">
      <c r="A598" s="23"/>
      <c r="B598" s="33"/>
      <c r="C598" s="34"/>
      <c r="D598" s="38"/>
      <c r="E598" s="36"/>
      <c r="F598" s="37"/>
      <c r="G598" s="37"/>
      <c r="H598" s="37"/>
      <c r="I598" s="30"/>
      <c r="V598" s="8"/>
    </row>
    <row r="599" spans="1:22" ht="16.5" x14ac:dyDescent="0.3">
      <c r="A599" s="23"/>
      <c r="B599" s="33"/>
      <c r="C599" s="34"/>
      <c r="D599" s="38"/>
      <c r="E599" s="36"/>
      <c r="F599" s="37"/>
      <c r="G599" s="37"/>
      <c r="H599" s="37"/>
      <c r="I599" s="30"/>
      <c r="V599" s="8"/>
    </row>
    <row r="600" spans="1:22" ht="16.5" x14ac:dyDescent="0.3">
      <c r="A600" s="23"/>
      <c r="B600" s="33"/>
      <c r="C600" s="34"/>
      <c r="D600" s="38"/>
      <c r="E600" s="36"/>
      <c r="F600" s="37"/>
      <c r="G600" s="37"/>
      <c r="H600" s="37"/>
      <c r="I600" s="30"/>
      <c r="V600" s="8"/>
    </row>
    <row r="601" spans="1:22" ht="16.5" x14ac:dyDescent="0.3">
      <c r="A601" s="23"/>
      <c r="B601" s="33"/>
      <c r="C601" s="34"/>
      <c r="D601" s="38"/>
      <c r="E601" s="36"/>
      <c r="F601" s="37"/>
      <c r="G601" s="37"/>
      <c r="H601" s="37"/>
      <c r="I601" s="30"/>
      <c r="V601" s="8"/>
    </row>
    <row r="602" spans="1:22" ht="16.5" x14ac:dyDescent="0.3">
      <c r="A602" s="23"/>
      <c r="B602" s="33"/>
      <c r="C602" s="34"/>
      <c r="D602" s="38"/>
      <c r="E602" s="36"/>
      <c r="F602" s="37"/>
      <c r="G602" s="37"/>
      <c r="H602" s="37"/>
      <c r="I602" s="30"/>
      <c r="V602" s="8"/>
    </row>
    <row r="603" spans="1:22" ht="16.5" x14ac:dyDescent="0.3">
      <c r="A603" s="23"/>
      <c r="B603" s="33"/>
      <c r="C603" s="34"/>
      <c r="D603" s="38"/>
      <c r="E603" s="36"/>
      <c r="F603" s="37"/>
      <c r="G603" s="37"/>
      <c r="H603" s="37"/>
      <c r="I603" s="30"/>
      <c r="V603" s="8"/>
    </row>
    <row r="604" spans="1:22" ht="16.5" x14ac:dyDescent="0.3">
      <c r="A604" s="23"/>
      <c r="B604" s="33"/>
      <c r="C604" s="34"/>
      <c r="D604" s="38"/>
      <c r="E604" s="36"/>
      <c r="F604" s="37"/>
      <c r="G604" s="37"/>
      <c r="H604" s="37"/>
      <c r="I604" s="30"/>
      <c r="V604" s="8"/>
    </row>
    <row r="605" spans="1:22" ht="16.5" x14ac:dyDescent="0.3">
      <c r="A605" s="23"/>
      <c r="B605" s="33"/>
      <c r="C605" s="34"/>
      <c r="D605" s="38"/>
      <c r="E605" s="36"/>
      <c r="F605" s="37"/>
      <c r="G605" s="37"/>
      <c r="H605" s="37"/>
      <c r="I605" s="30"/>
      <c r="V605" s="8"/>
    </row>
    <row r="606" spans="1:22" ht="16.5" x14ac:dyDescent="0.3">
      <c r="A606" s="23"/>
      <c r="B606" s="33"/>
      <c r="C606" s="34"/>
      <c r="D606" s="38"/>
      <c r="E606" s="36"/>
      <c r="F606" s="37"/>
      <c r="G606" s="37"/>
      <c r="H606" s="37"/>
      <c r="I606" s="30"/>
      <c r="V606" s="8"/>
    </row>
    <row r="607" spans="1:22" ht="16.5" x14ac:dyDescent="0.3">
      <c r="A607" s="23"/>
      <c r="B607" s="33"/>
      <c r="C607" s="34"/>
      <c r="D607" s="38"/>
      <c r="E607" s="36"/>
      <c r="F607" s="37"/>
      <c r="G607" s="37"/>
      <c r="H607" s="37"/>
      <c r="I607" s="30"/>
      <c r="V607" s="8"/>
    </row>
    <row r="608" spans="1:22" ht="16.5" x14ac:dyDescent="0.3">
      <c r="A608" s="23"/>
      <c r="B608" s="33"/>
      <c r="C608" s="34"/>
      <c r="D608" s="38"/>
      <c r="E608" s="36"/>
      <c r="F608" s="37"/>
      <c r="G608" s="37"/>
      <c r="H608" s="37"/>
      <c r="I608" s="30"/>
      <c r="V608" s="8"/>
    </row>
    <row r="609" spans="1:22" ht="16.5" x14ac:dyDescent="0.3">
      <c r="A609" s="23"/>
      <c r="B609" s="33"/>
      <c r="C609" s="34"/>
      <c r="D609" s="38"/>
      <c r="E609" s="36"/>
      <c r="F609" s="37"/>
      <c r="G609" s="37"/>
      <c r="H609" s="37"/>
      <c r="I609" s="30"/>
      <c r="V609" s="8"/>
    </row>
    <row r="610" spans="1:22" ht="16.5" x14ac:dyDescent="0.3">
      <c r="A610" s="23"/>
      <c r="B610" s="33"/>
      <c r="C610" s="34"/>
      <c r="D610" s="38"/>
      <c r="E610" s="36"/>
      <c r="F610" s="37"/>
      <c r="G610" s="37"/>
      <c r="H610" s="37"/>
      <c r="I610" s="30"/>
      <c r="V610" s="8"/>
    </row>
    <row r="611" spans="1:22" ht="16.5" x14ac:dyDescent="0.3">
      <c r="A611" s="23"/>
      <c r="B611" s="33"/>
      <c r="C611" s="34"/>
      <c r="D611" s="38"/>
      <c r="E611" s="36"/>
      <c r="F611" s="37"/>
      <c r="G611" s="37"/>
      <c r="H611" s="37"/>
      <c r="I611" s="30"/>
      <c r="V611" s="8"/>
    </row>
    <row r="612" spans="1:22" ht="16.5" x14ac:dyDescent="0.3">
      <c r="A612" s="23"/>
      <c r="B612" s="33"/>
      <c r="C612" s="34"/>
      <c r="D612" s="38"/>
      <c r="E612" s="36"/>
      <c r="F612" s="37"/>
      <c r="G612" s="37"/>
      <c r="H612" s="37"/>
      <c r="I612" s="30"/>
      <c r="V612" s="8"/>
    </row>
    <row r="613" spans="1:22" ht="16.5" x14ac:dyDescent="0.3">
      <c r="A613" s="23"/>
      <c r="B613" s="33"/>
      <c r="C613" s="34"/>
      <c r="D613" s="38"/>
      <c r="E613" s="36"/>
      <c r="F613" s="37"/>
      <c r="G613" s="37"/>
      <c r="H613" s="37"/>
      <c r="I613" s="30"/>
      <c r="V613" s="8"/>
    </row>
    <row r="614" spans="1:22" ht="16.5" x14ac:dyDescent="0.3">
      <c r="A614" s="23"/>
      <c r="B614" s="33"/>
      <c r="C614" s="34"/>
      <c r="D614" s="38"/>
      <c r="E614" s="36"/>
      <c r="F614" s="37"/>
      <c r="G614" s="37"/>
      <c r="H614" s="37"/>
      <c r="I614" s="30"/>
      <c r="V614" s="8"/>
    </row>
    <row r="615" spans="1:22" ht="16.5" x14ac:dyDescent="0.3">
      <c r="A615" s="23"/>
      <c r="B615" s="33"/>
      <c r="C615" s="34"/>
      <c r="D615" s="38"/>
      <c r="E615" s="36"/>
      <c r="F615" s="37"/>
      <c r="G615" s="37"/>
      <c r="H615" s="37"/>
      <c r="I615" s="30"/>
      <c r="V615" s="8"/>
    </row>
    <row r="616" spans="1:22" ht="16.5" x14ac:dyDescent="0.3">
      <c r="A616" s="23"/>
      <c r="B616" s="33"/>
      <c r="C616" s="34"/>
      <c r="D616" s="38"/>
      <c r="E616" s="36"/>
      <c r="F616" s="37"/>
      <c r="G616" s="37"/>
      <c r="H616" s="37"/>
      <c r="I616" s="30"/>
      <c r="V616" s="8"/>
    </row>
    <row r="617" spans="1:22" ht="16.5" x14ac:dyDescent="0.3">
      <c r="A617" s="23"/>
      <c r="B617" s="33"/>
      <c r="C617" s="34"/>
      <c r="D617" s="38"/>
      <c r="E617" s="36"/>
      <c r="F617" s="37"/>
      <c r="G617" s="37"/>
      <c r="H617" s="37"/>
      <c r="I617" s="30"/>
      <c r="V617" s="8"/>
    </row>
    <row r="618" spans="1:22" ht="16.5" x14ac:dyDescent="0.3">
      <c r="A618" s="23"/>
      <c r="B618" s="33"/>
      <c r="C618" s="34"/>
      <c r="D618" s="38"/>
      <c r="E618" s="36"/>
      <c r="F618" s="37"/>
      <c r="G618" s="37"/>
      <c r="H618" s="37"/>
      <c r="I618" s="30"/>
      <c r="V618" s="8"/>
    </row>
    <row r="619" spans="1:22" ht="16.5" x14ac:dyDescent="0.3">
      <c r="A619" s="23"/>
      <c r="B619" s="33"/>
      <c r="C619" s="34"/>
      <c r="D619" s="38"/>
      <c r="E619" s="36"/>
      <c r="F619" s="37"/>
      <c r="G619" s="37"/>
      <c r="H619" s="37"/>
      <c r="I619" s="30"/>
      <c r="V619" s="8"/>
    </row>
    <row r="620" spans="1:22" ht="16.5" x14ac:dyDescent="0.3">
      <c r="A620" s="23"/>
      <c r="B620" s="33"/>
      <c r="C620" s="34"/>
      <c r="D620" s="38"/>
      <c r="E620" s="36"/>
      <c r="F620" s="37"/>
      <c r="G620" s="37"/>
      <c r="H620" s="37"/>
      <c r="I620" s="30"/>
      <c r="V620" s="8"/>
    </row>
    <row r="621" spans="1:22" ht="16.5" x14ac:dyDescent="0.3">
      <c r="A621" s="23"/>
      <c r="B621" s="33"/>
      <c r="C621" s="34"/>
      <c r="D621" s="38"/>
      <c r="E621" s="36"/>
      <c r="F621" s="37"/>
      <c r="G621" s="37"/>
      <c r="H621" s="37"/>
      <c r="I621" s="30"/>
      <c r="V621" s="8"/>
    </row>
    <row r="622" spans="1:22" ht="16.5" x14ac:dyDescent="0.3">
      <c r="A622" s="23"/>
      <c r="B622" s="33"/>
      <c r="C622" s="34"/>
      <c r="D622" s="38"/>
      <c r="E622" s="36"/>
      <c r="F622" s="37"/>
      <c r="G622" s="37"/>
      <c r="H622" s="37"/>
      <c r="I622" s="30"/>
      <c r="V622" s="8"/>
    </row>
    <row r="623" spans="1:22" ht="16.5" x14ac:dyDescent="0.3">
      <c r="A623" s="23"/>
      <c r="B623" s="33"/>
      <c r="C623" s="34"/>
      <c r="D623" s="38"/>
      <c r="E623" s="36"/>
      <c r="F623" s="37"/>
      <c r="G623" s="37"/>
      <c r="H623" s="37"/>
      <c r="I623" s="30"/>
      <c r="V623" s="8"/>
    </row>
    <row r="624" spans="1:22" ht="16.5" x14ac:dyDescent="0.3">
      <c r="A624" s="23"/>
      <c r="B624" s="33"/>
      <c r="C624" s="34"/>
      <c r="D624" s="38"/>
      <c r="E624" s="36"/>
      <c r="F624" s="37"/>
      <c r="G624" s="37"/>
      <c r="H624" s="37"/>
      <c r="I624" s="30"/>
      <c r="V624" s="8"/>
    </row>
    <row r="625" spans="1:22" ht="16.5" x14ac:dyDescent="0.3">
      <c r="A625" s="23"/>
      <c r="B625" s="33"/>
      <c r="C625" s="34"/>
      <c r="D625" s="38"/>
      <c r="E625" s="36"/>
      <c r="F625" s="37"/>
      <c r="G625" s="37"/>
      <c r="H625" s="37"/>
      <c r="I625" s="30"/>
      <c r="V625" s="8"/>
    </row>
    <row r="626" spans="1:22" ht="16.5" x14ac:dyDescent="0.3">
      <c r="A626" s="23"/>
      <c r="B626" s="33"/>
      <c r="C626" s="34"/>
      <c r="D626" s="38"/>
      <c r="E626" s="36"/>
      <c r="F626" s="37"/>
      <c r="G626" s="37"/>
      <c r="H626" s="37"/>
      <c r="I626" s="30"/>
      <c r="V626" s="8"/>
    </row>
    <row r="627" spans="1:22" ht="16.5" x14ac:dyDescent="0.3">
      <c r="A627" s="23"/>
      <c r="B627" s="33"/>
      <c r="C627" s="34"/>
      <c r="D627" s="38"/>
      <c r="E627" s="36"/>
      <c r="F627" s="37"/>
      <c r="G627" s="37"/>
      <c r="H627" s="37"/>
      <c r="I627" s="30"/>
      <c r="V627" s="8"/>
    </row>
    <row r="628" spans="1:22" ht="16.5" x14ac:dyDescent="0.3">
      <c r="A628" s="23"/>
      <c r="B628" s="33"/>
      <c r="C628" s="34"/>
      <c r="D628" s="38"/>
      <c r="E628" s="36"/>
      <c r="F628" s="37"/>
      <c r="G628" s="37"/>
      <c r="H628" s="37"/>
      <c r="I628" s="30"/>
      <c r="V628" s="8"/>
    </row>
    <row r="629" spans="1:22" ht="16.5" x14ac:dyDescent="0.3">
      <c r="A629" s="23"/>
      <c r="B629" s="33"/>
      <c r="C629" s="34"/>
      <c r="D629" s="38"/>
      <c r="E629" s="36"/>
      <c r="F629" s="37"/>
      <c r="G629" s="37"/>
      <c r="H629" s="37"/>
      <c r="I629" s="30"/>
      <c r="V629" s="8"/>
    </row>
    <row r="630" spans="1:22" ht="16.5" x14ac:dyDescent="0.3">
      <c r="A630" s="23"/>
      <c r="B630" s="33"/>
      <c r="C630" s="34"/>
      <c r="D630" s="38"/>
      <c r="E630" s="36"/>
      <c r="F630" s="37"/>
      <c r="G630" s="37"/>
      <c r="H630" s="37"/>
      <c r="I630" s="30"/>
      <c r="V630" s="8"/>
    </row>
    <row r="631" spans="1:22" ht="16.5" x14ac:dyDescent="0.3">
      <c r="A631" s="23"/>
      <c r="B631" s="33"/>
      <c r="C631" s="34"/>
      <c r="D631" s="38"/>
      <c r="E631" s="36"/>
      <c r="F631" s="37"/>
      <c r="G631" s="37"/>
      <c r="H631" s="37"/>
      <c r="I631" s="30"/>
      <c r="V631" s="8"/>
    </row>
    <row r="632" spans="1:22" ht="16.5" x14ac:dyDescent="0.3">
      <c r="A632" s="23"/>
      <c r="B632" s="33"/>
      <c r="C632" s="34"/>
      <c r="D632" s="38"/>
      <c r="E632" s="36"/>
      <c r="F632" s="37"/>
      <c r="G632" s="37"/>
      <c r="H632" s="37"/>
      <c r="I632" s="30"/>
      <c r="V632" s="8"/>
    </row>
    <row r="633" spans="1:22" ht="16.5" x14ac:dyDescent="0.3">
      <c r="A633" s="23"/>
      <c r="B633" s="33"/>
      <c r="C633" s="34"/>
      <c r="D633" s="38"/>
      <c r="E633" s="36"/>
      <c r="F633" s="37"/>
      <c r="G633" s="37"/>
      <c r="H633" s="37"/>
      <c r="I633" s="30"/>
      <c r="V633" s="8"/>
    </row>
    <row r="634" spans="1:22" ht="16.5" x14ac:dyDescent="0.3">
      <c r="A634" s="23"/>
      <c r="B634" s="33"/>
      <c r="C634" s="34"/>
      <c r="D634" s="38"/>
      <c r="E634" s="36"/>
      <c r="F634" s="37"/>
      <c r="G634" s="37"/>
      <c r="H634" s="37"/>
      <c r="I634" s="30"/>
      <c r="V634" s="8"/>
    </row>
    <row r="635" spans="1:22" ht="16.5" x14ac:dyDescent="0.3">
      <c r="A635" s="23"/>
      <c r="B635" s="33"/>
      <c r="C635" s="34"/>
      <c r="D635" s="38"/>
      <c r="E635" s="36"/>
      <c r="F635" s="37"/>
      <c r="G635" s="37"/>
      <c r="H635" s="37"/>
      <c r="I635" s="30"/>
      <c r="V635" s="8"/>
    </row>
    <row r="636" spans="1:22" ht="16.5" x14ac:dyDescent="0.3">
      <c r="A636" s="23"/>
      <c r="B636" s="33"/>
      <c r="C636" s="34"/>
      <c r="D636" s="38"/>
      <c r="E636" s="36"/>
      <c r="F636" s="37"/>
      <c r="G636" s="37"/>
      <c r="H636" s="37"/>
      <c r="I636" s="30"/>
      <c r="V636" s="8"/>
    </row>
    <row r="637" spans="1:22" ht="16.5" x14ac:dyDescent="0.3">
      <c r="A637" s="23"/>
      <c r="B637" s="33"/>
      <c r="C637" s="34"/>
      <c r="D637" s="38"/>
      <c r="E637" s="36"/>
      <c r="F637" s="37"/>
      <c r="G637" s="37"/>
      <c r="H637" s="37"/>
      <c r="I637" s="30"/>
      <c r="V637" s="8"/>
    </row>
    <row r="638" spans="1:22" ht="16.5" x14ac:dyDescent="0.3">
      <c r="A638" s="23"/>
      <c r="B638" s="33"/>
      <c r="C638" s="34"/>
      <c r="D638" s="38"/>
      <c r="E638" s="36"/>
      <c r="F638" s="37"/>
      <c r="G638" s="37"/>
      <c r="H638" s="37"/>
      <c r="I638" s="30"/>
      <c r="V638" s="8"/>
    </row>
    <row r="639" spans="1:22" ht="16.5" x14ac:dyDescent="0.3">
      <c r="A639" s="23"/>
      <c r="B639" s="33"/>
      <c r="C639" s="34"/>
      <c r="D639" s="38"/>
      <c r="E639" s="36"/>
      <c r="F639" s="37"/>
      <c r="G639" s="37"/>
      <c r="H639" s="37"/>
      <c r="I639" s="30"/>
      <c r="V639" s="8"/>
    </row>
    <row r="640" spans="1:22" ht="16.5" x14ac:dyDescent="0.3">
      <c r="A640" s="23"/>
      <c r="B640" s="33"/>
      <c r="C640" s="34"/>
      <c r="D640" s="38"/>
      <c r="E640" s="36"/>
      <c r="F640" s="37"/>
      <c r="G640" s="37"/>
      <c r="H640" s="37"/>
      <c r="I640" s="30"/>
      <c r="V640" s="8"/>
    </row>
    <row r="641" spans="1:22" ht="16.5" x14ac:dyDescent="0.3">
      <c r="A641" s="23"/>
      <c r="B641" s="33"/>
      <c r="C641" s="34"/>
      <c r="D641" s="38"/>
      <c r="E641" s="36"/>
      <c r="F641" s="37"/>
      <c r="G641" s="37"/>
      <c r="H641" s="37"/>
      <c r="I641" s="30"/>
      <c r="V641" s="8"/>
    </row>
    <row r="642" spans="1:22" ht="16.5" x14ac:dyDescent="0.3">
      <c r="A642" s="23"/>
      <c r="B642" s="33"/>
      <c r="C642" s="34"/>
      <c r="D642" s="38"/>
      <c r="E642" s="36"/>
      <c r="F642" s="37"/>
      <c r="G642" s="37"/>
      <c r="H642" s="37"/>
      <c r="I642" s="30"/>
      <c r="V642" s="8"/>
    </row>
    <row r="643" spans="1:22" ht="16.5" x14ac:dyDescent="0.3">
      <c r="A643" s="23"/>
      <c r="B643" s="33"/>
      <c r="C643" s="34"/>
      <c r="D643" s="38"/>
      <c r="E643" s="36"/>
      <c r="F643" s="37"/>
      <c r="G643" s="37"/>
      <c r="H643" s="37"/>
      <c r="I643" s="30"/>
      <c r="V643" s="8"/>
    </row>
    <row r="644" spans="1:22" ht="16.5" x14ac:dyDescent="0.3">
      <c r="A644" s="23"/>
      <c r="B644" s="33"/>
      <c r="C644" s="34"/>
      <c r="D644" s="38"/>
      <c r="E644" s="36"/>
      <c r="F644" s="37"/>
      <c r="G644" s="37"/>
      <c r="H644" s="37"/>
      <c r="I644" s="30"/>
      <c r="V644" s="8"/>
    </row>
    <row r="645" spans="1:22" ht="16.5" x14ac:dyDescent="0.3">
      <c r="A645" s="23"/>
      <c r="B645" s="33"/>
      <c r="C645" s="34"/>
      <c r="D645" s="38"/>
      <c r="E645" s="36"/>
      <c r="F645" s="37"/>
      <c r="G645" s="37"/>
      <c r="H645" s="37"/>
      <c r="I645" s="30"/>
      <c r="V645" s="8"/>
    </row>
    <row r="646" spans="1:22" ht="16.5" x14ac:dyDescent="0.3">
      <c r="A646" s="23"/>
      <c r="B646" s="33"/>
      <c r="C646" s="34"/>
      <c r="D646" s="38"/>
      <c r="E646" s="36"/>
      <c r="F646" s="37"/>
      <c r="G646" s="37"/>
      <c r="H646" s="37"/>
      <c r="I646" s="30"/>
      <c r="V646" s="8"/>
    </row>
    <row r="647" spans="1:22" ht="16.5" x14ac:dyDescent="0.3">
      <c r="A647" s="23"/>
      <c r="B647" s="33"/>
      <c r="C647" s="34"/>
      <c r="D647" s="38"/>
      <c r="E647" s="36"/>
      <c r="F647" s="37"/>
      <c r="G647" s="37"/>
      <c r="H647" s="37"/>
      <c r="I647" s="30"/>
      <c r="V647" s="8"/>
    </row>
    <row r="648" spans="1:22" ht="16.5" x14ac:dyDescent="0.3">
      <c r="A648" s="23"/>
      <c r="B648" s="33"/>
      <c r="C648" s="34"/>
      <c r="D648" s="38"/>
      <c r="E648" s="36"/>
      <c r="F648" s="37"/>
      <c r="G648" s="37"/>
      <c r="H648" s="37"/>
      <c r="I648" s="30"/>
      <c r="V648" s="8"/>
    </row>
    <row r="649" spans="1:22" ht="16.5" x14ac:dyDescent="0.3">
      <c r="A649" s="23"/>
      <c r="B649" s="33"/>
      <c r="C649" s="34"/>
      <c r="D649" s="38"/>
      <c r="E649" s="36"/>
      <c r="F649" s="37"/>
      <c r="G649" s="37"/>
      <c r="H649" s="37"/>
      <c r="I649" s="30"/>
      <c r="V649" s="8"/>
    </row>
    <row r="650" spans="1:22" ht="16.5" x14ac:dyDescent="0.3">
      <c r="A650" s="23"/>
      <c r="B650" s="33"/>
      <c r="C650" s="34"/>
      <c r="D650" s="38"/>
      <c r="E650" s="36"/>
      <c r="F650" s="37"/>
      <c r="G650" s="37"/>
      <c r="H650" s="37"/>
      <c r="I650" s="30"/>
      <c r="V650" s="8"/>
    </row>
    <row r="651" spans="1:22" ht="16.5" x14ac:dyDescent="0.3">
      <c r="A651" s="23"/>
      <c r="B651" s="33"/>
      <c r="C651" s="34"/>
      <c r="D651" s="38"/>
      <c r="E651" s="36"/>
      <c r="F651" s="37"/>
      <c r="G651" s="37"/>
      <c r="H651" s="37"/>
      <c r="I651" s="30"/>
      <c r="V651" s="8"/>
    </row>
    <row r="652" spans="1:22" ht="16.5" x14ac:dyDescent="0.3">
      <c r="A652" s="23"/>
      <c r="B652" s="33"/>
      <c r="C652" s="34"/>
      <c r="D652" s="38"/>
      <c r="E652" s="36"/>
      <c r="F652" s="37"/>
      <c r="G652" s="37"/>
      <c r="H652" s="37"/>
      <c r="I652" s="30"/>
      <c r="V652" s="8"/>
    </row>
    <row r="653" spans="1:22" ht="16.5" x14ac:dyDescent="0.3">
      <c r="A653" s="23"/>
      <c r="B653" s="33"/>
      <c r="C653" s="34"/>
      <c r="D653" s="38"/>
      <c r="E653" s="36"/>
      <c r="F653" s="37"/>
      <c r="G653" s="37"/>
      <c r="H653" s="37"/>
      <c r="I653" s="30"/>
      <c r="V653" s="8"/>
    </row>
    <row r="654" spans="1:22" ht="16.5" x14ac:dyDescent="0.3">
      <c r="A654" s="23"/>
      <c r="B654" s="33"/>
      <c r="C654" s="34"/>
      <c r="D654" s="38"/>
      <c r="E654" s="36"/>
      <c r="F654" s="37"/>
      <c r="G654" s="37"/>
      <c r="H654" s="37"/>
      <c r="I654" s="30"/>
      <c r="V654" s="8"/>
    </row>
    <row r="655" spans="1:22" ht="16.5" x14ac:dyDescent="0.3">
      <c r="A655" s="23"/>
      <c r="B655" s="33"/>
      <c r="C655" s="34"/>
      <c r="D655" s="38"/>
      <c r="E655" s="36"/>
      <c r="F655" s="37"/>
      <c r="G655" s="37"/>
      <c r="H655" s="37"/>
      <c r="I655" s="30"/>
      <c r="V655" s="8"/>
    </row>
    <row r="656" spans="1:22" ht="16.5" x14ac:dyDescent="0.3">
      <c r="A656" s="23"/>
      <c r="B656" s="33"/>
      <c r="C656" s="34"/>
      <c r="D656" s="38"/>
      <c r="E656" s="36"/>
      <c r="F656" s="37"/>
      <c r="G656" s="37"/>
      <c r="H656" s="37"/>
      <c r="I656" s="30"/>
      <c r="V656" s="8"/>
    </row>
    <row r="657" spans="1:22" ht="16.5" x14ac:dyDescent="0.3">
      <c r="A657" s="23"/>
      <c r="B657" s="33"/>
      <c r="C657" s="34"/>
      <c r="D657" s="38"/>
      <c r="E657" s="36"/>
      <c r="F657" s="37"/>
      <c r="G657" s="37"/>
      <c r="H657" s="37"/>
      <c r="I657" s="30"/>
      <c r="V657" s="8"/>
    </row>
    <row r="658" spans="1:22" ht="16.5" x14ac:dyDescent="0.3">
      <c r="A658" s="23"/>
      <c r="B658" s="33"/>
      <c r="C658" s="34"/>
      <c r="D658" s="38"/>
      <c r="E658" s="36"/>
      <c r="F658" s="37"/>
      <c r="G658" s="37"/>
      <c r="H658" s="37"/>
      <c r="I658" s="30"/>
      <c r="V658" s="8"/>
    </row>
    <row r="659" spans="1:22" ht="16.5" x14ac:dyDescent="0.3">
      <c r="A659" s="23"/>
      <c r="B659" s="33"/>
      <c r="C659" s="34"/>
      <c r="D659" s="38"/>
      <c r="E659" s="36"/>
      <c r="F659" s="37"/>
      <c r="G659" s="37"/>
      <c r="H659" s="37"/>
      <c r="I659" s="30"/>
      <c r="V659" s="8"/>
    </row>
    <row r="660" spans="1:22" ht="16.5" x14ac:dyDescent="0.3">
      <c r="A660" s="23"/>
      <c r="B660" s="33"/>
      <c r="C660" s="34"/>
      <c r="D660" s="38"/>
      <c r="E660" s="36"/>
      <c r="F660" s="37"/>
      <c r="G660" s="37"/>
      <c r="H660" s="37"/>
      <c r="I660" s="30"/>
      <c r="V660" s="8"/>
    </row>
    <row r="661" spans="1:22" ht="16.5" x14ac:dyDescent="0.3">
      <c r="A661" s="23"/>
      <c r="B661" s="33"/>
      <c r="C661" s="34"/>
      <c r="D661" s="38"/>
      <c r="E661" s="36"/>
      <c r="F661" s="37"/>
      <c r="G661" s="37"/>
      <c r="H661" s="37"/>
      <c r="I661" s="30"/>
      <c r="V661" s="8"/>
    </row>
    <row r="662" spans="1:22" ht="16.5" x14ac:dyDescent="0.3">
      <c r="A662" s="23"/>
      <c r="B662" s="33"/>
      <c r="C662" s="34"/>
      <c r="D662" s="38"/>
      <c r="E662" s="36"/>
      <c r="F662" s="37"/>
      <c r="G662" s="37"/>
      <c r="H662" s="37"/>
      <c r="I662" s="30"/>
      <c r="V662" s="8"/>
    </row>
    <row r="663" spans="1:22" ht="16.5" x14ac:dyDescent="0.3">
      <c r="A663" s="23"/>
      <c r="B663" s="33"/>
      <c r="C663" s="34"/>
      <c r="D663" s="38"/>
      <c r="E663" s="36"/>
      <c r="F663" s="37"/>
      <c r="G663" s="37"/>
      <c r="H663" s="37"/>
      <c r="I663" s="30"/>
      <c r="V663" s="8"/>
    </row>
    <row r="664" spans="1:22" ht="16.5" x14ac:dyDescent="0.3">
      <c r="A664" s="23"/>
      <c r="B664" s="33"/>
      <c r="C664" s="34"/>
      <c r="D664" s="38"/>
      <c r="E664" s="36"/>
      <c r="F664" s="37"/>
      <c r="G664" s="37"/>
      <c r="H664" s="37"/>
      <c r="I664" s="30"/>
      <c r="V664" s="8"/>
    </row>
    <row r="665" spans="1:22" ht="16.5" x14ac:dyDescent="0.3">
      <c r="A665" s="23"/>
      <c r="B665" s="33"/>
      <c r="C665" s="34"/>
      <c r="D665" s="38"/>
      <c r="E665" s="36"/>
      <c r="F665" s="37"/>
      <c r="G665" s="37"/>
      <c r="H665" s="37"/>
      <c r="I665" s="30"/>
      <c r="V665" s="8"/>
    </row>
    <row r="666" spans="1:22" ht="16.5" x14ac:dyDescent="0.3">
      <c r="A666" s="23"/>
      <c r="B666" s="33"/>
      <c r="C666" s="34"/>
      <c r="D666" s="38"/>
      <c r="E666" s="36"/>
      <c r="F666" s="37"/>
      <c r="G666" s="37"/>
      <c r="H666" s="37"/>
      <c r="I666" s="30"/>
      <c r="V666" s="8"/>
    </row>
    <row r="667" spans="1:22" ht="16.5" x14ac:dyDescent="0.3">
      <c r="A667" s="23"/>
      <c r="B667" s="33"/>
      <c r="C667" s="34"/>
      <c r="D667" s="38"/>
      <c r="E667" s="36"/>
      <c r="F667" s="37"/>
      <c r="G667" s="37"/>
      <c r="H667" s="37"/>
      <c r="I667" s="30"/>
      <c r="V667" s="8"/>
    </row>
    <row r="668" spans="1:22" ht="16.5" x14ac:dyDescent="0.3">
      <c r="A668" s="23"/>
      <c r="B668" s="33"/>
      <c r="C668" s="34"/>
      <c r="D668" s="38"/>
      <c r="E668" s="36"/>
      <c r="F668" s="37"/>
      <c r="G668" s="37"/>
      <c r="H668" s="37"/>
      <c r="I668" s="30"/>
      <c r="V668" s="8"/>
    </row>
    <row r="669" spans="1:22" ht="16.5" x14ac:dyDescent="0.3">
      <c r="A669" s="23"/>
      <c r="B669" s="33"/>
      <c r="C669" s="34"/>
      <c r="D669" s="38"/>
      <c r="E669" s="36"/>
      <c r="F669" s="37"/>
      <c r="G669" s="37"/>
      <c r="H669" s="37"/>
      <c r="I669" s="30"/>
      <c r="V669" s="8"/>
    </row>
    <row r="670" spans="1:22" ht="16.5" x14ac:dyDescent="0.3">
      <c r="A670" s="23"/>
      <c r="B670" s="33"/>
      <c r="C670" s="34"/>
      <c r="D670" s="38"/>
      <c r="E670" s="36"/>
      <c r="F670" s="37"/>
      <c r="G670" s="37"/>
      <c r="H670" s="37"/>
      <c r="I670" s="30"/>
      <c r="V670" s="8"/>
    </row>
    <row r="671" spans="1:22" ht="16.5" x14ac:dyDescent="0.3">
      <c r="A671" s="23"/>
      <c r="B671" s="33"/>
      <c r="C671" s="34"/>
      <c r="D671" s="38"/>
      <c r="E671" s="36"/>
      <c r="F671" s="37"/>
      <c r="G671" s="37"/>
      <c r="H671" s="37"/>
      <c r="I671" s="30"/>
      <c r="V671" s="8"/>
    </row>
    <row r="672" spans="1:22" ht="16.5" x14ac:dyDescent="0.3">
      <c r="A672" s="23"/>
      <c r="B672" s="33"/>
      <c r="C672" s="34"/>
      <c r="D672" s="38"/>
      <c r="E672" s="36"/>
      <c r="F672" s="37"/>
      <c r="G672" s="37"/>
      <c r="H672" s="37"/>
      <c r="I672" s="30"/>
      <c r="V672" s="8"/>
    </row>
    <row r="673" spans="1:22" ht="16.5" x14ac:dyDescent="0.3">
      <c r="A673" s="23"/>
      <c r="B673" s="33"/>
      <c r="C673" s="34"/>
      <c r="D673" s="38"/>
      <c r="E673" s="36"/>
      <c r="F673" s="37"/>
      <c r="G673" s="37"/>
      <c r="H673" s="37"/>
      <c r="I673" s="30"/>
      <c r="V673" s="8"/>
    </row>
    <row r="674" spans="1:22" ht="16.5" x14ac:dyDescent="0.3">
      <c r="A674" s="23"/>
      <c r="B674" s="33"/>
      <c r="C674" s="34"/>
      <c r="D674" s="38"/>
      <c r="E674" s="36"/>
      <c r="F674" s="37"/>
      <c r="G674" s="37"/>
      <c r="H674" s="37"/>
      <c r="I674" s="30"/>
      <c r="V674" s="8"/>
    </row>
    <row r="675" spans="1:22" ht="16.5" x14ac:dyDescent="0.3">
      <c r="A675" s="23"/>
      <c r="B675" s="33"/>
      <c r="C675" s="34"/>
      <c r="D675" s="38"/>
      <c r="E675" s="36"/>
      <c r="F675" s="37"/>
      <c r="G675" s="37"/>
      <c r="H675" s="37"/>
      <c r="I675" s="30"/>
      <c r="V675" s="8"/>
    </row>
    <row r="676" spans="1:22" ht="16.5" x14ac:dyDescent="0.3">
      <c r="A676" s="23"/>
      <c r="B676" s="33"/>
      <c r="C676" s="34"/>
      <c r="D676" s="38"/>
      <c r="E676" s="36"/>
      <c r="F676" s="37"/>
      <c r="G676" s="37"/>
      <c r="H676" s="37"/>
      <c r="I676" s="30"/>
      <c r="V676" s="8"/>
    </row>
    <row r="677" spans="1:22" ht="16.5" x14ac:dyDescent="0.3">
      <c r="A677" s="23"/>
      <c r="B677" s="33"/>
      <c r="C677" s="34"/>
      <c r="D677" s="38"/>
      <c r="E677" s="36"/>
      <c r="F677" s="37"/>
      <c r="G677" s="37"/>
      <c r="H677" s="37"/>
      <c r="I677" s="30"/>
      <c r="V677" s="8"/>
    </row>
    <row r="678" spans="1:22" ht="16.5" x14ac:dyDescent="0.3">
      <c r="A678" s="23"/>
      <c r="B678" s="33"/>
      <c r="C678" s="34"/>
      <c r="D678" s="38"/>
      <c r="E678" s="36"/>
      <c r="F678" s="37"/>
      <c r="G678" s="37"/>
      <c r="H678" s="37"/>
      <c r="I678" s="30"/>
      <c r="V678" s="8"/>
    </row>
    <row r="679" spans="1:22" ht="16.5" x14ac:dyDescent="0.3">
      <c r="A679" s="23"/>
      <c r="B679" s="33"/>
      <c r="C679" s="34"/>
      <c r="D679" s="38"/>
      <c r="E679" s="36"/>
      <c r="F679" s="37"/>
      <c r="G679" s="37"/>
      <c r="H679" s="37"/>
      <c r="I679" s="30"/>
      <c r="V679" s="8"/>
    </row>
    <row r="680" spans="1:22" ht="16.5" x14ac:dyDescent="0.3">
      <c r="A680" s="23"/>
      <c r="B680" s="33"/>
      <c r="C680" s="34"/>
      <c r="D680" s="38"/>
      <c r="E680" s="36"/>
      <c r="F680" s="37"/>
      <c r="G680" s="37"/>
      <c r="H680" s="37"/>
      <c r="I680" s="30"/>
      <c r="V680" s="8"/>
    </row>
    <row r="681" spans="1:22" ht="16.5" x14ac:dyDescent="0.3">
      <c r="A681" s="23"/>
      <c r="B681" s="33"/>
      <c r="C681" s="34"/>
      <c r="D681" s="38"/>
      <c r="E681" s="36"/>
      <c r="F681" s="37"/>
      <c r="G681" s="37"/>
      <c r="H681" s="37"/>
      <c r="I681" s="30"/>
      <c r="V681" s="8"/>
    </row>
    <row r="682" spans="1:22" ht="16.5" x14ac:dyDescent="0.3">
      <c r="A682" s="23"/>
      <c r="B682" s="33"/>
      <c r="C682" s="34"/>
      <c r="D682" s="38"/>
      <c r="E682" s="36"/>
      <c r="F682" s="37"/>
      <c r="G682" s="37"/>
      <c r="H682" s="37"/>
      <c r="I682" s="30"/>
      <c r="V682" s="8"/>
    </row>
    <row r="683" spans="1:22" ht="16.5" x14ac:dyDescent="0.3">
      <c r="A683" s="23"/>
      <c r="B683" s="33"/>
      <c r="C683" s="34"/>
      <c r="D683" s="38"/>
      <c r="E683" s="36"/>
      <c r="F683" s="37"/>
      <c r="G683" s="37"/>
      <c r="H683" s="37"/>
      <c r="I683" s="30"/>
      <c r="V683" s="8"/>
    </row>
    <row r="684" spans="1:22" ht="16.5" x14ac:dyDescent="0.3">
      <c r="A684" s="23"/>
      <c r="B684" s="33"/>
      <c r="C684" s="34"/>
      <c r="D684" s="38"/>
      <c r="E684" s="36"/>
      <c r="F684" s="37"/>
      <c r="G684" s="37"/>
      <c r="H684" s="37"/>
      <c r="I684" s="30"/>
      <c r="V684" s="8"/>
    </row>
    <row r="685" spans="1:22" ht="16.5" x14ac:dyDescent="0.3">
      <c r="A685" s="23"/>
      <c r="B685" s="33"/>
      <c r="C685" s="34"/>
      <c r="D685" s="38"/>
      <c r="E685" s="36"/>
      <c r="F685" s="37"/>
      <c r="G685" s="37"/>
      <c r="H685" s="37"/>
      <c r="I685" s="30"/>
      <c r="V685" s="8"/>
    </row>
    <row r="686" spans="1:22" ht="16.5" x14ac:dyDescent="0.3">
      <c r="A686" s="23"/>
      <c r="B686" s="33"/>
      <c r="C686" s="34"/>
      <c r="D686" s="38"/>
      <c r="E686" s="36"/>
      <c r="F686" s="37"/>
      <c r="G686" s="37"/>
      <c r="H686" s="37"/>
      <c r="I686" s="30"/>
      <c r="V686" s="8"/>
    </row>
    <row r="687" spans="1:22" ht="16.5" x14ac:dyDescent="0.3">
      <c r="A687" s="23"/>
      <c r="B687" s="33"/>
      <c r="C687" s="34"/>
      <c r="D687" s="38"/>
      <c r="E687" s="36"/>
      <c r="F687" s="37"/>
      <c r="G687" s="37"/>
      <c r="H687" s="37"/>
      <c r="I687" s="30"/>
      <c r="V687" s="8"/>
    </row>
    <row r="688" spans="1:22" ht="16.5" x14ac:dyDescent="0.3">
      <c r="A688" s="23"/>
      <c r="B688" s="33"/>
      <c r="C688" s="34"/>
      <c r="D688" s="38"/>
      <c r="E688" s="36"/>
      <c r="F688" s="37"/>
      <c r="G688" s="37"/>
      <c r="H688" s="37"/>
      <c r="I688" s="30"/>
      <c r="V688" s="8"/>
    </row>
    <row r="689" spans="1:22" ht="16.5" x14ac:dyDescent="0.3">
      <c r="A689" s="23"/>
      <c r="B689" s="33"/>
      <c r="C689" s="34"/>
      <c r="D689" s="38"/>
      <c r="E689" s="36"/>
      <c r="F689" s="37"/>
      <c r="G689" s="37"/>
      <c r="H689" s="37"/>
      <c r="I689" s="30"/>
      <c r="V689" s="8"/>
    </row>
    <row r="690" spans="1:22" ht="16.5" x14ac:dyDescent="0.3">
      <c r="A690" s="23"/>
      <c r="B690" s="33"/>
      <c r="C690" s="34"/>
      <c r="D690" s="38"/>
      <c r="E690" s="36"/>
      <c r="F690" s="37"/>
      <c r="G690" s="37"/>
      <c r="H690" s="37"/>
      <c r="I690" s="30"/>
      <c r="V690" s="8"/>
    </row>
    <row r="691" spans="1:22" ht="16.5" x14ac:dyDescent="0.3">
      <c r="A691" s="23"/>
      <c r="B691" s="33"/>
      <c r="C691" s="34"/>
      <c r="D691" s="38"/>
      <c r="E691" s="36"/>
      <c r="F691" s="37"/>
      <c r="G691" s="37"/>
      <c r="H691" s="37"/>
      <c r="I691" s="30"/>
      <c r="V691" s="8"/>
    </row>
    <row r="692" spans="1:22" ht="16.5" x14ac:dyDescent="0.3">
      <c r="A692" s="23"/>
      <c r="B692" s="33"/>
      <c r="C692" s="34"/>
      <c r="D692" s="38"/>
      <c r="E692" s="36"/>
      <c r="F692" s="37"/>
      <c r="G692" s="37"/>
      <c r="H692" s="37"/>
      <c r="I692" s="30"/>
      <c r="V692" s="8"/>
    </row>
    <row r="693" spans="1:22" ht="16.5" x14ac:dyDescent="0.3">
      <c r="A693" s="23"/>
      <c r="B693" s="33"/>
      <c r="C693" s="34"/>
      <c r="D693" s="38"/>
      <c r="E693" s="36"/>
      <c r="F693" s="37"/>
      <c r="G693" s="37"/>
      <c r="H693" s="37"/>
      <c r="I693" s="30"/>
      <c r="V693" s="8"/>
    </row>
    <row r="694" spans="1:22" ht="16.5" x14ac:dyDescent="0.3">
      <c r="A694" s="23"/>
      <c r="B694" s="33"/>
      <c r="C694" s="34"/>
      <c r="D694" s="38"/>
      <c r="E694" s="36"/>
      <c r="F694" s="37"/>
      <c r="G694" s="37"/>
      <c r="H694" s="37"/>
      <c r="I694" s="30"/>
      <c r="V694" s="8"/>
    </row>
    <row r="695" spans="1:22" ht="16.5" x14ac:dyDescent="0.3">
      <c r="A695" s="23"/>
      <c r="B695" s="33"/>
      <c r="C695" s="34"/>
      <c r="D695" s="38"/>
      <c r="E695" s="36"/>
      <c r="F695" s="37"/>
      <c r="G695" s="37"/>
      <c r="H695" s="37"/>
      <c r="I695" s="30"/>
      <c r="V695" s="8"/>
    </row>
    <row r="696" spans="1:22" ht="16.5" x14ac:dyDescent="0.3">
      <c r="A696" s="23"/>
      <c r="B696" s="33"/>
      <c r="C696" s="34"/>
      <c r="D696" s="38"/>
      <c r="E696" s="36"/>
      <c r="F696" s="37"/>
      <c r="G696" s="37"/>
      <c r="H696" s="37"/>
      <c r="I696" s="30"/>
      <c r="V696" s="8"/>
    </row>
    <row r="697" spans="1:22" ht="16.5" x14ac:dyDescent="0.3">
      <c r="A697" s="23"/>
      <c r="B697" s="33"/>
      <c r="C697" s="34"/>
      <c r="D697" s="38"/>
      <c r="E697" s="36"/>
      <c r="F697" s="37"/>
      <c r="G697" s="37"/>
      <c r="H697" s="37"/>
      <c r="I697" s="30"/>
      <c r="V697" s="8"/>
    </row>
    <row r="698" spans="1:22" ht="16.5" x14ac:dyDescent="0.3">
      <c r="A698" s="23"/>
      <c r="B698" s="33"/>
      <c r="C698" s="34"/>
      <c r="D698" s="38"/>
      <c r="E698" s="36"/>
      <c r="F698" s="37"/>
      <c r="G698" s="37"/>
      <c r="H698" s="37"/>
      <c r="I698" s="30"/>
      <c r="V698" s="8"/>
    </row>
    <row r="699" spans="1:22" ht="16.5" x14ac:dyDescent="0.3">
      <c r="A699" s="23"/>
      <c r="B699" s="33"/>
      <c r="C699" s="34"/>
      <c r="D699" s="38"/>
      <c r="E699" s="36"/>
      <c r="F699" s="37"/>
      <c r="G699" s="37"/>
      <c r="H699" s="37"/>
      <c r="I699" s="30"/>
      <c r="V699" s="8"/>
    </row>
    <row r="700" spans="1:22" ht="16.5" x14ac:dyDescent="0.3">
      <c r="A700" s="23"/>
      <c r="B700" s="33"/>
      <c r="C700" s="34"/>
      <c r="D700" s="38"/>
      <c r="E700" s="36"/>
      <c r="F700" s="37"/>
      <c r="G700" s="37"/>
      <c r="H700" s="37"/>
      <c r="I700" s="30"/>
      <c r="V700" s="8"/>
    </row>
    <row r="701" spans="1:22" ht="16.5" x14ac:dyDescent="0.3">
      <c r="A701" s="23"/>
      <c r="B701" s="33"/>
      <c r="C701" s="34"/>
      <c r="D701" s="38"/>
      <c r="E701" s="36"/>
      <c r="F701" s="37"/>
      <c r="G701" s="37"/>
      <c r="H701" s="37"/>
      <c r="I701" s="30"/>
      <c r="V701" s="8"/>
    </row>
    <row r="702" spans="1:22" ht="16.5" x14ac:dyDescent="0.3">
      <c r="A702" s="23"/>
      <c r="B702" s="33"/>
      <c r="C702" s="34"/>
      <c r="D702" s="38"/>
      <c r="E702" s="36"/>
      <c r="F702" s="37"/>
      <c r="G702" s="37"/>
      <c r="H702" s="37"/>
      <c r="I702" s="30"/>
      <c r="V702" s="8"/>
    </row>
    <row r="703" spans="1:22" ht="16.5" x14ac:dyDescent="0.3">
      <c r="A703" s="23"/>
      <c r="B703" s="33"/>
      <c r="C703" s="34"/>
      <c r="D703" s="38"/>
      <c r="E703" s="36"/>
      <c r="F703" s="37"/>
      <c r="G703" s="37"/>
      <c r="H703" s="37"/>
      <c r="I703" s="30"/>
      <c r="V703" s="8"/>
    </row>
    <row r="704" spans="1:22" ht="16.5" x14ac:dyDescent="0.3">
      <c r="A704" s="23"/>
      <c r="B704" s="33"/>
      <c r="C704" s="34"/>
      <c r="D704" s="38"/>
      <c r="E704" s="36"/>
      <c r="F704" s="37"/>
      <c r="G704" s="37"/>
      <c r="H704" s="37"/>
      <c r="I704" s="30"/>
      <c r="V704" s="8"/>
    </row>
    <row r="705" spans="1:22" ht="16.5" x14ac:dyDescent="0.3">
      <c r="A705" s="23"/>
      <c r="B705" s="33"/>
      <c r="C705" s="34"/>
      <c r="D705" s="38"/>
      <c r="E705" s="36"/>
      <c r="F705" s="37"/>
      <c r="G705" s="37"/>
      <c r="H705" s="37"/>
      <c r="I705" s="30"/>
      <c r="V705" s="8"/>
    </row>
    <row r="706" spans="1:22" ht="16.5" x14ac:dyDescent="0.3">
      <c r="A706" s="23"/>
      <c r="B706" s="33"/>
      <c r="C706" s="34"/>
      <c r="D706" s="38"/>
      <c r="E706" s="36"/>
      <c r="F706" s="37"/>
      <c r="G706" s="37"/>
      <c r="H706" s="37"/>
      <c r="I706" s="30"/>
      <c r="V706" s="8"/>
    </row>
    <row r="707" spans="1:22" ht="16.5" x14ac:dyDescent="0.3">
      <c r="A707" s="23"/>
      <c r="B707" s="33"/>
      <c r="C707" s="34"/>
      <c r="D707" s="38"/>
      <c r="E707" s="36"/>
      <c r="F707" s="37"/>
      <c r="G707" s="37"/>
      <c r="H707" s="37"/>
      <c r="I707" s="30"/>
      <c r="V707" s="8"/>
    </row>
    <row r="708" spans="1:22" ht="16.5" x14ac:dyDescent="0.3">
      <c r="A708" s="23"/>
      <c r="B708" s="33"/>
      <c r="C708" s="34"/>
      <c r="D708" s="38"/>
      <c r="E708" s="36"/>
      <c r="F708" s="37"/>
      <c r="G708" s="37"/>
      <c r="H708" s="37"/>
      <c r="I708" s="30"/>
      <c r="V708" s="8"/>
    </row>
    <row r="709" spans="1:22" ht="16.5" x14ac:dyDescent="0.3">
      <c r="A709" s="23"/>
      <c r="B709" s="33"/>
      <c r="C709" s="34"/>
      <c r="D709" s="38"/>
      <c r="E709" s="36"/>
      <c r="F709" s="37"/>
      <c r="G709" s="37"/>
      <c r="H709" s="37"/>
      <c r="I709" s="30"/>
      <c r="V709" s="8"/>
    </row>
    <row r="710" spans="1:22" ht="16.5" x14ac:dyDescent="0.3">
      <c r="A710" s="23"/>
      <c r="B710" s="33"/>
      <c r="C710" s="34"/>
      <c r="D710" s="38"/>
      <c r="E710" s="36"/>
      <c r="F710" s="37"/>
      <c r="G710" s="37"/>
      <c r="H710" s="37"/>
      <c r="I710" s="30"/>
      <c r="V710" s="8"/>
    </row>
    <row r="711" spans="1:22" ht="16.5" x14ac:dyDescent="0.3">
      <c r="A711" s="23"/>
      <c r="B711" s="33"/>
      <c r="C711" s="34"/>
      <c r="D711" s="38"/>
      <c r="E711" s="36"/>
      <c r="F711" s="37"/>
      <c r="G711" s="37"/>
      <c r="H711" s="37"/>
      <c r="I711" s="30"/>
      <c r="V711" s="8"/>
    </row>
    <row r="712" spans="1:22" ht="16.5" x14ac:dyDescent="0.3">
      <c r="A712" s="23"/>
      <c r="B712" s="33"/>
      <c r="C712" s="34"/>
      <c r="D712" s="38"/>
      <c r="E712" s="36"/>
      <c r="F712" s="37"/>
      <c r="G712" s="37"/>
      <c r="H712" s="37"/>
      <c r="I712" s="30"/>
      <c r="V712" s="8"/>
    </row>
    <row r="713" spans="1:22" ht="16.5" x14ac:dyDescent="0.3">
      <c r="A713" s="23"/>
      <c r="B713" s="33"/>
      <c r="C713" s="34"/>
      <c r="D713" s="38"/>
      <c r="E713" s="36"/>
      <c r="F713" s="37"/>
      <c r="G713" s="37"/>
      <c r="H713" s="37"/>
      <c r="I713" s="30"/>
      <c r="V713" s="8"/>
    </row>
    <row r="714" spans="1:22" ht="16.5" x14ac:dyDescent="0.3">
      <c r="A714" s="23"/>
      <c r="B714" s="33"/>
      <c r="C714" s="34"/>
      <c r="D714" s="38"/>
      <c r="E714" s="36"/>
      <c r="F714" s="37"/>
      <c r="G714" s="37"/>
      <c r="H714" s="37"/>
      <c r="I714" s="30"/>
      <c r="V714" s="8"/>
    </row>
    <row r="715" spans="1:22" ht="16.5" x14ac:dyDescent="0.3">
      <c r="A715" s="23"/>
      <c r="B715" s="33"/>
      <c r="C715" s="34"/>
      <c r="D715" s="38"/>
      <c r="E715" s="36"/>
      <c r="F715" s="37"/>
      <c r="G715" s="37"/>
      <c r="H715" s="37"/>
      <c r="I715" s="30"/>
      <c r="V715" s="8"/>
    </row>
    <row r="716" spans="1:22" ht="16.5" x14ac:dyDescent="0.3">
      <c r="A716" s="23"/>
      <c r="B716" s="33"/>
      <c r="C716" s="34"/>
      <c r="D716" s="38"/>
      <c r="E716" s="36"/>
      <c r="F716" s="37"/>
      <c r="G716" s="37"/>
      <c r="H716" s="37"/>
      <c r="I716" s="30"/>
      <c r="V716" s="8"/>
    </row>
    <row r="717" spans="1:22" ht="16.5" x14ac:dyDescent="0.3">
      <c r="A717" s="23"/>
      <c r="B717" s="33"/>
      <c r="C717" s="34"/>
      <c r="D717" s="38"/>
      <c r="E717" s="36"/>
      <c r="F717" s="37"/>
      <c r="G717" s="37"/>
      <c r="H717" s="37"/>
      <c r="I717" s="30"/>
      <c r="V717" s="8"/>
    </row>
    <row r="718" spans="1:22" ht="16.5" x14ac:dyDescent="0.3">
      <c r="A718" s="23"/>
      <c r="B718" s="33"/>
      <c r="C718" s="34"/>
      <c r="D718" s="38"/>
      <c r="E718" s="36"/>
      <c r="F718" s="37"/>
      <c r="G718" s="37"/>
      <c r="H718" s="37"/>
      <c r="I718" s="30"/>
      <c r="V718" s="8"/>
    </row>
    <row r="719" spans="1:22" ht="16.5" x14ac:dyDescent="0.3">
      <c r="A719" s="23"/>
      <c r="B719" s="33"/>
      <c r="C719" s="34"/>
      <c r="D719" s="38"/>
      <c r="E719" s="36"/>
      <c r="F719" s="37"/>
      <c r="G719" s="37"/>
      <c r="H719" s="37"/>
      <c r="I719" s="30"/>
      <c r="V719" s="8"/>
    </row>
    <row r="720" spans="1:22" ht="16.5" x14ac:dyDescent="0.3">
      <c r="A720" s="23"/>
      <c r="B720" s="33"/>
      <c r="C720" s="34"/>
      <c r="D720" s="38"/>
      <c r="E720" s="36"/>
      <c r="F720" s="37"/>
      <c r="G720" s="37"/>
      <c r="H720" s="37"/>
      <c r="I720" s="30"/>
      <c r="V720" s="8"/>
    </row>
    <row r="721" spans="1:22" ht="16.5" x14ac:dyDescent="0.3">
      <c r="A721" s="23"/>
      <c r="B721" s="33"/>
      <c r="C721" s="34"/>
      <c r="D721" s="38"/>
      <c r="E721" s="36"/>
      <c r="F721" s="37"/>
      <c r="G721" s="37"/>
      <c r="H721" s="37"/>
      <c r="I721" s="30"/>
      <c r="V721" s="8"/>
    </row>
    <row r="722" spans="1:22" ht="16.5" x14ac:dyDescent="0.3">
      <c r="A722" s="23"/>
      <c r="B722" s="33"/>
      <c r="C722" s="34"/>
      <c r="D722" s="38"/>
      <c r="E722" s="36"/>
      <c r="F722" s="37"/>
      <c r="G722" s="37"/>
      <c r="H722" s="37"/>
      <c r="I722" s="30"/>
      <c r="V722" s="8"/>
    </row>
    <row r="723" spans="1:22" ht="16.5" x14ac:dyDescent="0.3">
      <c r="A723" s="23"/>
      <c r="B723" s="33"/>
      <c r="C723" s="34"/>
      <c r="D723" s="38"/>
      <c r="E723" s="36"/>
      <c r="F723" s="37"/>
      <c r="G723" s="37"/>
      <c r="H723" s="37"/>
      <c r="I723" s="30"/>
      <c r="V723" s="8"/>
    </row>
    <row r="724" spans="1:22" ht="16.5" x14ac:dyDescent="0.3">
      <c r="A724" s="23"/>
      <c r="B724" s="33"/>
      <c r="C724" s="34"/>
      <c r="D724" s="38"/>
      <c r="E724" s="36"/>
      <c r="F724" s="37"/>
      <c r="G724" s="37"/>
      <c r="H724" s="37"/>
      <c r="I724" s="30"/>
      <c r="V724" s="8"/>
    </row>
    <row r="725" spans="1:22" ht="16.5" x14ac:dyDescent="0.3">
      <c r="A725" s="23"/>
      <c r="B725" s="33"/>
      <c r="C725" s="34"/>
      <c r="D725" s="38"/>
      <c r="E725" s="36"/>
      <c r="F725" s="37"/>
      <c r="G725" s="37"/>
      <c r="H725" s="37"/>
      <c r="I725" s="30"/>
      <c r="V725" s="8"/>
    </row>
    <row r="726" spans="1:22" ht="16.5" x14ac:dyDescent="0.3">
      <c r="A726" s="23"/>
      <c r="B726" s="33"/>
      <c r="C726" s="34"/>
      <c r="D726" s="38"/>
      <c r="E726" s="39"/>
      <c r="F726" s="37"/>
      <c r="G726" s="37"/>
      <c r="H726" s="37"/>
      <c r="I726" s="30"/>
      <c r="V726" s="8"/>
    </row>
    <row r="727" spans="1:22" ht="16.5" x14ac:dyDescent="0.3">
      <c r="A727" s="23"/>
      <c r="B727" s="33"/>
      <c r="C727" s="34"/>
      <c r="D727" s="38"/>
      <c r="E727" s="39"/>
      <c r="F727" s="37"/>
      <c r="G727" s="37"/>
      <c r="H727" s="37"/>
      <c r="I727" s="30"/>
      <c r="V727" s="8"/>
    </row>
    <row r="728" spans="1:22" ht="16.5" x14ac:dyDescent="0.3">
      <c r="A728" s="23"/>
      <c r="B728" s="33"/>
      <c r="C728" s="34"/>
      <c r="D728" s="38"/>
      <c r="E728" s="39"/>
      <c r="F728" s="37"/>
      <c r="G728" s="37"/>
      <c r="H728" s="37"/>
      <c r="I728" s="30"/>
      <c r="V728" s="8"/>
    </row>
    <row r="729" spans="1:22" ht="16.5" x14ac:dyDescent="0.3">
      <c r="A729" s="23"/>
      <c r="B729" s="33"/>
      <c r="C729" s="34"/>
      <c r="D729" s="38"/>
      <c r="E729" s="39"/>
      <c r="F729" s="37"/>
      <c r="G729" s="37"/>
      <c r="H729" s="37"/>
      <c r="I729" s="30"/>
      <c r="V729" s="8"/>
    </row>
    <row r="730" spans="1:22" ht="16.5" x14ac:dyDescent="0.3">
      <c r="A730" s="23"/>
      <c r="B730" s="33"/>
      <c r="C730" s="34"/>
      <c r="D730" s="38"/>
      <c r="E730" s="39"/>
      <c r="F730" s="37"/>
      <c r="G730" s="37"/>
      <c r="H730" s="37"/>
      <c r="I730" s="30"/>
      <c r="V730" s="8"/>
    </row>
    <row r="731" spans="1:22" ht="16.5" x14ac:dyDescent="0.3">
      <c r="A731" s="23"/>
      <c r="B731" s="33"/>
      <c r="C731" s="34"/>
      <c r="D731" s="38"/>
      <c r="E731" s="39"/>
      <c r="F731" s="37"/>
      <c r="G731" s="37"/>
      <c r="H731" s="37"/>
      <c r="I731" s="30"/>
      <c r="V731" s="8"/>
    </row>
    <row r="732" spans="1:22" ht="16.5" x14ac:dyDescent="0.3">
      <c r="A732" s="23"/>
      <c r="B732" s="33"/>
      <c r="C732" s="34"/>
      <c r="D732" s="38"/>
      <c r="E732" s="39"/>
      <c r="F732" s="37"/>
      <c r="G732" s="37"/>
      <c r="H732" s="37"/>
      <c r="I732" s="30"/>
      <c r="V732" s="8"/>
    </row>
    <row r="733" spans="1:22" ht="16.5" x14ac:dyDescent="0.3">
      <c r="A733" s="23"/>
      <c r="B733" s="33"/>
      <c r="C733" s="34"/>
      <c r="D733" s="38"/>
      <c r="E733" s="39"/>
      <c r="F733" s="37"/>
      <c r="G733" s="37"/>
      <c r="H733" s="37"/>
      <c r="I733" s="30"/>
      <c r="V733" s="8"/>
    </row>
    <row r="734" spans="1:22" ht="16.5" x14ac:dyDescent="0.3">
      <c r="A734" s="23"/>
      <c r="B734" s="33"/>
      <c r="C734" s="34"/>
      <c r="D734" s="38"/>
      <c r="E734" s="39"/>
      <c r="F734" s="37"/>
      <c r="G734" s="37"/>
      <c r="H734" s="37"/>
      <c r="I734" s="30"/>
      <c r="V734" s="8"/>
    </row>
    <row r="735" spans="1:22" ht="16.5" x14ac:dyDescent="0.3">
      <c r="A735" s="23"/>
      <c r="B735" s="33"/>
      <c r="C735" s="34"/>
      <c r="D735" s="38"/>
      <c r="E735" s="39"/>
      <c r="F735" s="37"/>
      <c r="G735" s="37"/>
      <c r="H735" s="37"/>
      <c r="I735" s="30"/>
      <c r="V735" s="8"/>
    </row>
    <row r="736" spans="1:22" ht="16.5" x14ac:dyDescent="0.3">
      <c r="A736" s="23"/>
      <c r="B736" s="33"/>
      <c r="C736" s="34"/>
      <c r="D736" s="38"/>
      <c r="E736" s="39"/>
      <c r="F736" s="37"/>
      <c r="G736" s="37"/>
      <c r="H736" s="37"/>
      <c r="I736" s="30"/>
      <c r="V736" s="8"/>
    </row>
    <row r="737" spans="1:22" ht="16.5" x14ac:dyDescent="0.3">
      <c r="A737" s="23"/>
      <c r="B737" s="33"/>
      <c r="C737" s="34"/>
      <c r="D737" s="38"/>
      <c r="E737" s="39"/>
      <c r="F737" s="37"/>
      <c r="G737" s="37"/>
      <c r="H737" s="37"/>
      <c r="I737" s="30"/>
      <c r="V737" s="8"/>
    </row>
    <row r="738" spans="1:22" ht="16.5" x14ac:dyDescent="0.3">
      <c r="A738" s="23"/>
      <c r="B738" s="33"/>
      <c r="C738" s="34"/>
      <c r="D738" s="38"/>
      <c r="E738" s="39"/>
      <c r="F738" s="37"/>
      <c r="G738" s="37"/>
      <c r="H738" s="37"/>
      <c r="I738" s="30"/>
      <c r="V738" s="8"/>
    </row>
    <row r="739" spans="1:22" ht="16.5" x14ac:dyDescent="0.3">
      <c r="A739" s="23"/>
      <c r="B739" s="33"/>
      <c r="C739" s="34"/>
      <c r="D739" s="38"/>
      <c r="E739" s="39"/>
      <c r="F739" s="37"/>
      <c r="G739" s="37"/>
      <c r="H739" s="37"/>
      <c r="I739" s="30"/>
      <c r="V739" s="8"/>
    </row>
    <row r="740" spans="1:22" ht="16.5" x14ac:dyDescent="0.3">
      <c r="A740" s="23"/>
      <c r="B740" s="33"/>
      <c r="C740" s="34"/>
      <c r="D740" s="38"/>
      <c r="E740" s="39"/>
      <c r="F740" s="37"/>
      <c r="G740" s="37"/>
      <c r="H740" s="37"/>
      <c r="I740" s="30"/>
      <c r="V740" s="8"/>
    </row>
    <row r="741" spans="1:22" ht="16.5" x14ac:dyDescent="0.3">
      <c r="A741" s="23"/>
      <c r="B741" s="33"/>
      <c r="C741" s="34"/>
      <c r="D741" s="38"/>
      <c r="E741" s="39"/>
      <c r="F741" s="37"/>
      <c r="G741" s="37"/>
      <c r="H741" s="37"/>
      <c r="I741" s="30"/>
      <c r="V741" s="8"/>
    </row>
    <row r="742" spans="1:22" ht="16.5" x14ac:dyDescent="0.3">
      <c r="A742" s="23"/>
      <c r="B742" s="33"/>
      <c r="C742" s="34"/>
      <c r="D742" s="38"/>
      <c r="E742" s="39"/>
      <c r="F742" s="37"/>
      <c r="G742" s="37"/>
      <c r="H742" s="37"/>
      <c r="I742" s="30"/>
      <c r="V742" s="8"/>
    </row>
    <row r="743" spans="1:22" ht="16.5" x14ac:dyDescent="0.3">
      <c r="A743" s="23"/>
      <c r="B743" s="33"/>
      <c r="C743" s="34"/>
      <c r="D743" s="38"/>
      <c r="E743" s="39"/>
      <c r="F743" s="37"/>
      <c r="G743" s="37"/>
      <c r="H743" s="37"/>
      <c r="I743" s="30"/>
      <c r="V743" s="8"/>
    </row>
    <row r="744" spans="1:22" ht="16.5" x14ac:dyDescent="0.3">
      <c r="A744" s="23"/>
      <c r="B744" s="33"/>
      <c r="C744" s="34"/>
      <c r="D744" s="38"/>
      <c r="E744" s="39"/>
      <c r="F744" s="37"/>
      <c r="G744" s="37"/>
      <c r="H744" s="37"/>
      <c r="I744" s="30"/>
      <c r="V744" s="8"/>
    </row>
    <row r="745" spans="1:22" ht="16.5" x14ac:dyDescent="0.3">
      <c r="A745" s="23"/>
      <c r="B745" s="33"/>
      <c r="C745" s="34"/>
      <c r="D745" s="38"/>
      <c r="E745" s="39"/>
      <c r="F745" s="37"/>
      <c r="G745" s="37"/>
      <c r="H745" s="37"/>
      <c r="I745" s="30"/>
      <c r="V745" s="8"/>
    </row>
    <row r="746" spans="1:22" ht="16.5" x14ac:dyDescent="0.3">
      <c r="A746" s="23"/>
      <c r="B746" s="33"/>
      <c r="C746" s="34"/>
      <c r="D746" s="38"/>
      <c r="E746" s="39"/>
      <c r="F746" s="37"/>
      <c r="G746" s="37"/>
      <c r="H746" s="37"/>
      <c r="I746" s="30"/>
      <c r="V746" s="8"/>
    </row>
    <row r="747" spans="1:22" ht="16.5" x14ac:dyDescent="0.3">
      <c r="A747" s="23"/>
      <c r="B747" s="33"/>
      <c r="C747" s="34"/>
      <c r="D747" s="38"/>
      <c r="E747" s="39"/>
      <c r="F747" s="37"/>
      <c r="G747" s="37"/>
      <c r="H747" s="37"/>
      <c r="I747" s="30"/>
      <c r="V747" s="8"/>
    </row>
    <row r="748" spans="1:22" ht="16.5" x14ac:dyDescent="0.3">
      <c r="A748" s="23"/>
      <c r="B748" s="33"/>
      <c r="C748" s="34"/>
      <c r="D748" s="38"/>
      <c r="E748" s="39"/>
      <c r="F748" s="37"/>
      <c r="G748" s="37"/>
      <c r="H748" s="37"/>
      <c r="I748" s="30"/>
      <c r="V748" s="8"/>
    </row>
    <row r="749" spans="1:22" ht="16.5" x14ac:dyDescent="0.3">
      <c r="A749" s="23"/>
      <c r="B749" s="33"/>
      <c r="C749" s="34"/>
      <c r="D749" s="38"/>
      <c r="E749" s="39"/>
      <c r="F749" s="37"/>
      <c r="G749" s="37"/>
      <c r="H749" s="37"/>
      <c r="I749" s="30"/>
      <c r="V749" s="8"/>
    </row>
    <row r="750" spans="1:22" ht="16.5" x14ac:dyDescent="0.3">
      <c r="A750" s="23"/>
      <c r="B750" s="33"/>
      <c r="C750" s="34"/>
      <c r="D750" s="38"/>
      <c r="E750" s="39"/>
      <c r="F750" s="37"/>
      <c r="G750" s="37"/>
      <c r="H750" s="37"/>
      <c r="I750" s="30"/>
      <c r="V750" s="8"/>
    </row>
    <row r="751" spans="1:22" ht="16.5" x14ac:dyDescent="0.3">
      <c r="A751" s="23"/>
      <c r="B751" s="33"/>
      <c r="C751" s="34"/>
      <c r="D751" s="38"/>
      <c r="E751" s="39"/>
      <c r="F751" s="37"/>
      <c r="G751" s="37"/>
      <c r="H751" s="37"/>
      <c r="I751" s="30"/>
      <c r="V751" s="8"/>
    </row>
    <row r="752" spans="1:22" ht="16.5" x14ac:dyDescent="0.3">
      <c r="A752" s="23"/>
      <c r="B752" s="33"/>
      <c r="C752" s="34"/>
      <c r="D752" s="38"/>
      <c r="E752" s="39"/>
      <c r="F752" s="37"/>
      <c r="G752" s="37"/>
      <c r="H752" s="37"/>
      <c r="I752" s="30"/>
      <c r="V752" s="8"/>
    </row>
    <row r="753" spans="1:22" ht="16.5" x14ac:dyDescent="0.3">
      <c r="A753" s="23"/>
      <c r="B753" s="33"/>
      <c r="C753" s="34"/>
      <c r="D753" s="38"/>
      <c r="E753" s="39"/>
      <c r="F753" s="37"/>
      <c r="G753" s="37"/>
      <c r="H753" s="37"/>
      <c r="I753" s="30"/>
      <c r="V753" s="8"/>
    </row>
    <row r="754" spans="1:22" ht="16.5" x14ac:dyDescent="0.3">
      <c r="A754" s="23"/>
      <c r="B754" s="33"/>
      <c r="C754" s="34"/>
      <c r="D754" s="38"/>
      <c r="E754" s="39"/>
      <c r="F754" s="37"/>
      <c r="G754" s="37"/>
      <c r="H754" s="37"/>
      <c r="I754" s="30"/>
      <c r="V754" s="8"/>
    </row>
    <row r="755" spans="1:22" ht="16.5" x14ac:dyDescent="0.3">
      <c r="A755" s="23"/>
      <c r="B755" s="33"/>
      <c r="C755" s="34"/>
      <c r="D755" s="38"/>
      <c r="E755" s="39"/>
      <c r="F755" s="37"/>
      <c r="G755" s="37"/>
      <c r="H755" s="37"/>
      <c r="I755" s="30"/>
      <c r="V755" s="8"/>
    </row>
    <row r="756" spans="1:22" ht="16.5" x14ac:dyDescent="0.3">
      <c r="A756" s="23"/>
      <c r="B756" s="33"/>
      <c r="C756" s="34"/>
      <c r="D756" s="38"/>
      <c r="E756" s="39"/>
      <c r="F756" s="37"/>
      <c r="G756" s="37"/>
      <c r="H756" s="37"/>
      <c r="I756" s="30"/>
      <c r="V756" s="8"/>
    </row>
    <row r="757" spans="1:22" ht="16.5" x14ac:dyDescent="0.3">
      <c r="A757" s="23"/>
      <c r="B757" s="33"/>
      <c r="C757" s="34"/>
      <c r="D757" s="38"/>
      <c r="E757" s="39"/>
      <c r="F757" s="37"/>
      <c r="G757" s="37"/>
      <c r="H757" s="37"/>
      <c r="I757" s="30"/>
      <c r="V757" s="8"/>
    </row>
    <row r="758" spans="1:22" ht="16.5" x14ac:dyDescent="0.3">
      <c r="A758" s="23"/>
      <c r="B758" s="33"/>
      <c r="C758" s="34"/>
      <c r="D758" s="38"/>
      <c r="E758" s="39"/>
      <c r="F758" s="37"/>
      <c r="G758" s="37"/>
      <c r="H758" s="37"/>
      <c r="I758" s="30"/>
      <c r="V758" s="8"/>
    </row>
    <row r="759" spans="1:22" ht="16.5" x14ac:dyDescent="0.3">
      <c r="A759" s="23"/>
      <c r="B759" s="33"/>
      <c r="C759" s="34"/>
      <c r="D759" s="38"/>
      <c r="E759" s="39"/>
      <c r="F759" s="37"/>
      <c r="G759" s="37"/>
      <c r="H759" s="37"/>
      <c r="I759" s="30"/>
      <c r="V759" s="8"/>
    </row>
    <row r="760" spans="1:22" ht="16.5" x14ac:dyDescent="0.3">
      <c r="A760" s="23"/>
      <c r="B760" s="33"/>
      <c r="C760" s="34"/>
      <c r="D760" s="38"/>
      <c r="E760" s="39"/>
      <c r="F760" s="37"/>
      <c r="G760" s="37"/>
      <c r="H760" s="37"/>
      <c r="I760" s="30"/>
      <c r="V760" s="8"/>
    </row>
    <row r="761" spans="1:22" ht="16.5" x14ac:dyDescent="0.3">
      <c r="A761" s="23"/>
      <c r="B761" s="33"/>
      <c r="C761" s="34"/>
      <c r="D761" s="38"/>
      <c r="E761" s="39"/>
      <c r="F761" s="37"/>
      <c r="G761" s="37"/>
      <c r="H761" s="37"/>
      <c r="I761" s="30"/>
      <c r="V761" s="8"/>
    </row>
    <row r="762" spans="1:22" ht="16.5" x14ac:dyDescent="0.3">
      <c r="A762" s="23"/>
      <c r="B762" s="33"/>
      <c r="C762" s="34"/>
      <c r="D762" s="38"/>
      <c r="E762" s="39"/>
      <c r="F762" s="37"/>
      <c r="G762" s="37"/>
      <c r="H762" s="37"/>
      <c r="I762" s="30"/>
      <c r="V762" s="8"/>
    </row>
    <row r="763" spans="1:22" ht="16.5" x14ac:dyDescent="0.3">
      <c r="A763" s="23"/>
      <c r="B763" s="33"/>
      <c r="C763" s="34"/>
      <c r="D763" s="38"/>
      <c r="E763" s="39"/>
      <c r="F763" s="37"/>
      <c r="G763" s="37"/>
      <c r="H763" s="37"/>
      <c r="I763" s="30"/>
      <c r="V763" s="8"/>
    </row>
    <row r="764" spans="1:22" ht="16.5" x14ac:dyDescent="0.3">
      <c r="A764" s="23"/>
      <c r="B764" s="33"/>
      <c r="C764" s="34"/>
      <c r="D764" s="38"/>
      <c r="E764" s="39"/>
      <c r="F764" s="37"/>
      <c r="G764" s="37"/>
      <c r="H764" s="37"/>
      <c r="I764" s="30"/>
      <c r="V764" s="8"/>
    </row>
    <row r="765" spans="1:22" ht="16.5" x14ac:dyDescent="0.3">
      <c r="A765" s="23"/>
      <c r="B765" s="33"/>
      <c r="C765" s="34"/>
      <c r="D765" s="38"/>
      <c r="E765" s="39"/>
      <c r="F765" s="37"/>
      <c r="G765" s="37"/>
      <c r="H765" s="37"/>
      <c r="I765" s="30"/>
      <c r="V765" s="8"/>
    </row>
    <row r="766" spans="1:22" ht="16.5" x14ac:dyDescent="0.3">
      <c r="A766" s="23"/>
      <c r="B766" s="33"/>
      <c r="C766" s="34"/>
      <c r="D766" s="38"/>
      <c r="E766" s="39"/>
      <c r="F766" s="37"/>
      <c r="G766" s="37"/>
      <c r="H766" s="37"/>
      <c r="I766" s="30"/>
      <c r="V766" s="8"/>
    </row>
    <row r="767" spans="1:22" ht="16.5" x14ac:dyDescent="0.3">
      <c r="A767" s="23"/>
      <c r="B767" s="33"/>
      <c r="C767" s="34"/>
      <c r="D767" s="38"/>
      <c r="E767" s="39"/>
      <c r="F767" s="37"/>
      <c r="G767" s="37"/>
      <c r="H767" s="37"/>
      <c r="I767" s="30"/>
      <c r="V767" s="8"/>
    </row>
    <row r="768" spans="1:22" ht="16.5" x14ac:dyDescent="0.3">
      <c r="A768" s="23"/>
      <c r="B768" s="33"/>
      <c r="C768" s="34"/>
      <c r="D768" s="38"/>
      <c r="E768" s="39"/>
      <c r="F768" s="37"/>
      <c r="G768" s="37"/>
      <c r="H768" s="37"/>
      <c r="I768" s="30"/>
      <c r="V768" s="8"/>
    </row>
    <row r="769" spans="1:22" ht="16.5" x14ac:dyDescent="0.3">
      <c r="A769" s="23"/>
      <c r="B769" s="33"/>
      <c r="C769" s="34"/>
      <c r="D769" s="38"/>
      <c r="E769" s="39"/>
      <c r="F769" s="37"/>
      <c r="G769" s="37"/>
      <c r="H769" s="37"/>
      <c r="I769" s="30"/>
      <c r="V769" s="8"/>
    </row>
    <row r="770" spans="1:22" ht="16.5" x14ac:dyDescent="0.3">
      <c r="A770" s="23"/>
      <c r="B770" s="33"/>
      <c r="C770" s="34"/>
      <c r="D770" s="38"/>
      <c r="E770" s="39"/>
      <c r="F770" s="37"/>
      <c r="G770" s="37"/>
      <c r="H770" s="37"/>
      <c r="I770" s="30"/>
      <c r="V770" s="8"/>
    </row>
    <row r="771" spans="1:22" ht="16.5" x14ac:dyDescent="0.3">
      <c r="A771" s="23"/>
      <c r="B771" s="33"/>
      <c r="C771" s="34"/>
      <c r="D771" s="38"/>
      <c r="E771" s="39"/>
      <c r="F771" s="37"/>
      <c r="G771" s="37"/>
      <c r="H771" s="37"/>
      <c r="I771" s="30"/>
      <c r="V771" s="8"/>
    </row>
    <row r="772" spans="1:22" ht="16.5" x14ac:dyDescent="0.3">
      <c r="A772" s="23"/>
      <c r="B772" s="33"/>
      <c r="C772" s="34"/>
      <c r="D772" s="38"/>
      <c r="E772" s="39"/>
      <c r="F772" s="37"/>
      <c r="G772" s="37"/>
      <c r="H772" s="37"/>
      <c r="I772" s="30"/>
      <c r="V772" s="8"/>
    </row>
    <row r="773" spans="1:22" ht="16.5" x14ac:dyDescent="0.3">
      <c r="A773" s="23"/>
      <c r="B773" s="33"/>
      <c r="C773" s="34"/>
      <c r="D773" s="38"/>
      <c r="E773" s="39"/>
      <c r="F773" s="37"/>
      <c r="G773" s="37"/>
      <c r="H773" s="37"/>
      <c r="I773" s="30"/>
      <c r="V773" s="8"/>
    </row>
    <row r="774" spans="1:22" ht="16.5" x14ac:dyDescent="0.3">
      <c r="A774" s="23"/>
      <c r="B774" s="33"/>
      <c r="C774" s="34"/>
      <c r="D774" s="38"/>
      <c r="E774" s="39"/>
      <c r="F774" s="37"/>
      <c r="G774" s="37"/>
      <c r="H774" s="37"/>
      <c r="I774" s="30"/>
      <c r="V774" s="8"/>
    </row>
    <row r="775" spans="1:22" ht="16.5" x14ac:dyDescent="0.3">
      <c r="A775" s="23"/>
      <c r="B775" s="33"/>
      <c r="C775" s="34"/>
      <c r="D775" s="38"/>
      <c r="E775" s="39"/>
      <c r="F775" s="37"/>
      <c r="G775" s="37"/>
      <c r="H775" s="37"/>
      <c r="I775" s="30"/>
      <c r="V775" s="8"/>
    </row>
    <row r="776" spans="1:22" ht="16.5" x14ac:dyDescent="0.3">
      <c r="A776" s="23"/>
      <c r="B776" s="33"/>
      <c r="C776" s="34"/>
      <c r="D776" s="38"/>
      <c r="E776" s="39"/>
      <c r="F776" s="37"/>
      <c r="G776" s="37"/>
      <c r="H776" s="37"/>
      <c r="I776" s="30"/>
      <c r="V776" s="8"/>
    </row>
    <row r="777" spans="1:22" ht="16.5" x14ac:dyDescent="0.3">
      <c r="A777" s="23"/>
      <c r="B777" s="33"/>
      <c r="C777" s="34"/>
      <c r="D777" s="38"/>
      <c r="E777" s="39"/>
      <c r="F777" s="37"/>
      <c r="G777" s="37"/>
      <c r="H777" s="37"/>
      <c r="I777" s="30"/>
      <c r="V777" s="8"/>
    </row>
    <row r="778" spans="1:22" ht="16.5" x14ac:dyDescent="0.3">
      <c r="A778" s="23"/>
      <c r="B778" s="33"/>
      <c r="C778" s="34"/>
      <c r="D778" s="38"/>
      <c r="E778" s="39"/>
      <c r="F778" s="37"/>
      <c r="G778" s="37"/>
      <c r="H778" s="37"/>
      <c r="I778" s="30"/>
      <c r="V778" s="8"/>
    </row>
    <row r="779" spans="1:22" ht="16.5" x14ac:dyDescent="0.3">
      <c r="A779" s="23"/>
      <c r="B779" s="33"/>
      <c r="C779" s="34"/>
      <c r="D779" s="38"/>
      <c r="E779" s="39"/>
      <c r="F779" s="37"/>
      <c r="G779" s="37"/>
      <c r="H779" s="37"/>
      <c r="I779" s="30"/>
      <c r="V779" s="8"/>
    </row>
    <row r="780" spans="1:22" ht="16.5" x14ac:dyDescent="0.3">
      <c r="A780" s="23"/>
      <c r="B780" s="33"/>
      <c r="C780" s="34"/>
      <c r="D780" s="38"/>
      <c r="E780" s="39"/>
      <c r="F780" s="37"/>
      <c r="G780" s="37"/>
      <c r="H780" s="37"/>
      <c r="I780" s="30"/>
      <c r="V780" s="8"/>
    </row>
    <row r="781" spans="1:22" ht="16.5" x14ac:dyDescent="0.3">
      <c r="A781" s="23"/>
      <c r="B781" s="33"/>
      <c r="C781" s="34"/>
      <c r="D781" s="38"/>
      <c r="E781" s="39"/>
      <c r="F781" s="37"/>
      <c r="G781" s="37"/>
      <c r="H781" s="37"/>
      <c r="I781" s="30"/>
      <c r="V781" s="8"/>
    </row>
    <row r="782" spans="1:22" ht="16.5" x14ac:dyDescent="0.3">
      <c r="A782" s="23"/>
      <c r="B782" s="33"/>
      <c r="C782" s="34"/>
      <c r="D782" s="38"/>
      <c r="E782" s="39"/>
      <c r="F782" s="37"/>
      <c r="G782" s="37"/>
      <c r="H782" s="37"/>
      <c r="I782" s="30"/>
      <c r="V782" s="8"/>
    </row>
    <row r="783" spans="1:22" ht="16.5" x14ac:dyDescent="0.3">
      <c r="A783" s="23"/>
      <c r="B783" s="33"/>
      <c r="C783" s="34"/>
      <c r="D783" s="38"/>
      <c r="E783" s="39"/>
      <c r="F783" s="37"/>
      <c r="G783" s="37"/>
      <c r="H783" s="37"/>
      <c r="I783" s="30"/>
      <c r="V783" s="8"/>
    </row>
    <row r="784" spans="1:22" ht="16.5" x14ac:dyDescent="0.3">
      <c r="A784" s="23"/>
      <c r="B784" s="33"/>
      <c r="C784" s="34"/>
      <c r="D784" s="38"/>
      <c r="E784" s="39"/>
      <c r="F784" s="37"/>
      <c r="G784" s="37"/>
      <c r="H784" s="37"/>
      <c r="I784" s="30"/>
      <c r="V784" s="8"/>
    </row>
    <row r="785" spans="1:22" ht="16.5" x14ac:dyDescent="0.3">
      <c r="A785" s="23"/>
      <c r="B785" s="33"/>
      <c r="C785" s="34"/>
      <c r="D785" s="38"/>
      <c r="E785" s="39"/>
      <c r="F785" s="37"/>
      <c r="G785" s="37"/>
      <c r="H785" s="37"/>
      <c r="I785" s="30"/>
      <c r="V785" s="8"/>
    </row>
    <row r="786" spans="1:22" ht="16.5" x14ac:dyDescent="0.3">
      <c r="A786" s="23"/>
      <c r="B786" s="33"/>
      <c r="C786" s="34"/>
      <c r="D786" s="38"/>
      <c r="E786" s="39"/>
      <c r="F786" s="37"/>
      <c r="G786" s="37"/>
      <c r="H786" s="37"/>
      <c r="I786" s="30"/>
      <c r="V786" s="8"/>
    </row>
    <row r="787" spans="1:22" ht="16.5" x14ac:dyDescent="0.3">
      <c r="A787" s="23"/>
      <c r="B787" s="33"/>
      <c r="C787" s="34"/>
      <c r="D787" s="38"/>
      <c r="E787" s="39"/>
      <c r="F787" s="37"/>
      <c r="G787" s="37"/>
      <c r="H787" s="37"/>
      <c r="I787" s="30"/>
      <c r="V787" s="8"/>
    </row>
    <row r="788" spans="1:22" ht="16.5" x14ac:dyDescent="0.3">
      <c r="A788" s="23"/>
      <c r="B788" s="33"/>
      <c r="C788" s="34"/>
      <c r="D788" s="38"/>
      <c r="E788" s="39"/>
      <c r="F788" s="37"/>
      <c r="G788" s="37"/>
      <c r="H788" s="37"/>
      <c r="I788" s="30"/>
      <c r="V788" s="8"/>
    </row>
    <row r="789" spans="1:22" ht="16.5" x14ac:dyDescent="0.3">
      <c r="A789" s="23"/>
      <c r="B789" s="33"/>
      <c r="C789" s="34"/>
      <c r="D789" s="38"/>
      <c r="E789" s="39"/>
      <c r="F789" s="37"/>
      <c r="G789" s="37"/>
      <c r="H789" s="37"/>
      <c r="I789" s="30"/>
      <c r="V789" s="8"/>
    </row>
    <row r="790" spans="1:22" ht="16.5" x14ac:dyDescent="0.3">
      <c r="A790" s="23"/>
      <c r="B790" s="33"/>
      <c r="C790" s="34"/>
      <c r="D790" s="38"/>
      <c r="E790" s="39"/>
      <c r="F790" s="37"/>
      <c r="G790" s="37"/>
      <c r="H790" s="37"/>
      <c r="I790" s="30"/>
      <c r="V790" s="8"/>
    </row>
    <row r="791" spans="1:22" ht="16.5" x14ac:dyDescent="0.3">
      <c r="A791" s="23"/>
      <c r="B791" s="33"/>
      <c r="C791" s="34"/>
      <c r="D791" s="38"/>
      <c r="E791" s="39"/>
      <c r="F791" s="37"/>
      <c r="G791" s="37"/>
      <c r="H791" s="37"/>
      <c r="I791" s="30"/>
      <c r="V791" s="8"/>
    </row>
    <row r="792" spans="1:22" ht="16.5" x14ac:dyDescent="0.3">
      <c r="A792" s="23"/>
      <c r="B792" s="33"/>
      <c r="C792" s="34"/>
      <c r="D792" s="38"/>
      <c r="E792" s="39"/>
      <c r="F792" s="37"/>
      <c r="G792" s="37"/>
      <c r="H792" s="37"/>
      <c r="I792" s="30"/>
      <c r="V792" s="8"/>
    </row>
    <row r="793" spans="1:22" ht="16.5" x14ac:dyDescent="0.3">
      <c r="A793" s="23"/>
      <c r="B793" s="33"/>
      <c r="C793" s="34"/>
      <c r="D793" s="38"/>
      <c r="E793" s="39"/>
      <c r="F793" s="37"/>
      <c r="G793" s="37"/>
      <c r="H793" s="37"/>
      <c r="I793" s="30"/>
      <c r="V793" s="8"/>
    </row>
    <row r="794" spans="1:22" ht="16.5" x14ac:dyDescent="0.3">
      <c r="A794" s="23"/>
      <c r="B794" s="33"/>
      <c r="C794" s="34"/>
      <c r="D794" s="38"/>
      <c r="E794" s="39"/>
      <c r="F794" s="37"/>
      <c r="G794" s="37"/>
      <c r="H794" s="37"/>
      <c r="I794" s="30"/>
      <c r="V794" s="8"/>
    </row>
    <row r="795" spans="1:22" ht="16.5" x14ac:dyDescent="0.3">
      <c r="A795" s="23"/>
      <c r="B795" s="33"/>
      <c r="C795" s="34"/>
      <c r="D795" s="38"/>
      <c r="E795" s="39"/>
      <c r="F795" s="37"/>
      <c r="G795" s="37"/>
      <c r="H795" s="37"/>
      <c r="I795" s="30"/>
      <c r="V795" s="8"/>
    </row>
    <row r="796" spans="1:22" ht="16.5" x14ac:dyDescent="0.3">
      <c r="A796" s="23"/>
      <c r="B796" s="33"/>
      <c r="C796" s="34"/>
      <c r="D796" s="38"/>
      <c r="E796" s="39"/>
      <c r="F796" s="37"/>
      <c r="G796" s="37"/>
      <c r="H796" s="37"/>
      <c r="I796" s="30"/>
      <c r="V796" s="8"/>
    </row>
    <row r="797" spans="1:22" ht="16.5" x14ac:dyDescent="0.3">
      <c r="A797" s="23"/>
      <c r="B797" s="33"/>
      <c r="C797" s="34"/>
      <c r="D797" s="38"/>
      <c r="E797" s="39"/>
      <c r="F797" s="37"/>
      <c r="G797" s="37"/>
      <c r="H797" s="37"/>
      <c r="I797" s="30"/>
      <c r="V797" s="8"/>
    </row>
    <row r="798" spans="1:22" ht="16.5" x14ac:dyDescent="0.3">
      <c r="A798" s="23"/>
      <c r="B798" s="33"/>
      <c r="C798" s="34"/>
      <c r="D798" s="38"/>
      <c r="E798" s="39"/>
      <c r="F798" s="37"/>
      <c r="G798" s="37"/>
      <c r="H798" s="37"/>
      <c r="I798" s="30"/>
      <c r="V798" s="8"/>
    </row>
    <row r="799" spans="1:22" ht="16.5" x14ac:dyDescent="0.3">
      <c r="A799" s="23"/>
      <c r="B799" s="33"/>
      <c r="C799" s="34"/>
      <c r="D799" s="38"/>
      <c r="E799" s="39"/>
      <c r="F799" s="37"/>
      <c r="G799" s="37"/>
      <c r="H799" s="37"/>
      <c r="I799" s="30"/>
      <c r="V799" s="8"/>
    </row>
    <row r="800" spans="1:22" ht="16.5" x14ac:dyDescent="0.3">
      <c r="A800" s="23"/>
      <c r="B800" s="33"/>
      <c r="C800" s="34"/>
      <c r="D800" s="38"/>
      <c r="E800" s="39"/>
      <c r="F800" s="37"/>
      <c r="G800" s="37"/>
      <c r="H800" s="37"/>
      <c r="I800" s="30"/>
      <c r="V800" s="8"/>
    </row>
    <row r="801" spans="1:22" ht="16.5" x14ac:dyDescent="0.3">
      <c r="A801" s="23"/>
      <c r="B801" s="33"/>
      <c r="C801" s="34"/>
      <c r="D801" s="38"/>
      <c r="E801" s="39"/>
      <c r="F801" s="37"/>
      <c r="G801" s="37"/>
      <c r="H801" s="37"/>
      <c r="I801" s="30"/>
      <c r="V801" s="8"/>
    </row>
    <row r="802" spans="1:22" ht="16.5" x14ac:dyDescent="0.3">
      <c r="A802" s="23"/>
      <c r="B802" s="33"/>
      <c r="C802" s="34"/>
      <c r="D802" s="38"/>
      <c r="E802" s="39"/>
      <c r="F802" s="37"/>
      <c r="G802" s="37"/>
      <c r="H802" s="37"/>
      <c r="I802" s="30"/>
      <c r="V802" s="8"/>
    </row>
    <row r="803" spans="1:22" ht="16.5" x14ac:dyDescent="0.3">
      <c r="A803" s="23"/>
      <c r="B803" s="33"/>
      <c r="C803" s="34"/>
      <c r="D803" s="38"/>
      <c r="E803" s="39"/>
      <c r="F803" s="37"/>
      <c r="G803" s="37"/>
      <c r="H803" s="37"/>
      <c r="I803" s="30"/>
      <c r="V803" s="8"/>
    </row>
    <row r="804" spans="1:22" ht="16.5" x14ac:dyDescent="0.3">
      <c r="A804" s="23"/>
      <c r="B804" s="33"/>
      <c r="C804" s="34"/>
      <c r="D804" s="38"/>
      <c r="E804" s="39"/>
      <c r="F804" s="37"/>
      <c r="G804" s="37"/>
      <c r="H804" s="37"/>
      <c r="I804" s="30"/>
      <c r="V804" s="8"/>
    </row>
    <row r="805" spans="1:22" ht="16.5" x14ac:dyDescent="0.3">
      <c r="A805" s="23"/>
      <c r="B805" s="33"/>
      <c r="C805" s="34"/>
      <c r="D805" s="38"/>
      <c r="E805" s="39"/>
      <c r="F805" s="37"/>
      <c r="G805" s="37"/>
      <c r="H805" s="37"/>
      <c r="I805" s="30"/>
      <c r="V805" s="8"/>
    </row>
    <row r="806" spans="1:22" ht="16.5" x14ac:dyDescent="0.3">
      <c r="A806" s="23"/>
      <c r="B806" s="33"/>
      <c r="C806" s="34"/>
      <c r="D806" s="38"/>
      <c r="E806" s="39"/>
      <c r="F806" s="37"/>
      <c r="G806" s="37"/>
      <c r="H806" s="37"/>
      <c r="I806" s="30"/>
      <c r="V806" s="8"/>
    </row>
    <row r="807" spans="1:22" ht="16.5" x14ac:dyDescent="0.3">
      <c r="A807" s="23"/>
      <c r="B807" s="33"/>
      <c r="C807" s="34"/>
      <c r="D807" s="38"/>
      <c r="E807" s="39"/>
      <c r="F807" s="37"/>
      <c r="G807" s="37"/>
      <c r="H807" s="37"/>
      <c r="I807" s="30"/>
      <c r="V807" s="8"/>
    </row>
    <row r="808" spans="1:22" ht="16.5" x14ac:dyDescent="0.3">
      <c r="A808" s="23"/>
      <c r="B808" s="33"/>
      <c r="C808" s="34"/>
      <c r="D808" s="38"/>
      <c r="E808" s="39"/>
      <c r="F808" s="37"/>
      <c r="G808" s="37"/>
      <c r="H808" s="37"/>
      <c r="I808" s="30"/>
      <c r="V808" s="8"/>
    </row>
    <row r="809" spans="1:22" ht="16.5" x14ac:dyDescent="0.3">
      <c r="A809" s="23"/>
      <c r="B809" s="33"/>
      <c r="C809" s="34"/>
      <c r="D809" s="38"/>
      <c r="E809" s="39"/>
      <c r="F809" s="37"/>
      <c r="G809" s="37"/>
      <c r="H809" s="37"/>
      <c r="I809" s="30"/>
      <c r="V809" s="8"/>
    </row>
    <row r="810" spans="1:22" ht="16.5" x14ac:dyDescent="0.3">
      <c r="A810" s="23"/>
      <c r="B810" s="33"/>
      <c r="C810" s="34"/>
      <c r="D810" s="38"/>
      <c r="E810" s="39"/>
      <c r="F810" s="37"/>
      <c r="G810" s="37"/>
      <c r="H810" s="37"/>
      <c r="I810" s="30"/>
      <c r="V810" s="8"/>
    </row>
    <row r="811" spans="1:22" ht="16.5" x14ac:dyDescent="0.3">
      <c r="A811" s="23"/>
      <c r="B811" s="33"/>
      <c r="C811" s="34"/>
      <c r="D811" s="38"/>
      <c r="E811" s="39"/>
      <c r="F811" s="37"/>
      <c r="G811" s="37"/>
      <c r="H811" s="37"/>
      <c r="I811" s="30"/>
      <c r="V811" s="8"/>
    </row>
    <row r="812" spans="1:22" ht="16.5" x14ac:dyDescent="0.3">
      <c r="A812" s="23"/>
      <c r="B812" s="33"/>
      <c r="C812" s="34"/>
      <c r="D812" s="38"/>
      <c r="E812" s="39"/>
      <c r="F812" s="37"/>
      <c r="G812" s="37"/>
      <c r="H812" s="37"/>
      <c r="I812" s="30"/>
      <c r="V812" s="8"/>
    </row>
    <row r="813" spans="1:22" ht="16.5" x14ac:dyDescent="0.3">
      <c r="A813" s="23"/>
      <c r="B813" s="33"/>
      <c r="C813" s="34"/>
      <c r="D813" s="38"/>
      <c r="E813" s="39"/>
      <c r="F813" s="37"/>
      <c r="G813" s="37"/>
      <c r="H813" s="37"/>
      <c r="I813" s="30"/>
      <c r="V813" s="8"/>
    </row>
    <row r="814" spans="1:22" ht="16.5" x14ac:dyDescent="0.3">
      <c r="A814" s="23"/>
      <c r="B814" s="33"/>
      <c r="C814" s="34"/>
      <c r="D814" s="38"/>
      <c r="E814" s="39"/>
      <c r="F814" s="37"/>
      <c r="G814" s="37"/>
      <c r="H814" s="37"/>
      <c r="I814" s="30"/>
      <c r="V814" s="8"/>
    </row>
    <row r="815" spans="1:22" ht="16.5" x14ac:dyDescent="0.3">
      <c r="A815" s="23"/>
      <c r="B815" s="33"/>
      <c r="C815" s="34"/>
      <c r="D815" s="38"/>
      <c r="E815" s="39"/>
      <c r="F815" s="37"/>
      <c r="G815" s="37"/>
      <c r="H815" s="37"/>
      <c r="I815" s="30"/>
      <c r="V815" s="8"/>
    </row>
    <row r="816" spans="1:22" ht="16.5" x14ac:dyDescent="0.3">
      <c r="A816" s="23"/>
      <c r="B816" s="33"/>
      <c r="C816" s="34"/>
      <c r="D816" s="38"/>
      <c r="E816" s="39"/>
      <c r="F816" s="37"/>
      <c r="G816" s="37"/>
      <c r="H816" s="37"/>
      <c r="I816" s="30"/>
      <c r="V816" s="8"/>
    </row>
    <row r="817" spans="1:22" ht="16.5" x14ac:dyDescent="0.3">
      <c r="A817" s="23"/>
      <c r="B817" s="33"/>
      <c r="C817" s="34"/>
      <c r="D817" s="38"/>
      <c r="E817" s="39"/>
      <c r="F817" s="37"/>
      <c r="G817" s="37"/>
      <c r="H817" s="37"/>
      <c r="I817" s="30"/>
      <c r="V817" s="8"/>
    </row>
    <row r="818" spans="1:22" ht="16.5" x14ac:dyDescent="0.3">
      <c r="A818" s="23"/>
      <c r="B818" s="33"/>
      <c r="C818" s="34"/>
      <c r="D818" s="38"/>
      <c r="E818" s="39"/>
      <c r="F818" s="37"/>
      <c r="G818" s="37"/>
      <c r="H818" s="37"/>
      <c r="I818" s="30"/>
      <c r="V818" s="8"/>
    </row>
    <row r="819" spans="1:22" ht="16.5" x14ac:dyDescent="0.3">
      <c r="A819" s="23"/>
      <c r="B819" s="33"/>
      <c r="C819" s="34"/>
      <c r="D819" s="38"/>
      <c r="E819" s="39"/>
      <c r="F819" s="37"/>
      <c r="G819" s="37"/>
      <c r="H819" s="37"/>
      <c r="I819" s="30"/>
      <c r="V819" s="8"/>
    </row>
    <row r="820" spans="1:22" ht="16.5" x14ac:dyDescent="0.3">
      <c r="A820" s="23"/>
      <c r="B820" s="33"/>
      <c r="C820" s="34"/>
      <c r="D820" s="38"/>
      <c r="E820" s="39"/>
      <c r="F820" s="37"/>
      <c r="G820" s="37"/>
      <c r="H820" s="37"/>
      <c r="I820" s="30"/>
      <c r="V820" s="8"/>
    </row>
    <row r="821" spans="1:22" ht="16.5" x14ac:dyDescent="0.3">
      <c r="A821" s="23"/>
      <c r="B821" s="33"/>
      <c r="C821" s="34"/>
      <c r="D821" s="38"/>
      <c r="E821" s="39"/>
      <c r="F821" s="37"/>
      <c r="G821" s="37"/>
      <c r="H821" s="37"/>
      <c r="I821" s="30"/>
      <c r="V821" s="8"/>
    </row>
    <row r="822" spans="1:22" ht="16.5" x14ac:dyDescent="0.3">
      <c r="A822" s="23"/>
      <c r="B822" s="33"/>
      <c r="C822" s="34"/>
      <c r="D822" s="38"/>
      <c r="E822" s="39"/>
      <c r="F822" s="37"/>
      <c r="G822" s="37"/>
      <c r="H822" s="37"/>
      <c r="I822" s="30"/>
      <c r="V822" s="8"/>
    </row>
    <row r="823" spans="1:22" ht="16.5" x14ac:dyDescent="0.3">
      <c r="A823" s="23"/>
      <c r="B823" s="33"/>
      <c r="C823" s="34"/>
      <c r="D823" s="38"/>
      <c r="E823" s="39"/>
      <c r="F823" s="37"/>
      <c r="G823" s="37"/>
      <c r="H823" s="37"/>
      <c r="I823" s="30"/>
      <c r="V823" s="8"/>
    </row>
    <row r="824" spans="1:22" ht="16.5" x14ac:dyDescent="0.3">
      <c r="A824" s="23"/>
      <c r="B824" s="33"/>
      <c r="C824" s="34"/>
      <c r="D824" s="38"/>
      <c r="E824" s="39"/>
      <c r="F824" s="37"/>
      <c r="G824" s="37"/>
      <c r="H824" s="37"/>
      <c r="I824" s="30"/>
      <c r="V824" s="8"/>
    </row>
    <row r="825" spans="1:22" ht="16.5" x14ac:dyDescent="0.3">
      <c r="A825" s="23"/>
      <c r="B825" s="33"/>
      <c r="C825" s="34"/>
      <c r="D825" s="38"/>
      <c r="E825" s="39"/>
      <c r="F825" s="37"/>
      <c r="G825" s="37"/>
      <c r="H825" s="37"/>
      <c r="I825" s="30"/>
      <c r="V825" s="8"/>
    </row>
    <row r="826" spans="1:22" ht="16.5" x14ac:dyDescent="0.3">
      <c r="A826" s="23"/>
      <c r="B826" s="33"/>
      <c r="C826" s="34"/>
      <c r="D826" s="38"/>
      <c r="E826" s="39"/>
      <c r="F826" s="37"/>
      <c r="G826" s="37"/>
      <c r="H826" s="37"/>
      <c r="I826" s="30"/>
      <c r="V826" s="8"/>
    </row>
    <row r="827" spans="1:22" ht="16.5" x14ac:dyDescent="0.3">
      <c r="A827" s="23"/>
      <c r="B827" s="33"/>
      <c r="C827" s="34"/>
      <c r="D827" s="38"/>
      <c r="E827" s="39"/>
      <c r="F827" s="37"/>
      <c r="G827" s="37"/>
      <c r="H827" s="37"/>
      <c r="I827" s="30"/>
      <c r="V827" s="8"/>
    </row>
    <row r="828" spans="1:22" ht="16.5" x14ac:dyDescent="0.3">
      <c r="A828" s="23"/>
      <c r="B828" s="33"/>
      <c r="C828" s="34"/>
      <c r="D828" s="38"/>
      <c r="E828" s="39"/>
      <c r="F828" s="37"/>
      <c r="G828" s="37"/>
      <c r="H828" s="37"/>
      <c r="I828" s="30"/>
      <c r="V828" s="8"/>
    </row>
    <row r="829" spans="1:22" ht="16.5" x14ac:dyDescent="0.3">
      <c r="A829" s="23"/>
      <c r="B829" s="33"/>
      <c r="C829" s="34"/>
      <c r="D829" s="38"/>
      <c r="E829" s="39"/>
      <c r="F829" s="37"/>
      <c r="G829" s="37"/>
      <c r="H829" s="37"/>
      <c r="I829" s="30"/>
      <c r="V829" s="8"/>
    </row>
    <row r="830" spans="1:22" ht="16.5" x14ac:dyDescent="0.3">
      <c r="A830" s="23"/>
      <c r="B830" s="33"/>
      <c r="C830" s="34"/>
      <c r="D830" s="38"/>
      <c r="E830" s="39"/>
      <c r="F830" s="37"/>
      <c r="G830" s="37"/>
      <c r="H830" s="37"/>
      <c r="I830" s="30"/>
      <c r="V830" s="8"/>
    </row>
    <row r="831" spans="1:22" ht="16.5" x14ac:dyDescent="0.3">
      <c r="A831" s="23"/>
      <c r="B831" s="33"/>
      <c r="C831" s="34"/>
      <c r="D831" s="38"/>
      <c r="E831" s="39"/>
      <c r="F831" s="37"/>
      <c r="G831" s="37"/>
      <c r="H831" s="37"/>
      <c r="I831" s="30"/>
      <c r="V831" s="8"/>
    </row>
    <row r="832" spans="1:22" ht="16.5" x14ac:dyDescent="0.3">
      <c r="A832" s="23"/>
      <c r="B832" s="33"/>
      <c r="C832" s="34"/>
      <c r="D832" s="38"/>
      <c r="E832" s="39"/>
      <c r="F832" s="37"/>
      <c r="G832" s="37"/>
      <c r="H832" s="37"/>
      <c r="I832" s="30"/>
      <c r="V832" s="8"/>
    </row>
    <row r="833" spans="1:22" ht="16.5" x14ac:dyDescent="0.3">
      <c r="A833" s="23"/>
      <c r="B833" s="33"/>
      <c r="C833" s="34"/>
      <c r="D833" s="38"/>
      <c r="E833" s="39"/>
      <c r="F833" s="37"/>
      <c r="G833" s="37"/>
      <c r="H833" s="37"/>
      <c r="I833" s="30"/>
      <c r="V833" s="8"/>
    </row>
    <row r="834" spans="1:22" ht="16.5" x14ac:dyDescent="0.3">
      <c r="A834" s="23"/>
      <c r="B834" s="33"/>
      <c r="C834" s="34"/>
      <c r="D834" s="38"/>
      <c r="E834" s="39"/>
      <c r="F834" s="37"/>
      <c r="G834" s="37"/>
      <c r="H834" s="37"/>
      <c r="I834" s="30"/>
      <c r="V834" s="8"/>
    </row>
    <row r="835" spans="1:22" ht="16.5" x14ac:dyDescent="0.3">
      <c r="A835" s="23"/>
      <c r="B835" s="33"/>
      <c r="C835" s="34"/>
      <c r="D835" s="38"/>
      <c r="E835" s="39"/>
      <c r="F835" s="37"/>
      <c r="G835" s="37"/>
      <c r="H835" s="37"/>
      <c r="I835" s="30"/>
      <c r="V835" s="8"/>
    </row>
    <row r="836" spans="1:22" ht="16.5" x14ac:dyDescent="0.3">
      <c r="A836" s="23"/>
      <c r="B836" s="33"/>
      <c r="C836" s="34"/>
      <c r="D836" s="38"/>
      <c r="E836" s="39"/>
      <c r="F836" s="37"/>
      <c r="G836" s="37"/>
      <c r="H836" s="37"/>
      <c r="I836" s="30"/>
      <c r="V836" s="8"/>
    </row>
    <row r="837" spans="1:22" ht="16.5" x14ac:dyDescent="0.3">
      <c r="A837" s="23"/>
      <c r="B837" s="33"/>
      <c r="C837" s="34"/>
      <c r="D837" s="38"/>
      <c r="E837" s="39"/>
      <c r="F837" s="37"/>
      <c r="G837" s="37"/>
      <c r="H837" s="37"/>
      <c r="I837" s="30"/>
      <c r="V837" s="8"/>
    </row>
    <row r="838" spans="1:22" ht="16.5" x14ac:dyDescent="0.3">
      <c r="A838" s="23"/>
      <c r="B838" s="33"/>
      <c r="C838" s="34"/>
      <c r="D838" s="38"/>
      <c r="E838" s="39"/>
      <c r="F838" s="37"/>
      <c r="G838" s="37"/>
      <c r="H838" s="37"/>
      <c r="I838" s="30"/>
      <c r="V838" s="8"/>
    </row>
    <row r="839" spans="1:22" ht="16.5" x14ac:dyDescent="0.3">
      <c r="A839" s="23"/>
      <c r="B839" s="33"/>
      <c r="C839" s="34"/>
      <c r="D839" s="38"/>
      <c r="E839" s="39"/>
      <c r="F839" s="37"/>
      <c r="G839" s="37"/>
      <c r="H839" s="37"/>
      <c r="I839" s="30"/>
      <c r="V839" s="8"/>
    </row>
    <row r="840" spans="1:22" ht="16.5" x14ac:dyDescent="0.3">
      <c r="A840" s="23"/>
      <c r="B840" s="33"/>
      <c r="C840" s="34"/>
      <c r="D840" s="38"/>
      <c r="E840" s="39"/>
      <c r="F840" s="37"/>
      <c r="G840" s="37"/>
      <c r="H840" s="37"/>
      <c r="I840" s="30"/>
      <c r="V840" s="8"/>
    </row>
    <row r="841" spans="1:22" ht="16.5" x14ac:dyDescent="0.3">
      <c r="A841" s="23"/>
      <c r="B841" s="33"/>
      <c r="C841" s="34"/>
      <c r="D841" s="38"/>
      <c r="E841" s="39"/>
      <c r="F841" s="37"/>
      <c r="G841" s="37"/>
      <c r="H841" s="37"/>
      <c r="I841" s="30"/>
      <c r="V841" s="8"/>
    </row>
    <row r="842" spans="1:22" ht="16.5" x14ac:dyDescent="0.3">
      <c r="A842" s="23"/>
      <c r="B842" s="33"/>
      <c r="C842" s="34"/>
      <c r="D842" s="38"/>
      <c r="E842" s="39"/>
      <c r="F842" s="37"/>
      <c r="G842" s="37"/>
      <c r="H842" s="37"/>
      <c r="I842" s="30"/>
      <c r="V842" s="8"/>
    </row>
    <row r="843" spans="1:22" ht="16.5" x14ac:dyDescent="0.3">
      <c r="A843" s="23"/>
      <c r="B843" s="33"/>
      <c r="C843" s="34"/>
      <c r="D843" s="38"/>
      <c r="E843" s="39"/>
      <c r="F843" s="37"/>
      <c r="G843" s="37"/>
      <c r="H843" s="37"/>
      <c r="I843" s="30"/>
      <c r="V843" s="8"/>
    </row>
    <row r="844" spans="1:22" ht="16.5" x14ac:dyDescent="0.3">
      <c r="A844" s="23"/>
      <c r="B844" s="33"/>
      <c r="C844" s="34"/>
      <c r="D844" s="38"/>
      <c r="E844" s="39"/>
      <c r="F844" s="37"/>
      <c r="G844" s="37"/>
      <c r="H844" s="37"/>
      <c r="I844" s="30"/>
      <c r="V844" s="8"/>
    </row>
    <row r="845" spans="1:22" ht="16.5" x14ac:dyDescent="0.3">
      <c r="A845" s="23"/>
      <c r="B845" s="33"/>
      <c r="C845" s="34"/>
      <c r="D845" s="38"/>
      <c r="E845" s="39"/>
      <c r="F845" s="37"/>
      <c r="G845" s="37"/>
      <c r="H845" s="37"/>
      <c r="I845" s="30"/>
      <c r="V845" s="8"/>
    </row>
    <row r="846" spans="1:22" ht="16.5" x14ac:dyDescent="0.3">
      <c r="A846" s="23"/>
      <c r="B846" s="33"/>
      <c r="C846" s="34"/>
      <c r="D846" s="38"/>
      <c r="E846" s="39"/>
      <c r="F846" s="37"/>
      <c r="G846" s="37"/>
      <c r="H846" s="37"/>
      <c r="I846" s="30"/>
      <c r="V846" s="8"/>
    </row>
    <row r="847" spans="1:22" ht="16.5" x14ac:dyDescent="0.3">
      <c r="A847" s="23"/>
      <c r="B847" s="33"/>
      <c r="C847" s="34"/>
      <c r="D847" s="38"/>
      <c r="E847" s="39"/>
      <c r="F847" s="37"/>
      <c r="G847" s="37"/>
      <c r="H847" s="37"/>
      <c r="I847" s="30"/>
      <c r="V847" s="8"/>
    </row>
    <row r="848" spans="1:22" ht="16.5" x14ac:dyDescent="0.3">
      <c r="A848" s="23"/>
      <c r="B848" s="33"/>
      <c r="C848" s="34"/>
      <c r="D848" s="38"/>
      <c r="E848" s="39"/>
      <c r="F848" s="37"/>
      <c r="G848" s="37"/>
      <c r="H848" s="37"/>
      <c r="I848" s="30"/>
      <c r="V848" s="8"/>
    </row>
    <row r="849" spans="1:22" ht="16.5" x14ac:dyDescent="0.3">
      <c r="A849" s="23"/>
      <c r="B849" s="33"/>
      <c r="C849" s="34"/>
      <c r="D849" s="38"/>
      <c r="E849" s="39"/>
      <c r="F849" s="37"/>
      <c r="G849" s="37"/>
      <c r="H849" s="37"/>
      <c r="I849" s="30"/>
      <c r="V849" s="8"/>
    </row>
    <row r="850" spans="1:22" ht="16.5" x14ac:dyDescent="0.3">
      <c r="A850" s="23"/>
      <c r="B850" s="33"/>
      <c r="C850" s="34"/>
      <c r="D850" s="38"/>
      <c r="E850" s="39"/>
      <c r="F850" s="37"/>
      <c r="G850" s="37"/>
      <c r="H850" s="37"/>
      <c r="I850" s="30"/>
      <c r="V850" s="8"/>
    </row>
    <row r="851" spans="1:22" ht="16.5" x14ac:dyDescent="0.3">
      <c r="A851" s="23"/>
      <c r="B851" s="33"/>
      <c r="C851" s="34"/>
      <c r="D851" s="38"/>
      <c r="E851" s="39"/>
      <c r="F851" s="37"/>
      <c r="G851" s="37"/>
      <c r="H851" s="37"/>
      <c r="I851" s="30"/>
      <c r="V851" s="8"/>
    </row>
    <row r="852" spans="1:22" ht="16.5" x14ac:dyDescent="0.3">
      <c r="A852" s="23"/>
      <c r="B852" s="33"/>
      <c r="C852" s="34"/>
      <c r="D852" s="38"/>
      <c r="E852" s="39"/>
      <c r="F852" s="37"/>
      <c r="G852" s="37"/>
      <c r="H852" s="37"/>
      <c r="I852" s="30"/>
      <c r="V852" s="8"/>
    </row>
    <row r="853" spans="1:22" ht="16.5" x14ac:dyDescent="0.3">
      <c r="A853" s="23"/>
      <c r="B853" s="33"/>
      <c r="C853" s="34"/>
      <c r="D853" s="38"/>
      <c r="E853" s="39"/>
      <c r="F853" s="37"/>
      <c r="G853" s="37"/>
      <c r="H853" s="37"/>
      <c r="I853" s="30"/>
      <c r="V853" s="8"/>
    </row>
    <row r="854" spans="1:22" ht="16.5" x14ac:dyDescent="0.3">
      <c r="A854" s="23"/>
      <c r="B854" s="33"/>
      <c r="C854" s="34"/>
      <c r="D854" s="38"/>
      <c r="E854" s="39"/>
      <c r="F854" s="37"/>
      <c r="G854" s="37"/>
      <c r="H854" s="37"/>
      <c r="I854" s="30"/>
      <c r="V854" s="8"/>
    </row>
    <row r="855" spans="1:22" ht="16.5" x14ac:dyDescent="0.3">
      <c r="A855" s="23"/>
      <c r="B855" s="33"/>
      <c r="C855" s="34"/>
      <c r="D855" s="38"/>
      <c r="E855" s="39"/>
      <c r="F855" s="37"/>
      <c r="G855" s="37"/>
      <c r="H855" s="37"/>
      <c r="I855" s="30"/>
      <c r="V855" s="8"/>
    </row>
    <row r="856" spans="1:22" ht="16.5" x14ac:dyDescent="0.3">
      <c r="A856" s="23"/>
      <c r="B856" s="33"/>
      <c r="C856" s="34"/>
      <c r="D856" s="38"/>
      <c r="E856" s="39"/>
      <c r="F856" s="37"/>
      <c r="G856" s="37"/>
      <c r="H856" s="37"/>
      <c r="I856" s="30"/>
      <c r="V856" s="8"/>
    </row>
    <row r="857" spans="1:22" ht="16.5" x14ac:dyDescent="0.3">
      <c r="A857" s="23"/>
      <c r="B857" s="33"/>
      <c r="C857" s="34"/>
      <c r="D857" s="38"/>
      <c r="E857" s="39"/>
      <c r="F857" s="37"/>
      <c r="G857" s="37"/>
      <c r="H857" s="37"/>
      <c r="I857" s="30"/>
      <c r="V857" s="8"/>
    </row>
    <row r="858" spans="1:22" ht="16.5" x14ac:dyDescent="0.3">
      <c r="A858" s="23"/>
      <c r="B858" s="33"/>
      <c r="C858" s="34"/>
      <c r="D858" s="38"/>
      <c r="E858" s="39"/>
      <c r="F858" s="37"/>
      <c r="G858" s="37"/>
      <c r="H858" s="37"/>
      <c r="I858" s="30"/>
      <c r="V858" s="8"/>
    </row>
    <row r="859" spans="1:22" ht="16.5" x14ac:dyDescent="0.3">
      <c r="A859" s="23"/>
      <c r="B859" s="33"/>
      <c r="C859" s="34"/>
      <c r="D859" s="38"/>
      <c r="E859" s="39"/>
      <c r="F859" s="37"/>
      <c r="G859" s="37"/>
      <c r="H859" s="37"/>
      <c r="I859" s="30"/>
      <c r="V859" s="8"/>
    </row>
    <row r="860" spans="1:22" ht="16.5" x14ac:dyDescent="0.3">
      <c r="A860" s="23"/>
      <c r="B860" s="33"/>
      <c r="C860" s="34"/>
      <c r="D860" s="38"/>
      <c r="E860" s="39"/>
      <c r="F860" s="37"/>
      <c r="G860" s="37"/>
      <c r="H860" s="37"/>
      <c r="I860" s="30"/>
      <c r="V860" s="8"/>
    </row>
    <row r="861" spans="1:22" ht="16.5" x14ac:dyDescent="0.3">
      <c r="A861" s="23"/>
      <c r="B861" s="33"/>
      <c r="C861" s="34"/>
      <c r="D861" s="38"/>
      <c r="E861" s="39"/>
      <c r="F861" s="37"/>
      <c r="G861" s="37"/>
      <c r="H861" s="37"/>
      <c r="I861" s="30"/>
      <c r="V861" s="8"/>
    </row>
    <row r="862" spans="1:22" ht="16.5" x14ac:dyDescent="0.3">
      <c r="A862" s="23"/>
      <c r="B862" s="33"/>
      <c r="C862" s="34"/>
      <c r="D862" s="38"/>
      <c r="E862" s="39"/>
      <c r="F862" s="37"/>
      <c r="G862" s="37"/>
      <c r="H862" s="37"/>
      <c r="I862" s="30"/>
      <c r="V862" s="8"/>
    </row>
    <row r="863" spans="1:22" ht="16.5" x14ac:dyDescent="0.3">
      <c r="A863" s="23"/>
      <c r="B863" s="33"/>
      <c r="C863" s="34"/>
      <c r="D863" s="38"/>
      <c r="E863" s="39"/>
      <c r="F863" s="37"/>
      <c r="G863" s="37"/>
      <c r="H863" s="37"/>
      <c r="I863" s="30"/>
      <c r="V863" s="8"/>
    </row>
    <row r="864" spans="1:22" ht="16.5" x14ac:dyDescent="0.3">
      <c r="A864" s="23"/>
      <c r="B864" s="33"/>
      <c r="C864" s="34"/>
      <c r="D864" s="38"/>
      <c r="E864" s="39"/>
      <c r="F864" s="37"/>
      <c r="G864" s="37"/>
      <c r="H864" s="37"/>
      <c r="I864" s="30"/>
      <c r="V864" s="8"/>
    </row>
    <row r="865" spans="1:22" ht="16.5" x14ac:dyDescent="0.3">
      <c r="A865" s="23"/>
      <c r="B865" s="33"/>
      <c r="C865" s="34"/>
      <c r="D865" s="38"/>
      <c r="E865" s="39"/>
      <c r="F865" s="37"/>
      <c r="G865" s="37"/>
      <c r="H865" s="37"/>
      <c r="I865" s="30"/>
      <c r="V865" s="8"/>
    </row>
    <row r="866" spans="1:22" ht="16.5" x14ac:dyDescent="0.3">
      <c r="A866" s="23"/>
      <c r="B866" s="33"/>
      <c r="C866" s="34"/>
      <c r="D866" s="38"/>
      <c r="E866" s="39"/>
      <c r="F866" s="37"/>
      <c r="G866" s="37"/>
      <c r="H866" s="37"/>
      <c r="I866" s="30"/>
      <c r="V866" s="8"/>
    </row>
    <row r="867" spans="1:22" ht="16.5" x14ac:dyDescent="0.3">
      <c r="A867" s="23"/>
      <c r="B867" s="33"/>
      <c r="C867" s="34"/>
      <c r="D867" s="38"/>
      <c r="E867" s="39"/>
      <c r="F867" s="37"/>
      <c r="G867" s="37"/>
      <c r="H867" s="37"/>
      <c r="I867" s="30"/>
      <c r="V867" s="8"/>
    </row>
    <row r="868" spans="1:22" ht="16.5" x14ac:dyDescent="0.3">
      <c r="A868" s="23"/>
      <c r="B868" s="33"/>
      <c r="C868" s="34"/>
      <c r="D868" s="38"/>
      <c r="E868" s="39"/>
      <c r="F868" s="37"/>
      <c r="G868" s="37"/>
      <c r="H868" s="37"/>
      <c r="I868" s="30"/>
      <c r="V868" s="8"/>
    </row>
    <row r="869" spans="1:22" ht="16.5" x14ac:dyDescent="0.3">
      <c r="A869" s="23"/>
      <c r="B869" s="33"/>
      <c r="C869" s="34"/>
      <c r="D869" s="38"/>
      <c r="E869" s="39"/>
      <c r="F869" s="37"/>
      <c r="G869" s="37"/>
      <c r="H869" s="37"/>
      <c r="I869" s="30"/>
      <c r="V869" s="8"/>
    </row>
    <row r="870" spans="1:22" ht="16.5" x14ac:dyDescent="0.3">
      <c r="A870" s="23"/>
      <c r="B870" s="33"/>
      <c r="C870" s="34"/>
      <c r="D870" s="38"/>
      <c r="E870" s="39"/>
      <c r="F870" s="37"/>
      <c r="G870" s="37"/>
      <c r="H870" s="37"/>
      <c r="I870" s="30"/>
      <c r="V870" s="8"/>
    </row>
    <row r="871" spans="1:22" ht="16.5" x14ac:dyDescent="0.3">
      <c r="A871" s="23"/>
      <c r="B871" s="33"/>
      <c r="C871" s="34"/>
      <c r="D871" s="38"/>
      <c r="E871" s="39"/>
      <c r="F871" s="37"/>
      <c r="G871" s="37"/>
      <c r="H871" s="37"/>
      <c r="I871" s="30"/>
      <c r="V871" s="8"/>
    </row>
    <row r="872" spans="1:22" ht="16.5" x14ac:dyDescent="0.3">
      <c r="A872" s="23"/>
      <c r="B872" s="33"/>
      <c r="C872" s="34"/>
      <c r="D872" s="38"/>
      <c r="E872" s="39"/>
      <c r="F872" s="37"/>
      <c r="G872" s="37"/>
      <c r="H872" s="37"/>
      <c r="I872" s="30"/>
      <c r="V872" s="8"/>
    </row>
    <row r="873" spans="1:22" ht="16.5" x14ac:dyDescent="0.3">
      <c r="A873" s="23"/>
      <c r="B873" s="33"/>
      <c r="C873" s="34"/>
      <c r="D873" s="38"/>
      <c r="E873" s="39"/>
      <c r="F873" s="37"/>
      <c r="G873" s="37"/>
      <c r="H873" s="37"/>
      <c r="I873" s="30"/>
      <c r="V873" s="8"/>
    </row>
    <row r="874" spans="1:22" ht="16.5" x14ac:dyDescent="0.3">
      <c r="A874" s="23"/>
      <c r="B874" s="33"/>
      <c r="C874" s="34"/>
      <c r="D874" s="38"/>
      <c r="E874" s="39"/>
      <c r="F874" s="37"/>
      <c r="G874" s="37"/>
      <c r="H874" s="37"/>
      <c r="I874" s="30"/>
      <c r="V874" s="8"/>
    </row>
    <row r="875" spans="1:22" ht="16.5" x14ac:dyDescent="0.3">
      <c r="A875" s="23"/>
      <c r="B875" s="33"/>
      <c r="C875" s="34"/>
      <c r="D875" s="38"/>
      <c r="E875" s="39"/>
      <c r="F875" s="37"/>
      <c r="G875" s="37"/>
      <c r="H875" s="37"/>
      <c r="I875" s="30"/>
      <c r="V875" s="8"/>
    </row>
    <row r="876" spans="1:22" ht="16.5" x14ac:dyDescent="0.3">
      <c r="A876" s="23"/>
      <c r="B876" s="33"/>
      <c r="C876" s="34"/>
      <c r="D876" s="38"/>
      <c r="E876" s="39"/>
      <c r="F876" s="37"/>
      <c r="G876" s="37"/>
      <c r="H876" s="37"/>
      <c r="I876" s="30"/>
      <c r="V876" s="8"/>
    </row>
    <row r="877" spans="1:22" ht="16.5" x14ac:dyDescent="0.3">
      <c r="A877" s="23"/>
      <c r="B877" s="33"/>
      <c r="C877" s="34"/>
      <c r="D877" s="38"/>
      <c r="E877" s="39"/>
      <c r="F877" s="37"/>
      <c r="G877" s="37"/>
      <c r="H877" s="37"/>
      <c r="I877" s="30"/>
      <c r="V877" s="8"/>
    </row>
    <row r="878" spans="1:22" ht="16.5" x14ac:dyDescent="0.3">
      <c r="A878" s="23"/>
      <c r="B878" s="33"/>
      <c r="C878" s="34"/>
      <c r="D878" s="38"/>
      <c r="E878" s="39"/>
      <c r="F878" s="37"/>
      <c r="G878" s="37"/>
      <c r="H878" s="37"/>
      <c r="I878" s="30"/>
      <c r="V878" s="8"/>
    </row>
    <row r="879" spans="1:22" ht="16.5" x14ac:dyDescent="0.3">
      <c r="A879" s="23"/>
      <c r="B879" s="33"/>
      <c r="C879" s="34"/>
      <c r="D879" s="38"/>
      <c r="E879" s="39"/>
      <c r="F879" s="37"/>
      <c r="G879" s="37"/>
      <c r="H879" s="37"/>
      <c r="I879" s="30"/>
      <c r="V879" s="8"/>
    </row>
    <row r="880" spans="1:22" ht="16.5" x14ac:dyDescent="0.3">
      <c r="A880" s="23"/>
      <c r="B880" s="33"/>
      <c r="C880" s="34"/>
      <c r="D880" s="38"/>
      <c r="E880" s="39"/>
      <c r="F880" s="37"/>
      <c r="G880" s="37"/>
      <c r="H880" s="37"/>
      <c r="I880" s="30"/>
      <c r="V880" s="8"/>
    </row>
    <row r="881" spans="1:22" ht="16.5" x14ac:dyDescent="0.3">
      <c r="A881" s="23"/>
      <c r="B881" s="33"/>
      <c r="C881" s="34"/>
      <c r="D881" s="38"/>
      <c r="E881" s="39"/>
      <c r="F881" s="37"/>
      <c r="G881" s="37"/>
      <c r="H881" s="37"/>
      <c r="I881" s="30"/>
      <c r="V881" s="8"/>
    </row>
    <row r="882" spans="1:22" ht="16.5" x14ac:dyDescent="0.3">
      <c r="A882" s="23"/>
      <c r="B882" s="33"/>
      <c r="C882" s="34"/>
      <c r="D882" s="38"/>
      <c r="E882" s="39"/>
      <c r="F882" s="37"/>
      <c r="G882" s="37"/>
      <c r="H882" s="37"/>
      <c r="I882" s="30"/>
      <c r="V882" s="8"/>
    </row>
    <row r="883" spans="1:22" ht="16.5" x14ac:dyDescent="0.3">
      <c r="A883" s="23"/>
      <c r="B883" s="33"/>
      <c r="C883" s="34"/>
      <c r="D883" s="38"/>
      <c r="E883" s="39"/>
      <c r="F883" s="37"/>
      <c r="G883" s="37"/>
      <c r="H883" s="37"/>
      <c r="I883" s="30"/>
      <c r="V883" s="8"/>
    </row>
    <row r="884" spans="1:22" ht="16.5" x14ac:dyDescent="0.3">
      <c r="A884" s="23"/>
      <c r="B884" s="33"/>
      <c r="C884" s="34"/>
      <c r="D884" s="38"/>
      <c r="E884" s="39"/>
      <c r="F884" s="37"/>
      <c r="G884" s="37"/>
      <c r="H884" s="37"/>
      <c r="I884" s="30"/>
      <c r="V884" s="8"/>
    </row>
    <row r="885" spans="1:22" ht="16.5" x14ac:dyDescent="0.3">
      <c r="A885" s="23"/>
      <c r="B885" s="33"/>
      <c r="C885" s="34"/>
      <c r="D885" s="38"/>
      <c r="E885" s="39"/>
      <c r="F885" s="37"/>
      <c r="G885" s="37"/>
      <c r="H885" s="37"/>
      <c r="I885" s="30"/>
      <c r="V885" s="8"/>
    </row>
    <row r="886" spans="1:22" ht="16.5" x14ac:dyDescent="0.3">
      <c r="A886" s="23"/>
      <c r="B886" s="33"/>
      <c r="C886" s="34"/>
      <c r="D886" s="38"/>
      <c r="E886" s="39"/>
      <c r="F886" s="37"/>
      <c r="G886" s="37"/>
      <c r="H886" s="37"/>
      <c r="I886" s="30"/>
      <c r="V886" s="8"/>
    </row>
    <row r="887" spans="1:22" ht="16.5" x14ac:dyDescent="0.3">
      <c r="A887" s="23"/>
      <c r="B887" s="33"/>
      <c r="C887" s="34"/>
      <c r="D887" s="38"/>
      <c r="E887" s="39"/>
      <c r="F887" s="37"/>
      <c r="G887" s="37"/>
      <c r="H887" s="37"/>
      <c r="I887" s="30"/>
      <c r="V887" s="8"/>
    </row>
    <row r="888" spans="1:22" ht="16.5" x14ac:dyDescent="0.3">
      <c r="A888" s="23"/>
      <c r="B888" s="33"/>
      <c r="C888" s="34"/>
      <c r="D888" s="38"/>
      <c r="E888" s="39"/>
      <c r="F888" s="37"/>
      <c r="G888" s="37"/>
      <c r="H888" s="37"/>
      <c r="I888" s="30"/>
      <c r="V888" s="8"/>
    </row>
    <row r="889" spans="1:22" ht="16.5" x14ac:dyDescent="0.3">
      <c r="A889" s="23"/>
      <c r="B889" s="33"/>
      <c r="C889" s="34"/>
      <c r="D889" s="38"/>
      <c r="E889" s="39"/>
      <c r="F889" s="37"/>
      <c r="G889" s="37"/>
      <c r="H889" s="37"/>
      <c r="I889" s="30"/>
      <c r="V889" s="8"/>
    </row>
    <row r="890" spans="1:22" ht="16.5" x14ac:dyDescent="0.3">
      <c r="A890" s="23"/>
      <c r="B890" s="33"/>
      <c r="C890" s="34"/>
      <c r="D890" s="38"/>
      <c r="E890" s="39"/>
      <c r="F890" s="37"/>
      <c r="G890" s="37"/>
      <c r="H890" s="37"/>
      <c r="I890" s="30"/>
      <c r="V890" s="8"/>
    </row>
    <row r="891" spans="1:22" ht="16.5" x14ac:dyDescent="0.3">
      <c r="A891" s="23"/>
      <c r="B891" s="33"/>
      <c r="C891" s="34"/>
      <c r="D891" s="38"/>
      <c r="E891" s="39"/>
      <c r="F891" s="37"/>
      <c r="G891" s="37"/>
      <c r="H891" s="37"/>
      <c r="I891" s="30"/>
      <c r="V891" s="8"/>
    </row>
    <row r="892" spans="1:22" ht="16.5" x14ac:dyDescent="0.3">
      <c r="A892" s="23"/>
      <c r="B892" s="33"/>
      <c r="C892" s="34"/>
      <c r="D892" s="38"/>
      <c r="E892" s="39"/>
      <c r="F892" s="37"/>
      <c r="G892" s="37"/>
      <c r="H892" s="37"/>
      <c r="I892" s="30"/>
      <c r="V892" s="8"/>
    </row>
    <row r="893" spans="1:22" ht="16.5" x14ac:dyDescent="0.3">
      <c r="A893" s="23"/>
      <c r="B893" s="33"/>
      <c r="C893" s="34"/>
      <c r="D893" s="38"/>
      <c r="E893" s="39"/>
      <c r="F893" s="37"/>
      <c r="G893" s="37"/>
      <c r="H893" s="37"/>
      <c r="I893" s="30"/>
      <c r="V893" s="8"/>
    </row>
    <row r="894" spans="1:22" ht="16.5" x14ac:dyDescent="0.3">
      <c r="A894" s="23"/>
      <c r="B894" s="33"/>
      <c r="C894" s="34"/>
      <c r="D894" s="38"/>
      <c r="E894" s="39"/>
      <c r="F894" s="37"/>
      <c r="G894" s="37"/>
      <c r="H894" s="37"/>
      <c r="I894" s="30"/>
      <c r="V894" s="8"/>
    </row>
    <row r="895" spans="1:22" ht="16.5" x14ac:dyDescent="0.3">
      <c r="A895" s="23"/>
      <c r="B895" s="33"/>
      <c r="C895" s="34"/>
      <c r="D895" s="38"/>
      <c r="E895" s="39"/>
      <c r="F895" s="37"/>
      <c r="G895" s="37"/>
      <c r="H895" s="37"/>
      <c r="I895" s="30"/>
      <c r="V895" s="8"/>
    </row>
    <row r="896" spans="1:22" ht="16.5" x14ac:dyDescent="0.3">
      <c r="A896" s="23"/>
      <c r="B896" s="33"/>
      <c r="C896" s="34"/>
      <c r="D896" s="38"/>
      <c r="E896" s="39"/>
      <c r="F896" s="37"/>
      <c r="G896" s="37"/>
      <c r="H896" s="37"/>
      <c r="I896" s="30"/>
      <c r="V896" s="8"/>
    </row>
    <row r="897" spans="1:22" ht="16.5" x14ac:dyDescent="0.3">
      <c r="A897" s="23"/>
      <c r="B897" s="33"/>
      <c r="C897" s="34"/>
      <c r="D897" s="38"/>
      <c r="E897" s="39"/>
      <c r="F897" s="37"/>
      <c r="G897" s="37"/>
      <c r="H897" s="37"/>
      <c r="I897" s="30"/>
      <c r="V897" s="8"/>
    </row>
    <row r="898" spans="1:22" ht="16.5" x14ac:dyDescent="0.3">
      <c r="A898" s="23"/>
      <c r="B898" s="33"/>
      <c r="C898" s="34"/>
      <c r="D898" s="38"/>
      <c r="E898" s="39"/>
      <c r="F898" s="37"/>
      <c r="G898" s="37"/>
      <c r="H898" s="37"/>
      <c r="I898" s="30"/>
      <c r="V898" s="8"/>
    </row>
    <row r="899" spans="1:22" ht="16.5" x14ac:dyDescent="0.3">
      <c r="A899" s="23"/>
      <c r="B899" s="33"/>
      <c r="C899" s="34"/>
      <c r="D899" s="38"/>
      <c r="E899" s="39"/>
      <c r="F899" s="37"/>
      <c r="G899" s="37"/>
      <c r="H899" s="37"/>
      <c r="I899" s="30"/>
      <c r="V899" s="8"/>
    </row>
    <row r="900" spans="1:22" ht="16.5" x14ac:dyDescent="0.3">
      <c r="A900" s="23"/>
      <c r="B900" s="33"/>
      <c r="C900" s="34"/>
      <c r="D900" s="38"/>
      <c r="E900" s="39"/>
      <c r="F900" s="37"/>
      <c r="G900" s="37"/>
      <c r="H900" s="37"/>
      <c r="I900" s="30"/>
      <c r="V900" s="8"/>
    </row>
    <row r="901" spans="1:22" ht="16.5" x14ac:dyDescent="0.3">
      <c r="A901" s="23"/>
      <c r="B901" s="33"/>
      <c r="C901" s="34"/>
      <c r="D901" s="38"/>
      <c r="E901" s="39"/>
      <c r="F901" s="37"/>
      <c r="G901" s="37"/>
      <c r="H901" s="37"/>
      <c r="I901" s="30"/>
      <c r="V901" s="8"/>
    </row>
    <row r="902" spans="1:22" ht="16.5" x14ac:dyDescent="0.3">
      <c r="A902" s="23"/>
      <c r="B902" s="33"/>
      <c r="C902" s="34"/>
      <c r="D902" s="38"/>
      <c r="E902" s="39"/>
      <c r="F902" s="37"/>
      <c r="G902" s="37"/>
      <c r="H902" s="37"/>
      <c r="I902" s="30"/>
      <c r="V902" s="8"/>
    </row>
    <row r="903" spans="1:22" ht="16.5" x14ac:dyDescent="0.3">
      <c r="A903" s="23"/>
      <c r="B903" s="33"/>
      <c r="C903" s="34"/>
      <c r="D903" s="38"/>
      <c r="E903" s="39"/>
      <c r="F903" s="37"/>
      <c r="G903" s="37"/>
      <c r="H903" s="37"/>
      <c r="I903" s="30"/>
      <c r="V903" s="8"/>
    </row>
    <row r="904" spans="1:22" ht="16.5" x14ac:dyDescent="0.3">
      <c r="A904" s="23"/>
      <c r="B904" s="33"/>
      <c r="C904" s="34"/>
      <c r="D904" s="38"/>
      <c r="E904" s="39"/>
      <c r="F904" s="37"/>
      <c r="G904" s="37"/>
      <c r="H904" s="37"/>
      <c r="I904" s="30"/>
      <c r="V904" s="8"/>
    </row>
    <row r="905" spans="1:22" ht="16.5" x14ac:dyDescent="0.3">
      <c r="A905" s="23"/>
      <c r="B905" s="33"/>
      <c r="C905" s="34"/>
      <c r="D905" s="38"/>
      <c r="E905" s="39"/>
      <c r="F905" s="37"/>
      <c r="G905" s="37"/>
      <c r="H905" s="37"/>
      <c r="I905" s="30"/>
      <c r="V905" s="8"/>
    </row>
    <row r="906" spans="1:22" ht="16.5" x14ac:dyDescent="0.3">
      <c r="A906" s="23"/>
      <c r="B906" s="33"/>
      <c r="C906" s="34"/>
      <c r="D906" s="38"/>
      <c r="E906" s="39"/>
      <c r="F906" s="37"/>
      <c r="G906" s="37"/>
      <c r="H906" s="37"/>
      <c r="I906" s="30"/>
      <c r="V906" s="8"/>
    </row>
    <row r="907" spans="1:22" ht="16.5" x14ac:dyDescent="0.3">
      <c r="A907" s="23"/>
      <c r="B907" s="33"/>
      <c r="C907" s="34"/>
      <c r="D907" s="38"/>
      <c r="E907" s="39"/>
      <c r="F907" s="37"/>
      <c r="G907" s="37"/>
      <c r="H907" s="37"/>
      <c r="I907" s="30"/>
      <c r="V907" s="8"/>
    </row>
    <row r="908" spans="1:22" ht="16.5" x14ac:dyDescent="0.3">
      <c r="A908" s="23"/>
      <c r="B908" s="33"/>
      <c r="C908" s="34"/>
      <c r="D908" s="38"/>
      <c r="E908" s="39"/>
      <c r="F908" s="37"/>
      <c r="G908" s="37"/>
      <c r="H908" s="37"/>
      <c r="I908" s="30"/>
      <c r="V908" s="8"/>
    </row>
    <row r="909" spans="1:22" ht="16.5" x14ac:dyDescent="0.3">
      <c r="A909" s="23"/>
      <c r="B909" s="33"/>
      <c r="C909" s="34"/>
      <c r="D909" s="38"/>
      <c r="E909" s="39"/>
      <c r="F909" s="37"/>
      <c r="G909" s="37"/>
      <c r="H909" s="37"/>
      <c r="I909" s="30"/>
      <c r="V909" s="8"/>
    </row>
    <row r="910" spans="1:22" ht="16.5" x14ac:dyDescent="0.3">
      <c r="A910" s="23"/>
      <c r="B910" s="33"/>
      <c r="C910" s="34"/>
      <c r="D910" s="38"/>
      <c r="E910" s="39"/>
      <c r="F910" s="37"/>
      <c r="G910" s="37"/>
      <c r="H910" s="37"/>
      <c r="I910" s="30"/>
      <c r="V910" s="8"/>
    </row>
    <row r="911" spans="1:22" ht="16.5" x14ac:dyDescent="0.3">
      <c r="A911" s="23"/>
      <c r="B911" s="33"/>
      <c r="C911" s="34"/>
      <c r="D911" s="38"/>
      <c r="E911" s="39"/>
      <c r="F911" s="37"/>
      <c r="G911" s="37"/>
      <c r="H911" s="37"/>
      <c r="I911" s="30"/>
      <c r="V911" s="8"/>
    </row>
    <row r="912" spans="1:22" ht="16.5" x14ac:dyDescent="0.3">
      <c r="A912" s="23"/>
      <c r="B912" s="33"/>
      <c r="C912" s="34"/>
      <c r="D912" s="38"/>
      <c r="E912" s="39"/>
      <c r="F912" s="37"/>
      <c r="G912" s="37"/>
      <c r="H912" s="37"/>
      <c r="I912" s="30"/>
      <c r="V912" s="8"/>
    </row>
    <row r="913" spans="1:22" ht="16.5" x14ac:dyDescent="0.3">
      <c r="A913" s="23"/>
      <c r="B913" s="33"/>
      <c r="C913" s="34"/>
      <c r="D913" s="38"/>
      <c r="E913" s="39"/>
      <c r="F913" s="37"/>
      <c r="G913" s="37"/>
      <c r="H913" s="37"/>
      <c r="I913" s="30"/>
      <c r="V913" s="8"/>
    </row>
    <row r="914" spans="1:22" ht="16.5" x14ac:dyDescent="0.3">
      <c r="A914" s="23"/>
      <c r="B914" s="33"/>
      <c r="C914" s="34"/>
      <c r="D914" s="38"/>
      <c r="E914" s="39"/>
      <c r="F914" s="37"/>
      <c r="G914" s="37"/>
      <c r="H914" s="37"/>
      <c r="I914" s="30"/>
      <c r="V914" s="8"/>
    </row>
    <row r="915" spans="1:22" ht="16.5" x14ac:dyDescent="0.3">
      <c r="A915" s="23"/>
      <c r="B915" s="33"/>
      <c r="C915" s="34"/>
      <c r="D915" s="38"/>
      <c r="E915" s="39"/>
      <c r="F915" s="37"/>
      <c r="G915" s="37"/>
      <c r="H915" s="37"/>
      <c r="I915" s="30"/>
      <c r="V915" s="8"/>
    </row>
    <row r="916" spans="1:22" ht="16.5" x14ac:dyDescent="0.3">
      <c r="A916" s="23"/>
      <c r="B916" s="33"/>
      <c r="C916" s="34"/>
      <c r="D916" s="38"/>
      <c r="E916" s="39"/>
      <c r="F916" s="37"/>
      <c r="G916" s="37"/>
      <c r="H916" s="37"/>
      <c r="I916" s="30"/>
      <c r="V916" s="8"/>
    </row>
    <row r="917" spans="1:22" ht="16.5" x14ac:dyDescent="0.3">
      <c r="A917" s="23"/>
      <c r="B917" s="33"/>
      <c r="C917" s="34"/>
      <c r="D917" s="38"/>
      <c r="E917" s="39"/>
      <c r="F917" s="37"/>
      <c r="G917" s="37"/>
      <c r="H917" s="37"/>
      <c r="I917" s="30"/>
      <c r="V917" s="8"/>
    </row>
    <row r="918" spans="1:22" ht="16.5" x14ac:dyDescent="0.3">
      <c r="A918" s="23"/>
      <c r="B918" s="33"/>
      <c r="C918" s="34"/>
      <c r="D918" s="38"/>
      <c r="E918" s="39"/>
      <c r="F918" s="37"/>
      <c r="G918" s="37"/>
      <c r="H918" s="37"/>
      <c r="I918" s="30"/>
      <c r="V918" s="8"/>
    </row>
    <row r="919" spans="1:22" ht="16.5" x14ac:dyDescent="0.3">
      <c r="A919" s="23"/>
      <c r="B919" s="33"/>
      <c r="C919" s="34"/>
      <c r="D919" s="38"/>
      <c r="E919" s="39"/>
      <c r="F919" s="37"/>
      <c r="G919" s="37"/>
      <c r="H919" s="37"/>
      <c r="I919" s="30"/>
      <c r="V919" s="8"/>
    </row>
    <row r="920" spans="1:22" ht="16.5" x14ac:dyDescent="0.3">
      <c r="A920" s="23"/>
      <c r="B920" s="33"/>
      <c r="C920" s="34"/>
      <c r="D920" s="38"/>
      <c r="E920" s="39"/>
      <c r="F920" s="37"/>
      <c r="G920" s="37"/>
      <c r="H920" s="37"/>
      <c r="I920" s="30"/>
      <c r="V920" s="8"/>
    </row>
    <row r="921" spans="1:22" ht="16.5" x14ac:dyDescent="0.3">
      <c r="A921" s="23"/>
      <c r="B921" s="33"/>
      <c r="C921" s="34"/>
      <c r="D921" s="38"/>
      <c r="E921" s="39"/>
      <c r="F921" s="37"/>
      <c r="G921" s="37"/>
      <c r="H921" s="37"/>
      <c r="I921" s="30"/>
      <c r="V921" s="8"/>
    </row>
    <row r="922" spans="1:22" ht="16.5" x14ac:dyDescent="0.3">
      <c r="A922" s="23"/>
      <c r="B922" s="33"/>
      <c r="C922" s="34"/>
      <c r="D922" s="38"/>
      <c r="E922" s="39"/>
      <c r="F922" s="37"/>
      <c r="G922" s="37"/>
      <c r="H922" s="37"/>
      <c r="I922" s="30"/>
      <c r="V922" s="8"/>
    </row>
    <row r="923" spans="1:22" ht="16.5" x14ac:dyDescent="0.3">
      <c r="A923" s="23"/>
      <c r="B923" s="33"/>
      <c r="C923" s="34"/>
      <c r="D923" s="38"/>
      <c r="E923" s="39"/>
      <c r="F923" s="37"/>
      <c r="G923" s="37"/>
      <c r="H923" s="37"/>
      <c r="I923" s="30"/>
      <c r="V923" s="8"/>
    </row>
    <row r="924" spans="1:22" ht="16.5" x14ac:dyDescent="0.3">
      <c r="A924" s="23"/>
      <c r="B924" s="33"/>
      <c r="C924" s="34"/>
      <c r="D924" s="38"/>
      <c r="E924" s="39"/>
      <c r="F924" s="37"/>
      <c r="G924" s="37"/>
      <c r="H924" s="37"/>
      <c r="I924" s="30"/>
      <c r="V924" s="8"/>
    </row>
    <row r="925" spans="1:22" ht="16.5" x14ac:dyDescent="0.3">
      <c r="A925" s="23"/>
      <c r="B925" s="33"/>
      <c r="C925" s="34"/>
      <c r="D925" s="38"/>
      <c r="E925" s="39"/>
      <c r="F925" s="37"/>
      <c r="G925" s="37"/>
      <c r="H925" s="37"/>
      <c r="I925" s="30"/>
      <c r="V925" s="8"/>
    </row>
    <row r="926" spans="1:22" ht="16.5" x14ac:dyDescent="0.3">
      <c r="A926" s="23"/>
      <c r="B926" s="33"/>
      <c r="C926" s="34"/>
      <c r="D926" s="38"/>
      <c r="E926" s="39"/>
      <c r="F926" s="37"/>
      <c r="G926" s="37"/>
      <c r="H926" s="37"/>
      <c r="I926" s="30"/>
      <c r="V926" s="8"/>
    </row>
    <row r="927" spans="1:22" ht="16.5" x14ac:dyDescent="0.3">
      <c r="A927" s="23"/>
      <c r="B927" s="33"/>
      <c r="C927" s="34"/>
      <c r="D927" s="38"/>
      <c r="E927" s="39"/>
      <c r="F927" s="37"/>
      <c r="G927" s="37"/>
      <c r="H927" s="37"/>
      <c r="I927" s="30"/>
      <c r="V927" s="8"/>
    </row>
    <row r="928" spans="1:22" ht="16.5" x14ac:dyDescent="0.3">
      <c r="A928" s="23"/>
      <c r="B928" s="33"/>
      <c r="C928" s="34"/>
      <c r="D928" s="38"/>
      <c r="E928" s="39"/>
      <c r="F928" s="37"/>
      <c r="G928" s="37"/>
      <c r="H928" s="37"/>
      <c r="I928" s="30"/>
      <c r="V928" s="8"/>
    </row>
    <row r="929" spans="1:22" ht="16.5" x14ac:dyDescent="0.3">
      <c r="A929" s="23"/>
      <c r="B929" s="33"/>
      <c r="C929" s="34"/>
      <c r="D929" s="38"/>
      <c r="E929" s="39"/>
      <c r="F929" s="37"/>
      <c r="G929" s="37"/>
      <c r="H929" s="37"/>
      <c r="I929" s="30"/>
      <c r="V929" s="8"/>
    </row>
    <row r="930" spans="1:22" ht="16.5" x14ac:dyDescent="0.3">
      <c r="A930" s="23"/>
      <c r="B930" s="33"/>
      <c r="C930" s="34"/>
      <c r="D930" s="38"/>
      <c r="E930" s="39"/>
      <c r="F930" s="37"/>
      <c r="G930" s="37"/>
      <c r="H930" s="37"/>
      <c r="I930" s="30"/>
      <c r="V930" s="8"/>
    </row>
    <row r="931" spans="1:22" ht="16.5" x14ac:dyDescent="0.3">
      <c r="A931" s="23"/>
      <c r="B931" s="33"/>
      <c r="C931" s="34"/>
      <c r="D931" s="38"/>
      <c r="E931" s="39"/>
      <c r="F931" s="37"/>
      <c r="G931" s="37"/>
      <c r="H931" s="37"/>
      <c r="I931" s="30"/>
      <c r="V931" s="8"/>
    </row>
    <row r="932" spans="1:22" ht="16.5" x14ac:dyDescent="0.3">
      <c r="A932" s="23"/>
      <c r="B932" s="33"/>
      <c r="C932" s="34"/>
      <c r="D932" s="38"/>
      <c r="E932" s="39"/>
      <c r="F932" s="37"/>
      <c r="G932" s="37"/>
      <c r="H932" s="37"/>
      <c r="I932" s="30"/>
      <c r="V932" s="8"/>
    </row>
    <row r="933" spans="1:22" ht="16.5" x14ac:dyDescent="0.3">
      <c r="A933" s="23"/>
      <c r="B933" s="33"/>
      <c r="C933" s="34"/>
      <c r="D933" s="38"/>
      <c r="E933" s="39"/>
      <c r="F933" s="37"/>
      <c r="G933" s="37"/>
      <c r="H933" s="37"/>
      <c r="I933" s="30"/>
      <c r="V933" s="8"/>
    </row>
    <row r="934" spans="1:22" ht="16.5" x14ac:dyDescent="0.3">
      <c r="A934" s="23"/>
      <c r="B934" s="33"/>
      <c r="C934" s="34"/>
      <c r="D934" s="38"/>
      <c r="E934" s="39"/>
      <c r="F934" s="37"/>
      <c r="G934" s="37"/>
      <c r="H934" s="37"/>
      <c r="I934" s="30"/>
      <c r="V934" s="8"/>
    </row>
    <row r="935" spans="1:22" ht="16.5" x14ac:dyDescent="0.3">
      <c r="A935" s="23"/>
      <c r="B935" s="33"/>
      <c r="C935" s="34"/>
      <c r="D935" s="38"/>
      <c r="E935" s="39"/>
      <c r="F935" s="37"/>
      <c r="G935" s="37"/>
      <c r="H935" s="37"/>
      <c r="I935" s="30"/>
      <c r="V935" s="8"/>
    </row>
    <row r="936" spans="1:22" ht="16.5" x14ac:dyDescent="0.3">
      <c r="A936" s="23"/>
      <c r="B936" s="33"/>
      <c r="C936" s="34"/>
      <c r="D936" s="38"/>
      <c r="E936" s="39"/>
      <c r="F936" s="37"/>
      <c r="G936" s="37"/>
      <c r="H936" s="37"/>
      <c r="I936" s="30"/>
      <c r="V936" s="8"/>
    </row>
    <row r="937" spans="1:22" ht="16.5" x14ac:dyDescent="0.3">
      <c r="A937" s="23"/>
      <c r="B937" s="33"/>
      <c r="C937" s="34"/>
      <c r="D937" s="38"/>
      <c r="E937" s="39"/>
      <c r="F937" s="37"/>
      <c r="G937" s="37"/>
      <c r="H937" s="37"/>
      <c r="I937" s="30"/>
      <c r="V937" s="8"/>
    </row>
    <row r="938" spans="1:22" ht="16.5" x14ac:dyDescent="0.3">
      <c r="A938" s="23"/>
      <c r="B938" s="33"/>
      <c r="C938" s="34"/>
      <c r="D938" s="38"/>
      <c r="E938" s="39"/>
      <c r="F938" s="37"/>
      <c r="G938" s="37"/>
      <c r="H938" s="37"/>
      <c r="I938" s="30"/>
      <c r="V938" s="8"/>
    </row>
    <row r="939" spans="1:22" ht="16.5" x14ac:dyDescent="0.3">
      <c r="A939" s="23"/>
      <c r="B939" s="33"/>
      <c r="C939" s="34"/>
      <c r="D939" s="38"/>
      <c r="E939" s="39"/>
      <c r="F939" s="37"/>
      <c r="G939" s="37"/>
      <c r="H939" s="37"/>
      <c r="I939" s="30"/>
      <c r="V939" s="8"/>
    </row>
    <row r="940" spans="1:22" ht="16.5" x14ac:dyDescent="0.3">
      <c r="A940" s="23"/>
      <c r="B940" s="33"/>
      <c r="C940" s="34"/>
      <c r="D940" s="38"/>
      <c r="E940" s="39"/>
      <c r="F940" s="37"/>
      <c r="G940" s="37"/>
      <c r="H940" s="37"/>
      <c r="I940" s="30"/>
      <c r="V940" s="8"/>
    </row>
    <row r="941" spans="1:22" ht="16.5" x14ac:dyDescent="0.3">
      <c r="A941" s="23"/>
      <c r="B941" s="33"/>
      <c r="C941" s="34"/>
      <c r="D941" s="38"/>
      <c r="E941" s="39"/>
      <c r="F941" s="37"/>
      <c r="G941" s="37"/>
      <c r="H941" s="37"/>
      <c r="I941" s="30"/>
      <c r="V941" s="8"/>
    </row>
    <row r="942" spans="1:22" ht="16.5" x14ac:dyDescent="0.3">
      <c r="A942" s="23"/>
      <c r="B942" s="33"/>
      <c r="C942" s="34"/>
      <c r="D942" s="38"/>
      <c r="E942" s="39"/>
      <c r="F942" s="37"/>
      <c r="G942" s="37"/>
      <c r="H942" s="37"/>
      <c r="I942" s="30"/>
      <c r="V942" s="8"/>
    </row>
    <row r="943" spans="1:22" ht="16.5" x14ac:dyDescent="0.3">
      <c r="A943" s="23"/>
      <c r="B943" s="33"/>
      <c r="C943" s="34"/>
      <c r="D943" s="38"/>
      <c r="E943" s="39"/>
      <c r="F943" s="37"/>
      <c r="G943" s="37"/>
      <c r="H943" s="37"/>
      <c r="I943" s="30"/>
      <c r="V943" s="8"/>
    </row>
    <row r="944" spans="1:22" ht="16.5" x14ac:dyDescent="0.3">
      <c r="A944" s="23"/>
      <c r="B944" s="33"/>
      <c r="C944" s="34"/>
      <c r="D944" s="38"/>
      <c r="E944" s="39"/>
      <c r="F944" s="37"/>
      <c r="G944" s="37"/>
      <c r="H944" s="37"/>
      <c r="I944" s="30"/>
      <c r="V944" s="8"/>
    </row>
    <row r="945" spans="1:22" ht="16.5" x14ac:dyDescent="0.3">
      <c r="A945" s="23"/>
      <c r="B945" s="33"/>
      <c r="C945" s="34"/>
      <c r="D945" s="38"/>
      <c r="E945" s="39"/>
      <c r="F945" s="37"/>
      <c r="G945" s="37"/>
      <c r="H945" s="37"/>
      <c r="I945" s="30"/>
      <c r="V945" s="8"/>
    </row>
    <row r="946" spans="1:22" ht="16.5" x14ac:dyDescent="0.3">
      <c r="A946" s="23"/>
      <c r="B946" s="33"/>
      <c r="C946" s="34"/>
      <c r="D946" s="38"/>
      <c r="E946" s="39"/>
      <c r="F946" s="37"/>
      <c r="G946" s="37"/>
      <c r="H946" s="37"/>
      <c r="I946" s="30"/>
      <c r="V946" s="8"/>
    </row>
    <row r="947" spans="1:22" ht="16.5" x14ac:dyDescent="0.3">
      <c r="A947" s="23"/>
      <c r="B947" s="33"/>
      <c r="C947" s="34"/>
      <c r="D947" s="38"/>
      <c r="E947" s="39"/>
      <c r="F947" s="37"/>
      <c r="G947" s="37"/>
      <c r="H947" s="37"/>
      <c r="I947" s="30"/>
      <c r="V947" s="8"/>
    </row>
    <row r="948" spans="1:22" ht="16.5" x14ac:dyDescent="0.3">
      <c r="A948" s="23"/>
      <c r="B948" s="33"/>
      <c r="C948" s="34"/>
      <c r="D948" s="38"/>
      <c r="E948" s="39"/>
      <c r="F948" s="37"/>
      <c r="G948" s="37"/>
      <c r="H948" s="37"/>
      <c r="I948" s="30"/>
      <c r="V948" s="8"/>
    </row>
    <row r="949" spans="1:22" ht="16.5" x14ac:dyDescent="0.3">
      <c r="A949" s="23"/>
      <c r="B949" s="33"/>
      <c r="C949" s="34"/>
      <c r="D949" s="38"/>
      <c r="E949" s="39"/>
      <c r="F949" s="37"/>
      <c r="G949" s="37"/>
      <c r="H949" s="37"/>
      <c r="I949" s="30"/>
      <c r="V949" s="8"/>
    </row>
    <row r="950" spans="1:22" ht="16.5" x14ac:dyDescent="0.3">
      <c r="A950" s="23"/>
      <c r="B950" s="33"/>
      <c r="C950" s="34"/>
      <c r="D950" s="38"/>
      <c r="E950" s="39"/>
      <c r="F950" s="37"/>
      <c r="G950" s="37"/>
      <c r="H950" s="37"/>
      <c r="I950" s="30"/>
      <c r="V950" s="8"/>
    </row>
    <row r="951" spans="1:22" ht="16.5" x14ac:dyDescent="0.3">
      <c r="A951" s="23"/>
      <c r="B951" s="33"/>
      <c r="C951" s="34"/>
      <c r="D951" s="38"/>
      <c r="E951" s="39"/>
      <c r="F951" s="37"/>
      <c r="G951" s="37"/>
      <c r="H951" s="37"/>
      <c r="I951" s="30"/>
      <c r="V951" s="8"/>
    </row>
    <row r="952" spans="1:22" ht="16.5" x14ac:dyDescent="0.3">
      <c r="A952" s="23"/>
      <c r="B952" s="33"/>
      <c r="C952" s="34"/>
      <c r="D952" s="38"/>
      <c r="E952" s="39"/>
      <c r="F952" s="37"/>
      <c r="G952" s="37"/>
      <c r="H952" s="37"/>
      <c r="I952" s="30"/>
      <c r="V952" s="8"/>
    </row>
    <row r="953" spans="1:22" ht="16.5" x14ac:dyDescent="0.3">
      <c r="A953" s="23"/>
      <c r="B953" s="33"/>
      <c r="C953" s="34"/>
      <c r="D953" s="38"/>
      <c r="E953" s="39"/>
      <c r="F953" s="37"/>
      <c r="G953" s="37"/>
      <c r="H953" s="37"/>
      <c r="I953" s="30"/>
      <c r="V953" s="8"/>
    </row>
    <row r="954" spans="1:22" ht="16.5" x14ac:dyDescent="0.3">
      <c r="A954" s="23"/>
      <c r="B954" s="33"/>
      <c r="C954" s="34"/>
      <c r="D954" s="38"/>
      <c r="E954" s="39"/>
      <c r="F954" s="37"/>
      <c r="G954" s="37"/>
      <c r="H954" s="37"/>
      <c r="I954" s="30"/>
      <c r="V954" s="8"/>
    </row>
    <row r="955" spans="1:22" ht="16.5" x14ac:dyDescent="0.3">
      <c r="A955" s="23"/>
      <c r="B955" s="33"/>
      <c r="C955" s="34"/>
      <c r="D955" s="38"/>
      <c r="E955" s="39"/>
      <c r="F955" s="37"/>
      <c r="G955" s="37"/>
      <c r="H955" s="37"/>
      <c r="I955" s="30"/>
      <c r="V955" s="8"/>
    </row>
    <row r="956" spans="1:22" ht="16.5" x14ac:dyDescent="0.3">
      <c r="A956" s="23"/>
      <c r="B956" s="33"/>
      <c r="C956" s="34"/>
      <c r="D956" s="38"/>
      <c r="E956" s="39"/>
      <c r="F956" s="37"/>
      <c r="G956" s="37"/>
      <c r="H956" s="37"/>
      <c r="I956" s="30"/>
      <c r="V956" s="8"/>
    </row>
    <row r="957" spans="1:22" ht="16.5" x14ac:dyDescent="0.3">
      <c r="A957" s="23"/>
      <c r="B957" s="33"/>
      <c r="C957" s="34"/>
      <c r="D957" s="38"/>
      <c r="E957" s="39"/>
      <c r="F957" s="37"/>
      <c r="G957" s="37"/>
      <c r="H957" s="37"/>
      <c r="I957" s="30"/>
      <c r="V957" s="8"/>
    </row>
    <row r="958" spans="1:22" ht="16.5" x14ac:dyDescent="0.3">
      <c r="A958" s="23"/>
      <c r="B958" s="33"/>
      <c r="C958" s="34"/>
      <c r="D958" s="38"/>
      <c r="E958" s="39"/>
      <c r="F958" s="37"/>
      <c r="G958" s="37"/>
      <c r="H958" s="37"/>
      <c r="I958" s="30"/>
      <c r="V958" s="8"/>
    </row>
    <row r="959" spans="1:22" ht="16.5" x14ac:dyDescent="0.3">
      <c r="A959" s="23"/>
      <c r="B959" s="33"/>
      <c r="C959" s="34"/>
      <c r="D959" s="38"/>
      <c r="E959" s="39"/>
      <c r="F959" s="37"/>
      <c r="G959" s="37"/>
      <c r="H959" s="37"/>
      <c r="I959" s="30"/>
      <c r="V959" s="8"/>
    </row>
    <row r="960" spans="1:22" ht="16.5" x14ac:dyDescent="0.3">
      <c r="A960" s="23"/>
      <c r="B960" s="33"/>
      <c r="C960" s="34"/>
      <c r="D960" s="38"/>
      <c r="E960" s="39"/>
      <c r="F960" s="37"/>
      <c r="G960" s="37"/>
      <c r="H960" s="37"/>
      <c r="I960" s="30"/>
      <c r="V960" s="8"/>
    </row>
    <row r="961" spans="1:22" ht="16.5" x14ac:dyDescent="0.3">
      <c r="A961" s="23"/>
      <c r="B961" s="33"/>
      <c r="C961" s="34"/>
      <c r="D961" s="38"/>
      <c r="E961" s="39"/>
      <c r="F961" s="37"/>
      <c r="G961" s="37"/>
      <c r="H961" s="37"/>
      <c r="I961" s="30"/>
      <c r="V961" s="8"/>
    </row>
    <row r="962" spans="1:22" ht="16.5" x14ac:dyDescent="0.3">
      <c r="A962" s="23"/>
      <c r="B962" s="33"/>
      <c r="C962" s="34"/>
      <c r="D962" s="38"/>
      <c r="E962" s="39"/>
      <c r="F962" s="37"/>
      <c r="G962" s="37"/>
      <c r="H962" s="37"/>
      <c r="I962" s="30"/>
      <c r="V962" s="8"/>
    </row>
    <row r="963" spans="1:22" ht="16.5" x14ac:dyDescent="0.3">
      <c r="A963" s="23"/>
      <c r="B963" s="33"/>
      <c r="C963" s="34"/>
      <c r="D963" s="38"/>
      <c r="E963" s="39"/>
      <c r="F963" s="37"/>
      <c r="G963" s="37"/>
      <c r="H963" s="37"/>
      <c r="I963" s="30"/>
      <c r="V963" s="8"/>
    </row>
    <row r="964" spans="1:22" ht="16.5" x14ac:dyDescent="0.3">
      <c r="A964" s="23"/>
      <c r="B964" s="33"/>
      <c r="C964" s="34"/>
      <c r="D964" s="38"/>
      <c r="E964" s="39"/>
      <c r="F964" s="37"/>
      <c r="G964" s="37"/>
      <c r="H964" s="37"/>
      <c r="I964" s="30"/>
      <c r="V964" s="8"/>
    </row>
    <row r="965" spans="1:22" ht="16.5" x14ac:dyDescent="0.3">
      <c r="A965" s="23"/>
      <c r="B965" s="33"/>
      <c r="C965" s="34"/>
      <c r="D965" s="38"/>
      <c r="E965" s="39"/>
      <c r="F965" s="37"/>
      <c r="G965" s="37"/>
      <c r="H965" s="37"/>
      <c r="I965" s="30"/>
      <c r="V965" s="8"/>
    </row>
    <row r="966" spans="1:22" ht="16.5" x14ac:dyDescent="0.3">
      <c r="A966" s="23"/>
      <c r="B966" s="33"/>
      <c r="C966" s="34"/>
      <c r="D966" s="38"/>
      <c r="E966" s="39"/>
      <c r="F966" s="37"/>
      <c r="G966" s="37"/>
      <c r="H966" s="37"/>
      <c r="I966" s="30"/>
      <c r="V966" s="8"/>
    </row>
    <row r="967" spans="1:22" ht="16.5" x14ac:dyDescent="0.3">
      <c r="A967" s="23"/>
      <c r="B967" s="33"/>
      <c r="C967" s="34"/>
      <c r="D967" s="38"/>
      <c r="E967" s="39"/>
      <c r="F967" s="37"/>
      <c r="G967" s="37"/>
      <c r="H967" s="37"/>
      <c r="I967" s="30"/>
      <c r="V967" s="8"/>
    </row>
    <row r="968" spans="1:22" ht="16.5" x14ac:dyDescent="0.3">
      <c r="A968" s="23"/>
      <c r="B968" s="33"/>
      <c r="C968" s="34"/>
      <c r="D968" s="38"/>
      <c r="E968" s="39"/>
      <c r="F968" s="37"/>
      <c r="G968" s="37"/>
      <c r="H968" s="37"/>
      <c r="I968" s="30"/>
      <c r="V968" s="8"/>
    </row>
    <row r="969" spans="1:22" ht="16.5" x14ac:dyDescent="0.3">
      <c r="A969" s="23"/>
      <c r="B969" s="33"/>
      <c r="C969" s="34"/>
      <c r="D969" s="38"/>
      <c r="E969" s="39"/>
      <c r="F969" s="37"/>
      <c r="G969" s="37"/>
      <c r="H969" s="37"/>
      <c r="I969" s="30"/>
      <c r="V969" s="8"/>
    </row>
    <row r="970" spans="1:22" ht="16.5" x14ac:dyDescent="0.3">
      <c r="A970" s="23"/>
      <c r="B970" s="33"/>
      <c r="C970" s="34"/>
      <c r="D970" s="38"/>
      <c r="E970" s="39"/>
      <c r="F970" s="37"/>
      <c r="G970" s="37"/>
      <c r="H970" s="37"/>
      <c r="I970" s="30"/>
      <c r="V970" s="8"/>
    </row>
    <row r="971" spans="1:22" ht="16.5" x14ac:dyDescent="0.3">
      <c r="A971" s="23"/>
      <c r="B971" s="33"/>
      <c r="C971" s="34"/>
      <c r="D971" s="38"/>
      <c r="E971" s="39"/>
      <c r="F971" s="37"/>
      <c r="G971" s="37"/>
      <c r="H971" s="37"/>
      <c r="I971" s="30"/>
      <c r="V971" s="8"/>
    </row>
    <row r="972" spans="1:22" ht="16.5" x14ac:dyDescent="0.3">
      <c r="A972" s="23"/>
      <c r="B972" s="33"/>
      <c r="C972" s="34"/>
      <c r="D972" s="38"/>
      <c r="E972" s="39"/>
      <c r="F972" s="37"/>
      <c r="G972" s="37"/>
      <c r="H972" s="37"/>
      <c r="I972" s="30"/>
      <c r="V972" s="8"/>
    </row>
    <row r="973" spans="1:22" ht="16.5" x14ac:dyDescent="0.3">
      <c r="A973" s="23"/>
      <c r="B973" s="33"/>
      <c r="C973" s="34"/>
      <c r="D973" s="38"/>
      <c r="E973" s="39"/>
      <c r="F973" s="37"/>
      <c r="G973" s="37"/>
      <c r="H973" s="37"/>
      <c r="I973" s="30"/>
      <c r="V973" s="8"/>
    </row>
    <row r="974" spans="1:22" ht="16.5" x14ac:dyDescent="0.3">
      <c r="A974" s="23"/>
      <c r="B974" s="33"/>
      <c r="C974" s="34"/>
      <c r="D974" s="38"/>
      <c r="E974" s="39"/>
      <c r="F974" s="37"/>
      <c r="G974" s="37"/>
      <c r="H974" s="37"/>
      <c r="I974" s="30"/>
      <c r="V974" s="8"/>
    </row>
    <row r="975" spans="1:22" ht="16.5" x14ac:dyDescent="0.3">
      <c r="A975" s="23"/>
      <c r="B975" s="33"/>
      <c r="C975" s="34"/>
      <c r="D975" s="38"/>
      <c r="E975" s="39"/>
      <c r="F975" s="37"/>
      <c r="G975" s="37"/>
      <c r="H975" s="37"/>
      <c r="I975" s="30"/>
      <c r="V975" s="8"/>
    </row>
    <row r="976" spans="1:22" ht="16.5" x14ac:dyDescent="0.3">
      <c r="A976" s="23"/>
      <c r="B976" s="33"/>
      <c r="C976" s="34"/>
      <c r="D976" s="38"/>
      <c r="E976" s="39"/>
      <c r="F976" s="37"/>
      <c r="G976" s="37"/>
      <c r="H976" s="37"/>
      <c r="I976" s="30"/>
      <c r="V976" s="8"/>
    </row>
    <row r="977" spans="1:22" ht="16.5" x14ac:dyDescent="0.3">
      <c r="A977" s="23"/>
      <c r="B977" s="33"/>
      <c r="C977" s="34"/>
      <c r="D977" s="38"/>
      <c r="E977" s="39"/>
      <c r="F977" s="37"/>
      <c r="G977" s="37"/>
      <c r="H977" s="37"/>
      <c r="I977" s="30"/>
      <c r="V977" s="8"/>
    </row>
    <row r="978" spans="1:22" ht="16.5" x14ac:dyDescent="0.3">
      <c r="A978" s="23"/>
      <c r="B978" s="33"/>
      <c r="C978" s="34"/>
      <c r="D978" s="38"/>
      <c r="E978" s="39"/>
      <c r="F978" s="37"/>
      <c r="G978" s="37"/>
      <c r="H978" s="37"/>
      <c r="I978" s="30"/>
      <c r="V978" s="8"/>
    </row>
    <row r="979" spans="1:22" ht="16.5" x14ac:dyDescent="0.3">
      <c r="A979" s="23"/>
      <c r="B979" s="33"/>
      <c r="C979" s="34"/>
      <c r="D979" s="38"/>
      <c r="E979" s="39"/>
      <c r="F979" s="37"/>
      <c r="G979" s="37"/>
      <c r="H979" s="37"/>
      <c r="I979" s="30"/>
      <c r="V979" s="8"/>
    </row>
    <row r="980" spans="1:22" ht="16.5" x14ac:dyDescent="0.3">
      <c r="A980" s="23"/>
      <c r="B980" s="33"/>
      <c r="C980" s="34"/>
      <c r="D980" s="38"/>
      <c r="E980" s="39"/>
      <c r="F980" s="37"/>
      <c r="G980" s="37"/>
      <c r="H980" s="37"/>
      <c r="I980" s="30"/>
      <c r="V980" s="8"/>
    </row>
    <row r="981" spans="1:22" ht="16.5" x14ac:dyDescent="0.3">
      <c r="A981" s="23"/>
      <c r="B981" s="33"/>
      <c r="C981" s="34"/>
      <c r="D981" s="38"/>
      <c r="E981" s="39"/>
      <c r="F981" s="37"/>
      <c r="G981" s="37"/>
      <c r="H981" s="37"/>
      <c r="I981" s="30"/>
      <c r="V981" s="8"/>
    </row>
    <row r="982" spans="1:22" ht="16.5" x14ac:dyDescent="0.3">
      <c r="A982" s="23"/>
      <c r="B982" s="33"/>
      <c r="C982" s="34"/>
      <c r="D982" s="38"/>
      <c r="E982" s="39"/>
      <c r="F982" s="37"/>
      <c r="G982" s="37"/>
      <c r="H982" s="37"/>
      <c r="I982" s="30"/>
      <c r="V982" s="8"/>
    </row>
    <row r="983" spans="1:22" ht="16.5" x14ac:dyDescent="0.3">
      <c r="A983" s="23"/>
      <c r="B983" s="33"/>
      <c r="C983" s="34"/>
      <c r="D983" s="38"/>
      <c r="E983" s="39"/>
      <c r="F983" s="37"/>
      <c r="G983" s="37"/>
      <c r="H983" s="37"/>
      <c r="I983" s="30"/>
      <c r="V983" s="8"/>
    </row>
    <row r="984" spans="1:22" ht="16.5" x14ac:dyDescent="0.3">
      <c r="A984" s="23"/>
      <c r="B984" s="33"/>
      <c r="C984" s="34"/>
      <c r="D984" s="38"/>
      <c r="E984" s="39"/>
      <c r="F984" s="37"/>
      <c r="G984" s="37"/>
      <c r="H984" s="37"/>
      <c r="I984" s="30"/>
      <c r="V984" s="8"/>
    </row>
    <row r="985" spans="1:22" ht="16.5" x14ac:dyDescent="0.3">
      <c r="A985" s="23"/>
      <c r="B985" s="33"/>
      <c r="C985" s="34"/>
      <c r="D985" s="38"/>
      <c r="E985" s="39"/>
      <c r="F985" s="37"/>
      <c r="G985" s="37"/>
      <c r="H985" s="37"/>
      <c r="I985" s="30"/>
      <c r="V985" s="8"/>
    </row>
    <row r="986" spans="1:22" ht="16.5" x14ac:dyDescent="0.3">
      <c r="A986" s="23"/>
      <c r="B986" s="33"/>
      <c r="C986" s="34"/>
      <c r="D986" s="38"/>
      <c r="E986" s="39"/>
      <c r="F986" s="37"/>
      <c r="G986" s="37"/>
      <c r="H986" s="37"/>
      <c r="I986" s="30"/>
      <c r="V986" s="8"/>
    </row>
    <row r="987" spans="1:22" ht="16.5" x14ac:dyDescent="0.3">
      <c r="A987" s="23"/>
      <c r="B987" s="33"/>
      <c r="C987" s="34"/>
      <c r="D987" s="38"/>
      <c r="E987" s="39"/>
      <c r="F987" s="37"/>
      <c r="G987" s="37"/>
      <c r="H987" s="37"/>
      <c r="I987" s="30"/>
      <c r="V987" s="8"/>
    </row>
    <row r="988" spans="1:22" ht="16.5" x14ac:dyDescent="0.3">
      <c r="A988" s="23"/>
      <c r="B988" s="33"/>
      <c r="C988" s="34"/>
      <c r="D988" s="38"/>
      <c r="E988" s="39"/>
      <c r="F988" s="37"/>
      <c r="G988" s="37"/>
      <c r="H988" s="37"/>
      <c r="I988" s="30"/>
      <c r="V988" s="8"/>
    </row>
    <row r="989" spans="1:22" ht="16.5" x14ac:dyDescent="0.3">
      <c r="A989" s="23"/>
      <c r="B989" s="33"/>
      <c r="C989" s="34"/>
      <c r="D989" s="38"/>
      <c r="E989" s="39"/>
      <c r="F989" s="37"/>
      <c r="G989" s="37"/>
      <c r="H989" s="37"/>
      <c r="I989" s="30"/>
      <c r="V989" s="8"/>
    </row>
    <row r="990" spans="1:22" ht="16.5" x14ac:dyDescent="0.3">
      <c r="A990" s="23"/>
      <c r="B990" s="33"/>
      <c r="C990" s="34"/>
      <c r="D990" s="38"/>
      <c r="E990" s="39"/>
      <c r="F990" s="37"/>
      <c r="G990" s="37"/>
      <c r="H990" s="37"/>
      <c r="I990" s="30"/>
      <c r="V990" s="8"/>
    </row>
    <row r="991" spans="1:22" ht="16.5" x14ac:dyDescent="0.3">
      <c r="A991" s="23"/>
      <c r="B991" s="33"/>
      <c r="C991" s="34"/>
      <c r="D991" s="38"/>
      <c r="E991" s="39"/>
      <c r="F991" s="37"/>
      <c r="G991" s="37"/>
      <c r="H991" s="37"/>
      <c r="I991" s="30"/>
      <c r="V991" s="8"/>
    </row>
    <row r="992" spans="1:22" ht="16.5" x14ac:dyDescent="0.3">
      <c r="A992" s="23"/>
      <c r="B992" s="33"/>
      <c r="C992" s="34"/>
      <c r="D992" s="38"/>
      <c r="E992" s="39"/>
      <c r="F992" s="37"/>
      <c r="G992" s="37"/>
      <c r="H992" s="37"/>
      <c r="I992" s="30"/>
      <c r="V992" s="8"/>
    </row>
    <row r="993" spans="1:22" ht="16.5" x14ac:dyDescent="0.3">
      <c r="A993" s="23"/>
      <c r="B993" s="33"/>
      <c r="C993" s="34"/>
      <c r="D993" s="38"/>
      <c r="E993" s="39"/>
      <c r="F993" s="37"/>
      <c r="G993" s="37"/>
      <c r="H993" s="37"/>
      <c r="I993" s="30"/>
      <c r="V993" s="8"/>
    </row>
    <row r="994" spans="1:22" ht="16.5" x14ac:dyDescent="0.3">
      <c r="A994" s="23"/>
      <c r="B994" s="33"/>
      <c r="C994" s="34"/>
      <c r="D994" s="38"/>
      <c r="E994" s="39"/>
      <c r="F994" s="37"/>
      <c r="G994" s="37"/>
      <c r="H994" s="37"/>
      <c r="I994" s="30"/>
      <c r="V994" s="8"/>
    </row>
    <row r="995" spans="1:22" ht="16.5" x14ac:dyDescent="0.3">
      <c r="A995" s="23"/>
      <c r="B995" s="33"/>
      <c r="C995" s="34"/>
      <c r="D995" s="38"/>
      <c r="E995" s="39"/>
      <c r="F995" s="37"/>
      <c r="G995" s="37"/>
      <c r="H995" s="37"/>
      <c r="I995" s="30"/>
      <c r="V995" s="8"/>
    </row>
    <row r="996" spans="1:22" ht="16.5" x14ac:dyDescent="0.3">
      <c r="A996" s="23"/>
      <c r="B996" s="33"/>
      <c r="C996" s="34"/>
      <c r="D996" s="38"/>
      <c r="E996" s="39"/>
      <c r="F996" s="37"/>
      <c r="G996" s="37"/>
      <c r="H996" s="37"/>
      <c r="I996" s="30"/>
      <c r="V996" s="8"/>
    </row>
    <row r="997" spans="1:22" ht="16.5" x14ac:dyDescent="0.3">
      <c r="A997" s="23"/>
      <c r="B997" s="33"/>
      <c r="C997" s="34"/>
      <c r="D997" s="38"/>
      <c r="E997" s="39"/>
      <c r="F997" s="37"/>
      <c r="G997" s="37"/>
      <c r="H997" s="37"/>
      <c r="I997" s="30"/>
      <c r="V997" s="8"/>
    </row>
    <row r="998" spans="1:22" ht="16.5" x14ac:dyDescent="0.3">
      <c r="A998" s="23"/>
      <c r="B998" s="33"/>
      <c r="C998" s="34"/>
      <c r="D998" s="38"/>
      <c r="E998" s="39"/>
      <c r="F998" s="37"/>
      <c r="G998" s="37"/>
      <c r="H998" s="37"/>
      <c r="I998" s="30"/>
      <c r="V998" s="8"/>
    </row>
    <row r="999" spans="1:22" ht="16.5" x14ac:dyDescent="0.3">
      <c r="A999" s="23"/>
      <c r="B999" s="33"/>
      <c r="C999" s="34"/>
      <c r="D999" s="38"/>
      <c r="E999" s="39"/>
      <c r="F999" s="37"/>
      <c r="G999" s="37"/>
      <c r="H999" s="37"/>
      <c r="I999" s="30"/>
      <c r="V999" s="8"/>
    </row>
    <row r="1000" spans="1:22" ht="16.5" x14ac:dyDescent="0.3">
      <c r="A1000" s="23"/>
      <c r="B1000" s="33"/>
      <c r="C1000" s="34"/>
      <c r="D1000" s="38"/>
      <c r="E1000" s="39"/>
      <c r="F1000" s="37"/>
      <c r="G1000" s="37"/>
      <c r="H1000" s="37"/>
      <c r="I1000" s="30"/>
      <c r="V1000" s="8"/>
    </row>
    <row r="1001" spans="1:22" ht="16.5" x14ac:dyDescent="0.3">
      <c r="A1001" s="23"/>
      <c r="B1001" s="33"/>
      <c r="C1001" s="34"/>
      <c r="D1001" s="38"/>
      <c r="E1001" s="39"/>
      <c r="F1001" s="37"/>
      <c r="G1001" s="37"/>
      <c r="H1001" s="37"/>
      <c r="I1001" s="30"/>
      <c r="V1001" s="8"/>
    </row>
    <row r="1002" spans="1:22" ht="16.5" x14ac:dyDescent="0.3">
      <c r="A1002" s="23"/>
      <c r="B1002" s="33"/>
      <c r="C1002" s="34"/>
      <c r="D1002" s="38"/>
      <c r="E1002" s="39"/>
      <c r="F1002" s="37"/>
      <c r="G1002" s="37"/>
      <c r="H1002" s="37"/>
      <c r="I1002" s="30"/>
      <c r="V1002" s="8"/>
    </row>
    <row r="1003" spans="1:22" ht="16.5" x14ac:dyDescent="0.3">
      <c r="A1003" s="23"/>
      <c r="B1003" s="33"/>
      <c r="C1003" s="34"/>
      <c r="D1003" s="38"/>
      <c r="E1003" s="39"/>
      <c r="F1003" s="37"/>
      <c r="G1003" s="37"/>
      <c r="H1003" s="37"/>
      <c r="I1003" s="30"/>
      <c r="V1003" s="8"/>
    </row>
    <row r="1004" spans="1:22" ht="16.5" x14ac:dyDescent="0.3">
      <c r="A1004" s="23"/>
      <c r="B1004" s="33"/>
      <c r="C1004" s="34"/>
      <c r="D1004" s="38"/>
      <c r="E1004" s="39"/>
      <c r="F1004" s="37"/>
      <c r="G1004" s="37"/>
      <c r="H1004" s="37"/>
      <c r="I1004" s="30"/>
      <c r="V1004" s="8"/>
    </row>
    <row r="1005" spans="1:22" ht="16.5" x14ac:dyDescent="0.3">
      <c r="A1005" s="23"/>
      <c r="B1005" s="33"/>
      <c r="C1005" s="34"/>
      <c r="D1005" s="38"/>
      <c r="E1005" s="39"/>
      <c r="F1005" s="37"/>
      <c r="G1005" s="37"/>
      <c r="H1005" s="37"/>
      <c r="I1005" s="30"/>
      <c r="V1005" s="8"/>
    </row>
    <row r="1006" spans="1:22" ht="16.5" x14ac:dyDescent="0.3">
      <c r="A1006" s="23"/>
      <c r="B1006" s="33"/>
      <c r="C1006" s="34"/>
      <c r="D1006" s="38"/>
      <c r="E1006" s="39"/>
      <c r="F1006" s="37"/>
      <c r="G1006" s="37"/>
      <c r="H1006" s="37"/>
      <c r="I1006" s="30"/>
      <c r="V1006" s="8"/>
    </row>
    <row r="1007" spans="1:22" ht="16.5" x14ac:dyDescent="0.3">
      <c r="A1007" s="23"/>
      <c r="B1007" s="33"/>
      <c r="C1007" s="34"/>
      <c r="D1007" s="38"/>
      <c r="E1007" s="39"/>
      <c r="F1007" s="37"/>
      <c r="G1007" s="37"/>
      <c r="H1007" s="37"/>
      <c r="I1007" s="30"/>
      <c r="V1007" s="8"/>
    </row>
    <row r="1008" spans="1:22" ht="16.5" x14ac:dyDescent="0.3">
      <c r="A1008" s="23"/>
      <c r="B1008" s="33"/>
      <c r="C1008" s="34"/>
      <c r="D1008" s="38"/>
      <c r="E1008" s="39"/>
      <c r="F1008" s="37"/>
      <c r="G1008" s="37"/>
      <c r="H1008" s="37"/>
      <c r="I1008" s="30"/>
      <c r="V1008" s="8"/>
    </row>
    <row r="1009" spans="1:22" ht="16.5" x14ac:dyDescent="0.3">
      <c r="A1009" s="23"/>
      <c r="B1009" s="33"/>
      <c r="C1009" s="34"/>
      <c r="D1009" s="38"/>
      <c r="E1009" s="39"/>
      <c r="F1009" s="37"/>
      <c r="G1009" s="37"/>
      <c r="H1009" s="37"/>
      <c r="I1009" s="30"/>
      <c r="V1009" s="8"/>
    </row>
    <row r="1010" spans="1:22" ht="16.5" x14ac:dyDescent="0.3">
      <c r="A1010" s="23"/>
      <c r="B1010" s="33"/>
      <c r="C1010" s="34"/>
      <c r="D1010" s="38"/>
      <c r="E1010" s="39"/>
      <c r="F1010" s="37"/>
      <c r="G1010" s="37"/>
      <c r="H1010" s="37"/>
      <c r="I1010" s="30"/>
      <c r="V1010" s="8"/>
    </row>
    <row r="1011" spans="1:22" ht="16.5" x14ac:dyDescent="0.3">
      <c r="A1011" s="23"/>
      <c r="B1011" s="33"/>
      <c r="C1011" s="34"/>
      <c r="D1011" s="38"/>
      <c r="E1011" s="39"/>
      <c r="F1011" s="37"/>
      <c r="G1011" s="37"/>
      <c r="H1011" s="37"/>
      <c r="I1011" s="30"/>
      <c r="V1011" s="8"/>
    </row>
    <row r="1012" spans="1:22" ht="16.5" x14ac:dyDescent="0.3">
      <c r="A1012" s="23"/>
      <c r="B1012" s="33"/>
      <c r="C1012" s="34"/>
      <c r="D1012" s="38"/>
      <c r="E1012" s="39"/>
      <c r="F1012" s="37"/>
      <c r="G1012" s="37"/>
      <c r="H1012" s="37"/>
      <c r="I1012" s="30"/>
      <c r="V1012" s="8"/>
    </row>
    <row r="1013" spans="1:22" ht="16.5" x14ac:dyDescent="0.3">
      <c r="A1013" s="23"/>
      <c r="B1013" s="33"/>
      <c r="C1013" s="34"/>
      <c r="D1013" s="38"/>
      <c r="E1013" s="39"/>
      <c r="F1013" s="37"/>
      <c r="G1013" s="37"/>
      <c r="H1013" s="37"/>
      <c r="I1013" s="30"/>
      <c r="V1013" s="8"/>
    </row>
    <row r="1014" spans="1:22" ht="16.5" x14ac:dyDescent="0.3">
      <c r="A1014" s="23"/>
      <c r="B1014" s="33"/>
      <c r="C1014" s="34"/>
      <c r="D1014" s="38"/>
      <c r="E1014" s="39"/>
      <c r="F1014" s="37"/>
      <c r="G1014" s="37"/>
      <c r="H1014" s="37"/>
      <c r="I1014" s="30"/>
      <c r="V1014" s="8"/>
    </row>
    <row r="1015" spans="1:22" ht="16.5" x14ac:dyDescent="0.3">
      <c r="A1015" s="23"/>
      <c r="B1015" s="33"/>
      <c r="C1015" s="34"/>
      <c r="D1015" s="38"/>
      <c r="E1015" s="39"/>
      <c r="F1015" s="37"/>
      <c r="G1015" s="37"/>
      <c r="H1015" s="37"/>
      <c r="I1015" s="30"/>
      <c r="V1015" s="8"/>
    </row>
    <row r="1016" spans="1:22" ht="16.5" x14ac:dyDescent="0.3">
      <c r="A1016" s="23"/>
      <c r="B1016" s="33"/>
      <c r="C1016" s="34"/>
      <c r="D1016" s="38"/>
      <c r="E1016" s="39"/>
      <c r="F1016" s="37"/>
      <c r="G1016" s="37"/>
      <c r="H1016" s="37"/>
      <c r="I1016" s="30"/>
      <c r="V1016" s="8"/>
    </row>
    <row r="1017" spans="1:22" ht="16.5" x14ac:dyDescent="0.3">
      <c r="A1017" s="23"/>
      <c r="B1017" s="33"/>
      <c r="C1017" s="34"/>
      <c r="D1017" s="38"/>
      <c r="E1017" s="39"/>
      <c r="F1017" s="37"/>
      <c r="G1017" s="37"/>
      <c r="H1017" s="37"/>
      <c r="I1017" s="30"/>
      <c r="V1017" s="8"/>
    </row>
    <row r="1018" spans="1:22" ht="16.5" x14ac:dyDescent="0.3">
      <c r="A1018" s="23"/>
      <c r="B1018" s="33"/>
      <c r="C1018" s="34"/>
      <c r="D1018" s="38"/>
      <c r="E1018" s="39"/>
      <c r="F1018" s="37"/>
      <c r="G1018" s="37"/>
      <c r="H1018" s="37"/>
      <c r="I1018" s="30"/>
      <c r="V1018" s="8"/>
    </row>
    <row r="1019" spans="1:22" ht="16.5" x14ac:dyDescent="0.3">
      <c r="A1019" s="23"/>
      <c r="B1019" s="33"/>
      <c r="C1019" s="34"/>
      <c r="D1019" s="38"/>
      <c r="E1019" s="39"/>
      <c r="F1019" s="37"/>
      <c r="G1019" s="37"/>
      <c r="H1019" s="37"/>
      <c r="I1019" s="30"/>
      <c r="V1019" s="8"/>
    </row>
    <row r="1020" spans="1:22" ht="16.5" x14ac:dyDescent="0.3">
      <c r="A1020" s="23"/>
      <c r="B1020" s="33"/>
      <c r="C1020" s="34"/>
      <c r="D1020" s="38"/>
      <c r="E1020" s="39"/>
      <c r="F1020" s="37"/>
      <c r="G1020" s="37"/>
      <c r="H1020" s="37"/>
      <c r="I1020" s="30"/>
      <c r="V1020" s="8"/>
    </row>
    <row r="1021" spans="1:22" ht="16.5" x14ac:dyDescent="0.3">
      <c r="A1021" s="23"/>
      <c r="B1021" s="33"/>
      <c r="C1021" s="34"/>
      <c r="D1021" s="38"/>
      <c r="E1021" s="39"/>
      <c r="F1021" s="37"/>
      <c r="G1021" s="37"/>
      <c r="H1021" s="37"/>
      <c r="I1021" s="30"/>
      <c r="V1021" s="8"/>
    </row>
    <row r="1022" spans="1:22" ht="16.5" x14ac:dyDescent="0.3">
      <c r="A1022" s="23"/>
      <c r="B1022" s="33"/>
      <c r="C1022" s="34"/>
      <c r="D1022" s="38"/>
      <c r="E1022" s="39"/>
      <c r="F1022" s="37"/>
      <c r="G1022" s="37"/>
      <c r="H1022" s="37"/>
      <c r="I1022" s="30"/>
      <c r="V1022" s="8"/>
    </row>
    <row r="1023" spans="1:22" ht="16.5" x14ac:dyDescent="0.3">
      <c r="A1023" s="23"/>
      <c r="B1023" s="33"/>
      <c r="C1023" s="34"/>
      <c r="D1023" s="38"/>
      <c r="E1023" s="39"/>
      <c r="F1023" s="37"/>
      <c r="G1023" s="37"/>
      <c r="H1023" s="37"/>
      <c r="I1023" s="30"/>
      <c r="V1023" s="8"/>
    </row>
    <row r="1024" spans="1:22" ht="16.5" x14ac:dyDescent="0.3">
      <c r="A1024" s="23"/>
      <c r="B1024" s="33"/>
      <c r="C1024" s="34"/>
      <c r="D1024" s="38"/>
      <c r="E1024" s="39"/>
      <c r="F1024" s="37"/>
      <c r="G1024" s="37"/>
      <c r="H1024" s="37"/>
      <c r="I1024" s="30"/>
      <c r="V1024" s="8"/>
    </row>
    <row r="1025" spans="1:22" ht="16.5" x14ac:dyDescent="0.3">
      <c r="A1025" s="23"/>
      <c r="B1025" s="33"/>
      <c r="C1025" s="34"/>
      <c r="D1025" s="38"/>
      <c r="E1025" s="39"/>
      <c r="F1025" s="37"/>
      <c r="G1025" s="37"/>
      <c r="H1025" s="37"/>
      <c r="I1025" s="30"/>
      <c r="V1025" s="8"/>
    </row>
    <row r="1026" spans="1:22" ht="16.5" x14ac:dyDescent="0.3">
      <c r="A1026" s="23"/>
      <c r="B1026" s="33"/>
      <c r="C1026" s="34"/>
      <c r="D1026" s="38"/>
      <c r="E1026" s="39"/>
      <c r="F1026" s="37"/>
      <c r="G1026" s="37"/>
      <c r="H1026" s="37"/>
      <c r="I1026" s="30"/>
      <c r="V1026" s="8"/>
    </row>
    <row r="1027" spans="1:22" ht="16.5" x14ac:dyDescent="0.3">
      <c r="A1027" s="23"/>
      <c r="B1027" s="33"/>
      <c r="C1027" s="34"/>
      <c r="D1027" s="38"/>
      <c r="E1027" s="39"/>
      <c r="F1027" s="37"/>
      <c r="G1027" s="37"/>
      <c r="H1027" s="37"/>
      <c r="I1027" s="30"/>
      <c r="V1027" s="8"/>
    </row>
    <row r="1028" spans="1:22" ht="16.5" x14ac:dyDescent="0.3">
      <c r="A1028" s="23"/>
      <c r="B1028" s="33"/>
      <c r="C1028" s="34"/>
      <c r="D1028" s="38"/>
      <c r="E1028" s="39"/>
      <c r="F1028" s="37"/>
      <c r="G1028" s="37"/>
      <c r="H1028" s="37"/>
      <c r="I1028" s="30"/>
      <c r="V1028" s="8"/>
    </row>
    <row r="1029" spans="1:22" ht="16.5" x14ac:dyDescent="0.3">
      <c r="A1029" s="23"/>
      <c r="B1029" s="33"/>
      <c r="C1029" s="34"/>
      <c r="D1029" s="38"/>
      <c r="E1029" s="39"/>
      <c r="F1029" s="37"/>
      <c r="G1029" s="37"/>
      <c r="H1029" s="37"/>
      <c r="I1029" s="30"/>
      <c r="V1029" s="8"/>
    </row>
    <row r="1030" spans="1:22" ht="16.5" x14ac:dyDescent="0.3">
      <c r="A1030" s="23"/>
      <c r="B1030" s="33"/>
      <c r="C1030" s="34"/>
      <c r="D1030" s="38"/>
      <c r="E1030" s="39"/>
      <c r="F1030" s="37"/>
      <c r="G1030" s="37"/>
      <c r="H1030" s="37"/>
      <c r="I1030" s="30"/>
      <c r="V1030" s="8"/>
    </row>
    <row r="1031" spans="1:22" ht="16.5" x14ac:dyDescent="0.3">
      <c r="A1031" s="23"/>
      <c r="B1031" s="33"/>
      <c r="C1031" s="34"/>
      <c r="D1031" s="38"/>
      <c r="E1031" s="39"/>
      <c r="F1031" s="37"/>
      <c r="G1031" s="37"/>
      <c r="H1031" s="37"/>
      <c r="I1031" s="30"/>
      <c r="V1031" s="8"/>
    </row>
    <row r="1032" spans="1:22" ht="16.5" x14ac:dyDescent="0.3">
      <c r="A1032" s="23"/>
      <c r="B1032" s="33"/>
      <c r="C1032" s="34"/>
      <c r="D1032" s="38"/>
      <c r="E1032" s="39"/>
      <c r="F1032" s="37"/>
      <c r="G1032" s="37"/>
      <c r="H1032" s="37"/>
      <c r="I1032" s="30"/>
      <c r="V1032" s="8"/>
    </row>
    <row r="1033" spans="1:22" ht="16.5" x14ac:dyDescent="0.3">
      <c r="A1033" s="23"/>
      <c r="B1033" s="33"/>
      <c r="C1033" s="34"/>
      <c r="D1033" s="38"/>
      <c r="E1033" s="39"/>
      <c r="F1033" s="37"/>
      <c r="G1033" s="37"/>
      <c r="H1033" s="37"/>
      <c r="I1033" s="30"/>
      <c r="V1033" s="8"/>
    </row>
    <row r="1034" spans="1:22" ht="16.5" x14ac:dyDescent="0.3">
      <c r="A1034" s="23"/>
      <c r="B1034" s="33"/>
      <c r="C1034" s="34"/>
      <c r="D1034" s="38"/>
      <c r="E1034" s="39"/>
      <c r="F1034" s="37"/>
      <c r="G1034" s="37"/>
      <c r="H1034" s="37"/>
      <c r="I1034" s="30"/>
      <c r="V1034" s="8"/>
    </row>
    <row r="1035" spans="1:22" ht="16.5" x14ac:dyDescent="0.3">
      <c r="A1035" s="23"/>
      <c r="B1035" s="33"/>
      <c r="C1035" s="34"/>
      <c r="D1035" s="38"/>
      <c r="E1035" s="39"/>
      <c r="F1035" s="37"/>
      <c r="G1035" s="37"/>
      <c r="H1035" s="37"/>
      <c r="I1035" s="30"/>
      <c r="V1035" s="8"/>
    </row>
    <row r="1036" spans="1:22" ht="16.5" x14ac:dyDescent="0.3">
      <c r="A1036" s="23"/>
      <c r="B1036" s="33"/>
      <c r="C1036" s="34"/>
      <c r="D1036" s="38"/>
      <c r="E1036" s="39"/>
      <c r="F1036" s="37"/>
      <c r="G1036" s="37"/>
      <c r="H1036" s="37"/>
      <c r="I1036" s="30"/>
      <c r="V1036" s="8"/>
    </row>
    <row r="1037" spans="1:22" ht="16.5" x14ac:dyDescent="0.3">
      <c r="A1037" s="23"/>
      <c r="B1037" s="33"/>
      <c r="C1037" s="34"/>
      <c r="D1037" s="38"/>
      <c r="E1037" s="39"/>
      <c r="F1037" s="37"/>
      <c r="G1037" s="37"/>
      <c r="H1037" s="37"/>
      <c r="I1037" s="30"/>
      <c r="V1037" s="8"/>
    </row>
    <row r="1038" spans="1:22" ht="16.5" x14ac:dyDescent="0.3">
      <c r="A1038" s="23"/>
      <c r="B1038" s="33"/>
      <c r="C1038" s="34"/>
      <c r="D1038" s="38"/>
      <c r="E1038" s="39"/>
      <c r="F1038" s="37"/>
      <c r="G1038" s="37"/>
      <c r="H1038" s="37"/>
      <c r="I1038" s="30"/>
      <c r="V1038" s="8"/>
    </row>
    <row r="1039" spans="1:22" ht="16.5" x14ac:dyDescent="0.3">
      <c r="A1039" s="23"/>
      <c r="B1039" s="33"/>
      <c r="C1039" s="34"/>
      <c r="D1039" s="38"/>
      <c r="E1039" s="39"/>
      <c r="F1039" s="37"/>
      <c r="G1039" s="37"/>
      <c r="H1039" s="37"/>
      <c r="I1039" s="30"/>
      <c r="V1039" s="8"/>
    </row>
    <row r="1040" spans="1:22" ht="16.5" x14ac:dyDescent="0.3">
      <c r="A1040" s="23"/>
      <c r="B1040" s="33"/>
      <c r="C1040" s="34"/>
      <c r="D1040" s="38"/>
      <c r="E1040" s="39"/>
      <c r="F1040" s="37"/>
      <c r="G1040" s="37"/>
      <c r="H1040" s="37"/>
      <c r="I1040" s="30"/>
      <c r="V1040" s="8"/>
    </row>
    <row r="1041" spans="1:22" ht="16.5" x14ac:dyDescent="0.3">
      <c r="A1041" s="23"/>
      <c r="B1041" s="33"/>
      <c r="C1041" s="34"/>
      <c r="D1041" s="38"/>
      <c r="E1041" s="39"/>
      <c r="F1041" s="37"/>
      <c r="G1041" s="37"/>
      <c r="H1041" s="37"/>
      <c r="I1041" s="30"/>
      <c r="V1041" s="8"/>
    </row>
    <row r="1042" spans="1:22" ht="16.5" x14ac:dyDescent="0.3">
      <c r="A1042" s="23"/>
      <c r="B1042" s="33"/>
      <c r="C1042" s="34"/>
      <c r="D1042" s="38"/>
      <c r="E1042" s="39"/>
      <c r="F1042" s="37"/>
      <c r="G1042" s="37"/>
      <c r="H1042" s="37"/>
      <c r="I1042" s="30"/>
      <c r="V1042" s="8"/>
    </row>
    <row r="1043" spans="1:22" ht="16.5" x14ac:dyDescent="0.3">
      <c r="A1043" s="23"/>
      <c r="B1043" s="33"/>
      <c r="C1043" s="34"/>
      <c r="D1043" s="38"/>
      <c r="E1043" s="39"/>
      <c r="F1043" s="37"/>
      <c r="G1043" s="37"/>
      <c r="H1043" s="37"/>
      <c r="I1043" s="30"/>
      <c r="V1043" s="8"/>
    </row>
    <row r="1044" spans="1:22" ht="16.5" x14ac:dyDescent="0.3">
      <c r="A1044" s="23"/>
      <c r="B1044" s="33"/>
      <c r="C1044" s="34"/>
      <c r="D1044" s="38"/>
      <c r="E1044" s="39"/>
      <c r="F1044" s="37"/>
      <c r="G1044" s="37"/>
      <c r="H1044" s="37"/>
      <c r="I1044" s="30"/>
      <c r="V1044" s="8"/>
    </row>
    <row r="1045" spans="1:22" ht="16.5" x14ac:dyDescent="0.3">
      <c r="A1045" s="23"/>
      <c r="B1045" s="33"/>
      <c r="C1045" s="34"/>
      <c r="D1045" s="38"/>
      <c r="E1045" s="39"/>
      <c r="F1045" s="37"/>
      <c r="G1045" s="37"/>
      <c r="H1045" s="37"/>
      <c r="I1045" s="30"/>
      <c r="V1045" s="8"/>
    </row>
    <row r="1046" spans="1:22" ht="16.5" x14ac:dyDescent="0.3">
      <c r="A1046" s="23"/>
      <c r="B1046" s="33"/>
      <c r="C1046" s="34"/>
      <c r="D1046" s="38"/>
      <c r="E1046" s="39"/>
      <c r="F1046" s="37"/>
      <c r="G1046" s="37"/>
      <c r="H1046" s="37"/>
      <c r="I1046" s="30"/>
      <c r="V1046" s="8"/>
    </row>
    <row r="1047" spans="1:22" ht="16.5" x14ac:dyDescent="0.3">
      <c r="A1047" s="23"/>
      <c r="B1047" s="33"/>
      <c r="C1047" s="34"/>
      <c r="D1047" s="38"/>
      <c r="E1047" s="39"/>
      <c r="F1047" s="37"/>
      <c r="G1047" s="37"/>
      <c r="H1047" s="37"/>
      <c r="I1047" s="30"/>
      <c r="V1047" s="8"/>
    </row>
    <row r="1048" spans="1:22" ht="16.5" x14ac:dyDescent="0.3">
      <c r="A1048" s="23"/>
      <c r="B1048" s="33"/>
      <c r="C1048" s="34"/>
      <c r="D1048" s="38"/>
      <c r="E1048" s="39"/>
      <c r="F1048" s="37"/>
      <c r="G1048" s="37"/>
      <c r="H1048" s="37"/>
      <c r="I1048" s="30"/>
      <c r="V1048" s="8"/>
    </row>
    <row r="1049" spans="1:22" ht="16.5" x14ac:dyDescent="0.3">
      <c r="A1049" s="23"/>
      <c r="B1049" s="33"/>
      <c r="C1049" s="34"/>
      <c r="D1049" s="38"/>
      <c r="E1049" s="39"/>
      <c r="F1049" s="37"/>
      <c r="G1049" s="37"/>
      <c r="H1049" s="37"/>
      <c r="I1049" s="30"/>
      <c r="V1049" s="8"/>
    </row>
    <row r="1050" spans="1:22" ht="16.5" x14ac:dyDescent="0.3">
      <c r="A1050" s="23"/>
      <c r="B1050" s="33"/>
      <c r="C1050" s="34"/>
      <c r="D1050" s="38"/>
      <c r="E1050" s="39"/>
      <c r="F1050" s="37"/>
      <c r="G1050" s="37"/>
      <c r="H1050" s="37"/>
      <c r="I1050" s="30"/>
      <c r="V1050" s="8"/>
    </row>
    <row r="1051" spans="1:22" ht="16.5" x14ac:dyDescent="0.3">
      <c r="A1051" s="23"/>
      <c r="B1051" s="33"/>
      <c r="C1051" s="34"/>
      <c r="D1051" s="38"/>
      <c r="E1051" s="39"/>
      <c r="F1051" s="37"/>
      <c r="G1051" s="37"/>
      <c r="H1051" s="37"/>
      <c r="I1051" s="30"/>
      <c r="V1051" s="8"/>
    </row>
    <row r="1052" spans="1:22" ht="16.5" x14ac:dyDescent="0.3">
      <c r="A1052" s="23"/>
      <c r="B1052" s="33"/>
      <c r="C1052" s="34"/>
      <c r="D1052" s="38"/>
      <c r="E1052" s="39"/>
      <c r="F1052" s="37"/>
      <c r="G1052" s="37"/>
      <c r="H1052" s="37"/>
      <c r="I1052" s="30"/>
      <c r="V1052" s="8"/>
    </row>
    <row r="1053" spans="1:22" ht="16.5" x14ac:dyDescent="0.3">
      <c r="A1053" s="23"/>
      <c r="B1053" s="33"/>
      <c r="C1053" s="34"/>
      <c r="D1053" s="38"/>
      <c r="E1053" s="39"/>
      <c r="F1053" s="37"/>
      <c r="G1053" s="37"/>
      <c r="H1053" s="37"/>
      <c r="I1053" s="30"/>
      <c r="V1053" s="8"/>
    </row>
    <row r="1054" spans="1:22" ht="16.5" x14ac:dyDescent="0.3">
      <c r="A1054" s="23"/>
      <c r="B1054" s="33"/>
      <c r="C1054" s="34"/>
      <c r="D1054" s="38"/>
      <c r="E1054" s="39"/>
      <c r="F1054" s="37"/>
      <c r="G1054" s="37"/>
      <c r="H1054" s="37"/>
      <c r="I1054" s="30"/>
      <c r="V1054" s="8"/>
    </row>
    <row r="1055" spans="1:22" ht="16.5" x14ac:dyDescent="0.3">
      <c r="A1055" s="23"/>
      <c r="B1055" s="33"/>
      <c r="C1055" s="34"/>
      <c r="D1055" s="38"/>
      <c r="E1055" s="39"/>
      <c r="F1055" s="37"/>
      <c r="G1055" s="37"/>
      <c r="H1055" s="37"/>
      <c r="I1055" s="30"/>
      <c r="V1055" s="8"/>
    </row>
    <row r="1056" spans="1:22" ht="16.5" x14ac:dyDescent="0.3">
      <c r="A1056" s="23"/>
      <c r="B1056" s="33"/>
      <c r="C1056" s="34"/>
      <c r="D1056" s="38"/>
      <c r="E1056" s="39"/>
      <c r="F1056" s="37"/>
      <c r="G1056" s="37"/>
      <c r="H1056" s="37"/>
      <c r="I1056" s="30"/>
      <c r="V1056" s="8"/>
    </row>
    <row r="1057" spans="1:22" ht="16.5" x14ac:dyDescent="0.3">
      <c r="A1057" s="23"/>
      <c r="B1057" s="33"/>
      <c r="C1057" s="34"/>
      <c r="D1057" s="38"/>
      <c r="E1057" s="39"/>
      <c r="F1057" s="37"/>
      <c r="G1057" s="37"/>
      <c r="H1057" s="37"/>
      <c r="I1057" s="30"/>
      <c r="V1057" s="8"/>
    </row>
    <row r="1058" spans="1:22" ht="16.5" x14ac:dyDescent="0.3">
      <c r="A1058" s="23"/>
      <c r="B1058" s="33"/>
      <c r="C1058" s="34"/>
      <c r="D1058" s="38"/>
      <c r="E1058" s="39"/>
      <c r="F1058" s="37"/>
      <c r="G1058" s="37"/>
      <c r="H1058" s="37"/>
      <c r="I1058" s="30"/>
      <c r="V1058" s="8"/>
    </row>
    <row r="1059" spans="1:22" ht="16.5" x14ac:dyDescent="0.3">
      <c r="A1059" s="23"/>
      <c r="B1059" s="33"/>
      <c r="C1059" s="34"/>
      <c r="D1059" s="38"/>
      <c r="E1059" s="39"/>
      <c r="F1059" s="37"/>
      <c r="G1059" s="37"/>
      <c r="H1059" s="37"/>
      <c r="I1059" s="30"/>
      <c r="V1059" s="8"/>
    </row>
    <row r="1060" spans="1:22" ht="16.5" x14ac:dyDescent="0.3">
      <c r="A1060" s="23"/>
      <c r="B1060" s="33"/>
      <c r="C1060" s="34"/>
      <c r="D1060" s="38"/>
      <c r="E1060" s="39"/>
      <c r="F1060" s="37"/>
      <c r="G1060" s="37"/>
      <c r="H1060" s="37"/>
      <c r="I1060" s="30"/>
      <c r="V1060" s="8"/>
    </row>
    <row r="1061" spans="1:22" ht="16.5" x14ac:dyDescent="0.3">
      <c r="A1061" s="23"/>
      <c r="B1061" s="33"/>
      <c r="C1061" s="34"/>
      <c r="D1061" s="38"/>
      <c r="E1061" s="39"/>
      <c r="F1061" s="37"/>
      <c r="G1061" s="37"/>
      <c r="H1061" s="37"/>
      <c r="I1061" s="30"/>
      <c r="V1061" s="8"/>
    </row>
    <row r="1062" spans="1:22" ht="16.5" x14ac:dyDescent="0.3">
      <c r="A1062" s="23"/>
      <c r="B1062" s="33"/>
      <c r="C1062" s="34"/>
      <c r="D1062" s="38"/>
      <c r="E1062" s="39"/>
      <c r="F1062" s="37"/>
      <c r="G1062" s="37"/>
      <c r="H1062" s="37"/>
      <c r="I1062" s="30"/>
      <c r="V1062" s="8"/>
    </row>
    <row r="1063" spans="1:22" ht="16.5" x14ac:dyDescent="0.3">
      <c r="A1063" s="23"/>
      <c r="B1063" s="33"/>
      <c r="C1063" s="34"/>
      <c r="D1063" s="38"/>
      <c r="E1063" s="39"/>
      <c r="F1063" s="37"/>
      <c r="G1063" s="37"/>
      <c r="H1063" s="37"/>
      <c r="I1063" s="30"/>
      <c r="V1063" s="8"/>
    </row>
    <row r="1064" spans="1:22" ht="16.5" x14ac:dyDescent="0.3">
      <c r="A1064" s="23"/>
      <c r="B1064" s="33"/>
      <c r="C1064" s="34"/>
      <c r="D1064" s="38"/>
      <c r="E1064" s="39"/>
      <c r="F1064" s="37"/>
      <c r="G1064" s="37"/>
      <c r="H1064" s="37"/>
      <c r="I1064" s="30"/>
      <c r="V1064" s="8"/>
    </row>
    <row r="1065" spans="1:22" ht="16.5" x14ac:dyDescent="0.3">
      <c r="A1065" s="23"/>
      <c r="B1065" s="33"/>
      <c r="C1065" s="34"/>
      <c r="D1065" s="38"/>
      <c r="E1065" s="39"/>
      <c r="F1065" s="37"/>
      <c r="G1065" s="37"/>
      <c r="H1065" s="37"/>
      <c r="I1065" s="30"/>
      <c r="V1065" s="8"/>
    </row>
    <row r="1066" spans="1:22" ht="16.5" x14ac:dyDescent="0.3">
      <c r="A1066" s="23"/>
      <c r="B1066" s="33"/>
      <c r="C1066" s="34"/>
      <c r="D1066" s="38"/>
      <c r="E1066" s="39"/>
      <c r="F1066" s="37"/>
      <c r="G1066" s="37"/>
      <c r="H1066" s="37"/>
      <c r="I1066" s="30"/>
      <c r="V1066" s="8"/>
    </row>
    <row r="1067" spans="1:22" ht="16.5" x14ac:dyDescent="0.3">
      <c r="A1067" s="23"/>
      <c r="B1067" s="33"/>
      <c r="C1067" s="34"/>
      <c r="D1067" s="38"/>
      <c r="E1067" s="39"/>
      <c r="F1067" s="37"/>
      <c r="G1067" s="37"/>
      <c r="H1067" s="37"/>
      <c r="I1067" s="30"/>
      <c r="V1067" s="8"/>
    </row>
    <row r="1068" spans="1:22" ht="16.5" x14ac:dyDescent="0.3">
      <c r="A1068" s="23"/>
      <c r="B1068" s="33"/>
      <c r="C1068" s="34"/>
      <c r="D1068" s="38"/>
      <c r="E1068" s="39"/>
      <c r="F1068" s="37"/>
      <c r="G1068" s="37"/>
      <c r="H1068" s="37"/>
      <c r="I1068" s="30"/>
      <c r="V1068" s="8"/>
    </row>
    <row r="1069" spans="1:22" ht="16.5" x14ac:dyDescent="0.3">
      <c r="A1069" s="23"/>
      <c r="B1069" s="33"/>
      <c r="C1069" s="34"/>
      <c r="D1069" s="38"/>
      <c r="E1069" s="39"/>
      <c r="F1069" s="37"/>
      <c r="G1069" s="37"/>
      <c r="H1069" s="37"/>
      <c r="I1069" s="30"/>
      <c r="V1069" s="8"/>
    </row>
    <row r="1070" spans="1:22" ht="16.5" x14ac:dyDescent="0.3">
      <c r="A1070" s="23"/>
      <c r="B1070" s="33"/>
      <c r="C1070" s="34"/>
      <c r="D1070" s="38"/>
      <c r="E1070" s="39"/>
      <c r="F1070" s="37"/>
      <c r="G1070" s="37"/>
      <c r="H1070" s="37"/>
      <c r="I1070" s="30"/>
      <c r="V1070" s="8"/>
    </row>
    <row r="1071" spans="1:22" ht="16.5" x14ac:dyDescent="0.3">
      <c r="A1071" s="23"/>
      <c r="B1071" s="33"/>
      <c r="C1071" s="34"/>
      <c r="D1071" s="38"/>
      <c r="E1071" s="39"/>
      <c r="F1071" s="37"/>
      <c r="G1071" s="37"/>
      <c r="H1071" s="37"/>
      <c r="I1071" s="30"/>
      <c r="V1071" s="8"/>
    </row>
    <row r="1072" spans="1:22" ht="16.5" x14ac:dyDescent="0.3">
      <c r="A1072" s="23"/>
      <c r="B1072" s="33"/>
      <c r="C1072" s="34"/>
      <c r="D1072" s="38"/>
      <c r="E1072" s="39"/>
      <c r="F1072" s="37"/>
      <c r="G1072" s="37"/>
      <c r="H1072" s="37"/>
      <c r="I1072" s="30"/>
      <c r="V1072" s="8"/>
    </row>
    <row r="1073" spans="1:22" ht="16.5" x14ac:dyDescent="0.3">
      <c r="A1073" s="23"/>
      <c r="B1073" s="33"/>
      <c r="C1073" s="34"/>
      <c r="D1073" s="38"/>
      <c r="E1073" s="39"/>
      <c r="F1073" s="37"/>
      <c r="G1073" s="37"/>
      <c r="H1073" s="37"/>
      <c r="I1073" s="30"/>
      <c r="V1073" s="8"/>
    </row>
    <row r="1074" spans="1:22" ht="16.5" x14ac:dyDescent="0.3">
      <c r="A1074" s="23"/>
      <c r="B1074" s="33"/>
      <c r="C1074" s="34"/>
      <c r="D1074" s="38"/>
      <c r="E1074" s="39"/>
      <c r="F1074" s="37"/>
      <c r="G1074" s="37"/>
      <c r="H1074" s="37"/>
      <c r="I1074" s="30"/>
      <c r="V1074" s="8"/>
    </row>
    <row r="1075" spans="1:22" ht="16.5" x14ac:dyDescent="0.3">
      <c r="A1075" s="23"/>
      <c r="B1075" s="33"/>
      <c r="C1075" s="34"/>
      <c r="D1075" s="38"/>
      <c r="E1075" s="39"/>
      <c r="F1075" s="37"/>
      <c r="G1075" s="37"/>
      <c r="H1075" s="37"/>
      <c r="I1075" s="30"/>
      <c r="V1075" s="8"/>
    </row>
    <row r="1076" spans="1:22" ht="16.5" x14ac:dyDescent="0.3">
      <c r="A1076" s="23"/>
      <c r="B1076" s="33"/>
      <c r="C1076" s="34"/>
      <c r="D1076" s="38"/>
      <c r="E1076" s="39"/>
      <c r="F1076" s="37"/>
      <c r="G1076" s="37"/>
      <c r="H1076" s="37"/>
      <c r="I1076" s="30"/>
      <c r="V1076" s="8"/>
    </row>
    <row r="1077" spans="1:22" ht="16.5" x14ac:dyDescent="0.3">
      <c r="A1077" s="23"/>
      <c r="B1077" s="33"/>
      <c r="C1077" s="34"/>
      <c r="D1077" s="38"/>
      <c r="E1077" s="39"/>
      <c r="F1077" s="37"/>
      <c r="G1077" s="37"/>
      <c r="H1077" s="37"/>
      <c r="I1077" s="30"/>
      <c r="V1077" s="8"/>
    </row>
    <row r="1078" spans="1:22" ht="16.5" x14ac:dyDescent="0.3">
      <c r="A1078" s="23"/>
      <c r="B1078" s="33"/>
      <c r="C1078" s="34"/>
      <c r="D1078" s="38"/>
      <c r="E1078" s="39"/>
      <c r="F1078" s="37"/>
      <c r="G1078" s="37"/>
      <c r="H1078" s="37"/>
      <c r="I1078" s="30"/>
      <c r="V1078" s="8"/>
    </row>
    <row r="1079" spans="1:22" ht="16.5" x14ac:dyDescent="0.3">
      <c r="A1079" s="23"/>
      <c r="B1079" s="33"/>
      <c r="C1079" s="34"/>
      <c r="D1079" s="38"/>
      <c r="E1079" s="39"/>
      <c r="F1079" s="37"/>
      <c r="G1079" s="37"/>
      <c r="H1079" s="37"/>
      <c r="I1079" s="30"/>
      <c r="V1079" s="8"/>
    </row>
    <row r="1080" spans="1:22" ht="16.5" x14ac:dyDescent="0.3">
      <c r="A1080" s="23"/>
      <c r="B1080" s="33"/>
      <c r="C1080" s="34"/>
      <c r="D1080" s="38"/>
      <c r="E1080" s="39"/>
      <c r="F1080" s="37"/>
      <c r="G1080" s="37"/>
      <c r="H1080" s="37"/>
      <c r="I1080" s="30"/>
      <c r="V1080" s="8"/>
    </row>
    <row r="1081" spans="1:22" ht="16.5" x14ac:dyDescent="0.3">
      <c r="A1081" s="23"/>
      <c r="B1081" s="33"/>
      <c r="C1081" s="34"/>
      <c r="D1081" s="38"/>
      <c r="E1081" s="39"/>
      <c r="F1081" s="37"/>
      <c r="G1081" s="37"/>
      <c r="H1081" s="37"/>
      <c r="I1081" s="30"/>
      <c r="V1081" s="8"/>
    </row>
    <row r="1082" spans="1:22" ht="16.5" x14ac:dyDescent="0.3">
      <c r="A1082" s="23"/>
      <c r="B1082" s="33"/>
      <c r="C1082" s="34"/>
      <c r="D1082" s="38"/>
      <c r="E1082" s="39"/>
      <c r="F1082" s="37"/>
      <c r="G1082" s="37"/>
      <c r="H1082" s="37"/>
      <c r="I1082" s="30"/>
      <c r="V1082" s="8"/>
    </row>
    <row r="1083" spans="1:22" ht="16.5" x14ac:dyDescent="0.3">
      <c r="A1083" s="23"/>
      <c r="B1083" s="33"/>
      <c r="C1083" s="34"/>
      <c r="D1083" s="38"/>
      <c r="E1083" s="39"/>
      <c r="F1083" s="37"/>
      <c r="G1083" s="37"/>
      <c r="H1083" s="37"/>
      <c r="I1083" s="30"/>
      <c r="V1083" s="8"/>
    </row>
    <row r="1084" spans="1:22" ht="16.5" x14ac:dyDescent="0.3">
      <c r="A1084" s="23"/>
      <c r="B1084" s="33"/>
      <c r="C1084" s="34"/>
      <c r="D1084" s="38"/>
      <c r="E1084" s="39"/>
      <c r="F1084" s="37"/>
      <c r="G1084" s="37"/>
      <c r="H1084" s="37"/>
      <c r="I1084" s="30"/>
      <c r="V1084" s="8"/>
    </row>
    <row r="1085" spans="1:22" ht="16.5" x14ac:dyDescent="0.3">
      <c r="A1085" s="23"/>
      <c r="B1085" s="33"/>
      <c r="C1085" s="34"/>
      <c r="D1085" s="38"/>
      <c r="E1085" s="39"/>
      <c r="F1085" s="37"/>
      <c r="G1085" s="37"/>
      <c r="H1085" s="37"/>
      <c r="I1085" s="30"/>
      <c r="V1085" s="8"/>
    </row>
    <row r="1086" spans="1:22" ht="16.5" x14ac:dyDescent="0.3">
      <c r="A1086" s="23"/>
      <c r="B1086" s="33"/>
      <c r="C1086" s="34"/>
      <c r="D1086" s="38"/>
      <c r="E1086" s="39"/>
      <c r="F1086" s="37"/>
      <c r="G1086" s="37"/>
      <c r="H1086" s="37"/>
      <c r="I1086" s="30"/>
      <c r="V1086" s="8"/>
    </row>
    <row r="1087" spans="1:22" ht="16.5" x14ac:dyDescent="0.3">
      <c r="A1087" s="23"/>
      <c r="B1087" s="33"/>
      <c r="C1087" s="34"/>
      <c r="D1087" s="38"/>
      <c r="E1087" s="39"/>
      <c r="F1087" s="37"/>
      <c r="G1087" s="37"/>
      <c r="H1087" s="37"/>
      <c r="I1087" s="30"/>
      <c r="V1087" s="8"/>
    </row>
    <row r="1088" spans="1:22" ht="16.5" x14ac:dyDescent="0.3">
      <c r="A1088" s="23"/>
      <c r="B1088" s="33"/>
      <c r="C1088" s="34"/>
      <c r="D1088" s="38"/>
      <c r="E1088" s="39"/>
      <c r="F1088" s="37"/>
      <c r="G1088" s="37"/>
      <c r="H1088" s="37"/>
      <c r="I1088" s="30"/>
      <c r="V1088" s="8"/>
    </row>
    <row r="1089" spans="1:22" ht="16.5" x14ac:dyDescent="0.3">
      <c r="A1089" s="23"/>
      <c r="B1089" s="33"/>
      <c r="C1089" s="34"/>
      <c r="D1089" s="38"/>
      <c r="E1089" s="39"/>
      <c r="F1089" s="37"/>
      <c r="G1089" s="37"/>
      <c r="H1089" s="37"/>
      <c r="I1089" s="30"/>
      <c r="V1089" s="8"/>
    </row>
    <row r="1090" spans="1:22" ht="16.5" x14ac:dyDescent="0.3">
      <c r="A1090" s="23"/>
      <c r="B1090" s="33"/>
      <c r="C1090" s="34"/>
      <c r="D1090" s="38"/>
      <c r="E1090" s="39"/>
      <c r="F1090" s="37"/>
      <c r="G1090" s="37"/>
      <c r="H1090" s="37"/>
      <c r="I1090" s="30"/>
      <c r="V1090" s="8"/>
    </row>
    <row r="1091" spans="1:22" ht="16.5" x14ac:dyDescent="0.3">
      <c r="A1091" s="23"/>
      <c r="B1091" s="33"/>
      <c r="C1091" s="34"/>
      <c r="D1091" s="38"/>
      <c r="E1091" s="39"/>
      <c r="F1091" s="37"/>
      <c r="G1091" s="37"/>
      <c r="H1091" s="37"/>
      <c r="I1091" s="30"/>
      <c r="V1091" s="8"/>
    </row>
    <row r="1092" spans="1:22" ht="16.5" x14ac:dyDescent="0.3">
      <c r="A1092" s="23"/>
      <c r="B1092" s="33"/>
      <c r="C1092" s="34"/>
      <c r="D1092" s="38"/>
      <c r="E1092" s="39"/>
      <c r="F1092" s="37"/>
      <c r="G1092" s="37"/>
      <c r="H1092" s="37"/>
      <c r="I1092" s="30"/>
      <c r="V1092" s="8"/>
    </row>
    <row r="1093" spans="1:22" ht="16.5" x14ac:dyDescent="0.3">
      <c r="A1093" s="23"/>
      <c r="B1093" s="33"/>
      <c r="C1093" s="34"/>
      <c r="D1093" s="38"/>
      <c r="E1093" s="39"/>
      <c r="F1093" s="37"/>
      <c r="G1093" s="37"/>
      <c r="H1093" s="37"/>
      <c r="I1093" s="30"/>
      <c r="V1093" s="8"/>
    </row>
    <row r="1094" spans="1:22" ht="16.5" x14ac:dyDescent="0.3">
      <c r="A1094" s="23"/>
      <c r="B1094" s="33"/>
      <c r="C1094" s="34"/>
      <c r="D1094" s="38"/>
      <c r="E1094" s="39"/>
      <c r="F1094" s="37"/>
      <c r="G1094" s="37"/>
      <c r="H1094" s="37"/>
      <c r="I1094" s="30"/>
      <c r="V1094" s="8"/>
    </row>
    <row r="1095" spans="1:22" ht="16.5" x14ac:dyDescent="0.3">
      <c r="A1095" s="23"/>
      <c r="B1095" s="33"/>
      <c r="C1095" s="34"/>
      <c r="D1095" s="38"/>
      <c r="E1095" s="39"/>
      <c r="F1095" s="37"/>
      <c r="G1095" s="37"/>
      <c r="H1095" s="37"/>
      <c r="I1095" s="30"/>
      <c r="V1095" s="8"/>
    </row>
    <row r="1096" spans="1:22" ht="16.5" x14ac:dyDescent="0.3">
      <c r="A1096" s="23"/>
      <c r="B1096" s="33"/>
      <c r="C1096" s="34"/>
      <c r="D1096" s="38"/>
      <c r="E1096" s="39"/>
      <c r="F1096" s="37"/>
      <c r="G1096" s="37"/>
      <c r="H1096" s="37"/>
      <c r="I1096" s="30"/>
      <c r="V1096" s="8"/>
    </row>
    <row r="1097" spans="1:22" ht="16.5" x14ac:dyDescent="0.3">
      <c r="A1097" s="23"/>
      <c r="B1097" s="33"/>
      <c r="C1097" s="34"/>
      <c r="D1097" s="38"/>
      <c r="E1097" s="39"/>
      <c r="F1097" s="37"/>
      <c r="G1097" s="37"/>
      <c r="H1097" s="37"/>
      <c r="I1097" s="30"/>
      <c r="V1097" s="8"/>
    </row>
    <row r="1098" spans="1:22" ht="16.5" x14ac:dyDescent="0.3">
      <c r="A1098" s="23"/>
      <c r="B1098" s="33"/>
      <c r="C1098" s="34"/>
      <c r="D1098" s="38"/>
      <c r="E1098" s="39"/>
      <c r="F1098" s="37"/>
      <c r="G1098" s="37"/>
      <c r="H1098" s="37"/>
      <c r="I1098" s="30"/>
      <c r="V1098" s="8"/>
    </row>
    <row r="1099" spans="1:22" ht="16.5" x14ac:dyDescent="0.3">
      <c r="A1099" s="23"/>
      <c r="B1099" s="33"/>
      <c r="C1099" s="34"/>
      <c r="D1099" s="38"/>
      <c r="E1099" s="39"/>
      <c r="F1099" s="37"/>
      <c r="G1099" s="37"/>
      <c r="H1099" s="37"/>
      <c r="I1099" s="30"/>
      <c r="V1099" s="8"/>
    </row>
    <row r="1100" spans="1:22" ht="16.5" x14ac:dyDescent="0.3">
      <c r="A1100" s="23"/>
      <c r="B1100" s="33"/>
      <c r="C1100" s="34"/>
      <c r="D1100" s="38"/>
      <c r="E1100" s="39"/>
      <c r="F1100" s="37"/>
      <c r="G1100" s="37"/>
      <c r="H1100" s="37"/>
      <c r="I1100" s="30"/>
      <c r="V1100" s="8"/>
    </row>
    <row r="1101" spans="1:22" ht="16.5" x14ac:dyDescent="0.3">
      <c r="A1101" s="23"/>
      <c r="B1101" s="33"/>
      <c r="C1101" s="34"/>
      <c r="D1101" s="38"/>
      <c r="E1101" s="39"/>
      <c r="F1101" s="37"/>
      <c r="G1101" s="37"/>
      <c r="H1101" s="37"/>
      <c r="I1101" s="30"/>
      <c r="V1101" s="8"/>
    </row>
    <row r="1102" spans="1:22" ht="16.5" x14ac:dyDescent="0.3">
      <c r="A1102" s="23"/>
      <c r="B1102" s="33"/>
      <c r="C1102" s="34"/>
      <c r="D1102" s="38"/>
      <c r="E1102" s="39"/>
      <c r="F1102" s="37"/>
      <c r="G1102" s="37"/>
      <c r="H1102" s="37"/>
      <c r="I1102" s="30"/>
      <c r="V1102" s="8"/>
    </row>
    <row r="1103" spans="1:22" ht="16.5" x14ac:dyDescent="0.3">
      <c r="A1103" s="23"/>
      <c r="B1103" s="33"/>
      <c r="C1103" s="34"/>
      <c r="D1103" s="38"/>
      <c r="E1103" s="39"/>
      <c r="F1103" s="37"/>
      <c r="G1103" s="37"/>
      <c r="H1103" s="37"/>
      <c r="I1103" s="30"/>
      <c r="V1103" s="8"/>
    </row>
    <row r="1104" spans="1:22" ht="16.5" x14ac:dyDescent="0.3">
      <c r="A1104" s="23"/>
      <c r="B1104" s="33"/>
      <c r="C1104" s="34"/>
      <c r="D1104" s="38"/>
      <c r="E1104" s="39"/>
      <c r="F1104" s="37"/>
      <c r="G1104" s="37"/>
      <c r="H1104" s="37"/>
      <c r="I1104" s="30"/>
      <c r="V1104" s="8"/>
    </row>
    <row r="1105" spans="1:22" ht="16.5" x14ac:dyDescent="0.3">
      <c r="A1105" s="23"/>
      <c r="B1105" s="33"/>
      <c r="C1105" s="34"/>
      <c r="D1105" s="38"/>
      <c r="E1105" s="39"/>
      <c r="F1105" s="37"/>
      <c r="G1105" s="37"/>
      <c r="H1105" s="37"/>
      <c r="I1105" s="30"/>
      <c r="V1105" s="8"/>
    </row>
    <row r="1106" spans="1:22" ht="16.5" x14ac:dyDescent="0.3">
      <c r="A1106" s="23"/>
      <c r="B1106" s="33"/>
      <c r="C1106" s="34"/>
      <c r="D1106" s="38"/>
      <c r="E1106" s="39"/>
      <c r="F1106" s="37"/>
      <c r="G1106" s="37"/>
      <c r="H1106" s="37"/>
      <c r="I1106" s="30"/>
      <c r="V1106" s="8"/>
    </row>
    <row r="1107" spans="1:22" ht="16.5" x14ac:dyDescent="0.3">
      <c r="A1107" s="23"/>
      <c r="B1107" s="33"/>
      <c r="C1107" s="34"/>
      <c r="D1107" s="38"/>
      <c r="E1107" s="39"/>
      <c r="F1107" s="37"/>
      <c r="G1107" s="37"/>
      <c r="H1107" s="37"/>
      <c r="I1107" s="30"/>
      <c r="V1107" s="8"/>
    </row>
    <row r="1108" spans="1:22" ht="16.5" x14ac:dyDescent="0.3">
      <c r="A1108" s="23"/>
      <c r="B1108" s="33"/>
      <c r="C1108" s="34"/>
      <c r="D1108" s="38"/>
      <c r="E1108" s="39"/>
      <c r="F1108" s="37"/>
      <c r="G1108" s="37"/>
      <c r="H1108" s="37"/>
      <c r="I1108" s="30"/>
      <c r="V1108" s="8"/>
    </row>
    <row r="1109" spans="1:22" ht="16.5" x14ac:dyDescent="0.3">
      <c r="A1109" s="23"/>
      <c r="B1109" s="33"/>
      <c r="C1109" s="34"/>
      <c r="D1109" s="38"/>
      <c r="E1109" s="39"/>
      <c r="F1109" s="37"/>
      <c r="G1109" s="37"/>
      <c r="H1109" s="37"/>
      <c r="I1109" s="30"/>
      <c r="V1109" s="8"/>
    </row>
    <row r="1110" spans="1:22" ht="16.5" x14ac:dyDescent="0.3">
      <c r="A1110" s="23"/>
      <c r="B1110" s="33"/>
      <c r="C1110" s="34"/>
      <c r="D1110" s="38"/>
      <c r="E1110" s="39"/>
      <c r="F1110" s="37"/>
      <c r="G1110" s="37"/>
      <c r="H1110" s="37"/>
      <c r="I1110" s="30"/>
      <c r="V1110" s="8"/>
    </row>
    <row r="1111" spans="1:22" ht="16.5" x14ac:dyDescent="0.3">
      <c r="A1111" s="23"/>
      <c r="B1111" s="33"/>
      <c r="C1111" s="34"/>
      <c r="D1111" s="38"/>
      <c r="E1111" s="39"/>
      <c r="F1111" s="37"/>
      <c r="G1111" s="37"/>
      <c r="H1111" s="37"/>
      <c r="I1111" s="30"/>
      <c r="V1111" s="8"/>
    </row>
    <row r="1112" spans="1:22" ht="16.5" x14ac:dyDescent="0.3">
      <c r="A1112" s="23"/>
      <c r="B1112" s="33"/>
      <c r="C1112" s="34"/>
      <c r="D1112" s="38"/>
      <c r="E1112" s="39"/>
      <c r="F1112" s="37"/>
      <c r="G1112" s="37"/>
      <c r="H1112" s="37"/>
      <c r="I1112" s="30"/>
      <c r="V1112" s="8"/>
    </row>
    <row r="1113" spans="1:22" ht="16.5" x14ac:dyDescent="0.3">
      <c r="A1113" s="23"/>
      <c r="B1113" s="33"/>
      <c r="C1113" s="34"/>
      <c r="D1113" s="38"/>
      <c r="E1113" s="39"/>
      <c r="F1113" s="37"/>
      <c r="G1113" s="37"/>
      <c r="H1113" s="37"/>
      <c r="I1113" s="30"/>
      <c r="V1113" s="8"/>
    </row>
    <row r="1114" spans="1:22" ht="16.5" x14ac:dyDescent="0.3">
      <c r="A1114" s="23"/>
      <c r="B1114" s="33"/>
      <c r="C1114" s="34"/>
      <c r="D1114" s="38"/>
      <c r="E1114" s="39"/>
      <c r="F1114" s="37"/>
      <c r="G1114" s="37"/>
      <c r="H1114" s="37"/>
      <c r="I1114" s="30"/>
      <c r="V1114" s="8"/>
    </row>
    <row r="1115" spans="1:22" ht="16.5" x14ac:dyDescent="0.3">
      <c r="A1115" s="23"/>
      <c r="B1115" s="33"/>
      <c r="C1115" s="34"/>
      <c r="D1115" s="38"/>
      <c r="E1115" s="39"/>
      <c r="F1115" s="37"/>
      <c r="G1115" s="37"/>
      <c r="H1115" s="37"/>
      <c r="I1115" s="30"/>
      <c r="V1115" s="8"/>
    </row>
    <row r="1116" spans="1:22" ht="16.5" x14ac:dyDescent="0.3">
      <c r="A1116" s="23"/>
      <c r="B1116" s="33"/>
      <c r="C1116" s="34"/>
      <c r="D1116" s="38"/>
      <c r="E1116" s="39"/>
      <c r="F1116" s="37"/>
      <c r="G1116" s="37"/>
      <c r="H1116" s="37"/>
      <c r="I1116" s="30"/>
      <c r="V1116" s="8"/>
    </row>
    <row r="1117" spans="1:22" ht="16.5" x14ac:dyDescent="0.3">
      <c r="A1117" s="23"/>
      <c r="B1117" s="33"/>
      <c r="C1117" s="34"/>
      <c r="D1117" s="38"/>
      <c r="E1117" s="39"/>
      <c r="F1117" s="37"/>
      <c r="G1117" s="37"/>
      <c r="H1117" s="37"/>
      <c r="I1117" s="30"/>
      <c r="V1117" s="8"/>
    </row>
    <row r="1118" spans="1:22" ht="16.5" x14ac:dyDescent="0.3">
      <c r="A1118" s="23"/>
      <c r="B1118" s="33"/>
      <c r="C1118" s="34"/>
      <c r="D1118" s="38"/>
      <c r="E1118" s="39"/>
      <c r="F1118" s="37"/>
      <c r="G1118" s="37"/>
      <c r="H1118" s="37"/>
      <c r="I1118" s="30"/>
      <c r="V1118" s="8"/>
    </row>
    <row r="1119" spans="1:22" ht="16.5" x14ac:dyDescent="0.3">
      <c r="A1119" s="23"/>
      <c r="B1119" s="33"/>
      <c r="C1119" s="34"/>
      <c r="D1119" s="38"/>
      <c r="E1119" s="39"/>
      <c r="F1119" s="37"/>
      <c r="G1119" s="37"/>
      <c r="H1119" s="37"/>
      <c r="I1119" s="30"/>
      <c r="V1119" s="8"/>
    </row>
    <row r="1120" spans="1:22" ht="16.5" x14ac:dyDescent="0.3">
      <c r="A1120" s="23"/>
      <c r="B1120" s="33"/>
      <c r="C1120" s="34"/>
      <c r="D1120" s="38"/>
      <c r="E1120" s="39"/>
      <c r="F1120" s="37"/>
      <c r="G1120" s="37"/>
      <c r="H1120" s="37"/>
      <c r="I1120" s="30"/>
      <c r="V1120" s="8"/>
    </row>
    <row r="1121" spans="1:22" ht="16.5" x14ac:dyDescent="0.3">
      <c r="A1121" s="23"/>
      <c r="B1121" s="33"/>
      <c r="C1121" s="34"/>
      <c r="D1121" s="38"/>
      <c r="E1121" s="39"/>
      <c r="F1121" s="37"/>
      <c r="G1121" s="37"/>
      <c r="H1121" s="37"/>
      <c r="I1121" s="30"/>
      <c r="V1121" s="8"/>
    </row>
    <row r="1122" spans="1:22" ht="16.5" x14ac:dyDescent="0.3">
      <c r="A1122" s="23"/>
      <c r="B1122" s="33"/>
      <c r="C1122" s="34"/>
      <c r="D1122" s="38"/>
      <c r="E1122" s="39"/>
      <c r="F1122" s="37"/>
      <c r="G1122" s="37"/>
      <c r="H1122" s="37"/>
      <c r="I1122" s="30"/>
      <c r="V1122" s="8"/>
    </row>
    <row r="1123" spans="1:22" ht="16.5" x14ac:dyDescent="0.3">
      <c r="A1123" s="23"/>
      <c r="B1123" s="33"/>
      <c r="C1123" s="34"/>
      <c r="D1123" s="38"/>
      <c r="E1123" s="39"/>
      <c r="F1123" s="37"/>
      <c r="G1123" s="37"/>
      <c r="H1123" s="37"/>
      <c r="I1123" s="30"/>
      <c r="V1123" s="8"/>
    </row>
    <row r="1124" spans="1:22" ht="16.5" x14ac:dyDescent="0.3">
      <c r="A1124" s="23"/>
      <c r="B1124" s="33"/>
      <c r="C1124" s="34"/>
      <c r="D1124" s="38"/>
      <c r="E1124" s="39"/>
      <c r="F1124" s="37"/>
      <c r="G1124" s="37"/>
      <c r="H1124" s="37"/>
      <c r="I1124" s="30"/>
      <c r="V1124" s="8"/>
    </row>
    <row r="1125" spans="1:22" ht="16.5" x14ac:dyDescent="0.3">
      <c r="A1125" s="23"/>
      <c r="B1125" s="33"/>
      <c r="C1125" s="34"/>
      <c r="D1125" s="38"/>
      <c r="E1125" s="39"/>
      <c r="F1125" s="37"/>
      <c r="G1125" s="37"/>
      <c r="H1125" s="37"/>
      <c r="I1125" s="30"/>
      <c r="V1125" s="8"/>
    </row>
    <row r="1126" spans="1:22" ht="16.5" x14ac:dyDescent="0.3">
      <c r="A1126" s="23"/>
      <c r="B1126" s="33"/>
      <c r="C1126" s="34"/>
      <c r="D1126" s="38"/>
      <c r="E1126" s="39"/>
      <c r="F1126" s="37"/>
      <c r="G1126" s="37"/>
      <c r="H1126" s="37"/>
      <c r="I1126" s="30"/>
      <c r="V1126" s="8"/>
    </row>
    <row r="1127" spans="1:22" ht="16.5" x14ac:dyDescent="0.3">
      <c r="A1127" s="23"/>
      <c r="B1127" s="33"/>
      <c r="C1127" s="34"/>
      <c r="D1127" s="38"/>
      <c r="E1127" s="39"/>
      <c r="F1127" s="37"/>
      <c r="G1127" s="37"/>
      <c r="H1127" s="37"/>
      <c r="I1127" s="30"/>
      <c r="V1127" s="8"/>
    </row>
    <row r="1128" spans="1:22" ht="16.5" x14ac:dyDescent="0.3">
      <c r="A1128" s="23"/>
      <c r="B1128" s="33"/>
      <c r="C1128" s="34"/>
      <c r="D1128" s="38"/>
      <c r="E1128" s="39"/>
      <c r="F1128" s="37"/>
      <c r="G1128" s="37"/>
      <c r="H1128" s="37"/>
      <c r="I1128" s="30"/>
      <c r="V1128" s="8"/>
    </row>
    <row r="1129" spans="1:22" ht="16.5" x14ac:dyDescent="0.3">
      <c r="A1129" s="23"/>
      <c r="B1129" s="33"/>
      <c r="C1129" s="34"/>
      <c r="D1129" s="38"/>
      <c r="E1129" s="39"/>
      <c r="F1129" s="37"/>
      <c r="G1129" s="37"/>
      <c r="H1129" s="37"/>
      <c r="I1129" s="30"/>
      <c r="V1129" s="8"/>
    </row>
    <row r="1130" spans="1:22" ht="16.5" x14ac:dyDescent="0.3">
      <c r="A1130" s="23"/>
      <c r="B1130" s="33"/>
      <c r="C1130" s="34"/>
      <c r="D1130" s="38"/>
      <c r="E1130" s="39"/>
      <c r="F1130" s="37"/>
      <c r="G1130" s="37"/>
      <c r="H1130" s="37"/>
      <c r="I1130" s="30"/>
      <c r="V1130" s="8"/>
    </row>
    <row r="1131" spans="1:22" ht="16.5" x14ac:dyDescent="0.3">
      <c r="A1131" s="23"/>
      <c r="B1131" s="33"/>
      <c r="C1131" s="34"/>
      <c r="D1131" s="38"/>
      <c r="E1131" s="39"/>
      <c r="F1131" s="37"/>
      <c r="G1131" s="37"/>
      <c r="H1131" s="37"/>
      <c r="I1131" s="30"/>
      <c r="V1131" s="8"/>
    </row>
    <row r="1132" spans="1:22" ht="16.5" x14ac:dyDescent="0.3">
      <c r="A1132" s="23"/>
      <c r="B1132" s="33"/>
      <c r="C1132" s="34"/>
      <c r="D1132" s="38"/>
      <c r="E1132" s="39"/>
      <c r="F1132" s="37"/>
      <c r="G1132" s="37"/>
      <c r="H1132" s="37"/>
      <c r="I1132" s="30"/>
      <c r="V1132" s="8"/>
    </row>
    <row r="1133" spans="1:22" ht="16.5" x14ac:dyDescent="0.3">
      <c r="A1133" s="23"/>
      <c r="B1133" s="33"/>
      <c r="C1133" s="34"/>
      <c r="D1133" s="38"/>
      <c r="E1133" s="39"/>
      <c r="F1133" s="37"/>
      <c r="G1133" s="37"/>
      <c r="H1133" s="37"/>
      <c r="I1133" s="30"/>
      <c r="V1133" s="8"/>
    </row>
    <row r="1134" spans="1:22" ht="16.5" x14ac:dyDescent="0.3">
      <c r="A1134" s="23"/>
      <c r="B1134" s="33"/>
      <c r="C1134" s="34"/>
      <c r="D1134" s="38"/>
      <c r="E1134" s="39"/>
      <c r="F1134" s="37"/>
      <c r="G1134" s="37"/>
      <c r="H1134" s="37"/>
      <c r="I1134" s="30"/>
      <c r="V1134" s="8"/>
    </row>
    <row r="1135" spans="1:22" ht="16.5" x14ac:dyDescent="0.3">
      <c r="A1135" s="23"/>
      <c r="B1135" s="33"/>
      <c r="C1135" s="34"/>
      <c r="D1135" s="38"/>
      <c r="E1135" s="39"/>
      <c r="F1135" s="37"/>
      <c r="G1135" s="37"/>
      <c r="H1135" s="37"/>
      <c r="I1135" s="30"/>
      <c r="V1135" s="8"/>
    </row>
    <row r="1136" spans="1:22" ht="16.5" x14ac:dyDescent="0.3">
      <c r="A1136" s="23"/>
      <c r="B1136" s="33"/>
      <c r="C1136" s="34"/>
      <c r="D1136" s="38"/>
      <c r="E1136" s="39"/>
      <c r="F1136" s="37"/>
      <c r="G1136" s="37"/>
      <c r="H1136" s="37"/>
      <c r="I1136" s="30"/>
      <c r="V1136" s="8"/>
    </row>
    <row r="1137" spans="1:22" ht="16.5" x14ac:dyDescent="0.3">
      <c r="A1137" s="23"/>
      <c r="B1137" s="33"/>
      <c r="C1137" s="34"/>
      <c r="D1137" s="38"/>
      <c r="E1137" s="39"/>
      <c r="F1137" s="37"/>
      <c r="G1137" s="37"/>
      <c r="H1137" s="37"/>
      <c r="I1137" s="30"/>
      <c r="V1137" s="8"/>
    </row>
    <row r="1138" spans="1:22" ht="16.5" x14ac:dyDescent="0.3">
      <c r="A1138" s="23"/>
      <c r="B1138" s="33"/>
      <c r="C1138" s="34"/>
      <c r="D1138" s="38"/>
      <c r="E1138" s="39"/>
      <c r="F1138" s="37"/>
      <c r="G1138" s="37"/>
      <c r="H1138" s="37"/>
      <c r="I1138" s="30"/>
      <c r="V1138" s="8"/>
    </row>
    <row r="1139" spans="1:22" ht="16.5" x14ac:dyDescent="0.3">
      <c r="A1139" s="23"/>
      <c r="B1139" s="33"/>
      <c r="C1139" s="34"/>
      <c r="D1139" s="38"/>
      <c r="E1139" s="39"/>
      <c r="F1139" s="37"/>
      <c r="G1139" s="37"/>
      <c r="H1139" s="37"/>
      <c r="I1139" s="30"/>
      <c r="V1139" s="8"/>
    </row>
    <row r="1140" spans="1:22" ht="16.5" x14ac:dyDescent="0.3">
      <c r="A1140" s="23"/>
      <c r="B1140" s="33"/>
      <c r="C1140" s="34"/>
      <c r="D1140" s="38"/>
      <c r="E1140" s="39"/>
      <c r="F1140" s="37"/>
      <c r="G1140" s="37"/>
      <c r="H1140" s="37"/>
      <c r="I1140" s="30"/>
      <c r="V1140" s="8"/>
    </row>
    <row r="1141" spans="1:22" ht="16.5" x14ac:dyDescent="0.3">
      <c r="A1141" s="23"/>
      <c r="B1141" s="33"/>
      <c r="C1141" s="34"/>
      <c r="D1141" s="38"/>
      <c r="E1141" s="39"/>
      <c r="F1141" s="37"/>
      <c r="G1141" s="37"/>
      <c r="H1141" s="37"/>
      <c r="I1141" s="30"/>
      <c r="V1141" s="8"/>
    </row>
    <row r="1142" spans="1:22" ht="16.5" x14ac:dyDescent="0.3">
      <c r="A1142" s="23"/>
      <c r="B1142" s="33"/>
      <c r="C1142" s="34"/>
      <c r="D1142" s="38"/>
      <c r="E1142" s="39"/>
      <c r="F1142" s="37"/>
      <c r="G1142" s="37"/>
      <c r="H1142" s="37"/>
      <c r="I1142" s="30"/>
      <c r="V1142" s="8"/>
    </row>
    <row r="1143" spans="1:22" ht="16.5" x14ac:dyDescent="0.3">
      <c r="A1143" s="23"/>
      <c r="B1143" s="33"/>
      <c r="C1143" s="34"/>
      <c r="D1143" s="38"/>
      <c r="E1143" s="39"/>
      <c r="F1143" s="37"/>
      <c r="G1143" s="37"/>
      <c r="H1143" s="37"/>
      <c r="I1143" s="30"/>
      <c r="V1143" s="8"/>
    </row>
    <row r="1144" spans="1:22" ht="16.5" x14ac:dyDescent="0.3">
      <c r="A1144" s="23"/>
      <c r="B1144" s="33"/>
      <c r="C1144" s="34"/>
      <c r="D1144" s="38"/>
      <c r="E1144" s="39"/>
      <c r="F1144" s="37"/>
      <c r="G1144" s="37"/>
      <c r="H1144" s="37"/>
      <c r="I1144" s="30"/>
      <c r="V1144" s="8"/>
    </row>
    <row r="1145" spans="1:22" ht="16.5" x14ac:dyDescent="0.3">
      <c r="A1145" s="23"/>
      <c r="B1145" s="33"/>
      <c r="C1145" s="34"/>
      <c r="D1145" s="38"/>
      <c r="E1145" s="39"/>
      <c r="F1145" s="37"/>
      <c r="G1145" s="37"/>
      <c r="H1145" s="37"/>
      <c r="I1145" s="30"/>
      <c r="V1145" s="8"/>
    </row>
    <row r="1146" spans="1:22" ht="16.5" x14ac:dyDescent="0.3">
      <c r="A1146" s="23"/>
      <c r="B1146" s="33"/>
      <c r="C1146" s="34"/>
      <c r="D1146" s="38"/>
      <c r="E1146" s="39"/>
      <c r="F1146" s="37"/>
      <c r="G1146" s="37"/>
      <c r="H1146" s="37"/>
      <c r="I1146" s="30"/>
      <c r="V1146" s="8"/>
    </row>
    <row r="1147" spans="1:22" ht="16.5" x14ac:dyDescent="0.3">
      <c r="A1147" s="23"/>
      <c r="B1147" s="33"/>
      <c r="C1147" s="34"/>
      <c r="D1147" s="38"/>
      <c r="E1147" s="39"/>
      <c r="F1147" s="37"/>
      <c r="G1147" s="37"/>
      <c r="H1147" s="37"/>
      <c r="I1147" s="30"/>
      <c r="V1147" s="8"/>
    </row>
    <row r="1148" spans="1:22" ht="16.5" x14ac:dyDescent="0.3">
      <c r="A1148" s="23"/>
      <c r="B1148" s="33"/>
      <c r="C1148" s="34"/>
      <c r="D1148" s="38"/>
      <c r="E1148" s="39"/>
      <c r="F1148" s="37"/>
      <c r="G1148" s="37"/>
      <c r="H1148" s="37"/>
      <c r="I1148" s="30"/>
      <c r="V1148" s="8"/>
    </row>
    <row r="1149" spans="1:22" ht="16.5" x14ac:dyDescent="0.3">
      <c r="A1149" s="23"/>
      <c r="B1149" s="33"/>
      <c r="C1149" s="34"/>
      <c r="D1149" s="38"/>
      <c r="E1149" s="39"/>
      <c r="F1149" s="37"/>
      <c r="G1149" s="37"/>
      <c r="H1149" s="37"/>
      <c r="I1149" s="30"/>
      <c r="V1149" s="8"/>
    </row>
    <row r="1150" spans="1:22" ht="16.5" x14ac:dyDescent="0.3">
      <c r="A1150" s="23"/>
      <c r="B1150" s="33"/>
      <c r="C1150" s="34"/>
      <c r="D1150" s="38"/>
      <c r="E1150" s="39"/>
      <c r="F1150" s="37"/>
      <c r="G1150" s="37"/>
      <c r="H1150" s="37"/>
      <c r="I1150" s="30"/>
      <c r="V1150" s="8"/>
    </row>
    <row r="1151" spans="1:22" ht="16.5" x14ac:dyDescent="0.3">
      <c r="A1151" s="23"/>
      <c r="B1151" s="33"/>
      <c r="C1151" s="34"/>
      <c r="D1151" s="38"/>
      <c r="E1151" s="39"/>
      <c r="F1151" s="37"/>
      <c r="G1151" s="37"/>
      <c r="H1151" s="37"/>
      <c r="I1151" s="30"/>
      <c r="V1151" s="8"/>
    </row>
    <row r="1152" spans="1:22" ht="16.5" x14ac:dyDescent="0.3">
      <c r="A1152" s="23"/>
      <c r="B1152" s="33"/>
      <c r="C1152" s="34"/>
      <c r="D1152" s="38"/>
      <c r="E1152" s="39"/>
      <c r="F1152" s="37"/>
      <c r="G1152" s="37"/>
      <c r="H1152" s="37"/>
      <c r="I1152" s="30"/>
      <c r="V1152" s="8"/>
    </row>
    <row r="1153" spans="1:22" ht="16.5" x14ac:dyDescent="0.3">
      <c r="A1153" s="23"/>
      <c r="B1153" s="33"/>
      <c r="C1153" s="34"/>
      <c r="D1153" s="38"/>
      <c r="E1153" s="39"/>
      <c r="F1153" s="37"/>
      <c r="G1153" s="37"/>
      <c r="H1153" s="37"/>
      <c r="I1153" s="30"/>
      <c r="V1153" s="8"/>
    </row>
    <row r="1154" spans="1:22" ht="16.5" x14ac:dyDescent="0.3">
      <c r="A1154" s="23"/>
      <c r="B1154" s="33"/>
      <c r="C1154" s="34"/>
      <c r="D1154" s="38"/>
      <c r="E1154" s="39"/>
      <c r="F1154" s="37"/>
      <c r="G1154" s="37"/>
      <c r="H1154" s="37"/>
      <c r="I1154" s="30"/>
      <c r="V1154" s="8"/>
    </row>
    <row r="1155" spans="1:22" ht="16.5" x14ac:dyDescent="0.3">
      <c r="A1155" s="23"/>
      <c r="B1155" s="33"/>
      <c r="C1155" s="34"/>
      <c r="D1155" s="38"/>
      <c r="E1155" s="39"/>
      <c r="F1155" s="37"/>
      <c r="G1155" s="37"/>
      <c r="H1155" s="37"/>
      <c r="I1155" s="30"/>
      <c r="V1155" s="8"/>
    </row>
    <row r="1156" spans="1:22" ht="16.5" x14ac:dyDescent="0.3">
      <c r="A1156" s="23"/>
      <c r="B1156" s="33"/>
      <c r="C1156" s="34"/>
      <c r="D1156" s="38"/>
      <c r="E1156" s="39"/>
      <c r="F1156" s="37"/>
      <c r="G1156" s="37"/>
      <c r="H1156" s="37"/>
      <c r="I1156" s="30"/>
      <c r="V1156" s="8"/>
    </row>
    <row r="1157" spans="1:22" ht="16.5" x14ac:dyDescent="0.3">
      <c r="A1157" s="23"/>
      <c r="B1157" s="33"/>
      <c r="C1157" s="34"/>
      <c r="D1157" s="38"/>
      <c r="E1157" s="39"/>
      <c r="F1157" s="37"/>
      <c r="G1157" s="37"/>
      <c r="H1157" s="37"/>
      <c r="I1157" s="30"/>
      <c r="V1157" s="8"/>
    </row>
    <row r="1158" spans="1:22" ht="16.5" x14ac:dyDescent="0.3">
      <c r="A1158" s="23"/>
      <c r="B1158" s="33"/>
      <c r="C1158" s="34"/>
      <c r="D1158" s="38"/>
      <c r="E1158" s="39"/>
      <c r="F1158" s="37"/>
      <c r="G1158" s="37"/>
      <c r="H1158" s="37"/>
      <c r="I1158" s="30"/>
      <c r="V1158" s="8"/>
    </row>
    <row r="1159" spans="1:22" ht="16.5" x14ac:dyDescent="0.3">
      <c r="A1159" s="23"/>
      <c r="B1159" s="33"/>
      <c r="C1159" s="34"/>
      <c r="D1159" s="38"/>
      <c r="E1159" s="39"/>
      <c r="F1159" s="37"/>
      <c r="G1159" s="37"/>
      <c r="H1159" s="37"/>
      <c r="I1159" s="30"/>
      <c r="V1159" s="8"/>
    </row>
    <row r="1160" spans="1:22" ht="16.5" x14ac:dyDescent="0.3">
      <c r="A1160" s="23"/>
      <c r="B1160" s="33"/>
      <c r="C1160" s="34"/>
      <c r="D1160" s="38"/>
      <c r="E1160" s="39"/>
      <c r="F1160" s="37"/>
      <c r="G1160" s="37"/>
      <c r="H1160" s="37"/>
      <c r="I1160" s="30"/>
      <c r="V1160" s="8"/>
    </row>
    <row r="1161" spans="1:22" ht="16.5" x14ac:dyDescent="0.3">
      <c r="A1161" s="23"/>
      <c r="B1161" s="33"/>
      <c r="C1161" s="34"/>
      <c r="D1161" s="38"/>
      <c r="E1161" s="39"/>
      <c r="F1161" s="37"/>
      <c r="G1161" s="37"/>
      <c r="H1161" s="37"/>
      <c r="I1161" s="30"/>
      <c r="V1161" s="8"/>
    </row>
    <row r="1162" spans="1:22" ht="16.5" x14ac:dyDescent="0.3">
      <c r="A1162" s="23"/>
      <c r="B1162" s="33"/>
      <c r="C1162" s="34"/>
      <c r="D1162" s="38"/>
      <c r="E1162" s="39"/>
      <c r="F1162" s="37"/>
      <c r="G1162" s="37"/>
      <c r="H1162" s="37"/>
      <c r="I1162" s="30"/>
      <c r="V1162" s="8"/>
    </row>
    <row r="1163" spans="1:22" ht="16.5" x14ac:dyDescent="0.3">
      <c r="A1163" s="23"/>
      <c r="B1163" s="33"/>
      <c r="C1163" s="34"/>
      <c r="D1163" s="38"/>
      <c r="E1163" s="39"/>
      <c r="F1163" s="37"/>
      <c r="G1163" s="37"/>
      <c r="H1163" s="37"/>
      <c r="I1163" s="30"/>
      <c r="V1163" s="8"/>
    </row>
    <row r="1164" spans="1:22" ht="16.5" x14ac:dyDescent="0.3">
      <c r="A1164" s="23"/>
      <c r="B1164" s="33"/>
      <c r="C1164" s="34"/>
      <c r="D1164" s="38"/>
      <c r="E1164" s="39"/>
      <c r="F1164" s="37"/>
      <c r="G1164" s="37"/>
      <c r="H1164" s="37"/>
      <c r="I1164" s="30"/>
      <c r="V1164" s="8"/>
    </row>
    <row r="1165" spans="1:22" ht="16.5" x14ac:dyDescent="0.3">
      <c r="A1165" s="23"/>
      <c r="B1165" s="33"/>
      <c r="C1165" s="34"/>
      <c r="D1165" s="38"/>
      <c r="E1165" s="39"/>
      <c r="F1165" s="37"/>
      <c r="G1165" s="37"/>
      <c r="H1165" s="37"/>
      <c r="I1165" s="30"/>
      <c r="V1165" s="8"/>
    </row>
    <row r="1166" spans="1:22" ht="16.5" x14ac:dyDescent="0.3">
      <c r="A1166" s="23"/>
      <c r="B1166" s="33"/>
      <c r="C1166" s="34"/>
      <c r="D1166" s="38"/>
      <c r="E1166" s="39"/>
      <c r="F1166" s="37"/>
      <c r="G1166" s="37"/>
      <c r="H1166" s="37"/>
      <c r="I1166" s="30"/>
      <c r="V1166" s="8"/>
    </row>
    <row r="1167" spans="1:22" ht="16.5" x14ac:dyDescent="0.3">
      <c r="A1167" s="23"/>
      <c r="B1167" s="33"/>
      <c r="C1167" s="34"/>
      <c r="D1167" s="38"/>
      <c r="E1167" s="39"/>
      <c r="F1167" s="37"/>
      <c r="G1167" s="37"/>
      <c r="H1167" s="37"/>
      <c r="I1167" s="30"/>
      <c r="V1167" s="8"/>
    </row>
    <row r="1168" spans="1:22" ht="16.5" x14ac:dyDescent="0.3">
      <c r="A1168" s="23"/>
      <c r="B1168" s="33"/>
      <c r="C1168" s="34"/>
      <c r="D1168" s="38"/>
      <c r="E1168" s="39"/>
      <c r="F1168" s="37"/>
      <c r="G1168" s="37"/>
      <c r="H1168" s="37"/>
      <c r="I1168" s="30"/>
      <c r="V1168" s="8"/>
    </row>
    <row r="1169" spans="1:22" ht="16.5" x14ac:dyDescent="0.3">
      <c r="A1169" s="23"/>
      <c r="B1169" s="33"/>
      <c r="C1169" s="34"/>
      <c r="D1169" s="38"/>
      <c r="E1169" s="39"/>
      <c r="F1169" s="37"/>
      <c r="G1169" s="37"/>
      <c r="H1169" s="37"/>
      <c r="I1169" s="30"/>
      <c r="V1169" s="8"/>
    </row>
    <row r="1170" spans="1:22" ht="16.5" x14ac:dyDescent="0.3">
      <c r="A1170" s="23"/>
      <c r="B1170" s="33"/>
      <c r="C1170" s="34"/>
      <c r="D1170" s="38"/>
      <c r="E1170" s="39"/>
      <c r="F1170" s="37"/>
      <c r="G1170" s="37"/>
      <c r="H1170" s="37"/>
      <c r="I1170" s="30"/>
      <c r="V1170" s="8"/>
    </row>
    <row r="1171" spans="1:22" ht="16.5" x14ac:dyDescent="0.3">
      <c r="A1171" s="23"/>
      <c r="B1171" s="33"/>
      <c r="C1171" s="34"/>
      <c r="D1171" s="38"/>
      <c r="E1171" s="39"/>
      <c r="F1171" s="37"/>
      <c r="G1171" s="37"/>
      <c r="H1171" s="37"/>
      <c r="I1171" s="30"/>
      <c r="V1171" s="8"/>
    </row>
    <row r="1172" spans="1:22" ht="16.5" x14ac:dyDescent="0.3">
      <c r="A1172" s="23"/>
      <c r="B1172" s="33"/>
      <c r="C1172" s="34"/>
      <c r="D1172" s="38"/>
      <c r="E1172" s="39"/>
      <c r="F1172" s="37"/>
      <c r="G1172" s="37"/>
      <c r="H1172" s="37"/>
      <c r="I1172" s="30"/>
      <c r="V1172" s="8"/>
    </row>
    <row r="1173" spans="1:22" ht="16.5" x14ac:dyDescent="0.3">
      <c r="A1173" s="23"/>
      <c r="B1173" s="33"/>
      <c r="C1173" s="34"/>
      <c r="D1173" s="38"/>
      <c r="E1173" s="39"/>
      <c r="F1173" s="37"/>
      <c r="G1173" s="37"/>
      <c r="H1173" s="37"/>
      <c r="I1173" s="30"/>
      <c r="V1173" s="8"/>
    </row>
    <row r="1174" spans="1:22" ht="16.5" x14ac:dyDescent="0.3">
      <c r="A1174" s="23"/>
      <c r="B1174" s="33"/>
      <c r="C1174" s="34"/>
      <c r="D1174" s="38"/>
      <c r="E1174" s="39"/>
      <c r="F1174" s="37"/>
      <c r="G1174" s="37"/>
      <c r="H1174" s="37"/>
      <c r="I1174" s="30"/>
      <c r="V1174" s="8"/>
    </row>
    <row r="1175" spans="1:22" ht="16.5" x14ac:dyDescent="0.3">
      <c r="A1175" s="23"/>
      <c r="B1175" s="33"/>
      <c r="C1175" s="34"/>
      <c r="D1175" s="38"/>
      <c r="E1175" s="39"/>
      <c r="F1175" s="37"/>
      <c r="G1175" s="37"/>
      <c r="H1175" s="37"/>
      <c r="I1175" s="30"/>
      <c r="V1175" s="8"/>
    </row>
    <row r="1176" spans="1:22" ht="16.5" x14ac:dyDescent="0.3">
      <c r="A1176" s="23"/>
      <c r="B1176" s="33"/>
      <c r="C1176" s="34"/>
      <c r="D1176" s="38"/>
      <c r="E1176" s="39"/>
      <c r="F1176" s="37"/>
      <c r="G1176" s="37"/>
      <c r="H1176" s="37"/>
      <c r="I1176" s="30"/>
      <c r="V1176" s="8"/>
    </row>
    <row r="1177" spans="1:22" ht="16.5" x14ac:dyDescent="0.3">
      <c r="A1177" s="23"/>
      <c r="B1177" s="33"/>
      <c r="C1177" s="34"/>
      <c r="D1177" s="38"/>
      <c r="E1177" s="39"/>
      <c r="F1177" s="37"/>
      <c r="G1177" s="37"/>
      <c r="H1177" s="37"/>
      <c r="I1177" s="30"/>
      <c r="V1177" s="8"/>
    </row>
    <row r="1178" spans="1:22" ht="16.5" x14ac:dyDescent="0.3">
      <c r="A1178" s="23"/>
      <c r="B1178" s="33"/>
      <c r="C1178" s="34"/>
      <c r="D1178" s="38"/>
      <c r="E1178" s="39"/>
      <c r="F1178" s="37"/>
      <c r="G1178" s="37"/>
      <c r="H1178" s="37"/>
      <c r="I1178" s="30"/>
      <c r="V1178" s="8"/>
    </row>
    <row r="1179" spans="1:22" ht="16.5" x14ac:dyDescent="0.3">
      <c r="A1179" s="23"/>
      <c r="B1179" s="33"/>
      <c r="C1179" s="34"/>
      <c r="D1179" s="38"/>
      <c r="E1179" s="39"/>
      <c r="F1179" s="37"/>
      <c r="G1179" s="37"/>
      <c r="H1179" s="37"/>
      <c r="I1179" s="30"/>
      <c r="V1179" s="8"/>
    </row>
    <row r="1180" spans="1:22" ht="16.5" x14ac:dyDescent="0.3">
      <c r="A1180" s="23"/>
      <c r="B1180" s="33"/>
      <c r="C1180" s="34"/>
      <c r="D1180" s="38"/>
      <c r="E1180" s="39"/>
      <c r="F1180" s="37"/>
      <c r="G1180" s="37"/>
      <c r="H1180" s="37"/>
      <c r="I1180" s="30"/>
      <c r="V1180" s="8"/>
    </row>
    <row r="1181" spans="1:22" ht="16.5" x14ac:dyDescent="0.3">
      <c r="A1181" s="23"/>
      <c r="B1181" s="33"/>
      <c r="C1181" s="34"/>
      <c r="D1181" s="38"/>
      <c r="E1181" s="39"/>
      <c r="F1181" s="37"/>
      <c r="G1181" s="37"/>
      <c r="H1181" s="37"/>
      <c r="I1181" s="30"/>
      <c r="V1181" s="8"/>
    </row>
    <row r="1182" spans="1:22" ht="16.5" x14ac:dyDescent="0.3">
      <c r="A1182" s="23"/>
      <c r="B1182" s="33"/>
      <c r="C1182" s="34"/>
      <c r="D1182" s="38"/>
      <c r="E1182" s="39"/>
      <c r="F1182" s="37"/>
      <c r="G1182" s="37"/>
      <c r="H1182" s="37"/>
      <c r="I1182" s="30"/>
      <c r="V1182" s="8"/>
    </row>
    <row r="1183" spans="1:22" ht="16.5" x14ac:dyDescent="0.3">
      <c r="A1183" s="23"/>
      <c r="B1183" s="33"/>
      <c r="C1183" s="34"/>
      <c r="D1183" s="38"/>
      <c r="E1183" s="39"/>
      <c r="F1183" s="37"/>
      <c r="G1183" s="37"/>
      <c r="H1183" s="37"/>
      <c r="I1183" s="30"/>
      <c r="V1183" s="8"/>
    </row>
    <row r="1184" spans="1:22" ht="16.5" x14ac:dyDescent="0.3">
      <c r="A1184" s="23"/>
      <c r="B1184" s="33"/>
      <c r="C1184" s="34"/>
      <c r="D1184" s="38"/>
      <c r="E1184" s="39"/>
      <c r="F1184" s="37"/>
      <c r="G1184" s="37"/>
      <c r="H1184" s="37"/>
      <c r="I1184" s="30"/>
      <c r="V1184" s="8"/>
    </row>
    <row r="1185" spans="1:22" ht="16.5" x14ac:dyDescent="0.3">
      <c r="A1185" s="23"/>
      <c r="B1185" s="33"/>
      <c r="C1185" s="34"/>
      <c r="D1185" s="38"/>
      <c r="E1185" s="39"/>
      <c r="F1185" s="37"/>
      <c r="G1185" s="37"/>
      <c r="H1185" s="37"/>
      <c r="I1185" s="30"/>
      <c r="V1185" s="8"/>
    </row>
    <row r="1186" spans="1:22" ht="16.5" x14ac:dyDescent="0.3">
      <c r="A1186" s="23"/>
      <c r="B1186" s="33"/>
      <c r="C1186" s="34"/>
      <c r="D1186" s="38"/>
      <c r="E1186" s="39"/>
      <c r="F1186" s="37"/>
      <c r="G1186" s="37"/>
      <c r="H1186" s="37"/>
      <c r="I1186" s="30"/>
      <c r="V1186" s="8"/>
    </row>
    <row r="1187" spans="1:22" ht="16.5" x14ac:dyDescent="0.3">
      <c r="A1187" s="23"/>
      <c r="B1187" s="33"/>
      <c r="C1187" s="34"/>
      <c r="D1187" s="38"/>
      <c r="E1187" s="39"/>
      <c r="F1187" s="37"/>
      <c r="G1187" s="37"/>
      <c r="H1187" s="37"/>
      <c r="I1187" s="30"/>
      <c r="V1187" s="8"/>
    </row>
    <row r="1188" spans="1:22" ht="16.5" x14ac:dyDescent="0.3">
      <c r="A1188" s="23"/>
      <c r="B1188" s="33"/>
      <c r="C1188" s="34"/>
      <c r="D1188" s="38"/>
      <c r="E1188" s="39"/>
      <c r="F1188" s="37"/>
      <c r="G1188" s="37"/>
      <c r="H1188" s="37"/>
      <c r="I1188" s="30"/>
      <c r="V1188" s="8"/>
    </row>
    <row r="1189" spans="1:22" ht="16.5" x14ac:dyDescent="0.3">
      <c r="A1189" s="23"/>
      <c r="B1189" s="33"/>
      <c r="C1189" s="34"/>
      <c r="D1189" s="38"/>
      <c r="E1189" s="39"/>
      <c r="F1189" s="37"/>
      <c r="G1189" s="37"/>
      <c r="H1189" s="37"/>
      <c r="I1189" s="30"/>
      <c r="V1189" s="8"/>
    </row>
    <row r="1190" spans="1:22" ht="16.5" x14ac:dyDescent="0.3">
      <c r="A1190" s="23"/>
      <c r="B1190" s="33"/>
      <c r="C1190" s="34"/>
      <c r="D1190" s="38"/>
      <c r="E1190" s="39"/>
      <c r="F1190" s="37"/>
      <c r="G1190" s="37"/>
      <c r="H1190" s="37"/>
      <c r="I1190" s="30"/>
      <c r="V1190" s="8"/>
    </row>
    <row r="1191" spans="1:22" ht="16.5" x14ac:dyDescent="0.3">
      <c r="A1191" s="23"/>
      <c r="B1191" s="33"/>
      <c r="C1191" s="34"/>
      <c r="D1191" s="38"/>
      <c r="E1191" s="39"/>
      <c r="F1191" s="37"/>
      <c r="G1191" s="37"/>
      <c r="H1191" s="37"/>
      <c r="I1191" s="30"/>
      <c r="V1191" s="8"/>
    </row>
    <row r="1192" spans="1:22" ht="16.5" x14ac:dyDescent="0.3">
      <c r="A1192" s="23"/>
      <c r="B1192" s="33"/>
      <c r="C1192" s="34"/>
      <c r="D1192" s="38"/>
      <c r="E1192" s="39"/>
      <c r="F1192" s="37"/>
      <c r="G1192" s="37"/>
      <c r="H1192" s="37"/>
      <c r="I1192" s="30"/>
      <c r="V1192" s="8"/>
    </row>
    <row r="1193" spans="1:22" ht="16.5" x14ac:dyDescent="0.3">
      <c r="A1193" s="23"/>
      <c r="B1193" s="33"/>
      <c r="C1193" s="34"/>
      <c r="D1193" s="38"/>
      <c r="E1193" s="39"/>
      <c r="F1193" s="37"/>
      <c r="G1193" s="37"/>
      <c r="H1193" s="37"/>
      <c r="I1193" s="30"/>
      <c r="V1193" s="8"/>
    </row>
    <row r="1194" spans="1:22" ht="16.5" x14ac:dyDescent="0.3">
      <c r="A1194" s="23"/>
      <c r="B1194" s="33"/>
      <c r="C1194" s="34"/>
      <c r="D1194" s="38"/>
      <c r="E1194" s="39"/>
      <c r="F1194" s="37"/>
      <c r="G1194" s="37"/>
      <c r="H1194" s="37"/>
      <c r="I1194" s="30"/>
      <c r="V1194" s="8"/>
    </row>
    <row r="1195" spans="1:22" ht="16.5" x14ac:dyDescent="0.3">
      <c r="A1195" s="23"/>
      <c r="B1195" s="33"/>
      <c r="C1195" s="34"/>
      <c r="D1195" s="38"/>
      <c r="E1195" s="39"/>
      <c r="F1195" s="37"/>
      <c r="G1195" s="37"/>
      <c r="H1195" s="37"/>
      <c r="I1195" s="30"/>
      <c r="V1195" s="8"/>
    </row>
    <row r="1196" spans="1:22" ht="16.5" x14ac:dyDescent="0.3">
      <c r="A1196" s="23"/>
      <c r="B1196" s="33"/>
      <c r="C1196" s="34"/>
      <c r="D1196" s="38"/>
      <c r="E1196" s="39"/>
      <c r="F1196" s="37"/>
      <c r="G1196" s="37"/>
      <c r="H1196" s="37"/>
      <c r="I1196" s="30"/>
      <c r="V1196" s="8"/>
    </row>
    <row r="1197" spans="1:22" ht="16.5" x14ac:dyDescent="0.3">
      <c r="A1197" s="23"/>
      <c r="B1197" s="33"/>
      <c r="C1197" s="34"/>
      <c r="D1197" s="38"/>
      <c r="E1197" s="39"/>
      <c r="F1197" s="37"/>
      <c r="G1197" s="37"/>
      <c r="H1197" s="37"/>
      <c r="I1197" s="30"/>
      <c r="V1197" s="8"/>
    </row>
    <row r="1198" spans="1:22" ht="16.5" x14ac:dyDescent="0.3">
      <c r="A1198" s="23"/>
      <c r="B1198" s="33"/>
      <c r="C1198" s="34"/>
      <c r="D1198" s="38"/>
      <c r="E1198" s="39"/>
      <c r="F1198" s="37"/>
      <c r="G1198" s="37"/>
      <c r="H1198" s="37"/>
      <c r="I1198" s="30"/>
      <c r="V1198" s="8"/>
    </row>
    <row r="1199" spans="1:22" ht="16.5" x14ac:dyDescent="0.3">
      <c r="A1199" s="23"/>
      <c r="B1199" s="33"/>
      <c r="C1199" s="34"/>
      <c r="D1199" s="38"/>
      <c r="E1199" s="39"/>
      <c r="F1199" s="37"/>
      <c r="G1199" s="37"/>
      <c r="H1199" s="37"/>
      <c r="I1199" s="30"/>
      <c r="V1199" s="8"/>
    </row>
    <row r="1200" spans="1:22" ht="16.5" x14ac:dyDescent="0.3">
      <c r="A1200" s="23"/>
      <c r="B1200" s="33"/>
      <c r="C1200" s="34"/>
      <c r="D1200" s="38"/>
      <c r="E1200" s="39"/>
      <c r="F1200" s="37"/>
      <c r="G1200" s="37"/>
      <c r="H1200" s="37"/>
      <c r="I1200" s="30"/>
      <c r="V1200" s="8"/>
    </row>
    <row r="1201" spans="1:22" ht="16.5" x14ac:dyDescent="0.3">
      <c r="A1201" s="23"/>
      <c r="B1201" s="33"/>
      <c r="C1201" s="34"/>
      <c r="D1201" s="38"/>
      <c r="E1201" s="39"/>
      <c r="F1201" s="37"/>
      <c r="G1201" s="37"/>
      <c r="H1201" s="37"/>
      <c r="I1201" s="30"/>
      <c r="V1201" s="8"/>
    </row>
    <row r="1202" spans="1:22" ht="16.5" x14ac:dyDescent="0.3">
      <c r="A1202" s="23"/>
      <c r="B1202" s="33"/>
      <c r="C1202" s="34"/>
      <c r="D1202" s="38"/>
      <c r="E1202" s="39"/>
      <c r="F1202" s="37"/>
      <c r="G1202" s="37"/>
      <c r="H1202" s="37"/>
      <c r="I1202" s="30"/>
      <c r="V1202" s="8"/>
    </row>
    <row r="1203" spans="1:22" ht="16.5" x14ac:dyDescent="0.3">
      <c r="A1203" s="23"/>
      <c r="B1203" s="33"/>
      <c r="C1203" s="34"/>
      <c r="D1203" s="38"/>
      <c r="E1203" s="39"/>
      <c r="F1203" s="37"/>
      <c r="G1203" s="37"/>
      <c r="H1203" s="37"/>
      <c r="I1203" s="30"/>
      <c r="V1203" s="8"/>
    </row>
    <row r="1204" spans="1:22" ht="16.5" x14ac:dyDescent="0.3">
      <c r="A1204" s="23"/>
      <c r="B1204" s="33"/>
      <c r="C1204" s="34"/>
      <c r="D1204" s="38"/>
      <c r="E1204" s="39"/>
      <c r="F1204" s="37"/>
      <c r="G1204" s="37"/>
      <c r="H1204" s="37"/>
      <c r="I1204" s="30"/>
      <c r="V1204" s="8"/>
    </row>
    <row r="1205" spans="1:22" ht="16.5" x14ac:dyDescent="0.3">
      <c r="A1205" s="23"/>
      <c r="B1205" s="33"/>
      <c r="C1205" s="34"/>
      <c r="D1205" s="38"/>
      <c r="E1205" s="39"/>
      <c r="F1205" s="37"/>
      <c r="G1205" s="37"/>
      <c r="H1205" s="37"/>
      <c r="I1205" s="30"/>
      <c r="V1205" s="8"/>
    </row>
    <row r="1206" spans="1:22" ht="16.5" x14ac:dyDescent="0.3">
      <c r="A1206" s="23"/>
      <c r="B1206" s="33"/>
      <c r="C1206" s="34"/>
      <c r="D1206" s="38"/>
      <c r="E1206" s="39"/>
      <c r="F1206" s="37"/>
      <c r="G1206" s="37"/>
      <c r="H1206" s="37"/>
      <c r="I1206" s="30"/>
      <c r="V1206" s="8"/>
    </row>
    <row r="1207" spans="1:22" ht="16.5" x14ac:dyDescent="0.3">
      <c r="A1207" s="23"/>
      <c r="B1207" s="33"/>
      <c r="C1207" s="34"/>
      <c r="D1207" s="38"/>
      <c r="E1207" s="39"/>
      <c r="F1207" s="37"/>
      <c r="G1207" s="37"/>
      <c r="H1207" s="37"/>
      <c r="I1207" s="30"/>
      <c r="V1207" s="8"/>
    </row>
    <row r="1208" spans="1:22" ht="16.5" x14ac:dyDescent="0.3">
      <c r="A1208" s="23"/>
      <c r="B1208" s="33"/>
      <c r="C1208" s="34"/>
      <c r="D1208" s="38"/>
      <c r="E1208" s="39"/>
      <c r="F1208" s="37"/>
      <c r="G1208" s="37"/>
      <c r="H1208" s="37"/>
      <c r="I1208" s="30"/>
      <c r="V1208" s="8"/>
    </row>
    <row r="1209" spans="1:22" ht="16.5" x14ac:dyDescent="0.3">
      <c r="A1209" s="23"/>
      <c r="B1209" s="33"/>
      <c r="C1209" s="34"/>
      <c r="D1209" s="38"/>
      <c r="E1209" s="39"/>
      <c r="F1209" s="37"/>
      <c r="G1209" s="37"/>
      <c r="H1209" s="37"/>
      <c r="I1209" s="30"/>
      <c r="V1209" s="8"/>
    </row>
    <row r="1210" spans="1:22" ht="16.5" x14ac:dyDescent="0.3">
      <c r="A1210" s="23"/>
      <c r="B1210" s="33"/>
      <c r="C1210" s="34"/>
      <c r="D1210" s="38"/>
      <c r="E1210" s="39"/>
      <c r="F1210" s="37"/>
      <c r="G1210" s="37"/>
      <c r="H1210" s="37"/>
      <c r="I1210" s="30"/>
      <c r="V1210" s="8"/>
    </row>
    <row r="1211" spans="1:22" ht="16.5" x14ac:dyDescent="0.3">
      <c r="A1211" s="23"/>
      <c r="B1211" s="33"/>
      <c r="C1211" s="34"/>
      <c r="D1211" s="38"/>
      <c r="E1211" s="39"/>
      <c r="F1211" s="37"/>
      <c r="G1211" s="37"/>
      <c r="H1211" s="37"/>
      <c r="I1211" s="30"/>
      <c r="V1211" s="8"/>
    </row>
    <row r="1212" spans="1:22" ht="16.5" x14ac:dyDescent="0.3">
      <c r="A1212" s="23"/>
      <c r="B1212" s="33"/>
      <c r="C1212" s="34"/>
      <c r="D1212" s="38"/>
      <c r="E1212" s="39"/>
      <c r="F1212" s="37"/>
      <c r="G1212" s="37"/>
      <c r="H1212" s="37"/>
      <c r="I1212" s="30"/>
      <c r="V1212" s="8"/>
    </row>
    <row r="1213" spans="1:22" ht="16.5" x14ac:dyDescent="0.3">
      <c r="A1213" s="23"/>
      <c r="B1213" s="33"/>
      <c r="C1213" s="34"/>
      <c r="D1213" s="38"/>
      <c r="E1213" s="39"/>
      <c r="F1213" s="37"/>
      <c r="G1213" s="37"/>
      <c r="H1213" s="37"/>
      <c r="I1213" s="30"/>
      <c r="V1213" s="8"/>
    </row>
    <row r="1214" spans="1:22" ht="16.5" x14ac:dyDescent="0.3">
      <c r="A1214" s="23"/>
      <c r="B1214" s="33"/>
      <c r="C1214" s="34"/>
      <c r="D1214" s="38"/>
      <c r="E1214" s="39"/>
      <c r="F1214" s="37"/>
      <c r="G1214" s="37"/>
      <c r="H1214" s="37"/>
      <c r="I1214" s="30"/>
      <c r="V1214" s="8"/>
    </row>
    <row r="1215" spans="1:22" ht="16.5" x14ac:dyDescent="0.3">
      <c r="A1215" s="23"/>
      <c r="B1215" s="33"/>
      <c r="C1215" s="34"/>
      <c r="D1215" s="38"/>
      <c r="E1215" s="39"/>
      <c r="F1215" s="37"/>
      <c r="G1215" s="37"/>
      <c r="H1215" s="37"/>
      <c r="I1215" s="30"/>
      <c r="V1215" s="8"/>
    </row>
    <row r="1216" spans="1:22" ht="16.5" x14ac:dyDescent="0.3">
      <c r="A1216" s="23"/>
      <c r="B1216" s="33"/>
      <c r="C1216" s="34"/>
      <c r="D1216" s="38"/>
      <c r="E1216" s="39"/>
      <c r="F1216" s="37"/>
      <c r="G1216" s="37"/>
      <c r="H1216" s="37"/>
      <c r="I1216" s="30"/>
      <c r="V1216" s="8"/>
    </row>
    <row r="1217" spans="1:22" ht="16.5" x14ac:dyDescent="0.3">
      <c r="A1217" s="23"/>
      <c r="B1217" s="33"/>
      <c r="C1217" s="34"/>
      <c r="D1217" s="38"/>
      <c r="E1217" s="39"/>
      <c r="F1217" s="37"/>
      <c r="G1217" s="37"/>
      <c r="H1217" s="37"/>
      <c r="I1217" s="30"/>
      <c r="V1217" s="8"/>
    </row>
    <row r="1218" spans="1:22" ht="16.5" x14ac:dyDescent="0.3">
      <c r="A1218" s="23"/>
      <c r="B1218" s="33"/>
      <c r="C1218" s="34"/>
      <c r="D1218" s="38"/>
      <c r="E1218" s="39"/>
      <c r="F1218" s="37"/>
      <c r="G1218" s="37"/>
      <c r="H1218" s="37"/>
      <c r="I1218" s="30"/>
      <c r="V1218" s="8"/>
    </row>
    <row r="1219" spans="1:22" ht="16.5" x14ac:dyDescent="0.3">
      <c r="A1219" s="23"/>
      <c r="B1219" s="33"/>
      <c r="C1219" s="34"/>
      <c r="D1219" s="38"/>
      <c r="E1219" s="39"/>
      <c r="F1219" s="37"/>
      <c r="G1219" s="37"/>
      <c r="H1219" s="37"/>
      <c r="I1219" s="30"/>
      <c r="V1219" s="8"/>
    </row>
    <row r="1220" spans="1:22" ht="16.5" x14ac:dyDescent="0.3">
      <c r="A1220" s="23"/>
      <c r="B1220" s="33"/>
      <c r="C1220" s="34"/>
      <c r="D1220" s="38"/>
      <c r="E1220" s="39"/>
      <c r="F1220" s="37"/>
      <c r="G1220" s="37"/>
      <c r="H1220" s="37"/>
      <c r="I1220" s="30"/>
      <c r="V1220" s="8"/>
    </row>
    <row r="1221" spans="1:22" ht="16.5" x14ac:dyDescent="0.3">
      <c r="A1221" s="23"/>
      <c r="B1221" s="33"/>
      <c r="C1221" s="34"/>
      <c r="D1221" s="38"/>
      <c r="E1221" s="39"/>
      <c r="F1221" s="37"/>
      <c r="G1221" s="37"/>
      <c r="H1221" s="37"/>
      <c r="I1221" s="30"/>
      <c r="V1221" s="8"/>
    </row>
    <row r="1222" spans="1:22" ht="16.5" x14ac:dyDescent="0.3">
      <c r="A1222" s="23"/>
      <c r="B1222" s="33"/>
      <c r="C1222" s="34"/>
      <c r="D1222" s="38"/>
      <c r="E1222" s="39"/>
      <c r="F1222" s="37"/>
      <c r="G1222" s="37"/>
      <c r="H1222" s="37"/>
      <c r="I1222" s="30"/>
      <c r="V1222" s="8"/>
    </row>
    <row r="1223" spans="1:22" ht="16.5" x14ac:dyDescent="0.3">
      <c r="A1223" s="23"/>
      <c r="B1223" s="33"/>
      <c r="C1223" s="34"/>
      <c r="D1223" s="38"/>
      <c r="E1223" s="39"/>
      <c r="F1223" s="37"/>
      <c r="G1223" s="37"/>
      <c r="H1223" s="37"/>
      <c r="I1223" s="30"/>
      <c r="V1223" s="8"/>
    </row>
    <row r="1224" spans="1:22" ht="16.5" x14ac:dyDescent="0.3">
      <c r="A1224" s="23"/>
      <c r="B1224" s="33"/>
      <c r="C1224" s="34"/>
      <c r="D1224" s="38"/>
      <c r="E1224" s="39"/>
      <c r="F1224" s="37"/>
      <c r="G1224" s="37"/>
      <c r="H1224" s="37"/>
      <c r="I1224" s="30"/>
      <c r="V1224" s="8"/>
    </row>
    <row r="1225" spans="1:22" ht="16.5" x14ac:dyDescent="0.3">
      <c r="A1225" s="23"/>
      <c r="B1225" s="33"/>
      <c r="C1225" s="34"/>
      <c r="D1225" s="38"/>
      <c r="E1225" s="39"/>
      <c r="F1225" s="37"/>
      <c r="G1225" s="37"/>
      <c r="H1225" s="37"/>
      <c r="I1225" s="30"/>
      <c r="V1225" s="8"/>
    </row>
    <row r="1226" spans="1:22" ht="16.5" x14ac:dyDescent="0.3">
      <c r="A1226" s="23"/>
      <c r="B1226" s="33"/>
      <c r="C1226" s="34"/>
      <c r="D1226" s="38"/>
      <c r="E1226" s="39"/>
      <c r="F1226" s="37"/>
      <c r="G1226" s="37"/>
      <c r="H1226" s="37"/>
      <c r="I1226" s="30"/>
      <c r="V1226" s="8"/>
    </row>
    <row r="1227" spans="1:22" ht="16.5" x14ac:dyDescent="0.3">
      <c r="A1227" s="23"/>
      <c r="B1227" s="33"/>
      <c r="C1227" s="34"/>
      <c r="D1227" s="38"/>
      <c r="E1227" s="39"/>
      <c r="F1227" s="37"/>
      <c r="G1227" s="37"/>
      <c r="H1227" s="37"/>
      <c r="I1227" s="30"/>
      <c r="V1227" s="8"/>
    </row>
    <row r="1228" spans="1:22" ht="16.5" x14ac:dyDescent="0.3">
      <c r="A1228" s="23"/>
      <c r="B1228" s="33"/>
      <c r="C1228" s="34"/>
      <c r="D1228" s="38"/>
      <c r="E1228" s="39"/>
      <c r="F1228" s="37"/>
      <c r="G1228" s="37"/>
      <c r="H1228" s="37"/>
      <c r="I1228" s="30"/>
      <c r="V1228" s="8"/>
    </row>
    <row r="1229" spans="1:22" ht="16.5" x14ac:dyDescent="0.3">
      <c r="A1229" s="23"/>
      <c r="B1229" s="33"/>
      <c r="C1229" s="34"/>
      <c r="D1229" s="38"/>
      <c r="E1229" s="39"/>
      <c r="F1229" s="37"/>
      <c r="G1229" s="37"/>
      <c r="H1229" s="37"/>
      <c r="I1229" s="30"/>
      <c r="V1229" s="8"/>
    </row>
    <row r="1230" spans="1:22" ht="16.5" x14ac:dyDescent="0.3">
      <c r="A1230" s="23"/>
      <c r="B1230" s="33"/>
      <c r="C1230" s="34"/>
      <c r="D1230" s="38"/>
      <c r="E1230" s="39"/>
      <c r="F1230" s="37"/>
      <c r="G1230" s="37"/>
      <c r="H1230" s="37"/>
      <c r="I1230" s="30"/>
      <c r="V1230" s="8"/>
    </row>
    <row r="1231" spans="1:22" ht="16.5" x14ac:dyDescent="0.3">
      <c r="A1231" s="23"/>
      <c r="B1231" s="33"/>
      <c r="C1231" s="34"/>
      <c r="D1231" s="38"/>
      <c r="E1231" s="39"/>
      <c r="F1231" s="37"/>
      <c r="G1231" s="37"/>
      <c r="H1231" s="37"/>
      <c r="I1231" s="30"/>
      <c r="V1231" s="8"/>
    </row>
    <row r="1232" spans="1:22" ht="16.5" x14ac:dyDescent="0.3">
      <c r="A1232" s="23"/>
      <c r="B1232" s="33"/>
      <c r="C1232" s="34"/>
      <c r="D1232" s="38"/>
      <c r="E1232" s="39"/>
      <c r="F1232" s="37"/>
      <c r="G1232" s="37"/>
      <c r="H1232" s="37"/>
      <c r="I1232" s="30"/>
      <c r="V1232" s="8"/>
    </row>
    <row r="1233" spans="1:22" ht="16.5" x14ac:dyDescent="0.3">
      <c r="A1233" s="23"/>
      <c r="B1233" s="33"/>
      <c r="C1233" s="34"/>
      <c r="D1233" s="38"/>
      <c r="E1233" s="39"/>
      <c r="F1233" s="37"/>
      <c r="G1233" s="37"/>
      <c r="H1233" s="37"/>
      <c r="I1233" s="30"/>
      <c r="V1233" s="8"/>
    </row>
    <row r="1234" spans="1:22" ht="16.5" x14ac:dyDescent="0.3">
      <c r="A1234" s="23"/>
      <c r="B1234" s="33"/>
      <c r="C1234" s="34"/>
      <c r="D1234" s="38"/>
      <c r="E1234" s="39"/>
      <c r="F1234" s="37"/>
      <c r="G1234" s="37"/>
      <c r="H1234" s="37"/>
      <c r="I1234" s="30"/>
      <c r="V1234" s="8"/>
    </row>
    <row r="1235" spans="1:22" ht="16.5" x14ac:dyDescent="0.3">
      <c r="A1235" s="23"/>
      <c r="B1235" s="33"/>
      <c r="C1235" s="34"/>
      <c r="D1235" s="38"/>
      <c r="E1235" s="39"/>
      <c r="F1235" s="37"/>
      <c r="G1235" s="37"/>
      <c r="H1235" s="37"/>
      <c r="I1235" s="30"/>
      <c r="V1235" s="8"/>
    </row>
    <row r="1236" spans="1:22" ht="16.5" x14ac:dyDescent="0.3">
      <c r="A1236" s="23"/>
      <c r="B1236" s="33"/>
      <c r="C1236" s="34"/>
      <c r="D1236" s="38"/>
      <c r="E1236" s="39"/>
      <c r="F1236" s="37"/>
      <c r="G1236" s="37"/>
      <c r="H1236" s="37"/>
      <c r="I1236" s="30"/>
      <c r="V1236" s="8"/>
    </row>
    <row r="1237" spans="1:22" ht="16.5" x14ac:dyDescent="0.3">
      <c r="A1237" s="23"/>
      <c r="B1237" s="33"/>
      <c r="C1237" s="34"/>
      <c r="D1237" s="38"/>
      <c r="E1237" s="39"/>
      <c r="F1237" s="37"/>
      <c r="G1237" s="37"/>
      <c r="H1237" s="37"/>
      <c r="I1237" s="30"/>
      <c r="V1237" s="8"/>
    </row>
    <row r="1238" spans="1:22" ht="16.5" x14ac:dyDescent="0.3">
      <c r="A1238" s="23"/>
      <c r="B1238" s="33"/>
      <c r="C1238" s="34"/>
      <c r="D1238" s="38"/>
      <c r="E1238" s="39"/>
      <c r="F1238" s="37"/>
      <c r="G1238" s="37"/>
      <c r="H1238" s="37"/>
      <c r="I1238" s="30"/>
      <c r="V1238" s="8"/>
    </row>
    <row r="1239" spans="1:22" ht="16.5" x14ac:dyDescent="0.3">
      <c r="A1239" s="23"/>
      <c r="B1239" s="33"/>
      <c r="C1239" s="34"/>
      <c r="D1239" s="38"/>
      <c r="E1239" s="39"/>
      <c r="F1239" s="37"/>
      <c r="G1239" s="37"/>
      <c r="H1239" s="37"/>
      <c r="I1239" s="30"/>
      <c r="V1239" s="8"/>
    </row>
    <row r="1240" spans="1:22" ht="16.5" x14ac:dyDescent="0.3">
      <c r="A1240" s="23"/>
      <c r="B1240" s="33"/>
      <c r="C1240" s="34"/>
      <c r="D1240" s="38"/>
      <c r="E1240" s="39"/>
      <c r="F1240" s="37"/>
      <c r="G1240" s="37"/>
      <c r="H1240" s="37"/>
      <c r="I1240" s="30"/>
      <c r="V1240" s="8"/>
    </row>
    <row r="1241" spans="1:22" ht="16.5" x14ac:dyDescent="0.3">
      <c r="A1241" s="23"/>
      <c r="B1241" s="33"/>
      <c r="C1241" s="34"/>
      <c r="D1241" s="38"/>
      <c r="E1241" s="39"/>
      <c r="F1241" s="37"/>
      <c r="G1241" s="37"/>
      <c r="H1241" s="37"/>
      <c r="I1241" s="30"/>
      <c r="V1241" s="8"/>
    </row>
    <row r="1242" spans="1:22" ht="16.5" x14ac:dyDescent="0.3">
      <c r="A1242" s="23"/>
      <c r="B1242" s="33"/>
      <c r="C1242" s="34"/>
      <c r="D1242" s="38"/>
      <c r="E1242" s="39"/>
      <c r="F1242" s="37"/>
      <c r="G1242" s="37"/>
      <c r="H1242" s="37"/>
      <c r="I1242" s="30"/>
      <c r="V1242" s="8"/>
    </row>
    <row r="1243" spans="1:22" ht="16.5" x14ac:dyDescent="0.3">
      <c r="A1243" s="23"/>
      <c r="B1243" s="33"/>
      <c r="C1243" s="34"/>
      <c r="D1243" s="38"/>
      <c r="E1243" s="39"/>
      <c r="F1243" s="37"/>
      <c r="G1243" s="37"/>
      <c r="H1243" s="37"/>
      <c r="I1243" s="30"/>
      <c r="V1243" s="8"/>
    </row>
    <row r="1244" spans="1:22" ht="16.5" x14ac:dyDescent="0.3">
      <c r="A1244" s="23"/>
      <c r="B1244" s="33"/>
      <c r="C1244" s="34"/>
      <c r="D1244" s="38"/>
      <c r="E1244" s="39"/>
      <c r="F1244" s="37"/>
      <c r="G1244" s="37"/>
      <c r="H1244" s="37"/>
      <c r="I1244" s="30"/>
      <c r="V1244" s="8"/>
    </row>
    <row r="1245" spans="1:22" ht="16.5" x14ac:dyDescent="0.3">
      <c r="A1245" s="23"/>
      <c r="B1245" s="33"/>
      <c r="C1245" s="34"/>
      <c r="D1245" s="38"/>
      <c r="E1245" s="39"/>
      <c r="F1245" s="37"/>
      <c r="G1245" s="37"/>
      <c r="H1245" s="37"/>
      <c r="I1245" s="30"/>
      <c r="V1245" s="8"/>
    </row>
    <row r="1246" spans="1:22" ht="16.5" x14ac:dyDescent="0.3">
      <c r="A1246" s="23"/>
      <c r="B1246" s="33"/>
      <c r="C1246" s="34"/>
      <c r="D1246" s="38"/>
      <c r="E1246" s="39"/>
      <c r="F1246" s="37"/>
      <c r="G1246" s="37"/>
      <c r="H1246" s="37"/>
      <c r="I1246" s="30"/>
      <c r="V1246" s="8"/>
    </row>
    <row r="1247" spans="1:22" ht="16.5" x14ac:dyDescent="0.3">
      <c r="A1247" s="23"/>
      <c r="B1247" s="33"/>
      <c r="C1247" s="34"/>
      <c r="D1247" s="38"/>
      <c r="E1247" s="39"/>
      <c r="F1247" s="37"/>
      <c r="G1247" s="37"/>
      <c r="H1247" s="37"/>
      <c r="I1247" s="30"/>
      <c r="V1247" s="8"/>
    </row>
    <row r="1248" spans="1:22" ht="16.5" x14ac:dyDescent="0.3">
      <c r="A1248" s="23"/>
      <c r="B1248" s="33"/>
      <c r="C1248" s="34"/>
      <c r="D1248" s="38"/>
      <c r="E1248" s="39"/>
      <c r="F1248" s="37"/>
      <c r="G1248" s="37"/>
      <c r="H1248" s="37"/>
      <c r="I1248" s="30"/>
      <c r="V1248" s="8"/>
    </row>
    <row r="1249" spans="1:22" ht="16.5" x14ac:dyDescent="0.3">
      <c r="A1249" s="23"/>
      <c r="B1249" s="33"/>
      <c r="C1249" s="34"/>
      <c r="D1249" s="38"/>
      <c r="E1249" s="39"/>
      <c r="F1249" s="37"/>
      <c r="G1249" s="37"/>
      <c r="H1249" s="37"/>
      <c r="I1249" s="30"/>
      <c r="V1249" s="8"/>
    </row>
    <row r="1250" spans="1:22" ht="16.5" x14ac:dyDescent="0.3">
      <c r="A1250" s="23"/>
      <c r="B1250" s="33"/>
      <c r="C1250" s="34"/>
      <c r="D1250" s="38"/>
      <c r="E1250" s="39"/>
      <c r="F1250" s="37"/>
      <c r="G1250" s="37"/>
      <c r="H1250" s="37"/>
      <c r="I1250" s="30"/>
      <c r="V1250" s="8"/>
    </row>
    <row r="1251" spans="1:22" ht="16.5" x14ac:dyDescent="0.3">
      <c r="A1251" s="23"/>
      <c r="B1251" s="33"/>
      <c r="C1251" s="34"/>
      <c r="D1251" s="38"/>
      <c r="E1251" s="39"/>
      <c r="F1251" s="37"/>
      <c r="G1251" s="37"/>
      <c r="H1251" s="37"/>
      <c r="I1251" s="30"/>
      <c r="V1251" s="8"/>
    </row>
    <row r="1252" spans="1:22" ht="16.5" x14ac:dyDescent="0.3">
      <c r="A1252" s="23"/>
      <c r="B1252" s="33"/>
      <c r="C1252" s="34"/>
      <c r="D1252" s="38"/>
      <c r="E1252" s="39"/>
      <c r="F1252" s="37"/>
      <c r="G1252" s="37"/>
      <c r="H1252" s="37"/>
      <c r="I1252" s="30"/>
      <c r="V1252" s="8"/>
    </row>
    <row r="1253" spans="1:22" ht="16.5" x14ac:dyDescent="0.3">
      <c r="A1253" s="23"/>
      <c r="B1253" s="33"/>
      <c r="C1253" s="34"/>
      <c r="D1253" s="38"/>
      <c r="E1253" s="39"/>
      <c r="F1253" s="37"/>
      <c r="G1253" s="37"/>
      <c r="H1253" s="37"/>
      <c r="I1253" s="30"/>
      <c r="V1253" s="8"/>
    </row>
    <row r="1254" spans="1:22" ht="16.5" x14ac:dyDescent="0.3">
      <c r="A1254" s="23"/>
      <c r="B1254" s="33"/>
      <c r="C1254" s="34"/>
      <c r="D1254" s="38"/>
      <c r="E1254" s="39"/>
      <c r="F1254" s="37"/>
      <c r="G1254" s="37"/>
      <c r="H1254" s="37"/>
      <c r="I1254" s="30"/>
      <c r="V1254" s="8"/>
    </row>
    <row r="1255" spans="1:22" ht="16.5" x14ac:dyDescent="0.3">
      <c r="A1255" s="23"/>
      <c r="B1255" s="33"/>
      <c r="C1255" s="34"/>
      <c r="D1255" s="38"/>
      <c r="E1255" s="39"/>
      <c r="F1255" s="37"/>
      <c r="G1255" s="37"/>
      <c r="H1255" s="37"/>
      <c r="I1255" s="30"/>
      <c r="V1255" s="8"/>
    </row>
    <row r="1256" spans="1:22" ht="16.5" x14ac:dyDescent="0.3">
      <c r="A1256" s="23"/>
      <c r="B1256" s="33"/>
      <c r="C1256" s="34"/>
      <c r="D1256" s="38"/>
      <c r="E1256" s="39"/>
      <c r="F1256" s="37"/>
      <c r="G1256" s="37"/>
      <c r="H1256" s="37"/>
      <c r="I1256" s="30"/>
      <c r="V1256" s="8"/>
    </row>
    <row r="1257" spans="1:22" ht="16.5" x14ac:dyDescent="0.3">
      <c r="A1257" s="23"/>
      <c r="B1257" s="33"/>
      <c r="C1257" s="34"/>
      <c r="D1257" s="38"/>
      <c r="E1257" s="39"/>
      <c r="F1257" s="37"/>
      <c r="G1257" s="37"/>
      <c r="H1257" s="37"/>
      <c r="I1257" s="30"/>
      <c r="V1257" s="8"/>
    </row>
    <row r="1258" spans="1:22" ht="16.5" x14ac:dyDescent="0.3">
      <c r="A1258" s="23"/>
      <c r="B1258" s="33"/>
      <c r="C1258" s="34"/>
      <c r="D1258" s="38"/>
      <c r="E1258" s="39"/>
      <c r="F1258" s="37"/>
      <c r="G1258" s="37"/>
      <c r="H1258" s="37"/>
      <c r="I1258" s="30"/>
      <c r="V1258" s="8"/>
    </row>
    <row r="1259" spans="1:22" ht="16.5" x14ac:dyDescent="0.3">
      <c r="A1259" s="23"/>
      <c r="B1259" s="33"/>
      <c r="C1259" s="34"/>
      <c r="D1259" s="38"/>
      <c r="E1259" s="39"/>
      <c r="F1259" s="37"/>
      <c r="G1259" s="37"/>
      <c r="H1259" s="37"/>
      <c r="I1259" s="30"/>
      <c r="V1259" s="8"/>
    </row>
    <row r="1260" spans="1:22" ht="16.5" x14ac:dyDescent="0.3">
      <c r="A1260" s="23"/>
      <c r="B1260" s="33"/>
      <c r="C1260" s="34"/>
      <c r="D1260" s="38"/>
      <c r="E1260" s="39"/>
      <c r="F1260" s="37"/>
      <c r="G1260" s="37"/>
      <c r="H1260" s="37"/>
      <c r="I1260" s="30"/>
      <c r="V1260" s="8"/>
    </row>
    <row r="1261" spans="1:22" ht="16.5" x14ac:dyDescent="0.3">
      <c r="A1261" s="23"/>
      <c r="B1261" s="33"/>
      <c r="C1261" s="34"/>
      <c r="D1261" s="38"/>
      <c r="E1261" s="39"/>
      <c r="F1261" s="37"/>
      <c r="G1261" s="37"/>
      <c r="H1261" s="37"/>
      <c r="I1261" s="30"/>
      <c r="V1261" s="8"/>
    </row>
    <row r="1262" spans="1:22" ht="16.5" x14ac:dyDescent="0.3">
      <c r="A1262" s="23"/>
      <c r="B1262" s="33"/>
      <c r="C1262" s="34"/>
      <c r="D1262" s="38"/>
      <c r="E1262" s="39"/>
      <c r="F1262" s="37"/>
      <c r="G1262" s="37"/>
      <c r="H1262" s="37"/>
      <c r="I1262" s="30"/>
      <c r="V1262" s="8"/>
    </row>
    <row r="1263" spans="1:22" ht="16.5" x14ac:dyDescent="0.3">
      <c r="A1263" s="23"/>
      <c r="B1263" s="33"/>
      <c r="C1263" s="34"/>
      <c r="D1263" s="38"/>
      <c r="E1263" s="39"/>
      <c r="F1263" s="37"/>
      <c r="G1263" s="37"/>
      <c r="H1263" s="37"/>
      <c r="I1263" s="30"/>
      <c r="V1263" s="8"/>
    </row>
    <row r="1264" spans="1:22" ht="16.5" x14ac:dyDescent="0.3">
      <c r="A1264" s="23"/>
      <c r="B1264" s="33"/>
      <c r="C1264" s="34"/>
      <c r="D1264" s="38"/>
      <c r="E1264" s="39"/>
      <c r="F1264" s="37"/>
      <c r="G1264" s="37"/>
      <c r="H1264" s="37"/>
      <c r="I1264" s="30"/>
      <c r="V1264" s="8"/>
    </row>
    <row r="1265" spans="1:22" ht="16.5" x14ac:dyDescent="0.3">
      <c r="A1265" s="23"/>
      <c r="B1265" s="33"/>
      <c r="C1265" s="34"/>
      <c r="D1265" s="38"/>
      <c r="E1265" s="39"/>
      <c r="F1265" s="37"/>
      <c r="G1265" s="37"/>
      <c r="H1265" s="37"/>
      <c r="I1265" s="30"/>
      <c r="V1265" s="8"/>
    </row>
    <row r="1266" spans="1:22" ht="16.5" x14ac:dyDescent="0.3">
      <c r="A1266" s="23"/>
      <c r="B1266" s="33"/>
      <c r="C1266" s="34"/>
      <c r="D1266" s="38"/>
      <c r="E1266" s="39"/>
      <c r="F1266" s="37"/>
      <c r="G1266" s="37"/>
      <c r="H1266" s="37"/>
      <c r="I1266" s="30"/>
      <c r="V1266" s="8"/>
    </row>
    <row r="1267" spans="1:22" ht="16.5" x14ac:dyDescent="0.3">
      <c r="A1267" s="23"/>
      <c r="B1267" s="33"/>
      <c r="C1267" s="34"/>
      <c r="D1267" s="38"/>
      <c r="E1267" s="39"/>
      <c r="F1267" s="37"/>
      <c r="G1267" s="37"/>
      <c r="H1267" s="37"/>
      <c r="I1267" s="30"/>
      <c r="V1267" s="8"/>
    </row>
    <row r="1268" spans="1:22" ht="16.5" x14ac:dyDescent="0.3">
      <c r="A1268" s="23"/>
      <c r="B1268" s="33"/>
      <c r="C1268" s="34"/>
      <c r="D1268" s="38"/>
      <c r="E1268" s="39"/>
      <c r="F1268" s="37"/>
      <c r="G1268" s="37"/>
      <c r="H1268" s="37"/>
      <c r="I1268" s="30"/>
      <c r="V1268" s="8"/>
    </row>
    <row r="1269" spans="1:22" ht="16.5" x14ac:dyDescent="0.3">
      <c r="A1269" s="23"/>
      <c r="B1269" s="33"/>
      <c r="C1269" s="34"/>
      <c r="D1269" s="38"/>
      <c r="E1269" s="39"/>
      <c r="F1269" s="37"/>
      <c r="G1269" s="37"/>
      <c r="H1269" s="37"/>
      <c r="I1269" s="30"/>
      <c r="V1269" s="8"/>
    </row>
    <row r="1270" spans="1:22" ht="16.5" x14ac:dyDescent="0.3">
      <c r="A1270" s="23"/>
      <c r="B1270" s="33"/>
      <c r="C1270" s="34"/>
      <c r="D1270" s="38"/>
      <c r="E1270" s="39"/>
      <c r="F1270" s="37"/>
      <c r="G1270" s="37"/>
      <c r="H1270" s="37"/>
      <c r="I1270" s="30"/>
      <c r="V1270" s="8"/>
    </row>
    <row r="1271" spans="1:22" ht="16.5" x14ac:dyDescent="0.3">
      <c r="A1271" s="23"/>
      <c r="B1271" s="33"/>
      <c r="C1271" s="34"/>
      <c r="D1271" s="38"/>
      <c r="E1271" s="39"/>
      <c r="F1271" s="37"/>
      <c r="G1271" s="37"/>
      <c r="H1271" s="37"/>
      <c r="I1271" s="30"/>
      <c r="V1271" s="8"/>
    </row>
    <row r="1272" spans="1:22" ht="16.5" x14ac:dyDescent="0.3">
      <c r="A1272" s="23"/>
      <c r="B1272" s="33"/>
      <c r="C1272" s="34"/>
      <c r="D1272" s="38"/>
      <c r="E1272" s="39"/>
      <c r="F1272" s="37"/>
      <c r="G1272" s="37"/>
      <c r="H1272" s="37"/>
      <c r="I1272" s="30"/>
      <c r="V1272" s="8"/>
    </row>
    <row r="1273" spans="1:22" ht="16.5" x14ac:dyDescent="0.3">
      <c r="A1273" s="23"/>
      <c r="B1273" s="33"/>
      <c r="C1273" s="34"/>
      <c r="D1273" s="38"/>
      <c r="E1273" s="39"/>
      <c r="F1273" s="37"/>
      <c r="G1273" s="37"/>
      <c r="H1273" s="37"/>
      <c r="I1273" s="30"/>
      <c r="V1273" s="8"/>
    </row>
    <row r="1274" spans="1:22" ht="16.5" x14ac:dyDescent="0.3">
      <c r="A1274" s="23"/>
      <c r="B1274" s="33"/>
      <c r="C1274" s="34"/>
      <c r="D1274" s="38"/>
      <c r="E1274" s="39"/>
      <c r="F1274" s="37"/>
      <c r="G1274" s="37"/>
      <c r="H1274" s="37"/>
      <c r="I1274" s="30"/>
      <c r="V1274" s="8"/>
    </row>
    <row r="1275" spans="1:22" ht="16.5" x14ac:dyDescent="0.3">
      <c r="A1275" s="23"/>
      <c r="B1275" s="33"/>
      <c r="C1275" s="34"/>
      <c r="D1275" s="38"/>
      <c r="E1275" s="39"/>
      <c r="F1275" s="37"/>
      <c r="G1275" s="37"/>
      <c r="H1275" s="37"/>
      <c r="I1275" s="30"/>
      <c r="V1275" s="8"/>
    </row>
    <row r="1276" spans="1:22" ht="16.5" x14ac:dyDescent="0.3">
      <c r="A1276" s="23"/>
      <c r="B1276" s="33"/>
      <c r="C1276" s="34"/>
      <c r="D1276" s="38"/>
      <c r="E1276" s="39"/>
      <c r="F1276" s="37"/>
      <c r="G1276" s="37"/>
      <c r="H1276" s="37"/>
      <c r="I1276" s="30"/>
      <c r="V1276" s="8"/>
    </row>
    <row r="1277" spans="1:22" ht="16.5" x14ac:dyDescent="0.3">
      <c r="A1277" s="23"/>
      <c r="B1277" s="33"/>
      <c r="C1277" s="34"/>
      <c r="D1277" s="38"/>
      <c r="E1277" s="39"/>
      <c r="F1277" s="37"/>
      <c r="G1277" s="37"/>
      <c r="H1277" s="37"/>
      <c r="I1277" s="30"/>
      <c r="V1277" s="8"/>
    </row>
    <row r="1278" spans="1:22" ht="16.5" x14ac:dyDescent="0.3">
      <c r="A1278" s="23"/>
      <c r="B1278" s="33"/>
      <c r="C1278" s="34"/>
      <c r="D1278" s="38"/>
      <c r="E1278" s="39"/>
      <c r="F1278" s="37"/>
      <c r="G1278" s="37"/>
      <c r="H1278" s="37"/>
      <c r="I1278" s="30"/>
      <c r="V1278" s="8"/>
    </row>
    <row r="1279" spans="1:22" ht="16.5" x14ac:dyDescent="0.3">
      <c r="A1279" s="23"/>
      <c r="B1279" s="33"/>
      <c r="C1279" s="34"/>
      <c r="D1279" s="38"/>
      <c r="E1279" s="39"/>
      <c r="F1279" s="37"/>
      <c r="G1279" s="37"/>
      <c r="H1279" s="37"/>
      <c r="I1279" s="30"/>
      <c r="V1279" s="8"/>
    </row>
    <row r="1280" spans="1:22" ht="16.5" x14ac:dyDescent="0.3">
      <c r="A1280" s="23"/>
      <c r="B1280" s="33"/>
      <c r="C1280" s="34"/>
      <c r="D1280" s="38"/>
      <c r="E1280" s="39"/>
      <c r="F1280" s="37"/>
      <c r="G1280" s="37"/>
      <c r="H1280" s="37"/>
      <c r="I1280" s="30"/>
      <c r="V1280" s="8"/>
    </row>
    <row r="1281" spans="1:22" ht="16.5" x14ac:dyDescent="0.3">
      <c r="A1281" s="23"/>
      <c r="B1281" s="33"/>
      <c r="C1281" s="34"/>
      <c r="D1281" s="38"/>
      <c r="E1281" s="39"/>
      <c r="F1281" s="37"/>
      <c r="G1281" s="37"/>
      <c r="H1281" s="37"/>
      <c r="I1281" s="30"/>
      <c r="V1281" s="8"/>
    </row>
    <row r="1282" spans="1:22" ht="16.5" x14ac:dyDescent="0.3">
      <c r="A1282" s="23"/>
      <c r="B1282" s="33"/>
      <c r="C1282" s="34"/>
      <c r="D1282" s="38"/>
      <c r="E1282" s="39"/>
      <c r="F1282" s="37"/>
      <c r="G1282" s="37"/>
      <c r="H1282" s="37"/>
      <c r="I1282" s="30"/>
      <c r="V1282" s="8"/>
    </row>
    <row r="1283" spans="1:22" ht="16.5" x14ac:dyDescent="0.3">
      <c r="A1283" s="23"/>
      <c r="B1283" s="33"/>
      <c r="C1283" s="34"/>
      <c r="D1283" s="38"/>
      <c r="E1283" s="39"/>
      <c r="F1283" s="37"/>
      <c r="G1283" s="37"/>
      <c r="H1283" s="37"/>
      <c r="I1283" s="30"/>
      <c r="V1283" s="8"/>
    </row>
    <row r="1284" spans="1:22" ht="16.5" x14ac:dyDescent="0.3">
      <c r="A1284" s="23"/>
      <c r="B1284" s="33"/>
      <c r="C1284" s="34"/>
      <c r="D1284" s="38"/>
      <c r="E1284" s="39"/>
      <c r="F1284" s="37"/>
      <c r="G1284" s="37"/>
      <c r="H1284" s="37"/>
      <c r="I1284" s="30"/>
      <c r="V1284" s="8"/>
    </row>
    <row r="1285" spans="1:22" ht="16.5" x14ac:dyDescent="0.3">
      <c r="A1285" s="23"/>
      <c r="B1285" s="33"/>
      <c r="C1285" s="34"/>
      <c r="D1285" s="38"/>
      <c r="E1285" s="39"/>
      <c r="F1285" s="37"/>
      <c r="G1285" s="37"/>
      <c r="H1285" s="37"/>
      <c r="I1285" s="30"/>
      <c r="V1285" s="8"/>
    </row>
    <row r="1286" spans="1:22" ht="16.5" x14ac:dyDescent="0.3">
      <c r="A1286" s="23"/>
      <c r="B1286" s="33"/>
      <c r="C1286" s="34"/>
      <c r="D1286" s="38"/>
      <c r="E1286" s="39"/>
      <c r="F1286" s="37"/>
      <c r="G1286" s="37"/>
      <c r="H1286" s="37"/>
      <c r="I1286" s="30"/>
      <c r="V1286" s="8"/>
    </row>
    <row r="1287" spans="1:22" ht="16.5" x14ac:dyDescent="0.3">
      <c r="A1287" s="23"/>
      <c r="B1287" s="33"/>
      <c r="C1287" s="34"/>
      <c r="D1287" s="38"/>
      <c r="E1287" s="39"/>
      <c r="F1287" s="37"/>
      <c r="G1287" s="37"/>
      <c r="H1287" s="37"/>
      <c r="I1287" s="30"/>
      <c r="V1287" s="8"/>
    </row>
    <row r="1288" spans="1:22" ht="16.5" x14ac:dyDescent="0.3">
      <c r="A1288" s="23"/>
      <c r="B1288" s="33"/>
      <c r="C1288" s="34"/>
      <c r="D1288" s="38"/>
      <c r="E1288" s="39"/>
      <c r="F1288" s="37"/>
      <c r="G1288" s="37"/>
      <c r="H1288" s="37"/>
      <c r="I1288" s="30"/>
      <c r="V1288" s="8"/>
    </row>
    <row r="1289" spans="1:22" ht="16.5" x14ac:dyDescent="0.3">
      <c r="A1289" s="23"/>
      <c r="B1289" s="33"/>
      <c r="C1289" s="34"/>
      <c r="D1289" s="38"/>
      <c r="E1289" s="39"/>
      <c r="F1289" s="37"/>
      <c r="G1289" s="37"/>
      <c r="H1289" s="37"/>
      <c r="I1289" s="30"/>
      <c r="V1289" s="8"/>
    </row>
    <row r="1290" spans="1:22" ht="16.5" x14ac:dyDescent="0.3">
      <c r="A1290" s="23"/>
      <c r="B1290" s="33"/>
      <c r="C1290" s="34"/>
      <c r="D1290" s="38"/>
      <c r="E1290" s="39"/>
      <c r="F1290" s="37"/>
      <c r="G1290" s="37"/>
      <c r="H1290" s="37"/>
      <c r="I1290" s="30"/>
      <c r="V1290" s="8"/>
    </row>
    <row r="1291" spans="1:22" ht="16.5" x14ac:dyDescent="0.3">
      <c r="A1291" s="23"/>
      <c r="B1291" s="33"/>
      <c r="C1291" s="34"/>
      <c r="D1291" s="38"/>
      <c r="E1291" s="39"/>
      <c r="F1291" s="37"/>
      <c r="G1291" s="37"/>
      <c r="H1291" s="37"/>
      <c r="I1291" s="30"/>
      <c r="V1291" s="8"/>
    </row>
    <row r="1292" spans="1:22" ht="16.5" x14ac:dyDescent="0.3">
      <c r="A1292" s="23"/>
      <c r="B1292" s="33"/>
      <c r="C1292" s="34"/>
      <c r="D1292" s="38"/>
      <c r="E1292" s="39"/>
      <c r="F1292" s="37"/>
      <c r="G1292" s="37"/>
      <c r="H1292" s="37"/>
      <c r="I1292" s="30"/>
      <c r="V1292" s="8"/>
    </row>
    <row r="1293" spans="1:22" ht="16.5" x14ac:dyDescent="0.3">
      <c r="A1293" s="23"/>
      <c r="B1293" s="33"/>
      <c r="C1293" s="34"/>
      <c r="D1293" s="38"/>
      <c r="E1293" s="39"/>
      <c r="F1293" s="37"/>
      <c r="G1293" s="37"/>
      <c r="H1293" s="37"/>
      <c r="I1293" s="30"/>
      <c r="V1293" s="8"/>
    </row>
    <row r="1294" spans="1:22" ht="16.5" x14ac:dyDescent="0.3">
      <c r="A1294" s="23"/>
      <c r="B1294" s="33"/>
      <c r="C1294" s="34"/>
      <c r="D1294" s="38"/>
      <c r="E1294" s="39"/>
      <c r="F1294" s="37"/>
      <c r="G1294" s="37"/>
      <c r="H1294" s="37"/>
      <c r="I1294" s="30"/>
      <c r="V1294" s="8"/>
    </row>
    <row r="1295" spans="1:22" ht="16.5" x14ac:dyDescent="0.3">
      <c r="A1295" s="23"/>
      <c r="B1295" s="33"/>
      <c r="C1295" s="34"/>
      <c r="D1295" s="38"/>
      <c r="E1295" s="39"/>
      <c r="F1295" s="37"/>
      <c r="G1295" s="37"/>
      <c r="H1295" s="37"/>
      <c r="I1295" s="30"/>
      <c r="V1295" s="8"/>
    </row>
    <row r="1296" spans="1:22" ht="16.5" x14ac:dyDescent="0.3">
      <c r="A1296" s="23"/>
      <c r="B1296" s="33"/>
      <c r="C1296" s="34"/>
      <c r="D1296" s="38"/>
      <c r="E1296" s="39"/>
      <c r="F1296" s="37"/>
      <c r="G1296" s="37"/>
      <c r="H1296" s="37"/>
      <c r="I1296" s="30"/>
      <c r="V1296" s="8"/>
    </row>
    <row r="1297" spans="1:22" ht="16.5" x14ac:dyDescent="0.3">
      <c r="A1297" s="23"/>
      <c r="B1297" s="33"/>
      <c r="C1297" s="34"/>
      <c r="D1297" s="38"/>
      <c r="E1297" s="39"/>
      <c r="F1297" s="37"/>
      <c r="G1297" s="37"/>
      <c r="H1297" s="37"/>
      <c r="I1297" s="30"/>
      <c r="V1297" s="8"/>
    </row>
    <row r="1298" spans="1:22" ht="16.5" x14ac:dyDescent="0.3">
      <c r="A1298" s="23"/>
      <c r="B1298" s="33"/>
      <c r="C1298" s="34"/>
      <c r="D1298" s="38"/>
      <c r="E1298" s="39"/>
      <c r="F1298" s="37"/>
      <c r="G1298" s="37"/>
      <c r="H1298" s="37"/>
      <c r="I1298" s="30"/>
      <c r="V1298" s="8"/>
    </row>
    <row r="1299" spans="1:22" ht="16.5" x14ac:dyDescent="0.3">
      <c r="A1299" s="23"/>
      <c r="B1299" s="33"/>
      <c r="C1299" s="34"/>
      <c r="D1299" s="38"/>
      <c r="E1299" s="39"/>
      <c r="F1299" s="37"/>
      <c r="G1299" s="37"/>
      <c r="H1299" s="37"/>
      <c r="I1299" s="30"/>
      <c r="V1299" s="8"/>
    </row>
    <row r="1300" spans="1:22" ht="16.5" x14ac:dyDescent="0.3">
      <c r="A1300" s="23"/>
      <c r="B1300" s="33"/>
      <c r="C1300" s="34"/>
      <c r="D1300" s="38"/>
      <c r="E1300" s="39"/>
      <c r="F1300" s="37"/>
      <c r="G1300" s="37"/>
      <c r="H1300" s="37"/>
      <c r="I1300" s="30"/>
      <c r="V1300" s="8"/>
    </row>
    <row r="1301" spans="1:22" ht="16.5" x14ac:dyDescent="0.3">
      <c r="A1301" s="23"/>
      <c r="B1301" s="33"/>
      <c r="C1301" s="34"/>
      <c r="D1301" s="38"/>
      <c r="E1301" s="39"/>
      <c r="F1301" s="37"/>
      <c r="G1301" s="37"/>
      <c r="H1301" s="37"/>
      <c r="I1301" s="30"/>
      <c r="V1301" s="8"/>
    </row>
    <row r="1302" spans="1:22" ht="16.5" x14ac:dyDescent="0.3">
      <c r="A1302" s="23"/>
      <c r="B1302" s="33"/>
      <c r="C1302" s="34"/>
      <c r="D1302" s="38"/>
      <c r="E1302" s="39"/>
      <c r="F1302" s="37"/>
      <c r="G1302" s="37"/>
      <c r="H1302" s="37"/>
      <c r="I1302" s="30"/>
      <c r="V1302" s="8"/>
    </row>
    <row r="1303" spans="1:22" ht="16.5" x14ac:dyDescent="0.3">
      <c r="A1303" s="23"/>
      <c r="B1303" s="33"/>
      <c r="C1303" s="34"/>
      <c r="D1303" s="38"/>
      <c r="E1303" s="39"/>
      <c r="F1303" s="37"/>
      <c r="G1303" s="37"/>
      <c r="H1303" s="37"/>
      <c r="I1303" s="30"/>
      <c r="V1303" s="8"/>
    </row>
    <row r="1304" spans="1:22" ht="16.5" x14ac:dyDescent="0.3">
      <c r="A1304" s="23"/>
      <c r="B1304" s="33"/>
      <c r="C1304" s="34"/>
      <c r="D1304" s="38"/>
      <c r="E1304" s="39"/>
      <c r="F1304" s="37"/>
      <c r="G1304" s="37"/>
      <c r="H1304" s="37"/>
      <c r="I1304" s="30"/>
      <c r="V1304" s="8"/>
    </row>
    <row r="1305" spans="1:22" ht="16.5" x14ac:dyDescent="0.3">
      <c r="A1305" s="23"/>
      <c r="B1305" s="33"/>
      <c r="C1305" s="34"/>
      <c r="D1305" s="38"/>
      <c r="E1305" s="39"/>
      <c r="F1305" s="37"/>
      <c r="G1305" s="37"/>
      <c r="H1305" s="37"/>
      <c r="I1305" s="30"/>
      <c r="V1305" s="8"/>
    </row>
    <row r="1306" spans="1:22" ht="16.5" x14ac:dyDescent="0.3">
      <c r="A1306" s="23"/>
      <c r="B1306" s="33"/>
      <c r="C1306" s="34"/>
      <c r="D1306" s="38"/>
      <c r="E1306" s="39"/>
      <c r="F1306" s="37"/>
      <c r="G1306" s="37"/>
      <c r="H1306" s="37"/>
      <c r="I1306" s="30"/>
      <c r="V1306" s="8"/>
    </row>
    <row r="1307" spans="1:22" ht="16.5" x14ac:dyDescent="0.3">
      <c r="A1307" s="23"/>
      <c r="B1307" s="33"/>
      <c r="C1307" s="34"/>
      <c r="D1307" s="38"/>
      <c r="E1307" s="39"/>
      <c r="F1307" s="37"/>
      <c r="G1307" s="37"/>
      <c r="H1307" s="37"/>
      <c r="I1307" s="30"/>
      <c r="V1307" s="8"/>
    </row>
    <row r="1308" spans="1:22" ht="16.5" x14ac:dyDescent="0.3">
      <c r="A1308" s="23"/>
      <c r="B1308" s="33"/>
      <c r="C1308" s="34"/>
      <c r="D1308" s="38"/>
      <c r="E1308" s="39"/>
      <c r="F1308" s="37"/>
      <c r="G1308" s="37"/>
      <c r="H1308" s="37"/>
      <c r="I1308" s="30"/>
      <c r="V1308" s="8"/>
    </row>
    <row r="1309" spans="1:22" ht="16.5" x14ac:dyDescent="0.3">
      <c r="A1309" s="23"/>
      <c r="B1309" s="33"/>
      <c r="C1309" s="34"/>
      <c r="D1309" s="38"/>
      <c r="E1309" s="39"/>
      <c r="F1309" s="37"/>
      <c r="G1309" s="37"/>
      <c r="H1309" s="37"/>
      <c r="I1309" s="30"/>
      <c r="V1309" s="8"/>
    </row>
    <row r="1310" spans="1:22" ht="16.5" x14ac:dyDescent="0.3">
      <c r="A1310" s="23"/>
      <c r="B1310" s="33"/>
      <c r="C1310" s="34"/>
      <c r="D1310" s="38"/>
      <c r="E1310" s="39"/>
      <c r="F1310" s="37"/>
      <c r="G1310" s="37"/>
      <c r="H1310" s="37"/>
      <c r="I1310" s="30"/>
      <c r="V1310" s="8"/>
    </row>
    <row r="1311" spans="1:22" ht="16.5" x14ac:dyDescent="0.3">
      <c r="A1311" s="23"/>
      <c r="B1311" s="33"/>
      <c r="C1311" s="34"/>
      <c r="D1311" s="38"/>
      <c r="E1311" s="39"/>
      <c r="F1311" s="37"/>
      <c r="G1311" s="37"/>
      <c r="H1311" s="37"/>
      <c r="I1311" s="30"/>
      <c r="V1311" s="8"/>
    </row>
    <row r="1312" spans="1:22" ht="16.5" x14ac:dyDescent="0.3">
      <c r="A1312" s="23"/>
      <c r="B1312" s="33"/>
      <c r="C1312" s="34"/>
      <c r="D1312" s="38"/>
      <c r="E1312" s="39"/>
      <c r="F1312" s="37"/>
      <c r="G1312" s="37"/>
      <c r="H1312" s="37"/>
      <c r="I1312" s="30"/>
      <c r="V1312" s="8"/>
    </row>
    <row r="1313" spans="1:22" ht="16.5" x14ac:dyDescent="0.3">
      <c r="A1313" s="23"/>
      <c r="B1313" s="33"/>
      <c r="C1313" s="34"/>
      <c r="D1313" s="38"/>
      <c r="E1313" s="39"/>
      <c r="F1313" s="37"/>
      <c r="G1313" s="37"/>
      <c r="H1313" s="37"/>
      <c r="I1313" s="30"/>
      <c r="V1313" s="8"/>
    </row>
    <row r="1314" spans="1:22" ht="16.5" x14ac:dyDescent="0.3">
      <c r="A1314" s="23"/>
      <c r="B1314" s="33"/>
      <c r="C1314" s="34"/>
      <c r="D1314" s="38"/>
      <c r="E1314" s="39"/>
      <c r="F1314" s="37"/>
      <c r="G1314" s="37"/>
      <c r="H1314" s="37"/>
      <c r="I1314" s="30"/>
      <c r="V1314" s="8"/>
    </row>
    <row r="1315" spans="1:22" ht="16.5" x14ac:dyDescent="0.3">
      <c r="A1315" s="23"/>
      <c r="B1315" s="33"/>
      <c r="C1315" s="34"/>
      <c r="D1315" s="38"/>
      <c r="E1315" s="39"/>
      <c r="F1315" s="37"/>
      <c r="G1315" s="37"/>
      <c r="H1315" s="37"/>
      <c r="I1315" s="30"/>
      <c r="V1315" s="8"/>
    </row>
    <row r="1316" spans="1:22" ht="16.5" x14ac:dyDescent="0.3">
      <c r="A1316" s="23"/>
      <c r="B1316" s="33"/>
      <c r="C1316" s="34"/>
      <c r="D1316" s="38"/>
      <c r="E1316" s="39"/>
      <c r="F1316" s="37"/>
      <c r="G1316" s="37"/>
      <c r="H1316" s="37"/>
      <c r="I1316" s="30"/>
      <c r="V1316" s="8"/>
    </row>
    <row r="1317" spans="1:22" ht="16.5" x14ac:dyDescent="0.3">
      <c r="A1317" s="23"/>
      <c r="B1317" s="33"/>
      <c r="C1317" s="34"/>
      <c r="D1317" s="38"/>
      <c r="E1317" s="39"/>
      <c r="F1317" s="37"/>
      <c r="G1317" s="37"/>
      <c r="H1317" s="37"/>
      <c r="I1317" s="30"/>
      <c r="V1317" s="8"/>
    </row>
    <row r="1318" spans="1:22" ht="16.5" x14ac:dyDescent="0.3">
      <c r="A1318" s="23"/>
      <c r="B1318" s="33"/>
      <c r="C1318" s="34"/>
      <c r="D1318" s="38"/>
      <c r="E1318" s="39"/>
      <c r="F1318" s="37"/>
      <c r="G1318" s="37"/>
      <c r="H1318" s="37"/>
      <c r="I1318" s="30"/>
      <c r="V1318" s="8"/>
    </row>
    <row r="1319" spans="1:22" ht="16.5" x14ac:dyDescent="0.3">
      <c r="A1319" s="23"/>
      <c r="B1319" s="33"/>
      <c r="C1319" s="34"/>
      <c r="D1319" s="38"/>
      <c r="E1319" s="39"/>
      <c r="F1319" s="37"/>
      <c r="G1319" s="37"/>
      <c r="H1319" s="37"/>
      <c r="I1319" s="30"/>
      <c r="V1319" s="8"/>
    </row>
    <row r="1320" spans="1:22" ht="16.5" x14ac:dyDescent="0.3">
      <c r="A1320" s="23"/>
      <c r="B1320" s="33"/>
      <c r="C1320" s="34"/>
      <c r="D1320" s="38"/>
      <c r="E1320" s="39"/>
      <c r="F1320" s="37"/>
      <c r="G1320" s="37"/>
      <c r="H1320" s="37"/>
      <c r="I1320" s="30"/>
      <c r="V1320" s="8"/>
    </row>
    <row r="1321" spans="1:22" ht="16.5" x14ac:dyDescent="0.3">
      <c r="A1321" s="23"/>
      <c r="B1321" s="33"/>
      <c r="C1321" s="34"/>
      <c r="D1321" s="38"/>
      <c r="E1321" s="39"/>
      <c r="F1321" s="37"/>
      <c r="G1321" s="37"/>
      <c r="H1321" s="37"/>
      <c r="I1321" s="30"/>
      <c r="V1321" s="8"/>
    </row>
    <row r="1322" spans="1:22" ht="16.5" x14ac:dyDescent="0.3">
      <c r="A1322" s="23"/>
      <c r="B1322" s="33"/>
      <c r="C1322" s="34"/>
      <c r="D1322" s="38"/>
      <c r="E1322" s="39"/>
      <c r="F1322" s="37"/>
      <c r="G1322" s="37"/>
      <c r="H1322" s="37"/>
      <c r="I1322" s="30"/>
      <c r="V1322" s="8"/>
    </row>
    <row r="1323" spans="1:22" ht="16.5" x14ac:dyDescent="0.3">
      <c r="A1323" s="23"/>
      <c r="B1323" s="33"/>
      <c r="C1323" s="34"/>
      <c r="D1323" s="38"/>
      <c r="E1323" s="39"/>
      <c r="F1323" s="37"/>
      <c r="G1323" s="37"/>
      <c r="H1323" s="37"/>
      <c r="I1323" s="30"/>
      <c r="V1323" s="8"/>
    </row>
    <row r="1324" spans="1:22" ht="16.5" x14ac:dyDescent="0.3">
      <c r="A1324" s="23"/>
      <c r="B1324" s="33"/>
      <c r="C1324" s="34"/>
      <c r="D1324" s="38"/>
      <c r="E1324" s="39"/>
      <c r="F1324" s="37"/>
      <c r="G1324" s="37"/>
      <c r="H1324" s="37"/>
      <c r="I1324" s="30"/>
      <c r="V1324" s="8"/>
    </row>
    <row r="1325" spans="1:22" ht="16.5" x14ac:dyDescent="0.3">
      <c r="A1325" s="23"/>
      <c r="B1325" s="33"/>
      <c r="C1325" s="34"/>
      <c r="D1325" s="38"/>
      <c r="E1325" s="39"/>
      <c r="F1325" s="37"/>
      <c r="G1325" s="37"/>
      <c r="H1325" s="37"/>
      <c r="I1325" s="30"/>
      <c r="V1325" s="8"/>
    </row>
    <row r="1326" spans="1:22" ht="16.5" x14ac:dyDescent="0.3">
      <c r="A1326" s="23"/>
      <c r="B1326" s="33"/>
      <c r="C1326" s="34"/>
      <c r="D1326" s="38"/>
      <c r="E1326" s="39"/>
      <c r="F1326" s="37"/>
      <c r="G1326" s="37"/>
      <c r="H1326" s="37"/>
      <c r="I1326" s="30"/>
      <c r="V1326" s="8"/>
    </row>
    <row r="1327" spans="1:22" ht="16.5" x14ac:dyDescent="0.3">
      <c r="A1327" s="23"/>
      <c r="B1327" s="33"/>
      <c r="C1327" s="34"/>
      <c r="D1327" s="38"/>
      <c r="E1327" s="39"/>
      <c r="F1327" s="37"/>
      <c r="G1327" s="37"/>
      <c r="H1327" s="37"/>
      <c r="I1327" s="30"/>
      <c r="V1327" s="8"/>
    </row>
    <row r="1328" spans="1:22" ht="16.5" x14ac:dyDescent="0.3">
      <c r="A1328" s="23"/>
      <c r="B1328" s="33"/>
      <c r="C1328" s="34"/>
      <c r="D1328" s="38"/>
      <c r="E1328" s="39"/>
      <c r="F1328" s="37"/>
      <c r="G1328" s="37"/>
      <c r="H1328" s="37"/>
      <c r="I1328" s="30"/>
      <c r="V1328" s="8"/>
    </row>
    <row r="1329" spans="1:22" ht="16.5" x14ac:dyDescent="0.3">
      <c r="A1329" s="23"/>
      <c r="B1329" s="33"/>
      <c r="C1329" s="34"/>
      <c r="D1329" s="38"/>
      <c r="E1329" s="39"/>
      <c r="F1329" s="37"/>
      <c r="G1329" s="37"/>
      <c r="H1329" s="37"/>
      <c r="I1329" s="30"/>
      <c r="V1329" s="8"/>
    </row>
    <row r="1330" spans="1:22" ht="16.5" x14ac:dyDescent="0.3">
      <c r="A1330" s="23"/>
      <c r="B1330" s="33"/>
      <c r="C1330" s="34"/>
      <c r="D1330" s="38"/>
      <c r="E1330" s="39"/>
      <c r="F1330" s="37"/>
      <c r="G1330" s="37"/>
      <c r="H1330" s="37"/>
      <c r="I1330" s="30"/>
      <c r="V1330" s="8"/>
    </row>
    <row r="1331" spans="1:22" ht="16.5" x14ac:dyDescent="0.3">
      <c r="A1331" s="23"/>
      <c r="B1331" s="33"/>
      <c r="C1331" s="34"/>
      <c r="D1331" s="38"/>
      <c r="E1331" s="39"/>
      <c r="F1331" s="37"/>
      <c r="G1331" s="37"/>
      <c r="H1331" s="37"/>
      <c r="I1331" s="30"/>
      <c r="V1331" s="8"/>
    </row>
    <row r="1332" spans="1:22" ht="16.5" x14ac:dyDescent="0.3">
      <c r="A1332" s="23"/>
      <c r="B1332" s="33"/>
      <c r="C1332" s="34"/>
      <c r="D1332" s="38"/>
      <c r="E1332" s="39"/>
      <c r="F1332" s="37"/>
      <c r="G1332" s="37"/>
      <c r="H1332" s="37"/>
      <c r="I1332" s="30"/>
      <c r="V1332" s="8"/>
    </row>
    <row r="1333" spans="1:22" ht="16.5" x14ac:dyDescent="0.3">
      <c r="A1333" s="23"/>
      <c r="B1333" s="33"/>
      <c r="C1333" s="34"/>
      <c r="D1333" s="38"/>
      <c r="E1333" s="39"/>
      <c r="F1333" s="37"/>
      <c r="G1333" s="37"/>
      <c r="H1333" s="37"/>
      <c r="I1333" s="30"/>
      <c r="V1333" s="8"/>
    </row>
    <row r="1334" spans="1:22" ht="16.5" x14ac:dyDescent="0.3">
      <c r="A1334" s="23"/>
      <c r="B1334" s="33"/>
      <c r="C1334" s="34"/>
      <c r="D1334" s="38"/>
      <c r="E1334" s="39"/>
      <c r="F1334" s="37"/>
      <c r="G1334" s="37"/>
      <c r="H1334" s="37"/>
      <c r="I1334" s="30"/>
      <c r="V1334" s="8"/>
    </row>
    <row r="1335" spans="1:22" ht="16.5" x14ac:dyDescent="0.3">
      <c r="A1335" s="23"/>
      <c r="B1335" s="33"/>
      <c r="C1335" s="34"/>
      <c r="D1335" s="38"/>
      <c r="E1335" s="39"/>
      <c r="F1335" s="37"/>
      <c r="G1335" s="37"/>
      <c r="H1335" s="37"/>
      <c r="I1335" s="30"/>
      <c r="V1335" s="8"/>
    </row>
    <row r="1336" spans="1:22" ht="16.5" x14ac:dyDescent="0.3">
      <c r="A1336" s="23"/>
      <c r="B1336" s="33"/>
      <c r="C1336" s="34"/>
      <c r="D1336" s="38"/>
      <c r="E1336" s="39"/>
      <c r="F1336" s="37"/>
      <c r="G1336" s="37"/>
      <c r="H1336" s="37"/>
      <c r="I1336" s="30"/>
      <c r="V1336" s="8"/>
    </row>
    <row r="1337" spans="1:22" ht="16.5" x14ac:dyDescent="0.3">
      <c r="A1337" s="23"/>
      <c r="B1337" s="33"/>
      <c r="C1337" s="34"/>
      <c r="D1337" s="38"/>
      <c r="E1337" s="39"/>
      <c r="F1337" s="37"/>
      <c r="G1337" s="37"/>
      <c r="H1337" s="37"/>
      <c r="I1337" s="30"/>
      <c r="V1337" s="8"/>
    </row>
    <row r="1338" spans="1:22" ht="16.5" x14ac:dyDescent="0.3">
      <c r="A1338" s="23"/>
      <c r="B1338" s="33"/>
      <c r="C1338" s="34"/>
      <c r="D1338" s="38"/>
      <c r="E1338" s="39"/>
      <c r="F1338" s="37"/>
      <c r="G1338" s="37"/>
      <c r="H1338" s="37"/>
      <c r="I1338" s="30"/>
      <c r="V1338" s="8"/>
    </row>
    <row r="1339" spans="1:22" ht="16.5" x14ac:dyDescent="0.3">
      <c r="A1339" s="23"/>
      <c r="B1339" s="33"/>
      <c r="C1339" s="34"/>
      <c r="D1339" s="38"/>
      <c r="E1339" s="39"/>
      <c r="F1339" s="37"/>
      <c r="G1339" s="37"/>
      <c r="H1339" s="37"/>
      <c r="I1339" s="30"/>
      <c r="V1339" s="8"/>
    </row>
    <row r="1340" spans="1:22" ht="16.5" x14ac:dyDescent="0.3">
      <c r="A1340" s="23"/>
      <c r="B1340" s="33"/>
      <c r="C1340" s="34"/>
      <c r="D1340" s="38"/>
      <c r="E1340" s="39"/>
      <c r="F1340" s="37"/>
      <c r="G1340" s="37"/>
      <c r="H1340" s="37"/>
      <c r="I1340" s="30"/>
      <c r="V1340" s="8"/>
    </row>
    <row r="1341" spans="1:22" ht="16.5" x14ac:dyDescent="0.3">
      <c r="A1341" s="23"/>
      <c r="B1341" s="33"/>
      <c r="C1341" s="34"/>
      <c r="D1341" s="38"/>
      <c r="E1341" s="39"/>
      <c r="F1341" s="37"/>
      <c r="G1341" s="37"/>
      <c r="H1341" s="37"/>
      <c r="I1341" s="30"/>
      <c r="V1341" s="8"/>
    </row>
    <row r="1342" spans="1:22" ht="16.5" x14ac:dyDescent="0.3">
      <c r="A1342" s="23"/>
      <c r="B1342" s="33"/>
      <c r="C1342" s="34"/>
      <c r="D1342" s="38"/>
      <c r="E1342" s="39"/>
      <c r="F1342" s="37"/>
      <c r="G1342" s="37"/>
      <c r="H1342" s="37"/>
      <c r="I1342" s="30"/>
      <c r="V1342" s="8"/>
    </row>
    <row r="1343" spans="1:22" ht="16.5" x14ac:dyDescent="0.3">
      <c r="A1343" s="23"/>
      <c r="B1343" s="33"/>
      <c r="C1343" s="34"/>
      <c r="D1343" s="38"/>
      <c r="E1343" s="39"/>
      <c r="F1343" s="37"/>
      <c r="G1343" s="37"/>
      <c r="H1343" s="37"/>
      <c r="I1343" s="30"/>
      <c r="V1343" s="8"/>
    </row>
    <row r="1344" spans="1:22" ht="16.5" x14ac:dyDescent="0.3">
      <c r="A1344" s="23"/>
      <c r="B1344" s="33"/>
      <c r="C1344" s="34"/>
      <c r="D1344" s="38"/>
      <c r="E1344" s="39"/>
      <c r="F1344" s="37"/>
      <c r="G1344" s="37"/>
      <c r="H1344" s="37"/>
      <c r="I1344" s="30"/>
      <c r="V1344" s="8"/>
    </row>
    <row r="1345" spans="1:22" ht="16.5" x14ac:dyDescent="0.3">
      <c r="A1345" s="23"/>
      <c r="B1345" s="33"/>
      <c r="C1345" s="34"/>
      <c r="D1345" s="38"/>
      <c r="E1345" s="39"/>
      <c r="F1345" s="37"/>
      <c r="G1345" s="37"/>
      <c r="H1345" s="37"/>
      <c r="I1345" s="30"/>
      <c r="V1345" s="8"/>
    </row>
    <row r="1346" spans="1:22" ht="16.5" x14ac:dyDescent="0.3">
      <c r="A1346" s="23"/>
      <c r="B1346" s="33"/>
      <c r="C1346" s="34"/>
      <c r="D1346" s="38"/>
      <c r="E1346" s="39"/>
      <c r="F1346" s="37"/>
      <c r="G1346" s="37"/>
      <c r="H1346" s="37"/>
      <c r="I1346" s="30"/>
      <c r="V1346" s="8"/>
    </row>
    <row r="1347" spans="1:22" ht="16.5" x14ac:dyDescent="0.3">
      <c r="A1347" s="23"/>
      <c r="B1347" s="33"/>
      <c r="C1347" s="34"/>
      <c r="D1347" s="38"/>
      <c r="E1347" s="39"/>
      <c r="F1347" s="37"/>
      <c r="G1347" s="37"/>
      <c r="H1347" s="37"/>
      <c r="I1347" s="30"/>
      <c r="V1347" s="8"/>
    </row>
    <row r="1348" spans="1:22" ht="16.5" x14ac:dyDescent="0.3">
      <c r="A1348" s="23"/>
      <c r="B1348" s="33"/>
      <c r="C1348" s="34"/>
      <c r="D1348" s="38"/>
      <c r="E1348" s="39"/>
      <c r="F1348" s="37"/>
      <c r="G1348" s="37"/>
      <c r="H1348" s="37"/>
      <c r="I1348" s="30"/>
      <c r="V1348" s="8"/>
    </row>
    <row r="1349" spans="1:22" ht="16.5" x14ac:dyDescent="0.3">
      <c r="A1349" s="23"/>
      <c r="B1349" s="33"/>
      <c r="C1349" s="34"/>
      <c r="D1349" s="38"/>
      <c r="E1349" s="39"/>
      <c r="F1349" s="37"/>
      <c r="G1349" s="37"/>
      <c r="H1349" s="37"/>
      <c r="I1349" s="30"/>
      <c r="V1349" s="8"/>
    </row>
    <row r="1350" spans="1:22" ht="16.5" x14ac:dyDescent="0.3">
      <c r="A1350" s="23"/>
      <c r="B1350" s="33"/>
      <c r="C1350" s="34"/>
      <c r="D1350" s="38"/>
      <c r="E1350" s="39"/>
      <c r="F1350" s="37"/>
      <c r="G1350" s="37"/>
      <c r="H1350" s="37"/>
      <c r="I1350" s="30"/>
      <c r="V1350" s="8"/>
    </row>
    <row r="1351" spans="1:22" ht="16.5" x14ac:dyDescent="0.3">
      <c r="A1351" s="23"/>
      <c r="B1351" s="33"/>
      <c r="C1351" s="34"/>
      <c r="D1351" s="38"/>
      <c r="E1351" s="39"/>
      <c r="F1351" s="37"/>
      <c r="G1351" s="37"/>
      <c r="H1351" s="37"/>
      <c r="I1351" s="30"/>
      <c r="V1351" s="8"/>
    </row>
    <row r="1352" spans="1:22" ht="16.5" x14ac:dyDescent="0.3">
      <c r="A1352" s="23"/>
      <c r="B1352" s="33"/>
      <c r="C1352" s="34"/>
      <c r="D1352" s="38"/>
      <c r="E1352" s="39"/>
      <c r="F1352" s="37"/>
      <c r="G1352" s="37"/>
      <c r="H1352" s="37"/>
      <c r="I1352" s="30"/>
      <c r="V1352" s="8"/>
    </row>
    <row r="1353" spans="1:22" ht="16.5" x14ac:dyDescent="0.3">
      <c r="A1353" s="23"/>
      <c r="B1353" s="33"/>
      <c r="C1353" s="34"/>
      <c r="D1353" s="38"/>
      <c r="E1353" s="39"/>
      <c r="F1353" s="37"/>
      <c r="G1353" s="37"/>
      <c r="H1353" s="37"/>
      <c r="I1353" s="30"/>
      <c r="V1353" s="8"/>
    </row>
    <row r="1354" spans="1:22" ht="16.5" x14ac:dyDescent="0.3">
      <c r="A1354" s="23"/>
      <c r="B1354" s="33"/>
      <c r="C1354" s="34"/>
      <c r="D1354" s="38"/>
      <c r="E1354" s="39"/>
      <c r="F1354" s="37"/>
      <c r="G1354" s="37"/>
      <c r="H1354" s="37"/>
      <c r="I1354" s="30"/>
      <c r="V1354" s="8"/>
    </row>
    <row r="1355" spans="1:22" ht="16.5" x14ac:dyDescent="0.3">
      <c r="A1355" s="23"/>
      <c r="B1355" s="33"/>
      <c r="C1355" s="34"/>
      <c r="D1355" s="38"/>
      <c r="E1355" s="39"/>
      <c r="F1355" s="37"/>
      <c r="G1355" s="37"/>
      <c r="H1355" s="37"/>
      <c r="I1355" s="30"/>
      <c r="V1355" s="8"/>
    </row>
    <row r="1356" spans="1:22" ht="16.5" x14ac:dyDescent="0.3">
      <c r="A1356" s="23"/>
      <c r="B1356" s="33"/>
      <c r="C1356" s="34"/>
      <c r="D1356" s="38"/>
      <c r="E1356" s="39"/>
      <c r="F1356" s="37"/>
      <c r="G1356" s="37"/>
      <c r="H1356" s="37"/>
      <c r="I1356" s="30"/>
      <c r="V1356" s="8"/>
    </row>
    <row r="1357" spans="1:22" ht="16.5" x14ac:dyDescent="0.3">
      <c r="A1357" s="23"/>
      <c r="B1357" s="33"/>
      <c r="C1357" s="34"/>
      <c r="D1357" s="38"/>
      <c r="E1357" s="39"/>
      <c r="F1357" s="37"/>
      <c r="G1357" s="37"/>
      <c r="H1357" s="37"/>
      <c r="I1357" s="30"/>
      <c r="V1357" s="8"/>
    </row>
    <row r="1358" spans="1:22" ht="16.5" x14ac:dyDescent="0.3">
      <c r="A1358" s="23"/>
      <c r="B1358" s="33"/>
      <c r="C1358" s="34"/>
      <c r="D1358" s="38"/>
      <c r="E1358" s="39"/>
      <c r="F1358" s="37"/>
      <c r="G1358" s="37"/>
      <c r="H1358" s="37"/>
      <c r="I1358" s="30"/>
      <c r="V1358" s="8"/>
    </row>
    <row r="1359" spans="1:22" ht="16.5" x14ac:dyDescent="0.3">
      <c r="A1359" s="23"/>
      <c r="B1359" s="33"/>
      <c r="C1359" s="34"/>
      <c r="D1359" s="38"/>
      <c r="E1359" s="39"/>
      <c r="F1359" s="37"/>
      <c r="G1359" s="37"/>
      <c r="H1359" s="37"/>
      <c r="I1359" s="30"/>
      <c r="V1359" s="8"/>
    </row>
    <row r="1360" spans="1:22" ht="16.5" x14ac:dyDescent="0.3">
      <c r="A1360" s="23"/>
      <c r="B1360" s="33"/>
      <c r="C1360" s="34"/>
      <c r="D1360" s="38"/>
      <c r="E1360" s="39"/>
      <c r="F1360" s="37"/>
      <c r="G1360" s="37"/>
      <c r="H1360" s="37"/>
      <c r="I1360" s="30"/>
      <c r="V1360" s="8"/>
    </row>
    <row r="1361" spans="1:22" ht="16.5" x14ac:dyDescent="0.3">
      <c r="A1361" s="23"/>
      <c r="B1361" s="33"/>
      <c r="C1361" s="34"/>
      <c r="D1361" s="38"/>
      <c r="E1361" s="39"/>
      <c r="F1361" s="37"/>
      <c r="G1361" s="37"/>
      <c r="H1361" s="37"/>
      <c r="I1361" s="30"/>
      <c r="V1361" s="8"/>
    </row>
    <row r="1362" spans="1:22" ht="16.5" x14ac:dyDescent="0.3">
      <c r="A1362" s="23"/>
      <c r="B1362" s="33"/>
      <c r="C1362" s="34"/>
      <c r="D1362" s="38"/>
      <c r="E1362" s="39"/>
      <c r="F1362" s="37"/>
      <c r="G1362" s="37"/>
      <c r="H1362" s="37"/>
      <c r="I1362" s="30"/>
      <c r="V1362" s="8"/>
    </row>
    <row r="1363" spans="1:22" ht="16.5" x14ac:dyDescent="0.3">
      <c r="A1363" s="23"/>
      <c r="B1363" s="33"/>
      <c r="C1363" s="34"/>
      <c r="D1363" s="38"/>
      <c r="E1363" s="39"/>
      <c r="F1363" s="37"/>
      <c r="G1363" s="37"/>
      <c r="H1363" s="37"/>
      <c r="I1363" s="30"/>
      <c r="V1363" s="8"/>
    </row>
    <row r="1364" spans="1:22" ht="16.5" x14ac:dyDescent="0.3">
      <c r="A1364" s="23"/>
      <c r="B1364" s="33"/>
      <c r="C1364" s="34"/>
      <c r="D1364" s="38"/>
      <c r="E1364" s="39"/>
      <c r="F1364" s="37"/>
      <c r="G1364" s="37"/>
      <c r="H1364" s="37"/>
      <c r="I1364" s="30"/>
      <c r="V1364" s="8"/>
    </row>
    <row r="1365" spans="1:22" ht="16.5" x14ac:dyDescent="0.3">
      <c r="A1365" s="23"/>
      <c r="B1365" s="33"/>
      <c r="C1365" s="34"/>
      <c r="D1365" s="38"/>
      <c r="E1365" s="39"/>
      <c r="F1365" s="37"/>
      <c r="G1365" s="37"/>
      <c r="H1365" s="37"/>
      <c r="I1365" s="30"/>
      <c r="V1365" s="8"/>
    </row>
    <row r="1366" spans="1:22" ht="16.5" x14ac:dyDescent="0.3">
      <c r="A1366" s="23"/>
      <c r="B1366" s="33"/>
      <c r="C1366" s="34"/>
      <c r="D1366" s="38"/>
      <c r="E1366" s="39"/>
      <c r="F1366" s="37"/>
      <c r="G1366" s="37"/>
      <c r="H1366" s="37"/>
      <c r="I1366" s="30"/>
      <c r="V1366" s="8"/>
    </row>
    <row r="1367" spans="1:22" ht="16.5" x14ac:dyDescent="0.3">
      <c r="A1367" s="23"/>
      <c r="B1367" s="33"/>
      <c r="C1367" s="34"/>
      <c r="D1367" s="38"/>
      <c r="E1367" s="39"/>
      <c r="F1367" s="37"/>
      <c r="G1367" s="37"/>
      <c r="H1367" s="37"/>
      <c r="I1367" s="30"/>
      <c r="V1367" s="8"/>
    </row>
    <row r="1368" spans="1:22" ht="16.5" x14ac:dyDescent="0.3">
      <c r="A1368" s="23"/>
      <c r="B1368" s="33"/>
      <c r="C1368" s="34"/>
      <c r="D1368" s="38"/>
      <c r="E1368" s="39"/>
      <c r="F1368" s="37"/>
      <c r="G1368" s="37"/>
      <c r="H1368" s="37"/>
      <c r="I1368" s="30"/>
      <c r="V1368" s="8"/>
    </row>
    <row r="1369" spans="1:22" ht="16.5" x14ac:dyDescent="0.3">
      <c r="A1369" s="23"/>
      <c r="B1369" s="33"/>
      <c r="C1369" s="34"/>
      <c r="D1369" s="38"/>
      <c r="E1369" s="39"/>
      <c r="F1369" s="37"/>
      <c r="G1369" s="37"/>
      <c r="H1369" s="37"/>
      <c r="I1369" s="30"/>
      <c r="V1369" s="8"/>
    </row>
    <row r="1370" spans="1:22" ht="16.5" x14ac:dyDescent="0.3">
      <c r="A1370" s="23"/>
      <c r="B1370" s="33"/>
      <c r="C1370" s="34"/>
      <c r="D1370" s="38"/>
      <c r="E1370" s="39"/>
      <c r="F1370" s="37"/>
      <c r="G1370" s="37"/>
      <c r="H1370" s="37"/>
      <c r="I1370" s="30"/>
      <c r="V1370" s="8"/>
    </row>
    <row r="1371" spans="1:22" ht="16.5" x14ac:dyDescent="0.3">
      <c r="A1371" s="23"/>
      <c r="B1371" s="33"/>
      <c r="C1371" s="34"/>
      <c r="D1371" s="38"/>
      <c r="E1371" s="39"/>
      <c r="F1371" s="37"/>
      <c r="G1371" s="37"/>
      <c r="H1371" s="37"/>
      <c r="I1371" s="30"/>
      <c r="V1371" s="8"/>
    </row>
    <row r="1372" spans="1:22" ht="16.5" x14ac:dyDescent="0.3">
      <c r="A1372" s="23"/>
      <c r="B1372" s="33"/>
      <c r="C1372" s="34"/>
      <c r="D1372" s="38"/>
      <c r="E1372" s="39"/>
      <c r="F1372" s="37"/>
      <c r="G1372" s="37"/>
      <c r="H1372" s="37"/>
      <c r="I1372" s="30"/>
      <c r="V1372" s="8"/>
    </row>
    <row r="1373" spans="1:22" ht="16.5" x14ac:dyDescent="0.3">
      <c r="A1373" s="23"/>
      <c r="B1373" s="33"/>
      <c r="C1373" s="34"/>
      <c r="D1373" s="38"/>
      <c r="E1373" s="39"/>
      <c r="F1373" s="37"/>
      <c r="G1373" s="37"/>
      <c r="H1373" s="37"/>
      <c r="I1373" s="30"/>
      <c r="V1373" s="8"/>
    </row>
    <row r="1374" spans="1:22" ht="16.5" x14ac:dyDescent="0.3">
      <c r="A1374" s="23"/>
      <c r="B1374" s="33"/>
      <c r="C1374" s="34"/>
      <c r="D1374" s="38"/>
      <c r="E1374" s="39"/>
      <c r="F1374" s="37"/>
      <c r="G1374" s="37"/>
      <c r="H1374" s="37"/>
      <c r="I1374" s="30"/>
      <c r="V1374" s="8"/>
    </row>
    <row r="1375" spans="1:22" ht="16.5" x14ac:dyDescent="0.3">
      <c r="A1375" s="23"/>
      <c r="B1375" s="33"/>
      <c r="C1375" s="34"/>
      <c r="D1375" s="38"/>
      <c r="E1375" s="39"/>
      <c r="F1375" s="37"/>
      <c r="G1375" s="37"/>
      <c r="H1375" s="37"/>
      <c r="I1375" s="30"/>
      <c r="V1375" s="8"/>
    </row>
    <row r="1376" spans="1:22" ht="16.5" x14ac:dyDescent="0.3">
      <c r="A1376" s="23"/>
      <c r="B1376" s="33"/>
      <c r="C1376" s="34"/>
      <c r="D1376" s="38"/>
      <c r="E1376" s="39"/>
      <c r="F1376" s="37"/>
      <c r="G1376" s="37"/>
      <c r="H1376" s="37"/>
      <c r="I1376" s="30"/>
      <c r="V1376" s="8"/>
    </row>
    <row r="1377" spans="1:22" ht="16.5" x14ac:dyDescent="0.3">
      <c r="A1377" s="23"/>
      <c r="B1377" s="33"/>
      <c r="C1377" s="34"/>
      <c r="D1377" s="38"/>
      <c r="E1377" s="39"/>
      <c r="F1377" s="37"/>
      <c r="G1377" s="37"/>
      <c r="H1377" s="37"/>
      <c r="I1377" s="30"/>
      <c r="V1377" s="8"/>
    </row>
    <row r="1378" spans="1:22" ht="16.5" x14ac:dyDescent="0.3">
      <c r="A1378" s="23"/>
      <c r="B1378" s="33"/>
      <c r="C1378" s="34"/>
      <c r="D1378" s="38"/>
      <c r="E1378" s="39"/>
      <c r="F1378" s="37"/>
      <c r="G1378" s="37"/>
      <c r="H1378" s="37"/>
      <c r="I1378" s="30"/>
      <c r="V1378" s="8"/>
    </row>
    <row r="1379" spans="1:22" ht="16.5" x14ac:dyDescent="0.3">
      <c r="A1379" s="23"/>
      <c r="B1379" s="33"/>
      <c r="C1379" s="34"/>
      <c r="D1379" s="38"/>
      <c r="E1379" s="39"/>
      <c r="F1379" s="37"/>
      <c r="G1379" s="37"/>
      <c r="H1379" s="37"/>
      <c r="I1379" s="30"/>
      <c r="V1379" s="8"/>
    </row>
    <row r="1380" spans="1:22" ht="16.5" x14ac:dyDescent="0.3">
      <c r="A1380" s="23"/>
      <c r="B1380" s="33"/>
      <c r="C1380" s="34"/>
      <c r="D1380" s="38"/>
      <c r="E1380" s="39"/>
      <c r="F1380" s="37"/>
      <c r="G1380" s="37"/>
      <c r="H1380" s="37"/>
      <c r="I1380" s="30"/>
      <c r="V1380" s="8"/>
    </row>
    <row r="1381" spans="1:22" ht="16.5" x14ac:dyDescent="0.3">
      <c r="A1381" s="23"/>
      <c r="B1381" s="33"/>
      <c r="C1381" s="34"/>
      <c r="D1381" s="38"/>
      <c r="E1381" s="39"/>
      <c r="F1381" s="37"/>
      <c r="G1381" s="37"/>
      <c r="H1381" s="37"/>
      <c r="I1381" s="30"/>
      <c r="V1381" s="8"/>
    </row>
    <row r="1382" spans="1:22" ht="16.5" x14ac:dyDescent="0.3">
      <c r="A1382" s="23"/>
      <c r="B1382" s="33"/>
      <c r="C1382" s="34"/>
      <c r="D1382" s="38"/>
      <c r="E1382" s="39"/>
      <c r="F1382" s="37"/>
      <c r="G1382" s="37"/>
      <c r="H1382" s="37"/>
      <c r="I1382" s="30"/>
      <c r="V1382" s="8"/>
    </row>
    <row r="1383" spans="1:22" ht="16.5" x14ac:dyDescent="0.3">
      <c r="A1383" s="23"/>
      <c r="B1383" s="33"/>
      <c r="C1383" s="34"/>
      <c r="D1383" s="38"/>
      <c r="E1383" s="39"/>
      <c r="F1383" s="37"/>
      <c r="G1383" s="37"/>
      <c r="H1383" s="37"/>
      <c r="I1383" s="30"/>
      <c r="V1383" s="8"/>
    </row>
    <row r="1384" spans="1:22" ht="16.5" x14ac:dyDescent="0.3">
      <c r="A1384" s="23"/>
      <c r="B1384" s="33"/>
      <c r="C1384" s="34"/>
      <c r="D1384" s="38"/>
      <c r="E1384" s="39"/>
      <c r="F1384" s="37"/>
      <c r="G1384" s="37"/>
      <c r="H1384" s="37"/>
      <c r="I1384" s="30"/>
      <c r="V1384" s="8"/>
    </row>
    <row r="1385" spans="1:22" ht="16.5" x14ac:dyDescent="0.3">
      <c r="A1385" s="23"/>
      <c r="B1385" s="33"/>
      <c r="C1385" s="34"/>
      <c r="D1385" s="38"/>
      <c r="E1385" s="39"/>
      <c r="F1385" s="37"/>
      <c r="G1385" s="37"/>
      <c r="H1385" s="37"/>
      <c r="I1385" s="30"/>
      <c r="V1385" s="8"/>
    </row>
    <row r="1386" spans="1:22" ht="16.5" x14ac:dyDescent="0.3">
      <c r="A1386" s="23"/>
      <c r="B1386" s="33"/>
      <c r="C1386" s="34"/>
      <c r="D1386" s="38"/>
      <c r="E1386" s="39"/>
      <c r="F1386" s="37"/>
      <c r="G1386" s="37"/>
      <c r="H1386" s="37"/>
      <c r="I1386" s="30"/>
      <c r="V1386" s="8"/>
    </row>
    <row r="1387" spans="1:22" ht="16.5" x14ac:dyDescent="0.3">
      <c r="A1387" s="23"/>
      <c r="B1387" s="33"/>
      <c r="C1387" s="34"/>
      <c r="D1387" s="38"/>
      <c r="E1387" s="39"/>
      <c r="F1387" s="37"/>
      <c r="G1387" s="37"/>
      <c r="H1387" s="37"/>
      <c r="I1387" s="30"/>
      <c r="V1387" s="8"/>
    </row>
    <row r="1388" spans="1:22" ht="16.5" x14ac:dyDescent="0.3">
      <c r="A1388" s="23"/>
      <c r="B1388" s="33"/>
      <c r="C1388" s="34"/>
      <c r="D1388" s="38"/>
      <c r="E1388" s="39"/>
      <c r="F1388" s="37"/>
      <c r="G1388" s="37"/>
      <c r="H1388" s="37"/>
      <c r="I1388" s="30"/>
      <c r="V1388" s="8"/>
    </row>
    <row r="1389" spans="1:22" ht="16.5" x14ac:dyDescent="0.3">
      <c r="A1389" s="23"/>
      <c r="B1389" s="33"/>
      <c r="C1389" s="34"/>
      <c r="D1389" s="38"/>
      <c r="E1389" s="39"/>
      <c r="F1389" s="37"/>
      <c r="G1389" s="37"/>
      <c r="H1389" s="37"/>
      <c r="I1389" s="30"/>
      <c r="V1389" s="8"/>
    </row>
    <row r="1390" spans="1:22" ht="16.5" x14ac:dyDescent="0.3">
      <c r="A1390" s="23"/>
      <c r="B1390" s="33"/>
      <c r="C1390" s="34"/>
      <c r="D1390" s="38"/>
      <c r="E1390" s="39"/>
      <c r="F1390" s="37"/>
      <c r="G1390" s="37"/>
      <c r="H1390" s="37"/>
      <c r="I1390" s="30"/>
      <c r="V1390" s="8"/>
    </row>
    <row r="1391" spans="1:22" ht="16.5" x14ac:dyDescent="0.3">
      <c r="A1391" s="23"/>
      <c r="B1391" s="33"/>
      <c r="C1391" s="34"/>
      <c r="D1391" s="38"/>
      <c r="E1391" s="39"/>
      <c r="F1391" s="37"/>
      <c r="G1391" s="37"/>
      <c r="H1391" s="37"/>
      <c r="I1391" s="30"/>
      <c r="V1391" s="8"/>
    </row>
    <row r="1392" spans="1:22" ht="16.5" x14ac:dyDescent="0.3">
      <c r="A1392" s="23"/>
      <c r="B1392" s="33"/>
      <c r="C1392" s="34"/>
      <c r="D1392" s="38"/>
      <c r="E1392" s="39"/>
      <c r="F1392" s="37"/>
      <c r="G1392" s="37"/>
      <c r="H1392" s="37"/>
      <c r="I1392" s="30"/>
      <c r="V1392" s="8"/>
    </row>
    <row r="1393" spans="1:22" ht="16.5" x14ac:dyDescent="0.3">
      <c r="A1393" s="23"/>
      <c r="B1393" s="33"/>
      <c r="C1393" s="34"/>
      <c r="D1393" s="38"/>
      <c r="E1393" s="39"/>
      <c r="F1393" s="37"/>
      <c r="G1393" s="37"/>
      <c r="H1393" s="37"/>
      <c r="I1393" s="30"/>
      <c r="V1393" s="8"/>
    </row>
    <row r="1394" spans="1:22" ht="16.5" x14ac:dyDescent="0.3">
      <c r="A1394" s="23"/>
      <c r="B1394" s="33"/>
      <c r="C1394" s="34"/>
      <c r="D1394" s="38"/>
      <c r="E1394" s="39"/>
      <c r="F1394" s="37"/>
      <c r="G1394" s="37"/>
      <c r="H1394" s="37"/>
      <c r="I1394" s="30"/>
      <c r="V1394" s="8"/>
    </row>
    <row r="1395" spans="1:22" ht="16.5" x14ac:dyDescent="0.3">
      <c r="A1395" s="23"/>
      <c r="B1395" s="33"/>
      <c r="C1395" s="34"/>
      <c r="D1395" s="38"/>
      <c r="E1395" s="39"/>
      <c r="F1395" s="37"/>
      <c r="G1395" s="37"/>
      <c r="H1395" s="37"/>
      <c r="I1395" s="30"/>
      <c r="V1395" s="8"/>
    </row>
    <row r="1396" spans="1:22" ht="16.5" x14ac:dyDescent="0.3">
      <c r="A1396" s="23"/>
      <c r="B1396" s="33"/>
      <c r="C1396" s="34"/>
      <c r="D1396" s="38"/>
      <c r="E1396" s="39"/>
      <c r="F1396" s="37"/>
      <c r="G1396" s="37"/>
      <c r="H1396" s="37"/>
      <c r="I1396" s="30"/>
      <c r="V1396" s="8"/>
    </row>
    <row r="1397" spans="1:22" ht="16.5" x14ac:dyDescent="0.3">
      <c r="A1397" s="23"/>
      <c r="B1397" s="33"/>
      <c r="C1397" s="34"/>
      <c r="D1397" s="38"/>
      <c r="E1397" s="39"/>
      <c r="F1397" s="37"/>
      <c r="G1397" s="37"/>
      <c r="H1397" s="37"/>
      <c r="I1397" s="30"/>
      <c r="V1397" s="8"/>
    </row>
    <row r="1398" spans="1:22" ht="16.5" x14ac:dyDescent="0.3">
      <c r="A1398" s="23"/>
      <c r="B1398" s="33"/>
      <c r="C1398" s="34"/>
      <c r="D1398" s="38"/>
      <c r="E1398" s="39"/>
      <c r="F1398" s="37"/>
      <c r="G1398" s="37"/>
      <c r="H1398" s="37"/>
      <c r="I1398" s="30"/>
      <c r="V1398" s="8"/>
    </row>
    <row r="1399" spans="1:22" ht="16.5" x14ac:dyDescent="0.3">
      <c r="A1399" s="23"/>
      <c r="B1399" s="33"/>
      <c r="C1399" s="34"/>
      <c r="D1399" s="38"/>
      <c r="E1399" s="39"/>
      <c r="F1399" s="37"/>
      <c r="G1399" s="37"/>
      <c r="H1399" s="37"/>
      <c r="I1399" s="30"/>
      <c r="V1399" s="8"/>
    </row>
    <row r="1400" spans="1:22" ht="16.5" x14ac:dyDescent="0.3">
      <c r="A1400" s="23"/>
      <c r="B1400" s="33"/>
      <c r="C1400" s="34"/>
      <c r="D1400" s="38"/>
      <c r="E1400" s="39"/>
      <c r="F1400" s="37"/>
      <c r="G1400" s="37"/>
      <c r="H1400" s="37"/>
      <c r="I1400" s="30"/>
      <c r="V1400" s="8"/>
    </row>
    <row r="1401" spans="1:22" ht="16.5" x14ac:dyDescent="0.3">
      <c r="A1401" s="23"/>
      <c r="B1401" s="33"/>
      <c r="C1401" s="34"/>
      <c r="D1401" s="38"/>
      <c r="E1401" s="39"/>
      <c r="F1401" s="37"/>
      <c r="G1401" s="37"/>
      <c r="H1401" s="37"/>
      <c r="I1401" s="30"/>
      <c r="V1401" s="8"/>
    </row>
    <row r="1402" spans="1:22" ht="16.5" x14ac:dyDescent="0.3">
      <c r="A1402" s="23"/>
      <c r="B1402" s="33"/>
      <c r="C1402" s="34"/>
      <c r="D1402" s="38"/>
      <c r="E1402" s="39"/>
      <c r="F1402" s="37"/>
      <c r="G1402" s="37"/>
      <c r="H1402" s="37"/>
      <c r="I1402" s="30"/>
      <c r="V1402" s="8"/>
    </row>
    <row r="1403" spans="1:22" ht="16.5" x14ac:dyDescent="0.3">
      <c r="A1403" s="23"/>
      <c r="B1403" s="33"/>
      <c r="C1403" s="34"/>
      <c r="D1403" s="38"/>
      <c r="E1403" s="39"/>
      <c r="F1403" s="37"/>
      <c r="G1403" s="37"/>
      <c r="H1403" s="37"/>
      <c r="I1403" s="30"/>
      <c r="V1403" s="8"/>
    </row>
    <row r="1404" spans="1:22" ht="16.5" x14ac:dyDescent="0.3">
      <c r="A1404" s="23"/>
      <c r="B1404" s="33"/>
      <c r="C1404" s="34"/>
      <c r="D1404" s="38"/>
      <c r="E1404" s="39"/>
      <c r="F1404" s="37"/>
      <c r="G1404" s="37"/>
      <c r="H1404" s="37"/>
      <c r="I1404" s="30"/>
      <c r="V1404" s="8"/>
    </row>
    <row r="1405" spans="1:22" ht="16.5" x14ac:dyDescent="0.3">
      <c r="A1405" s="23"/>
      <c r="B1405" s="33"/>
      <c r="C1405" s="34"/>
      <c r="D1405" s="38"/>
      <c r="E1405" s="39"/>
      <c r="F1405" s="37"/>
      <c r="G1405" s="37"/>
      <c r="H1405" s="37"/>
      <c r="I1405" s="30"/>
      <c r="V1405" s="8"/>
    </row>
    <row r="1406" spans="1:22" ht="16.5" x14ac:dyDescent="0.3">
      <c r="A1406" s="23"/>
      <c r="B1406" s="33"/>
      <c r="C1406" s="34"/>
      <c r="D1406" s="38"/>
      <c r="E1406" s="39"/>
      <c r="F1406" s="37"/>
      <c r="G1406" s="37"/>
      <c r="H1406" s="37"/>
      <c r="I1406" s="30"/>
      <c r="V1406" s="8"/>
    </row>
    <row r="1407" spans="1:22" ht="16.5" x14ac:dyDescent="0.3">
      <c r="A1407" s="23"/>
      <c r="B1407" s="33"/>
      <c r="C1407" s="34"/>
      <c r="D1407" s="38"/>
      <c r="E1407" s="39"/>
      <c r="F1407" s="37"/>
      <c r="G1407" s="37"/>
      <c r="H1407" s="37"/>
      <c r="I1407" s="30"/>
      <c r="V1407" s="8"/>
    </row>
    <row r="1408" spans="1:22" ht="16.5" x14ac:dyDescent="0.3">
      <c r="A1408" s="23"/>
      <c r="B1408" s="33"/>
      <c r="C1408" s="34"/>
      <c r="D1408" s="38"/>
      <c r="E1408" s="39"/>
      <c r="F1408" s="37"/>
      <c r="G1408" s="37"/>
      <c r="H1408" s="37"/>
      <c r="I1408" s="30"/>
      <c r="V1408" s="8"/>
    </row>
    <row r="1409" spans="1:22" ht="16.5" x14ac:dyDescent="0.3">
      <c r="A1409" s="23"/>
      <c r="B1409" s="33"/>
      <c r="C1409" s="34"/>
      <c r="D1409" s="38"/>
      <c r="E1409" s="39"/>
      <c r="F1409" s="37"/>
      <c r="G1409" s="37"/>
      <c r="H1409" s="37"/>
      <c r="I1409" s="30"/>
      <c r="V1409" s="8"/>
    </row>
    <row r="1410" spans="1:22" ht="16.5" x14ac:dyDescent="0.3">
      <c r="A1410" s="23"/>
      <c r="B1410" s="33"/>
      <c r="C1410" s="34"/>
      <c r="D1410" s="38"/>
      <c r="E1410" s="39"/>
      <c r="F1410" s="37"/>
      <c r="G1410" s="37"/>
      <c r="H1410" s="37"/>
      <c r="I1410" s="30"/>
      <c r="V1410" s="8"/>
    </row>
    <row r="1411" spans="1:22" ht="16.5" x14ac:dyDescent="0.3">
      <c r="A1411" s="23"/>
      <c r="B1411" s="33"/>
      <c r="C1411" s="34"/>
      <c r="D1411" s="38"/>
      <c r="E1411" s="39"/>
      <c r="F1411" s="37"/>
      <c r="G1411" s="37"/>
      <c r="H1411" s="37"/>
      <c r="I1411" s="30"/>
      <c r="V1411" s="8"/>
    </row>
    <row r="1412" spans="1:22" ht="16.5" x14ac:dyDescent="0.3">
      <c r="A1412" s="23"/>
      <c r="B1412" s="33"/>
      <c r="C1412" s="34"/>
      <c r="D1412" s="38"/>
      <c r="E1412" s="39"/>
      <c r="F1412" s="37"/>
      <c r="G1412" s="37"/>
      <c r="H1412" s="37"/>
      <c r="I1412" s="30"/>
      <c r="V1412" s="8"/>
    </row>
    <row r="1413" spans="1:22" ht="16.5" x14ac:dyDescent="0.3">
      <c r="A1413" s="23"/>
      <c r="B1413" s="33"/>
      <c r="C1413" s="34"/>
      <c r="D1413" s="38"/>
      <c r="E1413" s="39"/>
      <c r="F1413" s="37"/>
      <c r="G1413" s="37"/>
      <c r="H1413" s="37"/>
      <c r="I1413" s="30"/>
      <c r="V1413" s="8"/>
    </row>
    <row r="1414" spans="1:22" ht="16.5" x14ac:dyDescent="0.3">
      <c r="A1414" s="23"/>
      <c r="B1414" s="33"/>
      <c r="C1414" s="34"/>
      <c r="D1414" s="38"/>
      <c r="E1414" s="39"/>
      <c r="F1414" s="37"/>
      <c r="G1414" s="37"/>
      <c r="H1414" s="37"/>
      <c r="I1414" s="30"/>
      <c r="V1414" s="8"/>
    </row>
    <row r="1415" spans="1:22" ht="16.5" x14ac:dyDescent="0.3">
      <c r="A1415" s="23"/>
      <c r="B1415" s="33"/>
      <c r="C1415" s="34"/>
      <c r="D1415" s="38"/>
      <c r="E1415" s="39"/>
      <c r="F1415" s="37"/>
      <c r="G1415" s="37"/>
      <c r="H1415" s="37"/>
      <c r="I1415" s="30"/>
      <c r="V1415" s="8"/>
    </row>
    <row r="1416" spans="1:22" ht="16.5" x14ac:dyDescent="0.3">
      <c r="A1416" s="23"/>
      <c r="B1416" s="33"/>
      <c r="C1416" s="34"/>
      <c r="D1416" s="38"/>
      <c r="E1416" s="39"/>
      <c r="F1416" s="37"/>
      <c r="G1416" s="37"/>
      <c r="H1416" s="37"/>
      <c r="I1416" s="30"/>
      <c r="V1416" s="8"/>
    </row>
    <row r="1417" spans="1:22" ht="16.5" x14ac:dyDescent="0.3">
      <c r="A1417" s="23"/>
      <c r="B1417" s="33"/>
      <c r="C1417" s="34"/>
      <c r="D1417" s="38"/>
      <c r="E1417" s="39"/>
      <c r="F1417" s="37"/>
      <c r="G1417" s="37"/>
      <c r="H1417" s="37"/>
      <c r="I1417" s="30"/>
      <c r="V1417" s="8"/>
    </row>
    <row r="1418" spans="1:22" ht="16.5" x14ac:dyDescent="0.3">
      <c r="A1418" s="23"/>
      <c r="B1418" s="33"/>
      <c r="C1418" s="34"/>
      <c r="D1418" s="38"/>
      <c r="E1418" s="39"/>
      <c r="F1418" s="37"/>
      <c r="G1418" s="37"/>
      <c r="H1418" s="37"/>
      <c r="I1418" s="30"/>
      <c r="V1418" s="8"/>
    </row>
    <row r="1419" spans="1:22" ht="16.5" x14ac:dyDescent="0.3">
      <c r="A1419" s="23"/>
      <c r="B1419" s="33"/>
      <c r="C1419" s="34"/>
      <c r="D1419" s="38"/>
      <c r="E1419" s="39"/>
      <c r="F1419" s="37"/>
      <c r="G1419" s="37"/>
      <c r="H1419" s="37"/>
      <c r="I1419" s="30"/>
      <c r="V1419" s="8"/>
    </row>
    <row r="1420" spans="1:22" ht="16.5" x14ac:dyDescent="0.3">
      <c r="A1420" s="23"/>
      <c r="B1420" s="33"/>
      <c r="C1420" s="34"/>
      <c r="D1420" s="38"/>
      <c r="E1420" s="39"/>
      <c r="F1420" s="37"/>
      <c r="G1420" s="37"/>
      <c r="H1420" s="37"/>
      <c r="I1420" s="30"/>
      <c r="V1420" s="8"/>
    </row>
    <row r="1421" spans="1:22" ht="16.5" x14ac:dyDescent="0.3">
      <c r="A1421" s="23"/>
      <c r="B1421" s="33"/>
      <c r="C1421" s="34"/>
      <c r="D1421" s="38"/>
      <c r="E1421" s="39"/>
      <c r="F1421" s="37"/>
      <c r="G1421" s="37"/>
      <c r="H1421" s="37"/>
      <c r="I1421" s="30"/>
      <c r="V1421" s="8"/>
    </row>
    <row r="1422" spans="1:22" ht="16.5" x14ac:dyDescent="0.3">
      <c r="A1422" s="23"/>
      <c r="B1422" s="33"/>
      <c r="C1422" s="34"/>
      <c r="D1422" s="38"/>
      <c r="E1422" s="39"/>
      <c r="F1422" s="37"/>
      <c r="G1422" s="37"/>
      <c r="H1422" s="37"/>
      <c r="I1422" s="30"/>
      <c r="V1422" s="8"/>
    </row>
    <row r="1423" spans="1:22" ht="16.5" x14ac:dyDescent="0.3">
      <c r="A1423" s="23"/>
      <c r="B1423" s="33"/>
      <c r="C1423" s="34"/>
      <c r="D1423" s="38"/>
      <c r="E1423" s="39"/>
      <c r="F1423" s="37"/>
      <c r="G1423" s="37"/>
      <c r="H1423" s="37"/>
      <c r="I1423" s="30"/>
      <c r="V1423" s="8"/>
    </row>
    <row r="1424" spans="1:22" ht="16.5" x14ac:dyDescent="0.3">
      <c r="A1424" s="23"/>
      <c r="B1424" s="33"/>
      <c r="C1424" s="34"/>
      <c r="D1424" s="38"/>
      <c r="E1424" s="39"/>
      <c r="F1424" s="37"/>
      <c r="G1424" s="37"/>
      <c r="H1424" s="37"/>
      <c r="I1424" s="30"/>
      <c r="V1424" s="8"/>
    </row>
    <row r="1425" spans="1:22" ht="16.5" x14ac:dyDescent="0.3">
      <c r="A1425" s="23"/>
      <c r="B1425" s="33"/>
      <c r="C1425" s="34"/>
      <c r="D1425" s="38"/>
      <c r="E1425" s="39"/>
      <c r="F1425" s="37"/>
      <c r="G1425" s="37"/>
      <c r="H1425" s="37"/>
      <c r="I1425" s="30"/>
      <c r="V1425" s="8"/>
    </row>
    <row r="1426" spans="1:22" ht="16.5" x14ac:dyDescent="0.3">
      <c r="A1426" s="23"/>
      <c r="B1426" s="33"/>
      <c r="C1426" s="34"/>
      <c r="D1426" s="38"/>
      <c r="E1426" s="39"/>
      <c r="F1426" s="37"/>
      <c r="G1426" s="37"/>
      <c r="H1426" s="37"/>
      <c r="I1426" s="30"/>
      <c r="V1426" s="8"/>
    </row>
    <row r="1427" spans="1:22" ht="16.5" x14ac:dyDescent="0.3">
      <c r="A1427" s="23"/>
      <c r="B1427" s="33"/>
      <c r="C1427" s="34"/>
      <c r="D1427" s="38"/>
      <c r="E1427" s="39"/>
      <c r="F1427" s="37"/>
      <c r="G1427" s="37"/>
      <c r="H1427" s="37"/>
      <c r="I1427" s="30"/>
      <c r="V1427" s="8"/>
    </row>
    <row r="1428" spans="1:22" ht="16.5" x14ac:dyDescent="0.3">
      <c r="A1428" s="23"/>
      <c r="B1428" s="33"/>
      <c r="C1428" s="34"/>
      <c r="D1428" s="38"/>
      <c r="E1428" s="39"/>
      <c r="F1428" s="37"/>
      <c r="G1428" s="37"/>
      <c r="H1428" s="37"/>
      <c r="I1428" s="30"/>
      <c r="V1428" s="8"/>
    </row>
    <row r="1429" spans="1:22" ht="16.5" x14ac:dyDescent="0.3">
      <c r="A1429" s="23"/>
      <c r="B1429" s="33"/>
      <c r="C1429" s="34"/>
      <c r="D1429" s="38"/>
      <c r="E1429" s="39"/>
      <c r="F1429" s="37"/>
      <c r="G1429" s="37"/>
      <c r="H1429" s="37"/>
      <c r="I1429" s="30"/>
      <c r="V1429" s="8"/>
    </row>
    <row r="1430" spans="1:22" ht="16.5" x14ac:dyDescent="0.3">
      <c r="A1430" s="23"/>
      <c r="B1430" s="33"/>
      <c r="C1430" s="34"/>
      <c r="D1430" s="38"/>
      <c r="E1430" s="39"/>
      <c r="F1430" s="37"/>
      <c r="G1430" s="37"/>
      <c r="H1430" s="37"/>
      <c r="I1430" s="30"/>
      <c r="V1430" s="8"/>
    </row>
    <row r="1431" spans="1:22" ht="16.5" x14ac:dyDescent="0.3">
      <c r="A1431" s="23"/>
      <c r="B1431" s="33"/>
      <c r="C1431" s="34"/>
      <c r="D1431" s="38"/>
      <c r="E1431" s="39"/>
      <c r="F1431" s="37"/>
      <c r="G1431" s="37"/>
      <c r="H1431" s="37"/>
      <c r="I1431" s="30"/>
      <c r="V1431" s="8"/>
    </row>
    <row r="1432" spans="1:22" ht="16.5" x14ac:dyDescent="0.3">
      <c r="A1432" s="23"/>
      <c r="B1432" s="33"/>
      <c r="C1432" s="34"/>
      <c r="D1432" s="38"/>
      <c r="E1432" s="39"/>
      <c r="F1432" s="37"/>
      <c r="G1432" s="37"/>
      <c r="H1432" s="37"/>
      <c r="I1432" s="30"/>
      <c r="V1432" s="8"/>
    </row>
    <row r="1433" spans="1:22" ht="16.5" x14ac:dyDescent="0.3">
      <c r="A1433" s="23"/>
      <c r="B1433" s="33"/>
      <c r="C1433" s="34"/>
      <c r="D1433" s="38"/>
      <c r="E1433" s="39"/>
      <c r="F1433" s="37"/>
      <c r="G1433" s="37"/>
      <c r="H1433" s="37"/>
      <c r="I1433" s="30"/>
      <c r="V1433" s="8"/>
    </row>
    <row r="1434" spans="1:22" ht="16.5" x14ac:dyDescent="0.3">
      <c r="A1434" s="23"/>
      <c r="B1434" s="33"/>
      <c r="C1434" s="34"/>
      <c r="D1434" s="38"/>
      <c r="E1434" s="39"/>
      <c r="F1434" s="37"/>
      <c r="G1434" s="37"/>
      <c r="H1434" s="37"/>
      <c r="I1434" s="30"/>
      <c r="V1434" s="8"/>
    </row>
    <row r="1435" spans="1:22" ht="16.5" x14ac:dyDescent="0.3">
      <c r="A1435" s="23"/>
      <c r="B1435" s="33"/>
      <c r="C1435" s="34"/>
      <c r="D1435" s="38"/>
      <c r="E1435" s="39"/>
      <c r="F1435" s="37"/>
      <c r="G1435" s="37"/>
      <c r="H1435" s="37"/>
      <c r="I1435" s="30"/>
      <c r="V1435" s="8"/>
    </row>
    <row r="1436" spans="1:22" ht="16.5" x14ac:dyDescent="0.3">
      <c r="A1436" s="23"/>
      <c r="B1436" s="33"/>
      <c r="C1436" s="34"/>
      <c r="D1436" s="38"/>
      <c r="E1436" s="39"/>
      <c r="F1436" s="37"/>
      <c r="G1436" s="37"/>
      <c r="H1436" s="37"/>
      <c r="I1436" s="30"/>
      <c r="V1436" s="8"/>
    </row>
    <row r="1437" spans="1:22" ht="16.5" x14ac:dyDescent="0.3">
      <c r="A1437" s="23"/>
      <c r="B1437" s="33"/>
      <c r="C1437" s="34"/>
      <c r="D1437" s="38"/>
      <c r="E1437" s="39"/>
      <c r="F1437" s="37"/>
      <c r="G1437" s="37"/>
      <c r="H1437" s="37"/>
      <c r="I1437" s="30"/>
      <c r="V1437" s="8"/>
    </row>
    <row r="1438" spans="1:22" ht="16.5" x14ac:dyDescent="0.3">
      <c r="A1438" s="23"/>
      <c r="B1438" s="33"/>
      <c r="C1438" s="34"/>
      <c r="D1438" s="38"/>
      <c r="E1438" s="39"/>
      <c r="F1438" s="37"/>
      <c r="G1438" s="37"/>
      <c r="H1438" s="37"/>
      <c r="I1438" s="30"/>
      <c r="V1438" s="8"/>
    </row>
    <row r="1439" spans="1:22" ht="16.5" x14ac:dyDescent="0.3">
      <c r="A1439" s="23"/>
      <c r="B1439" s="33"/>
      <c r="C1439" s="34"/>
      <c r="D1439" s="38"/>
      <c r="E1439" s="39"/>
      <c r="F1439" s="37"/>
      <c r="G1439" s="37"/>
      <c r="H1439" s="37"/>
      <c r="I1439" s="30"/>
      <c r="V1439" s="8"/>
    </row>
    <row r="1440" spans="1:22" ht="16.5" x14ac:dyDescent="0.3">
      <c r="A1440" s="23"/>
      <c r="B1440" s="33"/>
      <c r="C1440" s="34"/>
      <c r="D1440" s="38"/>
      <c r="E1440" s="39"/>
      <c r="F1440" s="37"/>
      <c r="G1440" s="37"/>
      <c r="H1440" s="37"/>
      <c r="I1440" s="30"/>
      <c r="V1440" s="8"/>
    </row>
    <row r="1441" spans="1:22" ht="16.5" x14ac:dyDescent="0.3">
      <c r="A1441" s="23"/>
      <c r="B1441" s="33"/>
      <c r="C1441" s="34"/>
      <c r="D1441" s="38"/>
      <c r="E1441" s="39"/>
      <c r="F1441" s="37"/>
      <c r="G1441" s="37"/>
      <c r="H1441" s="37"/>
      <c r="I1441" s="30"/>
      <c r="V1441" s="8"/>
    </row>
    <row r="1442" spans="1:22" ht="16.5" x14ac:dyDescent="0.3">
      <c r="A1442" s="23"/>
      <c r="B1442" s="33"/>
      <c r="C1442" s="34"/>
      <c r="D1442" s="38"/>
      <c r="E1442" s="39"/>
      <c r="F1442" s="37"/>
      <c r="G1442" s="37"/>
      <c r="H1442" s="37"/>
      <c r="I1442" s="30"/>
      <c r="V1442" s="8"/>
    </row>
    <row r="1443" spans="1:22" ht="16.5" x14ac:dyDescent="0.3">
      <c r="A1443" s="23"/>
      <c r="B1443" s="33"/>
      <c r="C1443" s="34"/>
      <c r="D1443" s="38"/>
      <c r="E1443" s="39"/>
      <c r="F1443" s="37"/>
      <c r="G1443" s="37"/>
      <c r="H1443" s="37"/>
      <c r="I1443" s="30"/>
      <c r="V1443" s="8"/>
    </row>
    <row r="1444" spans="1:22" ht="16.5" x14ac:dyDescent="0.3">
      <c r="A1444" s="23"/>
      <c r="B1444" s="33"/>
      <c r="C1444" s="34"/>
      <c r="D1444" s="38"/>
      <c r="E1444" s="39"/>
      <c r="F1444" s="37"/>
      <c r="G1444" s="37"/>
      <c r="H1444" s="37"/>
      <c r="I1444" s="30"/>
      <c r="V1444" s="8"/>
    </row>
    <row r="1445" spans="1:22" ht="16.5" x14ac:dyDescent="0.3">
      <c r="A1445" s="23"/>
      <c r="B1445" s="33"/>
      <c r="C1445" s="34"/>
      <c r="D1445" s="38"/>
      <c r="E1445" s="39"/>
      <c r="F1445" s="37"/>
      <c r="G1445" s="37"/>
      <c r="H1445" s="37"/>
      <c r="I1445" s="30"/>
      <c r="V1445" s="8"/>
    </row>
    <row r="1446" spans="1:22" ht="16.5" x14ac:dyDescent="0.3">
      <c r="A1446" s="23"/>
      <c r="B1446" s="33"/>
      <c r="C1446" s="34"/>
      <c r="D1446" s="38"/>
      <c r="E1446" s="39"/>
      <c r="F1446" s="37"/>
      <c r="G1446" s="37"/>
      <c r="H1446" s="37"/>
      <c r="I1446" s="30"/>
      <c r="V1446" s="8"/>
    </row>
    <row r="1447" spans="1:22" ht="16.5" x14ac:dyDescent="0.3">
      <c r="A1447" s="23"/>
      <c r="B1447" s="33"/>
      <c r="C1447" s="34"/>
      <c r="D1447" s="38"/>
      <c r="E1447" s="39"/>
      <c r="F1447" s="37"/>
      <c r="G1447" s="37"/>
      <c r="H1447" s="37"/>
      <c r="I1447" s="30"/>
      <c r="V1447" s="8"/>
    </row>
    <row r="1448" spans="1:22" ht="16.5" x14ac:dyDescent="0.3">
      <c r="A1448" s="23"/>
      <c r="B1448" s="33"/>
      <c r="C1448" s="34"/>
      <c r="D1448" s="38"/>
      <c r="E1448" s="39"/>
      <c r="F1448" s="37"/>
      <c r="G1448" s="37"/>
      <c r="H1448" s="37"/>
      <c r="I1448" s="30"/>
      <c r="V1448" s="8"/>
    </row>
    <row r="1449" spans="1:22" ht="16.5" x14ac:dyDescent="0.3">
      <c r="A1449" s="23"/>
      <c r="B1449" s="33"/>
      <c r="C1449" s="34"/>
      <c r="D1449" s="38"/>
      <c r="E1449" s="39"/>
      <c r="F1449" s="37"/>
      <c r="G1449" s="37"/>
      <c r="H1449" s="37"/>
      <c r="I1449" s="30"/>
      <c r="V1449" s="8"/>
    </row>
    <row r="1450" spans="1:22" ht="16.5" x14ac:dyDescent="0.3">
      <c r="A1450" s="23"/>
      <c r="B1450" s="33"/>
      <c r="C1450" s="34"/>
      <c r="D1450" s="38"/>
      <c r="E1450" s="39"/>
      <c r="F1450" s="37"/>
      <c r="G1450" s="37"/>
      <c r="H1450" s="37"/>
      <c r="I1450" s="30"/>
      <c r="V1450" s="8"/>
    </row>
    <row r="1451" spans="1:22" ht="16.5" x14ac:dyDescent="0.3">
      <c r="A1451" s="23"/>
      <c r="B1451" s="33"/>
      <c r="C1451" s="34"/>
      <c r="D1451" s="38"/>
      <c r="E1451" s="39"/>
      <c r="F1451" s="37"/>
      <c r="G1451" s="37"/>
      <c r="H1451" s="37"/>
      <c r="I1451" s="30"/>
      <c r="V1451" s="8"/>
    </row>
    <row r="1452" spans="1:22" ht="16.5" x14ac:dyDescent="0.3">
      <c r="A1452" s="23"/>
      <c r="B1452" s="33"/>
      <c r="C1452" s="34"/>
      <c r="D1452" s="38"/>
      <c r="E1452" s="39"/>
      <c r="F1452" s="37"/>
      <c r="G1452" s="37"/>
      <c r="H1452" s="37"/>
      <c r="I1452" s="30"/>
      <c r="V1452" s="8"/>
    </row>
    <row r="1453" spans="1:22" ht="16.5" x14ac:dyDescent="0.3">
      <c r="A1453" s="23"/>
      <c r="B1453" s="33"/>
      <c r="C1453" s="34"/>
      <c r="D1453" s="38"/>
      <c r="E1453" s="39"/>
      <c r="F1453" s="37"/>
      <c r="G1453" s="37"/>
      <c r="H1453" s="37"/>
      <c r="I1453" s="30"/>
      <c r="V1453" s="8"/>
    </row>
    <row r="1454" spans="1:22" ht="16.5" x14ac:dyDescent="0.3">
      <c r="A1454" s="23"/>
      <c r="B1454" s="33"/>
      <c r="C1454" s="34"/>
      <c r="D1454" s="38"/>
      <c r="E1454" s="39"/>
      <c r="F1454" s="37"/>
      <c r="G1454" s="37"/>
      <c r="H1454" s="37"/>
      <c r="I1454" s="30"/>
      <c r="V1454" s="8"/>
    </row>
    <row r="1455" spans="1:22" ht="16.5" x14ac:dyDescent="0.3">
      <c r="A1455" s="23"/>
      <c r="B1455" s="33"/>
      <c r="C1455" s="34"/>
      <c r="D1455" s="38"/>
      <c r="E1455" s="39"/>
      <c r="F1455" s="37"/>
      <c r="G1455" s="37"/>
      <c r="H1455" s="37"/>
      <c r="I1455" s="30"/>
      <c r="V1455" s="8"/>
    </row>
    <row r="1456" spans="1:22" ht="16.5" x14ac:dyDescent="0.3">
      <c r="A1456" s="23"/>
      <c r="B1456" s="33"/>
      <c r="C1456" s="34"/>
      <c r="D1456" s="38"/>
      <c r="E1456" s="39"/>
      <c r="F1456" s="37"/>
      <c r="G1456" s="37"/>
      <c r="H1456" s="37"/>
      <c r="I1456" s="30"/>
      <c r="V1456" s="8"/>
    </row>
    <row r="1457" spans="1:22" ht="16.5" x14ac:dyDescent="0.3">
      <c r="A1457" s="23"/>
      <c r="B1457" s="33"/>
      <c r="C1457" s="34"/>
      <c r="D1457" s="38"/>
      <c r="E1457" s="39"/>
      <c r="F1457" s="37"/>
      <c r="G1457" s="37"/>
      <c r="H1457" s="37"/>
      <c r="I1457" s="30"/>
      <c r="V1457" s="8"/>
    </row>
    <row r="1458" spans="1:22" ht="16.5" x14ac:dyDescent="0.3">
      <c r="A1458" s="23"/>
      <c r="B1458" s="33"/>
      <c r="C1458" s="34"/>
      <c r="D1458" s="38"/>
      <c r="E1458" s="39"/>
      <c r="F1458" s="37"/>
      <c r="G1458" s="37"/>
      <c r="H1458" s="37"/>
      <c r="I1458" s="30"/>
      <c r="V1458" s="8"/>
    </row>
    <row r="1459" spans="1:22" ht="16.5" x14ac:dyDescent="0.3">
      <c r="A1459" s="23"/>
      <c r="B1459" s="33"/>
      <c r="C1459" s="34"/>
      <c r="D1459" s="38"/>
      <c r="E1459" s="39"/>
      <c r="F1459" s="37"/>
      <c r="G1459" s="37"/>
      <c r="H1459" s="37"/>
      <c r="I1459" s="30"/>
      <c r="V1459" s="8"/>
    </row>
    <row r="1460" spans="1:22" ht="16.5" x14ac:dyDescent="0.3">
      <c r="A1460" s="23"/>
      <c r="B1460" s="33"/>
      <c r="C1460" s="34"/>
      <c r="D1460" s="38"/>
      <c r="E1460" s="39"/>
      <c r="F1460" s="37"/>
      <c r="G1460" s="37"/>
      <c r="H1460" s="37"/>
      <c r="I1460" s="30"/>
      <c r="V1460" s="8"/>
    </row>
    <row r="1461" spans="1:22" ht="16.5" x14ac:dyDescent="0.3">
      <c r="A1461" s="23"/>
      <c r="B1461" s="33"/>
      <c r="C1461" s="34"/>
      <c r="D1461" s="38"/>
      <c r="E1461" s="39"/>
      <c r="F1461" s="37"/>
      <c r="G1461" s="37"/>
      <c r="H1461" s="37"/>
      <c r="I1461" s="30"/>
      <c r="V1461" s="8"/>
    </row>
    <row r="1462" spans="1:22" ht="16.5" x14ac:dyDescent="0.3">
      <c r="A1462" s="23"/>
      <c r="B1462" s="33"/>
      <c r="C1462" s="34"/>
      <c r="D1462" s="38"/>
      <c r="E1462" s="39"/>
      <c r="F1462" s="37"/>
      <c r="G1462" s="37"/>
      <c r="H1462" s="37"/>
      <c r="I1462" s="30"/>
      <c r="V1462" s="8"/>
    </row>
    <row r="1463" spans="1:22" ht="16.5" x14ac:dyDescent="0.3">
      <c r="A1463" s="23"/>
      <c r="B1463" s="33"/>
      <c r="C1463" s="34"/>
      <c r="D1463" s="38"/>
      <c r="E1463" s="39"/>
      <c r="F1463" s="37"/>
      <c r="G1463" s="37"/>
      <c r="H1463" s="37"/>
      <c r="I1463" s="30"/>
      <c r="V1463" s="8"/>
    </row>
    <row r="1464" spans="1:22" ht="16.5" x14ac:dyDescent="0.3">
      <c r="A1464" s="23"/>
      <c r="B1464" s="33"/>
      <c r="C1464" s="34"/>
      <c r="D1464" s="38"/>
      <c r="E1464" s="39"/>
      <c r="F1464" s="37"/>
      <c r="G1464" s="37"/>
      <c r="H1464" s="37"/>
      <c r="I1464" s="30"/>
      <c r="V1464" s="8"/>
    </row>
    <row r="1465" spans="1:22" ht="16.5" x14ac:dyDescent="0.3">
      <c r="A1465" s="23"/>
      <c r="B1465" s="33"/>
      <c r="C1465" s="34"/>
      <c r="D1465" s="38"/>
      <c r="E1465" s="39"/>
      <c r="F1465" s="37"/>
      <c r="G1465" s="37"/>
      <c r="H1465" s="37"/>
      <c r="I1465" s="30"/>
      <c r="V1465" s="8"/>
    </row>
    <row r="1466" spans="1:22" ht="16.5" x14ac:dyDescent="0.3">
      <c r="A1466" s="23"/>
      <c r="B1466" s="33"/>
      <c r="C1466" s="34"/>
      <c r="D1466" s="38"/>
      <c r="E1466" s="39"/>
      <c r="F1466" s="37"/>
      <c r="G1466" s="37"/>
      <c r="H1466" s="37"/>
      <c r="I1466" s="30"/>
      <c r="V1466" s="8"/>
    </row>
    <row r="1467" spans="1:22" ht="16.5" x14ac:dyDescent="0.3">
      <c r="A1467" s="23"/>
      <c r="B1467" s="33"/>
      <c r="C1467" s="34"/>
      <c r="D1467" s="38"/>
      <c r="E1467" s="39"/>
      <c r="F1467" s="37"/>
      <c r="G1467" s="37"/>
      <c r="H1467" s="37"/>
      <c r="I1467" s="30"/>
      <c r="V1467" s="8"/>
    </row>
    <row r="1468" spans="1:22" ht="16.5" x14ac:dyDescent="0.3">
      <c r="A1468" s="23"/>
      <c r="B1468" s="33"/>
      <c r="C1468" s="34"/>
      <c r="D1468" s="38"/>
      <c r="E1468" s="39"/>
      <c r="F1468" s="37"/>
      <c r="G1468" s="37"/>
      <c r="H1468" s="37"/>
      <c r="I1468" s="30"/>
      <c r="V1468" s="8"/>
    </row>
    <row r="1469" spans="1:22" ht="16.5" x14ac:dyDescent="0.3">
      <c r="A1469" s="23"/>
      <c r="B1469" s="33"/>
      <c r="C1469" s="34"/>
      <c r="D1469" s="38"/>
      <c r="E1469" s="39"/>
      <c r="F1469" s="37"/>
      <c r="G1469" s="37"/>
      <c r="H1469" s="37"/>
      <c r="I1469" s="30"/>
      <c r="V1469" s="8"/>
    </row>
    <row r="1470" spans="1:22" ht="16.5" x14ac:dyDescent="0.3">
      <c r="A1470" s="23"/>
      <c r="B1470" s="33"/>
      <c r="C1470" s="34"/>
      <c r="D1470" s="38"/>
      <c r="E1470" s="39"/>
      <c r="F1470" s="37"/>
      <c r="G1470" s="37"/>
      <c r="H1470" s="37"/>
      <c r="I1470" s="30"/>
      <c r="V1470" s="8"/>
    </row>
    <row r="1471" spans="1:22" ht="16.5" x14ac:dyDescent="0.3">
      <c r="A1471" s="23"/>
      <c r="B1471" s="33"/>
      <c r="C1471" s="34"/>
      <c r="D1471" s="38"/>
      <c r="E1471" s="39"/>
      <c r="F1471" s="37"/>
      <c r="G1471" s="37"/>
      <c r="H1471" s="37"/>
      <c r="I1471" s="30"/>
      <c r="V1471" s="8"/>
    </row>
    <row r="1472" spans="1:22" ht="16.5" x14ac:dyDescent="0.3">
      <c r="A1472" s="23"/>
      <c r="B1472" s="33"/>
      <c r="C1472" s="34"/>
      <c r="D1472" s="38"/>
      <c r="E1472" s="39"/>
      <c r="F1472" s="37"/>
      <c r="G1472" s="37"/>
      <c r="H1472" s="37"/>
      <c r="I1472" s="30"/>
      <c r="V1472" s="8"/>
    </row>
    <row r="1473" spans="1:22" ht="16.5" x14ac:dyDescent="0.3">
      <c r="A1473" s="23"/>
      <c r="B1473" s="33"/>
      <c r="C1473" s="34"/>
      <c r="D1473" s="38"/>
      <c r="E1473" s="39"/>
      <c r="F1473" s="37"/>
      <c r="G1473" s="37"/>
      <c r="H1473" s="37"/>
      <c r="I1473" s="30"/>
      <c r="V1473" s="8"/>
    </row>
    <row r="1474" spans="1:22" ht="16.5" x14ac:dyDescent="0.3">
      <c r="A1474" s="23"/>
      <c r="B1474" s="33"/>
      <c r="C1474" s="34"/>
      <c r="D1474" s="38"/>
      <c r="E1474" s="39"/>
      <c r="F1474" s="37"/>
      <c r="G1474" s="37"/>
      <c r="H1474" s="37"/>
      <c r="I1474" s="30"/>
      <c r="V1474" s="8"/>
    </row>
    <row r="1475" spans="1:22" ht="16.5" x14ac:dyDescent="0.3">
      <c r="A1475" s="23"/>
      <c r="B1475" s="33"/>
      <c r="C1475" s="34"/>
      <c r="D1475" s="38"/>
      <c r="E1475" s="39"/>
      <c r="F1475" s="37"/>
      <c r="G1475" s="37"/>
      <c r="H1475" s="37"/>
      <c r="I1475" s="30"/>
      <c r="V1475" s="8"/>
    </row>
    <row r="1476" spans="1:22" ht="16.5" x14ac:dyDescent="0.3">
      <c r="A1476" s="23"/>
      <c r="B1476" s="33"/>
      <c r="C1476" s="34"/>
      <c r="D1476" s="38"/>
      <c r="E1476" s="39"/>
      <c r="F1476" s="37"/>
      <c r="G1476" s="37"/>
      <c r="H1476" s="37"/>
      <c r="I1476" s="30"/>
      <c r="V1476" s="8"/>
    </row>
    <row r="1477" spans="1:22" ht="16.5" x14ac:dyDescent="0.3">
      <c r="A1477" s="23"/>
      <c r="B1477" s="33"/>
      <c r="C1477" s="34"/>
      <c r="D1477" s="38"/>
      <c r="E1477" s="39"/>
      <c r="F1477" s="37"/>
      <c r="G1477" s="37"/>
      <c r="H1477" s="37"/>
      <c r="I1477" s="30"/>
      <c r="V1477" s="8"/>
    </row>
    <row r="1478" spans="1:22" ht="16.5" x14ac:dyDescent="0.3">
      <c r="A1478" s="23"/>
      <c r="B1478" s="33"/>
      <c r="C1478" s="34"/>
      <c r="D1478" s="38"/>
      <c r="E1478" s="39"/>
      <c r="F1478" s="37"/>
      <c r="G1478" s="37"/>
      <c r="H1478" s="37"/>
      <c r="I1478" s="30"/>
      <c r="V1478" s="8"/>
    </row>
    <row r="1479" spans="1:22" ht="16.5" x14ac:dyDescent="0.3">
      <c r="A1479" s="23"/>
      <c r="B1479" s="33"/>
      <c r="C1479" s="34"/>
      <c r="D1479" s="38"/>
      <c r="E1479" s="39"/>
      <c r="F1479" s="37"/>
      <c r="G1479" s="37"/>
      <c r="H1479" s="37"/>
      <c r="I1479" s="30"/>
      <c r="V1479" s="8"/>
    </row>
    <row r="1480" spans="1:22" ht="16.5" x14ac:dyDescent="0.3">
      <c r="A1480" s="23"/>
      <c r="B1480" s="33"/>
      <c r="C1480" s="34"/>
      <c r="D1480" s="38"/>
      <c r="E1480" s="39"/>
      <c r="F1480" s="37"/>
      <c r="G1480" s="37"/>
      <c r="H1480" s="37"/>
      <c r="I1480" s="30"/>
      <c r="V1480" s="8"/>
    </row>
    <row r="1481" spans="1:22" ht="16.5" x14ac:dyDescent="0.3">
      <c r="A1481" s="23"/>
      <c r="B1481" s="33"/>
      <c r="C1481" s="34"/>
      <c r="D1481" s="38"/>
      <c r="E1481" s="39"/>
      <c r="F1481" s="37"/>
      <c r="G1481" s="37"/>
      <c r="H1481" s="37"/>
      <c r="I1481" s="30"/>
      <c r="V1481" s="8"/>
    </row>
    <row r="1482" spans="1:22" ht="16.5" x14ac:dyDescent="0.3">
      <c r="A1482" s="23"/>
      <c r="B1482" s="33"/>
      <c r="C1482" s="34"/>
      <c r="D1482" s="38"/>
      <c r="E1482" s="39"/>
      <c r="F1482" s="37"/>
      <c r="G1482" s="37"/>
      <c r="H1482" s="37"/>
      <c r="I1482" s="30"/>
      <c r="V1482" s="8"/>
    </row>
    <row r="1483" spans="1:22" ht="16.5" x14ac:dyDescent="0.3">
      <c r="A1483" s="23"/>
      <c r="B1483" s="33"/>
      <c r="C1483" s="34"/>
      <c r="D1483" s="38"/>
      <c r="E1483" s="39"/>
      <c r="F1483" s="37"/>
      <c r="G1483" s="37"/>
      <c r="H1483" s="37"/>
      <c r="I1483" s="30"/>
      <c r="V1483" s="8"/>
    </row>
    <row r="1484" spans="1:22" ht="16.5" x14ac:dyDescent="0.3">
      <c r="A1484" s="23"/>
      <c r="B1484" s="33"/>
      <c r="C1484" s="34"/>
      <c r="D1484" s="38"/>
      <c r="E1484" s="39"/>
      <c r="F1484" s="37"/>
      <c r="G1484" s="37"/>
      <c r="H1484" s="37"/>
      <c r="I1484" s="30"/>
      <c r="V1484" s="8"/>
    </row>
    <row r="1485" spans="1:22" ht="16.5" x14ac:dyDescent="0.3">
      <c r="A1485" s="23"/>
      <c r="B1485" s="33"/>
      <c r="C1485" s="34"/>
      <c r="D1485" s="38"/>
      <c r="E1485" s="39"/>
      <c r="F1485" s="37"/>
      <c r="G1485" s="37"/>
      <c r="H1485" s="37"/>
      <c r="I1485" s="30"/>
      <c r="V1485" s="8"/>
    </row>
    <row r="1486" spans="1:22" ht="16.5" x14ac:dyDescent="0.3">
      <c r="A1486" s="23"/>
      <c r="B1486" s="33"/>
      <c r="C1486" s="34"/>
      <c r="D1486" s="38"/>
      <c r="E1486" s="39"/>
      <c r="F1486" s="37"/>
      <c r="G1486" s="37"/>
      <c r="H1486" s="37"/>
      <c r="I1486" s="30"/>
      <c r="V1486" s="8"/>
    </row>
    <row r="1487" spans="1:22" ht="16.5" x14ac:dyDescent="0.3">
      <c r="A1487" s="23"/>
      <c r="B1487" s="33"/>
      <c r="C1487" s="34"/>
      <c r="D1487" s="38"/>
      <c r="E1487" s="39"/>
      <c r="F1487" s="37"/>
      <c r="G1487" s="37"/>
      <c r="H1487" s="37"/>
      <c r="I1487" s="30"/>
      <c r="V1487" s="8"/>
    </row>
    <row r="1488" spans="1:22" ht="16.5" x14ac:dyDescent="0.3">
      <c r="A1488" s="23"/>
      <c r="B1488" s="33"/>
      <c r="C1488" s="34"/>
      <c r="D1488" s="38"/>
      <c r="E1488" s="39"/>
      <c r="F1488" s="37"/>
      <c r="G1488" s="37"/>
      <c r="H1488" s="37"/>
      <c r="I1488" s="30"/>
      <c r="V1488" s="8"/>
    </row>
    <row r="1489" spans="1:22" ht="16.5" x14ac:dyDescent="0.3">
      <c r="A1489" s="23"/>
      <c r="B1489" s="33"/>
      <c r="C1489" s="34"/>
      <c r="D1489" s="38"/>
      <c r="E1489" s="39"/>
      <c r="F1489" s="37"/>
      <c r="G1489" s="37"/>
      <c r="H1489" s="37"/>
      <c r="I1489" s="30"/>
      <c r="V1489" s="8"/>
    </row>
    <row r="1490" spans="1:22" ht="16.5" x14ac:dyDescent="0.3">
      <c r="A1490" s="23"/>
      <c r="B1490" s="33"/>
      <c r="C1490" s="34"/>
      <c r="D1490" s="38"/>
      <c r="E1490" s="39"/>
      <c r="F1490" s="37"/>
      <c r="G1490" s="37"/>
      <c r="H1490" s="37"/>
      <c r="I1490" s="30"/>
      <c r="V1490" s="8"/>
    </row>
    <row r="1491" spans="1:22" ht="16.5" x14ac:dyDescent="0.3">
      <c r="A1491" s="23"/>
      <c r="B1491" s="33"/>
      <c r="C1491" s="34"/>
      <c r="D1491" s="38"/>
      <c r="E1491" s="39"/>
      <c r="F1491" s="37"/>
      <c r="G1491" s="37"/>
      <c r="H1491" s="37"/>
      <c r="I1491" s="30"/>
      <c r="V1491" s="8"/>
    </row>
    <row r="1492" spans="1:22" ht="16.5" x14ac:dyDescent="0.3">
      <c r="A1492" s="23"/>
      <c r="B1492" s="33"/>
      <c r="C1492" s="34"/>
      <c r="D1492" s="38"/>
      <c r="E1492" s="39"/>
      <c r="F1492" s="37"/>
      <c r="G1492" s="37"/>
      <c r="H1492" s="37"/>
      <c r="I1492" s="30"/>
      <c r="V1492" s="8"/>
    </row>
    <row r="1493" spans="1:22" ht="16.5" x14ac:dyDescent="0.3">
      <c r="A1493" s="23"/>
      <c r="B1493" s="33"/>
      <c r="C1493" s="34"/>
      <c r="D1493" s="38"/>
      <c r="E1493" s="39"/>
      <c r="F1493" s="37"/>
      <c r="G1493" s="37"/>
      <c r="H1493" s="37"/>
      <c r="I1493" s="30"/>
      <c r="V1493" s="8"/>
    </row>
    <row r="1494" spans="1:22" ht="16.5" x14ac:dyDescent="0.3">
      <c r="A1494" s="23"/>
      <c r="B1494" s="33"/>
      <c r="C1494" s="34"/>
      <c r="D1494" s="38"/>
      <c r="E1494" s="39"/>
      <c r="F1494" s="37"/>
      <c r="G1494" s="37"/>
      <c r="H1494" s="37"/>
      <c r="I1494" s="30"/>
      <c r="V1494" s="8"/>
    </row>
    <row r="1495" spans="1:22" ht="16.5" x14ac:dyDescent="0.3">
      <c r="A1495" s="23"/>
      <c r="B1495" s="33"/>
      <c r="C1495" s="34"/>
      <c r="D1495" s="38"/>
      <c r="E1495" s="39"/>
      <c r="F1495" s="37"/>
      <c r="G1495" s="37"/>
      <c r="H1495" s="37"/>
      <c r="I1495" s="30"/>
      <c r="V1495" s="8"/>
    </row>
    <row r="1496" spans="1:22" ht="16.5" x14ac:dyDescent="0.3">
      <c r="A1496" s="23"/>
      <c r="B1496" s="33"/>
      <c r="C1496" s="34"/>
      <c r="D1496" s="38"/>
      <c r="E1496" s="39"/>
      <c r="F1496" s="37"/>
      <c r="G1496" s="37"/>
      <c r="H1496" s="37"/>
      <c r="I1496" s="30"/>
      <c r="V1496" s="8"/>
    </row>
    <row r="1497" spans="1:22" ht="16.5" x14ac:dyDescent="0.3">
      <c r="A1497" s="23"/>
      <c r="B1497" s="33"/>
      <c r="C1497" s="34"/>
      <c r="D1497" s="38"/>
      <c r="E1497" s="39"/>
      <c r="F1497" s="37"/>
      <c r="G1497" s="37"/>
      <c r="H1497" s="37"/>
      <c r="I1497" s="30"/>
      <c r="V1497" s="8"/>
    </row>
    <row r="1498" spans="1:22" ht="16.5" x14ac:dyDescent="0.3">
      <c r="A1498" s="23"/>
      <c r="B1498" s="33"/>
      <c r="C1498" s="34"/>
      <c r="D1498" s="38"/>
      <c r="E1498" s="39"/>
      <c r="F1498" s="37"/>
      <c r="G1498" s="37"/>
      <c r="H1498" s="37"/>
      <c r="I1498" s="30"/>
      <c r="V1498" s="8"/>
    </row>
    <row r="1499" spans="1:22" ht="16.5" x14ac:dyDescent="0.3">
      <c r="A1499" s="23"/>
      <c r="B1499" s="33"/>
      <c r="C1499" s="34"/>
      <c r="D1499" s="38"/>
      <c r="E1499" s="39"/>
      <c r="F1499" s="37"/>
      <c r="G1499" s="37"/>
      <c r="H1499" s="37"/>
      <c r="I1499" s="30"/>
      <c r="V1499" s="8"/>
    </row>
    <row r="1500" spans="1:22" ht="16.5" x14ac:dyDescent="0.3">
      <c r="A1500" s="23"/>
      <c r="B1500" s="33"/>
      <c r="C1500" s="34"/>
      <c r="D1500" s="38"/>
      <c r="E1500" s="39"/>
      <c r="F1500" s="37"/>
      <c r="G1500" s="37"/>
      <c r="H1500" s="37"/>
      <c r="I1500" s="30"/>
      <c r="V1500" s="8"/>
    </row>
    <row r="1501" spans="1:22" ht="16.5" x14ac:dyDescent="0.3">
      <c r="A1501" s="23"/>
      <c r="B1501" s="33"/>
      <c r="C1501" s="34"/>
      <c r="D1501" s="38"/>
      <c r="E1501" s="39"/>
      <c r="F1501" s="37"/>
      <c r="G1501" s="37"/>
      <c r="H1501" s="37"/>
      <c r="I1501" s="30"/>
      <c r="V1501" s="8"/>
    </row>
    <row r="1502" spans="1:22" ht="16.5" x14ac:dyDescent="0.3">
      <c r="A1502" s="23"/>
      <c r="B1502" s="33"/>
      <c r="C1502" s="34"/>
      <c r="D1502" s="38"/>
      <c r="E1502" s="39"/>
      <c r="F1502" s="37"/>
      <c r="G1502" s="37"/>
      <c r="H1502" s="37"/>
      <c r="I1502" s="30"/>
      <c r="V1502" s="8"/>
    </row>
    <row r="1503" spans="1:22" ht="16.5" x14ac:dyDescent="0.3">
      <c r="A1503" s="23"/>
      <c r="B1503" s="33"/>
      <c r="C1503" s="34"/>
      <c r="D1503" s="38"/>
      <c r="E1503" s="39"/>
      <c r="F1503" s="37"/>
      <c r="G1503" s="37"/>
      <c r="H1503" s="37"/>
      <c r="I1503" s="30"/>
      <c r="V1503" s="8"/>
    </row>
    <row r="1504" spans="1:22" ht="16.5" x14ac:dyDescent="0.3">
      <c r="A1504" s="23"/>
      <c r="B1504" s="33"/>
      <c r="C1504" s="34"/>
      <c r="D1504" s="38"/>
      <c r="E1504" s="39"/>
      <c r="F1504" s="37"/>
      <c r="G1504" s="37"/>
      <c r="H1504" s="37"/>
      <c r="I1504" s="30"/>
      <c r="V1504" s="8"/>
    </row>
    <row r="1505" spans="1:22" ht="16.5" x14ac:dyDescent="0.3">
      <c r="A1505" s="23"/>
      <c r="B1505" s="33"/>
      <c r="C1505" s="34"/>
      <c r="D1505" s="38"/>
      <c r="E1505" s="39"/>
      <c r="F1505" s="37"/>
      <c r="G1505" s="37"/>
      <c r="H1505" s="37"/>
      <c r="I1505" s="30"/>
      <c r="V1505" s="8"/>
    </row>
    <row r="1506" spans="1:22" ht="16.5" x14ac:dyDescent="0.3">
      <c r="A1506" s="23"/>
      <c r="B1506" s="33"/>
      <c r="C1506" s="34"/>
      <c r="D1506" s="38"/>
      <c r="E1506" s="39"/>
      <c r="F1506" s="37"/>
      <c r="G1506" s="37"/>
      <c r="H1506" s="37"/>
      <c r="I1506" s="30"/>
      <c r="V1506" s="8"/>
    </row>
    <row r="1507" spans="1:22" ht="16.5" x14ac:dyDescent="0.3">
      <c r="A1507" s="23"/>
      <c r="B1507" s="33"/>
      <c r="C1507" s="34"/>
      <c r="D1507" s="38"/>
      <c r="E1507" s="39"/>
      <c r="F1507" s="37"/>
      <c r="G1507" s="37"/>
      <c r="H1507" s="37"/>
      <c r="I1507" s="30"/>
      <c r="V1507" s="8"/>
    </row>
    <row r="1508" spans="1:22" ht="16.5" x14ac:dyDescent="0.3">
      <c r="A1508" s="23"/>
      <c r="B1508" s="33"/>
      <c r="C1508" s="34"/>
      <c r="D1508" s="38"/>
      <c r="E1508" s="39"/>
      <c r="F1508" s="37"/>
      <c r="G1508" s="37"/>
      <c r="H1508" s="37"/>
      <c r="I1508" s="30"/>
      <c r="V1508" s="8"/>
    </row>
    <row r="1509" spans="1:22" ht="16.5" x14ac:dyDescent="0.3">
      <c r="A1509" s="23"/>
      <c r="B1509" s="33"/>
      <c r="C1509" s="34"/>
      <c r="D1509" s="38"/>
      <c r="E1509" s="39"/>
      <c r="F1509" s="37"/>
      <c r="G1509" s="37"/>
      <c r="H1509" s="37"/>
      <c r="I1509" s="30"/>
      <c r="V1509" s="8"/>
    </row>
    <row r="1510" spans="1:22" ht="16.5" x14ac:dyDescent="0.3">
      <c r="A1510" s="23"/>
      <c r="B1510" s="33"/>
      <c r="C1510" s="34"/>
      <c r="D1510" s="38"/>
      <c r="E1510" s="39"/>
      <c r="F1510" s="37"/>
      <c r="G1510" s="37"/>
      <c r="H1510" s="37"/>
      <c r="I1510" s="30"/>
      <c r="V1510" s="8"/>
    </row>
    <row r="1511" spans="1:22" ht="16.5" x14ac:dyDescent="0.3">
      <c r="A1511" s="23"/>
      <c r="B1511" s="33"/>
      <c r="C1511" s="34"/>
      <c r="D1511" s="38"/>
      <c r="E1511" s="39"/>
      <c r="F1511" s="37"/>
      <c r="G1511" s="37"/>
      <c r="H1511" s="37"/>
      <c r="I1511" s="30"/>
      <c r="V1511" s="8"/>
    </row>
    <row r="1512" spans="1:22" ht="16.5" x14ac:dyDescent="0.3">
      <c r="A1512" s="23"/>
      <c r="B1512" s="33"/>
      <c r="C1512" s="34"/>
      <c r="D1512" s="38"/>
      <c r="E1512" s="39"/>
      <c r="F1512" s="37"/>
      <c r="G1512" s="37"/>
      <c r="H1512" s="37"/>
      <c r="I1512" s="30"/>
      <c r="V1512" s="8"/>
    </row>
    <row r="1513" spans="1:22" ht="16.5" x14ac:dyDescent="0.3">
      <c r="A1513" s="23"/>
      <c r="B1513" s="33"/>
      <c r="C1513" s="34"/>
      <c r="D1513" s="38"/>
      <c r="E1513" s="39"/>
      <c r="F1513" s="37"/>
      <c r="G1513" s="37"/>
      <c r="H1513" s="37"/>
      <c r="I1513" s="30"/>
      <c r="V1513" s="8"/>
    </row>
    <row r="1514" spans="1:22" ht="16.5" x14ac:dyDescent="0.3">
      <c r="A1514" s="23"/>
      <c r="B1514" s="33"/>
      <c r="C1514" s="34"/>
      <c r="D1514" s="38"/>
      <c r="E1514" s="39"/>
      <c r="F1514" s="37"/>
      <c r="G1514" s="37"/>
      <c r="H1514" s="37"/>
      <c r="I1514" s="30"/>
      <c r="V1514" s="8"/>
    </row>
    <row r="1515" spans="1:22" ht="16.5" x14ac:dyDescent="0.3">
      <c r="A1515" s="23"/>
      <c r="B1515" s="33"/>
      <c r="C1515" s="34"/>
      <c r="D1515" s="38"/>
      <c r="E1515" s="39"/>
      <c r="F1515" s="37"/>
      <c r="G1515" s="37"/>
      <c r="H1515" s="37"/>
      <c r="I1515" s="30"/>
      <c r="V1515" s="8"/>
    </row>
    <row r="1516" spans="1:22" ht="16.5" x14ac:dyDescent="0.3">
      <c r="A1516" s="23"/>
      <c r="B1516" s="33"/>
      <c r="C1516" s="34"/>
      <c r="D1516" s="38"/>
      <c r="E1516" s="39"/>
      <c r="F1516" s="37"/>
      <c r="G1516" s="37"/>
      <c r="H1516" s="37"/>
      <c r="I1516" s="30"/>
      <c r="V1516" s="8"/>
    </row>
    <row r="1517" spans="1:22" ht="16.5" x14ac:dyDescent="0.3">
      <c r="A1517" s="23"/>
      <c r="B1517" s="33"/>
      <c r="C1517" s="34"/>
      <c r="D1517" s="38"/>
      <c r="E1517" s="39"/>
      <c r="F1517" s="37"/>
      <c r="G1517" s="37"/>
      <c r="H1517" s="37"/>
      <c r="I1517" s="30"/>
      <c r="V1517" s="8"/>
    </row>
    <row r="1518" spans="1:22" ht="16.5" x14ac:dyDescent="0.3">
      <c r="A1518" s="23"/>
      <c r="B1518" s="33"/>
      <c r="C1518" s="34"/>
      <c r="D1518" s="38"/>
      <c r="E1518" s="39"/>
      <c r="F1518" s="37"/>
      <c r="G1518" s="37"/>
      <c r="H1518" s="37"/>
      <c r="I1518" s="30"/>
      <c r="V1518" s="8"/>
    </row>
    <row r="1519" spans="1:22" ht="16.5" x14ac:dyDescent="0.3">
      <c r="A1519" s="23"/>
      <c r="B1519" s="33"/>
      <c r="C1519" s="34"/>
      <c r="D1519" s="38"/>
      <c r="E1519" s="39"/>
      <c r="F1519" s="37"/>
      <c r="G1519" s="37"/>
      <c r="H1519" s="37"/>
      <c r="I1519" s="30"/>
      <c r="V1519" s="8"/>
    </row>
    <row r="1520" spans="1:22" ht="16.5" x14ac:dyDescent="0.3">
      <c r="A1520" s="23"/>
      <c r="B1520" s="33"/>
      <c r="C1520" s="34"/>
      <c r="D1520" s="38"/>
      <c r="E1520" s="39"/>
      <c r="F1520" s="37"/>
      <c r="G1520" s="37"/>
      <c r="H1520" s="37"/>
      <c r="I1520" s="30"/>
      <c r="V1520" s="8"/>
    </row>
    <row r="1521" spans="1:22" ht="16.5" x14ac:dyDescent="0.3">
      <c r="A1521" s="23"/>
      <c r="B1521" s="33"/>
      <c r="C1521" s="34"/>
      <c r="D1521" s="38"/>
      <c r="E1521" s="39"/>
      <c r="F1521" s="37"/>
      <c r="G1521" s="37"/>
      <c r="H1521" s="37"/>
      <c r="I1521" s="30"/>
      <c r="V1521" s="8"/>
    </row>
    <row r="1522" spans="1:22" ht="16.5" x14ac:dyDescent="0.3">
      <c r="A1522" s="23"/>
      <c r="B1522" s="33"/>
      <c r="C1522" s="34"/>
      <c r="D1522" s="38"/>
      <c r="E1522" s="39"/>
      <c r="F1522" s="37"/>
      <c r="G1522" s="37"/>
      <c r="H1522" s="37"/>
      <c r="I1522" s="30"/>
      <c r="V1522" s="8"/>
    </row>
    <row r="1523" spans="1:22" ht="16.5" x14ac:dyDescent="0.3">
      <c r="A1523" s="23"/>
      <c r="B1523" s="33"/>
      <c r="C1523" s="34"/>
      <c r="D1523" s="38"/>
      <c r="E1523" s="39"/>
      <c r="F1523" s="37"/>
      <c r="G1523" s="37"/>
      <c r="H1523" s="37"/>
      <c r="I1523" s="30"/>
      <c r="V1523" s="8"/>
    </row>
    <row r="1524" spans="1:22" ht="16.5" x14ac:dyDescent="0.3">
      <c r="A1524" s="23"/>
      <c r="B1524" s="33"/>
      <c r="C1524" s="34"/>
      <c r="D1524" s="38"/>
      <c r="E1524" s="39"/>
      <c r="F1524" s="37"/>
      <c r="G1524" s="37"/>
      <c r="H1524" s="37"/>
      <c r="I1524" s="30"/>
      <c r="V1524" s="8"/>
    </row>
    <row r="1525" spans="1:22" ht="16.5" x14ac:dyDescent="0.3">
      <c r="A1525" s="23"/>
      <c r="B1525" s="33"/>
      <c r="C1525" s="34"/>
      <c r="D1525" s="38"/>
      <c r="E1525" s="39"/>
      <c r="F1525" s="37"/>
      <c r="G1525" s="37"/>
      <c r="H1525" s="37"/>
      <c r="I1525" s="30"/>
      <c r="V1525" s="8"/>
    </row>
    <row r="1526" spans="1:22" ht="16.5" x14ac:dyDescent="0.3">
      <c r="A1526" s="23"/>
      <c r="B1526" s="33"/>
      <c r="C1526" s="34"/>
      <c r="D1526" s="38"/>
      <c r="E1526" s="39"/>
      <c r="F1526" s="37"/>
      <c r="G1526" s="37"/>
      <c r="H1526" s="37"/>
      <c r="I1526" s="30"/>
      <c r="V1526" s="8"/>
    </row>
    <row r="1527" spans="1:22" ht="16.5" x14ac:dyDescent="0.3">
      <c r="A1527" s="23"/>
      <c r="B1527" s="33"/>
      <c r="C1527" s="34"/>
      <c r="D1527" s="38"/>
      <c r="E1527" s="39"/>
      <c r="F1527" s="37"/>
      <c r="G1527" s="37"/>
      <c r="H1527" s="37"/>
      <c r="I1527" s="30"/>
      <c r="V1527" s="8"/>
    </row>
    <row r="1528" spans="1:22" ht="16.5" x14ac:dyDescent="0.3">
      <c r="A1528" s="23"/>
      <c r="B1528" s="33"/>
      <c r="C1528" s="34"/>
      <c r="D1528" s="38"/>
      <c r="E1528" s="39"/>
      <c r="F1528" s="37"/>
      <c r="G1528" s="37"/>
      <c r="H1528" s="37"/>
      <c r="I1528" s="30"/>
      <c r="V1528" s="8"/>
    </row>
    <row r="1529" spans="1:22" ht="16.5" x14ac:dyDescent="0.3">
      <c r="A1529" s="23"/>
      <c r="B1529" s="33"/>
      <c r="C1529" s="34"/>
      <c r="D1529" s="38"/>
      <c r="E1529" s="39"/>
      <c r="F1529" s="37"/>
      <c r="G1529" s="37"/>
      <c r="H1529" s="37"/>
      <c r="I1529" s="30"/>
      <c r="V1529" s="8"/>
    </row>
    <row r="1530" spans="1:22" ht="16.5" x14ac:dyDescent="0.3">
      <c r="A1530" s="23"/>
      <c r="B1530" s="33"/>
      <c r="C1530" s="34"/>
      <c r="D1530" s="38"/>
      <c r="E1530" s="39"/>
      <c r="F1530" s="37"/>
      <c r="G1530" s="37"/>
      <c r="H1530" s="37"/>
      <c r="I1530" s="30"/>
      <c r="V1530" s="8"/>
    </row>
    <row r="1531" spans="1:22" ht="16.5" x14ac:dyDescent="0.3">
      <c r="A1531" s="23"/>
      <c r="B1531" s="33"/>
      <c r="C1531" s="34"/>
      <c r="D1531" s="38"/>
      <c r="E1531" s="39"/>
      <c r="F1531" s="37"/>
      <c r="G1531" s="37"/>
      <c r="H1531" s="37"/>
      <c r="I1531" s="30"/>
      <c r="V1531" s="8"/>
    </row>
    <row r="1532" spans="1:22" ht="16.5" x14ac:dyDescent="0.3">
      <c r="A1532" s="23"/>
      <c r="B1532" s="33"/>
      <c r="C1532" s="34"/>
      <c r="D1532" s="38"/>
      <c r="E1532" s="39"/>
      <c r="F1532" s="37"/>
      <c r="G1532" s="37"/>
      <c r="H1532" s="37"/>
      <c r="I1532" s="30"/>
      <c r="V1532" s="8"/>
    </row>
    <row r="1533" spans="1:22" ht="16.5" x14ac:dyDescent="0.3">
      <c r="A1533" s="23"/>
      <c r="B1533" s="33"/>
      <c r="C1533" s="34"/>
      <c r="D1533" s="38"/>
      <c r="E1533" s="39"/>
      <c r="F1533" s="37"/>
      <c r="G1533" s="37"/>
      <c r="H1533" s="37"/>
      <c r="I1533" s="30"/>
      <c r="V1533" s="8"/>
    </row>
    <row r="1534" spans="1:22" ht="16.5" x14ac:dyDescent="0.3">
      <c r="A1534" s="23"/>
      <c r="B1534" s="33"/>
      <c r="C1534" s="34"/>
      <c r="D1534" s="38"/>
      <c r="E1534" s="39"/>
      <c r="F1534" s="37"/>
      <c r="G1534" s="37"/>
      <c r="H1534" s="37"/>
      <c r="I1534" s="30"/>
      <c r="V1534" s="8"/>
    </row>
    <row r="1535" spans="1:22" ht="16.5" x14ac:dyDescent="0.3">
      <c r="A1535" s="23"/>
      <c r="B1535" s="33"/>
      <c r="C1535" s="34"/>
      <c r="D1535" s="38"/>
      <c r="E1535" s="39"/>
      <c r="F1535" s="37"/>
      <c r="G1535" s="37"/>
      <c r="H1535" s="37"/>
      <c r="I1535" s="30"/>
      <c r="V1535" s="8"/>
    </row>
    <row r="1536" spans="1:22" ht="16.5" x14ac:dyDescent="0.3">
      <c r="A1536" s="23"/>
      <c r="B1536" s="33"/>
      <c r="C1536" s="34"/>
      <c r="D1536" s="38"/>
      <c r="E1536" s="39"/>
      <c r="F1536" s="37"/>
      <c r="G1536" s="37"/>
      <c r="H1536" s="37"/>
      <c r="I1536" s="30"/>
      <c r="V1536" s="8"/>
    </row>
    <row r="1537" spans="1:22" ht="16.5" x14ac:dyDescent="0.3">
      <c r="A1537" s="23"/>
      <c r="B1537" s="33"/>
      <c r="C1537" s="34"/>
      <c r="D1537" s="38"/>
      <c r="E1537" s="39"/>
      <c r="F1537" s="37"/>
      <c r="G1537" s="37"/>
      <c r="H1537" s="37"/>
      <c r="I1537" s="30"/>
      <c r="V1537" s="8"/>
    </row>
    <row r="1538" spans="1:22" ht="16.5" x14ac:dyDescent="0.3">
      <c r="A1538" s="23"/>
      <c r="B1538" s="33"/>
      <c r="C1538" s="34"/>
      <c r="D1538" s="38"/>
      <c r="E1538" s="39"/>
      <c r="F1538" s="37"/>
      <c r="G1538" s="37"/>
      <c r="H1538" s="37"/>
      <c r="I1538" s="30"/>
      <c r="V1538" s="8"/>
    </row>
    <row r="1539" spans="1:22" ht="16.5" x14ac:dyDescent="0.3">
      <c r="A1539" s="23"/>
      <c r="B1539" s="33"/>
      <c r="C1539" s="34"/>
      <c r="D1539" s="38"/>
      <c r="E1539" s="39"/>
      <c r="F1539" s="37"/>
      <c r="G1539" s="37"/>
      <c r="H1539" s="37"/>
      <c r="I1539" s="30"/>
      <c r="V1539" s="8"/>
    </row>
    <row r="1540" spans="1:22" ht="16.5" x14ac:dyDescent="0.3">
      <c r="A1540" s="23"/>
      <c r="B1540" s="33"/>
      <c r="C1540" s="34"/>
      <c r="D1540" s="38"/>
      <c r="E1540" s="39"/>
      <c r="F1540" s="37"/>
      <c r="G1540" s="37"/>
      <c r="H1540" s="37"/>
      <c r="I1540" s="30"/>
      <c r="V1540" s="8"/>
    </row>
    <row r="1541" spans="1:22" ht="16.5" x14ac:dyDescent="0.3">
      <c r="A1541" s="23"/>
      <c r="B1541" s="33"/>
      <c r="C1541" s="34"/>
      <c r="D1541" s="38"/>
      <c r="E1541" s="39"/>
      <c r="F1541" s="37"/>
      <c r="G1541" s="37"/>
      <c r="H1541" s="37"/>
      <c r="I1541" s="30"/>
      <c r="V1541" s="8"/>
    </row>
    <row r="1542" spans="1:22" ht="16.5" x14ac:dyDescent="0.3">
      <c r="A1542" s="23"/>
      <c r="B1542" s="33"/>
      <c r="C1542" s="34"/>
      <c r="D1542" s="38"/>
      <c r="E1542" s="39"/>
      <c r="F1542" s="37"/>
      <c r="G1542" s="37"/>
      <c r="H1542" s="37"/>
      <c r="I1542" s="30"/>
      <c r="V1542" s="8"/>
    </row>
    <row r="1543" spans="1:22" ht="16.5" x14ac:dyDescent="0.3">
      <c r="A1543" s="23"/>
      <c r="B1543" s="33"/>
      <c r="C1543" s="34"/>
      <c r="D1543" s="38"/>
      <c r="E1543" s="39"/>
      <c r="F1543" s="37"/>
      <c r="G1543" s="37"/>
      <c r="H1543" s="37"/>
      <c r="I1543" s="30"/>
      <c r="V1543" s="8"/>
    </row>
    <row r="1544" spans="1:22" ht="16.5" x14ac:dyDescent="0.3">
      <c r="A1544" s="23"/>
      <c r="B1544" s="33"/>
      <c r="C1544" s="34"/>
      <c r="D1544" s="38"/>
      <c r="E1544" s="39"/>
      <c r="F1544" s="37"/>
      <c r="G1544" s="37"/>
      <c r="H1544" s="37"/>
      <c r="I1544" s="30"/>
      <c r="V1544" s="8"/>
    </row>
    <row r="1545" spans="1:22" ht="16.5" x14ac:dyDescent="0.3">
      <c r="A1545" s="23"/>
      <c r="B1545" s="33"/>
      <c r="C1545" s="34"/>
      <c r="D1545" s="38"/>
      <c r="E1545" s="39"/>
      <c r="F1545" s="37"/>
      <c r="G1545" s="37"/>
      <c r="H1545" s="37"/>
      <c r="I1545" s="30"/>
      <c r="V1545" s="8"/>
    </row>
    <row r="1546" spans="1:22" ht="16.5" x14ac:dyDescent="0.3">
      <c r="A1546" s="23"/>
      <c r="B1546" s="33"/>
      <c r="C1546" s="34"/>
      <c r="D1546" s="38"/>
      <c r="E1546" s="39"/>
      <c r="F1546" s="37"/>
      <c r="G1546" s="37"/>
      <c r="H1546" s="37"/>
      <c r="I1546" s="30"/>
      <c r="V1546" s="8"/>
    </row>
    <row r="1547" spans="1:22" ht="16.5" x14ac:dyDescent="0.3">
      <c r="A1547" s="23"/>
      <c r="B1547" s="33"/>
      <c r="C1547" s="34"/>
      <c r="D1547" s="38"/>
      <c r="E1547" s="39"/>
      <c r="F1547" s="37"/>
      <c r="G1547" s="37"/>
      <c r="H1547" s="37"/>
      <c r="I1547" s="30"/>
      <c r="V1547" s="8"/>
    </row>
    <row r="1548" spans="1:22" ht="16.5" x14ac:dyDescent="0.3">
      <c r="A1548" s="23"/>
      <c r="B1548" s="33"/>
      <c r="C1548" s="34"/>
      <c r="D1548" s="38"/>
      <c r="E1548" s="39"/>
      <c r="F1548" s="37"/>
      <c r="G1548" s="37"/>
      <c r="H1548" s="37"/>
      <c r="I1548" s="30"/>
      <c r="V1548" s="8"/>
    </row>
    <row r="1549" spans="1:22" ht="16.5" x14ac:dyDescent="0.3">
      <c r="A1549" s="23"/>
      <c r="B1549" s="33"/>
      <c r="C1549" s="34"/>
      <c r="D1549" s="38"/>
      <c r="E1549" s="39"/>
      <c r="F1549" s="37"/>
      <c r="G1549" s="37"/>
      <c r="H1549" s="37"/>
      <c r="I1549" s="30"/>
      <c r="V1549" s="8"/>
    </row>
    <row r="1550" spans="1:22" ht="16.5" x14ac:dyDescent="0.3">
      <c r="A1550" s="23"/>
      <c r="B1550" s="33"/>
      <c r="C1550" s="34"/>
      <c r="D1550" s="38"/>
      <c r="E1550" s="39"/>
      <c r="F1550" s="37"/>
      <c r="G1550" s="37"/>
      <c r="H1550" s="37"/>
      <c r="I1550" s="30"/>
      <c r="V1550" s="8"/>
    </row>
    <row r="1551" spans="1:22" ht="16.5" x14ac:dyDescent="0.3">
      <c r="A1551" s="23"/>
      <c r="B1551" s="33"/>
      <c r="C1551" s="34"/>
      <c r="D1551" s="38"/>
      <c r="E1551" s="39"/>
      <c r="F1551" s="37"/>
      <c r="G1551" s="37"/>
      <c r="H1551" s="37"/>
      <c r="I1551" s="30"/>
      <c r="V1551" s="8"/>
    </row>
    <row r="1552" spans="1:22" ht="16.5" x14ac:dyDescent="0.3">
      <c r="A1552" s="23"/>
      <c r="B1552" s="33"/>
      <c r="C1552" s="34"/>
      <c r="D1552" s="38"/>
      <c r="E1552" s="39"/>
      <c r="F1552" s="37"/>
      <c r="G1552" s="37"/>
      <c r="H1552" s="37"/>
      <c r="I1552" s="30"/>
      <c r="V1552" s="8"/>
    </row>
    <row r="1553" spans="1:22" ht="16.5" x14ac:dyDescent="0.3">
      <c r="A1553" s="23"/>
      <c r="B1553" s="33"/>
      <c r="C1553" s="34"/>
      <c r="D1553" s="38"/>
      <c r="E1553" s="39"/>
      <c r="F1553" s="37"/>
      <c r="G1553" s="37"/>
      <c r="H1553" s="37"/>
      <c r="I1553" s="30"/>
      <c r="V1553" s="8"/>
    </row>
    <row r="1554" spans="1:22" ht="16.5" x14ac:dyDescent="0.3">
      <c r="A1554" s="23"/>
      <c r="B1554" s="33"/>
      <c r="C1554" s="34"/>
      <c r="D1554" s="38"/>
      <c r="E1554" s="39"/>
      <c r="F1554" s="37"/>
      <c r="G1554" s="37"/>
      <c r="H1554" s="37"/>
      <c r="I1554" s="30"/>
      <c r="V1554" s="8"/>
    </row>
    <row r="1555" spans="1:22" ht="16.5" x14ac:dyDescent="0.3">
      <c r="A1555" s="23"/>
      <c r="B1555" s="33"/>
      <c r="C1555" s="34"/>
      <c r="D1555" s="38"/>
      <c r="E1555" s="39"/>
      <c r="F1555" s="37"/>
      <c r="G1555" s="37"/>
      <c r="H1555" s="37"/>
      <c r="I1555" s="30"/>
      <c r="V1555" s="8"/>
    </row>
    <row r="1556" spans="1:22" ht="16.5" x14ac:dyDescent="0.3">
      <c r="A1556" s="23"/>
      <c r="B1556" s="33"/>
      <c r="C1556" s="34"/>
      <c r="D1556" s="38"/>
      <c r="E1556" s="39"/>
      <c r="F1556" s="37"/>
      <c r="G1556" s="37"/>
      <c r="H1556" s="37"/>
      <c r="I1556" s="30"/>
      <c r="V1556" s="8"/>
    </row>
    <row r="1557" spans="1:22" ht="16.5" x14ac:dyDescent="0.3">
      <c r="A1557" s="23"/>
      <c r="B1557" s="33"/>
      <c r="C1557" s="34"/>
      <c r="D1557" s="38"/>
      <c r="E1557" s="39"/>
      <c r="F1557" s="37"/>
      <c r="G1557" s="37"/>
      <c r="H1557" s="37"/>
      <c r="I1557" s="30"/>
      <c r="V1557" s="8"/>
    </row>
    <row r="1558" spans="1:22" ht="16.5" x14ac:dyDescent="0.3">
      <c r="A1558" s="23"/>
      <c r="B1558" s="33"/>
      <c r="C1558" s="34"/>
      <c r="D1558" s="38"/>
      <c r="E1558" s="39"/>
      <c r="F1558" s="37"/>
      <c r="G1558" s="37"/>
      <c r="H1558" s="37"/>
      <c r="I1558" s="30"/>
      <c r="V1558" s="8"/>
    </row>
    <row r="1559" spans="1:22" ht="16.5" x14ac:dyDescent="0.3">
      <c r="A1559" s="23"/>
      <c r="B1559" s="33"/>
      <c r="C1559" s="34"/>
      <c r="D1559" s="38"/>
      <c r="E1559" s="39"/>
      <c r="F1559" s="37"/>
      <c r="G1559" s="37"/>
      <c r="H1559" s="37"/>
      <c r="I1559" s="30"/>
      <c r="V1559" s="8"/>
    </row>
    <row r="1560" spans="1:22" ht="16.5" x14ac:dyDescent="0.3">
      <c r="A1560" s="23"/>
      <c r="B1560" s="33"/>
      <c r="C1560" s="34"/>
      <c r="D1560" s="38"/>
      <c r="E1560" s="39"/>
      <c r="F1560" s="37"/>
      <c r="G1560" s="37"/>
      <c r="H1560" s="37"/>
      <c r="I1560" s="30"/>
      <c r="V1560" s="8"/>
    </row>
    <row r="1561" spans="1:22" ht="16.5" x14ac:dyDescent="0.3">
      <c r="A1561" s="23"/>
      <c r="B1561" s="33"/>
      <c r="C1561" s="34"/>
      <c r="D1561" s="38"/>
      <c r="E1561" s="39"/>
      <c r="F1561" s="37"/>
      <c r="G1561" s="37"/>
      <c r="H1561" s="37"/>
      <c r="I1561" s="30"/>
      <c r="V1561" s="8"/>
    </row>
    <row r="1562" spans="1:22" ht="16.5" x14ac:dyDescent="0.3">
      <c r="A1562" s="23"/>
      <c r="B1562" s="33"/>
      <c r="C1562" s="34"/>
      <c r="D1562" s="38"/>
      <c r="E1562" s="39"/>
      <c r="F1562" s="37"/>
      <c r="G1562" s="37"/>
      <c r="H1562" s="37"/>
      <c r="I1562" s="30"/>
      <c r="V1562" s="8"/>
    </row>
    <row r="1563" spans="1:22" ht="16.5" x14ac:dyDescent="0.3">
      <c r="A1563" s="23"/>
      <c r="B1563" s="33"/>
      <c r="C1563" s="34"/>
      <c r="D1563" s="38"/>
      <c r="E1563" s="39"/>
      <c r="F1563" s="37"/>
      <c r="G1563" s="37"/>
      <c r="H1563" s="37"/>
      <c r="I1563" s="30"/>
      <c r="V1563" s="8"/>
    </row>
    <row r="1564" spans="1:22" ht="16.5" x14ac:dyDescent="0.3">
      <c r="A1564" s="23"/>
      <c r="B1564" s="33"/>
      <c r="C1564" s="34"/>
      <c r="D1564" s="38"/>
      <c r="E1564" s="39"/>
      <c r="F1564" s="37"/>
      <c r="G1564" s="37"/>
      <c r="H1564" s="37"/>
      <c r="I1564" s="30"/>
      <c r="V1564" s="8"/>
    </row>
    <row r="1565" spans="1:22" ht="16.5" x14ac:dyDescent="0.3">
      <c r="A1565" s="23"/>
      <c r="B1565" s="33"/>
      <c r="C1565" s="34"/>
      <c r="D1565" s="38"/>
      <c r="E1565" s="39"/>
      <c r="F1565" s="37"/>
      <c r="G1565" s="37"/>
      <c r="H1565" s="37"/>
      <c r="I1565" s="30"/>
      <c r="V1565" s="8"/>
    </row>
    <row r="1566" spans="1:22" ht="16.5" x14ac:dyDescent="0.3">
      <c r="A1566" s="23"/>
      <c r="B1566" s="33"/>
      <c r="C1566" s="34"/>
      <c r="D1566" s="38"/>
      <c r="E1566" s="39"/>
      <c r="F1566" s="37"/>
      <c r="G1566" s="37"/>
      <c r="H1566" s="37"/>
      <c r="I1566" s="30"/>
      <c r="V1566" s="8"/>
    </row>
    <row r="1567" spans="1:22" ht="16.5" x14ac:dyDescent="0.3">
      <c r="A1567" s="23"/>
      <c r="B1567" s="33"/>
      <c r="C1567" s="34"/>
      <c r="D1567" s="38"/>
      <c r="E1567" s="39"/>
      <c r="F1567" s="37"/>
      <c r="G1567" s="37"/>
      <c r="H1567" s="37"/>
      <c r="I1567" s="30"/>
      <c r="V1567" s="8"/>
    </row>
    <row r="1568" spans="1:22" ht="16.5" x14ac:dyDescent="0.3">
      <c r="A1568" s="23"/>
      <c r="B1568" s="33"/>
      <c r="C1568" s="34"/>
      <c r="D1568" s="38"/>
      <c r="E1568" s="39"/>
      <c r="F1568" s="37"/>
      <c r="G1568" s="37"/>
      <c r="H1568" s="37"/>
      <c r="I1568" s="30"/>
      <c r="V1568" s="8"/>
    </row>
    <row r="1569" spans="1:22" ht="16.5" x14ac:dyDescent="0.3">
      <c r="A1569" s="23"/>
      <c r="B1569" s="33"/>
      <c r="C1569" s="34"/>
      <c r="D1569" s="38"/>
      <c r="E1569" s="39"/>
      <c r="F1569" s="37"/>
      <c r="G1569" s="37"/>
      <c r="H1569" s="37"/>
      <c r="I1569" s="30"/>
      <c r="V1569" s="8"/>
    </row>
    <row r="1570" spans="1:22" ht="16.5" x14ac:dyDescent="0.3">
      <c r="A1570" s="23"/>
      <c r="B1570" s="33"/>
      <c r="C1570" s="34"/>
      <c r="D1570" s="38"/>
      <c r="E1570" s="39"/>
      <c r="F1570" s="37"/>
      <c r="G1570" s="37"/>
      <c r="H1570" s="37"/>
      <c r="I1570" s="30"/>
      <c r="V1570" s="8"/>
    </row>
    <row r="1571" spans="1:22" ht="16.5" x14ac:dyDescent="0.3">
      <c r="A1571" s="23"/>
      <c r="B1571" s="33"/>
      <c r="C1571" s="34"/>
      <c r="D1571" s="38"/>
      <c r="E1571" s="39"/>
      <c r="F1571" s="37"/>
      <c r="G1571" s="37"/>
      <c r="H1571" s="37"/>
      <c r="I1571" s="30"/>
      <c r="V1571" s="8"/>
    </row>
    <row r="1572" spans="1:22" ht="16.5" x14ac:dyDescent="0.3">
      <c r="A1572" s="23"/>
      <c r="B1572" s="33"/>
      <c r="C1572" s="34"/>
      <c r="D1572" s="38"/>
      <c r="E1572" s="39"/>
      <c r="F1572" s="37"/>
      <c r="G1572" s="37"/>
      <c r="H1572" s="37"/>
      <c r="I1572" s="30"/>
      <c r="V1572" s="8"/>
    </row>
    <row r="1573" spans="1:22" ht="16.5" x14ac:dyDescent="0.3">
      <c r="A1573" s="23"/>
      <c r="B1573" s="33"/>
      <c r="C1573" s="34"/>
      <c r="D1573" s="38"/>
      <c r="E1573" s="39"/>
      <c r="F1573" s="37"/>
      <c r="G1573" s="37"/>
      <c r="H1573" s="37"/>
      <c r="I1573" s="30"/>
      <c r="V1573" s="8"/>
    </row>
    <row r="1574" spans="1:22" ht="16.5" x14ac:dyDescent="0.3">
      <c r="A1574" s="23"/>
      <c r="B1574" s="33"/>
      <c r="C1574" s="34"/>
      <c r="D1574" s="38"/>
      <c r="E1574" s="39"/>
      <c r="F1574" s="37"/>
      <c r="G1574" s="37"/>
      <c r="H1574" s="37"/>
      <c r="I1574" s="30"/>
      <c r="V1574" s="8"/>
    </row>
    <row r="1575" spans="1:22" ht="16.5" x14ac:dyDescent="0.3">
      <c r="A1575" s="23"/>
      <c r="B1575" s="33"/>
      <c r="C1575" s="34"/>
      <c r="D1575" s="38"/>
      <c r="E1575" s="39"/>
      <c r="F1575" s="37"/>
      <c r="G1575" s="37"/>
      <c r="H1575" s="37"/>
      <c r="I1575" s="30"/>
      <c r="V1575" s="8"/>
    </row>
    <row r="1576" spans="1:22" ht="16.5" x14ac:dyDescent="0.3">
      <c r="A1576" s="23"/>
      <c r="B1576" s="33"/>
      <c r="C1576" s="34"/>
      <c r="D1576" s="38"/>
      <c r="E1576" s="39"/>
      <c r="F1576" s="37"/>
      <c r="G1576" s="37"/>
      <c r="H1576" s="37"/>
      <c r="I1576" s="30"/>
      <c r="V1576" s="8"/>
    </row>
    <row r="1577" spans="1:22" ht="16.5" x14ac:dyDescent="0.3">
      <c r="A1577" s="23"/>
      <c r="B1577" s="33"/>
      <c r="C1577" s="34"/>
      <c r="D1577" s="38"/>
      <c r="E1577" s="39"/>
      <c r="F1577" s="37"/>
      <c r="G1577" s="37"/>
      <c r="H1577" s="37"/>
      <c r="I1577" s="30"/>
      <c r="V1577" s="8"/>
    </row>
    <row r="1578" spans="1:22" ht="16.5" x14ac:dyDescent="0.3">
      <c r="A1578" s="23"/>
      <c r="B1578" s="33"/>
      <c r="C1578" s="34"/>
      <c r="D1578" s="38"/>
      <c r="E1578" s="39"/>
      <c r="F1578" s="37"/>
      <c r="G1578" s="37"/>
      <c r="H1578" s="37"/>
      <c r="I1578" s="30"/>
      <c r="V1578" s="8"/>
    </row>
    <row r="1579" spans="1:22" ht="16.5" x14ac:dyDescent="0.3">
      <c r="A1579" s="23"/>
      <c r="B1579" s="33"/>
      <c r="C1579" s="34"/>
      <c r="D1579" s="38"/>
      <c r="E1579" s="39"/>
      <c r="F1579" s="37"/>
      <c r="G1579" s="37"/>
      <c r="H1579" s="37"/>
      <c r="I1579" s="30"/>
      <c r="V1579" s="8"/>
    </row>
    <row r="1580" spans="1:22" ht="16.5" x14ac:dyDescent="0.3">
      <c r="A1580" s="23"/>
      <c r="B1580" s="33"/>
      <c r="C1580" s="34"/>
      <c r="D1580" s="38"/>
      <c r="E1580" s="39"/>
      <c r="F1580" s="37"/>
      <c r="G1580" s="37"/>
      <c r="H1580" s="37"/>
      <c r="I1580" s="30"/>
      <c r="V1580" s="8"/>
    </row>
    <row r="1581" spans="1:22" ht="16.5" x14ac:dyDescent="0.3">
      <c r="A1581" s="23"/>
      <c r="B1581" s="33"/>
      <c r="C1581" s="34"/>
      <c r="D1581" s="38"/>
      <c r="E1581" s="39"/>
      <c r="F1581" s="37"/>
      <c r="G1581" s="37"/>
      <c r="H1581" s="37"/>
      <c r="I1581" s="30"/>
      <c r="V1581" s="8"/>
    </row>
    <row r="1582" spans="1:22" ht="16.5" x14ac:dyDescent="0.3">
      <c r="A1582" s="23"/>
      <c r="B1582" s="33"/>
      <c r="C1582" s="34"/>
      <c r="D1582" s="38"/>
      <c r="E1582" s="39"/>
      <c r="F1582" s="37"/>
      <c r="G1582" s="37"/>
      <c r="H1582" s="37"/>
      <c r="I1582" s="30"/>
      <c r="V1582" s="8"/>
    </row>
    <row r="1583" spans="1:22" ht="16.5" x14ac:dyDescent="0.3">
      <c r="A1583" s="23"/>
      <c r="B1583" s="33"/>
      <c r="C1583" s="34"/>
      <c r="D1583" s="38"/>
      <c r="E1583" s="39"/>
      <c r="F1583" s="37"/>
      <c r="G1583" s="37"/>
      <c r="H1583" s="37"/>
      <c r="I1583" s="30"/>
      <c r="V1583" s="8"/>
    </row>
    <row r="1584" spans="1:22" ht="16.5" x14ac:dyDescent="0.3">
      <c r="A1584" s="23"/>
      <c r="B1584" s="33"/>
      <c r="C1584" s="34"/>
      <c r="D1584" s="38"/>
      <c r="E1584" s="39"/>
      <c r="F1584" s="37"/>
      <c r="G1584" s="37"/>
      <c r="H1584" s="37"/>
      <c r="I1584" s="30"/>
      <c r="V1584" s="8"/>
    </row>
    <row r="1585" spans="1:22" ht="16.5" x14ac:dyDescent="0.3">
      <c r="A1585" s="23"/>
      <c r="B1585" s="33"/>
      <c r="C1585" s="34"/>
      <c r="D1585" s="38"/>
      <c r="E1585" s="39"/>
      <c r="F1585" s="37"/>
      <c r="G1585" s="37"/>
      <c r="H1585" s="37"/>
      <c r="I1585" s="30"/>
      <c r="V1585" s="8"/>
    </row>
    <row r="1586" spans="1:22" ht="16.5" x14ac:dyDescent="0.3">
      <c r="A1586" s="23"/>
      <c r="B1586" s="33"/>
      <c r="C1586" s="34"/>
      <c r="D1586" s="38"/>
      <c r="E1586" s="39"/>
      <c r="F1586" s="37"/>
      <c r="G1586" s="37"/>
      <c r="H1586" s="37"/>
      <c r="I1586" s="30"/>
      <c r="V1586" s="8"/>
    </row>
    <row r="1587" spans="1:22" ht="16.5" x14ac:dyDescent="0.3">
      <c r="A1587" s="23"/>
      <c r="B1587" s="33"/>
      <c r="C1587" s="34"/>
      <c r="D1587" s="38"/>
      <c r="E1587" s="39"/>
      <c r="F1587" s="37"/>
      <c r="G1587" s="37"/>
      <c r="H1587" s="37"/>
      <c r="I1587" s="30"/>
      <c r="V1587" s="8"/>
    </row>
    <row r="1588" spans="1:22" ht="16.5" x14ac:dyDescent="0.3">
      <c r="A1588" s="23"/>
      <c r="B1588" s="33"/>
      <c r="C1588" s="34"/>
      <c r="D1588" s="38"/>
      <c r="E1588" s="39"/>
      <c r="F1588" s="37"/>
      <c r="G1588" s="37"/>
      <c r="H1588" s="37"/>
      <c r="I1588" s="30"/>
      <c r="V1588" s="8"/>
    </row>
    <row r="1589" spans="1:22" ht="16.5" x14ac:dyDescent="0.3">
      <c r="A1589" s="23"/>
      <c r="B1589" s="33"/>
      <c r="C1589" s="34"/>
      <c r="D1589" s="38"/>
      <c r="E1589" s="39"/>
      <c r="F1589" s="37"/>
      <c r="G1589" s="37"/>
      <c r="H1589" s="37"/>
      <c r="I1589" s="30"/>
      <c r="V1589" s="8"/>
    </row>
    <row r="1590" spans="1:22" ht="16.5" x14ac:dyDescent="0.3">
      <c r="A1590" s="23"/>
      <c r="B1590" s="33"/>
      <c r="C1590" s="34"/>
      <c r="D1590" s="38"/>
      <c r="E1590" s="39"/>
      <c r="F1590" s="37"/>
      <c r="G1590" s="37"/>
      <c r="H1590" s="37"/>
      <c r="I1590" s="30"/>
      <c r="V1590" s="8"/>
    </row>
    <row r="1591" spans="1:22" ht="16.5" x14ac:dyDescent="0.3">
      <c r="A1591" s="23"/>
      <c r="B1591" s="33"/>
      <c r="C1591" s="34"/>
      <c r="D1591" s="38"/>
      <c r="E1591" s="39"/>
      <c r="F1591" s="37"/>
      <c r="G1591" s="37"/>
      <c r="H1591" s="37"/>
      <c r="I1591" s="30"/>
      <c r="V1591" s="8"/>
    </row>
    <row r="1592" spans="1:22" ht="16.5" x14ac:dyDescent="0.3">
      <c r="A1592" s="23"/>
      <c r="B1592" s="33"/>
      <c r="C1592" s="34"/>
      <c r="D1592" s="38"/>
      <c r="E1592" s="39"/>
      <c r="F1592" s="37"/>
      <c r="G1592" s="37"/>
      <c r="H1592" s="37"/>
      <c r="I1592" s="30"/>
      <c r="V1592" s="8"/>
    </row>
    <row r="1593" spans="1:22" ht="16.5" x14ac:dyDescent="0.3">
      <c r="A1593" s="23"/>
      <c r="B1593" s="33"/>
      <c r="C1593" s="34"/>
      <c r="D1593" s="38"/>
      <c r="E1593" s="39"/>
      <c r="F1593" s="37"/>
      <c r="G1593" s="37"/>
      <c r="H1593" s="37"/>
      <c r="I1593" s="30"/>
      <c r="V1593" s="8"/>
    </row>
    <row r="1594" spans="1:22" ht="16.5" x14ac:dyDescent="0.3">
      <c r="A1594" s="23"/>
      <c r="B1594" s="33"/>
      <c r="C1594" s="34"/>
      <c r="D1594" s="38"/>
      <c r="E1594" s="39"/>
      <c r="F1594" s="37"/>
      <c r="G1594" s="37"/>
      <c r="H1594" s="37"/>
      <c r="I1594" s="30"/>
      <c r="V1594" s="8"/>
    </row>
    <row r="1595" spans="1:22" ht="16.5" x14ac:dyDescent="0.3">
      <c r="A1595" s="23"/>
      <c r="B1595" s="33"/>
      <c r="C1595" s="34"/>
      <c r="D1595" s="38"/>
      <c r="E1595" s="39"/>
      <c r="F1595" s="37"/>
      <c r="G1595" s="37"/>
      <c r="H1595" s="37"/>
      <c r="I1595" s="30"/>
      <c r="V1595" s="8"/>
    </row>
    <row r="1596" spans="1:22" ht="16.5" x14ac:dyDescent="0.3">
      <c r="A1596" s="23"/>
      <c r="B1596" s="33"/>
      <c r="C1596" s="34"/>
      <c r="D1596" s="38"/>
      <c r="E1596" s="39"/>
      <c r="F1596" s="37"/>
      <c r="G1596" s="37"/>
      <c r="H1596" s="37"/>
      <c r="I1596" s="30"/>
      <c r="V1596" s="8"/>
    </row>
    <row r="1597" spans="1:22" ht="16.5" x14ac:dyDescent="0.3">
      <c r="A1597" s="23"/>
      <c r="B1597" s="33"/>
      <c r="C1597" s="34"/>
      <c r="D1597" s="38"/>
      <c r="E1597" s="39"/>
      <c r="F1597" s="37"/>
      <c r="G1597" s="37"/>
      <c r="H1597" s="37"/>
      <c r="I1597" s="30"/>
      <c r="V1597" s="8"/>
    </row>
    <row r="1598" spans="1:22" ht="16.5" x14ac:dyDescent="0.3">
      <c r="A1598" s="23"/>
      <c r="B1598" s="33"/>
      <c r="C1598" s="34"/>
      <c r="D1598" s="38"/>
      <c r="E1598" s="39"/>
      <c r="F1598" s="37"/>
      <c r="G1598" s="37"/>
      <c r="H1598" s="37"/>
      <c r="I1598" s="30"/>
      <c r="V1598" s="8"/>
    </row>
    <row r="1599" spans="1:22" ht="16.5" x14ac:dyDescent="0.3">
      <c r="A1599" s="23"/>
      <c r="B1599" s="33"/>
      <c r="C1599" s="34"/>
      <c r="D1599" s="38"/>
      <c r="E1599" s="39"/>
      <c r="F1599" s="37"/>
      <c r="G1599" s="37"/>
      <c r="H1599" s="37"/>
      <c r="I1599" s="30"/>
      <c r="V1599" s="8"/>
    </row>
    <row r="1600" spans="1:22" ht="16.5" x14ac:dyDescent="0.3">
      <c r="A1600" s="23"/>
      <c r="B1600" s="33"/>
      <c r="C1600" s="34"/>
      <c r="D1600" s="38"/>
      <c r="E1600" s="39"/>
      <c r="F1600" s="37"/>
      <c r="G1600" s="37"/>
      <c r="H1600" s="37"/>
      <c r="I1600" s="30"/>
      <c r="V1600" s="8"/>
    </row>
    <row r="1601" spans="1:22" ht="16.5" x14ac:dyDescent="0.3">
      <c r="A1601" s="23"/>
      <c r="B1601" s="33"/>
      <c r="C1601" s="34"/>
      <c r="D1601" s="38"/>
      <c r="E1601" s="39"/>
      <c r="F1601" s="37"/>
      <c r="G1601" s="37"/>
      <c r="H1601" s="37"/>
      <c r="I1601" s="30"/>
      <c r="V1601" s="8"/>
    </row>
    <row r="1602" spans="1:22" ht="16.5" x14ac:dyDescent="0.3">
      <c r="A1602" s="23"/>
      <c r="B1602" s="33"/>
      <c r="C1602" s="34"/>
      <c r="D1602" s="38"/>
      <c r="E1602" s="39"/>
      <c r="F1602" s="37"/>
      <c r="G1602" s="37"/>
      <c r="H1602" s="37"/>
      <c r="I1602" s="30"/>
      <c r="V1602" s="8"/>
    </row>
    <row r="1603" spans="1:22" ht="16.5" x14ac:dyDescent="0.3">
      <c r="A1603" s="23"/>
      <c r="B1603" s="33"/>
      <c r="C1603" s="34"/>
      <c r="D1603" s="38"/>
      <c r="E1603" s="39"/>
      <c r="F1603" s="37"/>
      <c r="G1603" s="37"/>
      <c r="H1603" s="37"/>
      <c r="I1603" s="30"/>
      <c r="V1603" s="8"/>
    </row>
    <row r="1604" spans="1:22" ht="16.5" x14ac:dyDescent="0.3">
      <c r="A1604" s="23"/>
      <c r="B1604" s="33"/>
      <c r="C1604" s="34"/>
      <c r="D1604" s="38"/>
      <c r="E1604" s="39"/>
      <c r="F1604" s="37"/>
      <c r="G1604" s="37"/>
      <c r="H1604" s="37"/>
      <c r="I1604" s="30"/>
      <c r="V1604" s="8"/>
    </row>
    <row r="1605" spans="1:22" ht="16.5" x14ac:dyDescent="0.3">
      <c r="A1605" s="23"/>
      <c r="B1605" s="33"/>
      <c r="C1605" s="34"/>
      <c r="D1605" s="38"/>
      <c r="E1605" s="39"/>
      <c r="F1605" s="37"/>
      <c r="G1605" s="37"/>
      <c r="H1605" s="37"/>
      <c r="I1605" s="30"/>
      <c r="V1605" s="8"/>
    </row>
    <row r="1606" spans="1:22" ht="16.5" x14ac:dyDescent="0.3">
      <c r="A1606" s="23"/>
      <c r="B1606" s="33"/>
      <c r="C1606" s="34"/>
      <c r="D1606" s="38"/>
      <c r="E1606" s="39"/>
      <c r="F1606" s="37"/>
      <c r="G1606" s="37"/>
      <c r="H1606" s="37"/>
      <c r="I1606" s="30"/>
      <c r="V1606" s="8"/>
    </row>
    <row r="1607" spans="1:22" ht="16.5" x14ac:dyDescent="0.3">
      <c r="A1607" s="23"/>
      <c r="B1607" s="33"/>
      <c r="C1607" s="34"/>
      <c r="D1607" s="38"/>
      <c r="E1607" s="39"/>
      <c r="F1607" s="37"/>
      <c r="G1607" s="37"/>
      <c r="H1607" s="37"/>
      <c r="I1607" s="30"/>
      <c r="V1607" s="8"/>
    </row>
    <row r="1608" spans="1:22" ht="16.5" x14ac:dyDescent="0.3">
      <c r="A1608" s="23"/>
      <c r="B1608" s="33"/>
      <c r="C1608" s="34"/>
      <c r="D1608" s="38"/>
      <c r="E1608" s="39"/>
      <c r="F1608" s="37"/>
      <c r="G1608" s="37"/>
      <c r="H1608" s="37"/>
      <c r="I1608" s="30"/>
      <c r="V1608" s="8"/>
    </row>
    <row r="1609" spans="1:22" ht="16.5" x14ac:dyDescent="0.3">
      <c r="A1609" s="23"/>
      <c r="B1609" s="33"/>
      <c r="C1609" s="34"/>
      <c r="D1609" s="38"/>
      <c r="E1609" s="39"/>
      <c r="F1609" s="37"/>
      <c r="G1609" s="37"/>
      <c r="H1609" s="37"/>
      <c r="I1609" s="30"/>
      <c r="V1609" s="8"/>
    </row>
    <row r="1610" spans="1:22" ht="16.5" x14ac:dyDescent="0.3">
      <c r="A1610" s="23"/>
      <c r="B1610" s="33"/>
      <c r="C1610" s="34"/>
      <c r="D1610" s="38"/>
      <c r="E1610" s="39"/>
      <c r="F1610" s="37"/>
      <c r="G1610" s="37"/>
      <c r="H1610" s="37"/>
      <c r="I1610" s="30"/>
      <c r="V1610" s="8"/>
    </row>
    <row r="1611" spans="1:22" ht="16.5" x14ac:dyDescent="0.3">
      <c r="A1611" s="23"/>
      <c r="B1611" s="33"/>
      <c r="C1611" s="34"/>
      <c r="D1611" s="38"/>
      <c r="E1611" s="39"/>
      <c r="F1611" s="37"/>
      <c r="G1611" s="37"/>
      <c r="H1611" s="37"/>
      <c r="I1611" s="30"/>
      <c r="V1611" s="8"/>
    </row>
    <row r="1612" spans="1:22" ht="16.5" x14ac:dyDescent="0.3">
      <c r="A1612" s="23"/>
      <c r="B1612" s="33"/>
      <c r="C1612" s="34"/>
      <c r="D1612" s="38"/>
      <c r="E1612" s="39"/>
      <c r="F1612" s="37"/>
      <c r="G1612" s="37"/>
      <c r="H1612" s="37"/>
      <c r="I1612" s="30"/>
      <c r="V1612" s="8"/>
    </row>
    <row r="1613" spans="1:22" ht="16.5" x14ac:dyDescent="0.3">
      <c r="A1613" s="23"/>
      <c r="B1613" s="33"/>
      <c r="C1613" s="34"/>
      <c r="D1613" s="38"/>
      <c r="E1613" s="39"/>
      <c r="F1613" s="37"/>
      <c r="G1613" s="37"/>
      <c r="H1613" s="37"/>
      <c r="I1613" s="30"/>
      <c r="V1613" s="8"/>
    </row>
    <row r="1614" spans="1:22" ht="16.5" x14ac:dyDescent="0.3">
      <c r="A1614" s="23"/>
      <c r="B1614" s="33"/>
      <c r="C1614" s="34"/>
      <c r="D1614" s="38"/>
      <c r="E1614" s="39"/>
      <c r="F1614" s="37"/>
      <c r="G1614" s="37"/>
      <c r="H1614" s="37"/>
      <c r="I1614" s="30"/>
      <c r="V1614" s="8"/>
    </row>
    <row r="1615" spans="1:22" ht="16.5" x14ac:dyDescent="0.3">
      <c r="A1615" s="23"/>
      <c r="B1615" s="33"/>
      <c r="C1615" s="34"/>
      <c r="D1615" s="38"/>
      <c r="E1615" s="39"/>
      <c r="F1615" s="37"/>
      <c r="G1615" s="37"/>
      <c r="H1615" s="37"/>
      <c r="I1615" s="30"/>
      <c r="V1615" s="8"/>
    </row>
    <row r="1616" spans="1:22" ht="16.5" x14ac:dyDescent="0.3">
      <c r="A1616" s="23"/>
      <c r="B1616" s="33"/>
      <c r="C1616" s="34"/>
      <c r="D1616" s="38"/>
      <c r="E1616" s="39"/>
      <c r="F1616" s="37"/>
      <c r="G1616" s="37"/>
      <c r="H1616" s="37"/>
      <c r="I1616" s="30"/>
      <c r="V1616" s="8"/>
    </row>
    <row r="1617" spans="1:22" ht="16.5" x14ac:dyDescent="0.3">
      <c r="A1617" s="23"/>
      <c r="B1617" s="33"/>
      <c r="C1617" s="34"/>
      <c r="D1617" s="38"/>
      <c r="E1617" s="39"/>
      <c r="F1617" s="37"/>
      <c r="G1617" s="37"/>
      <c r="H1617" s="37"/>
      <c r="I1617" s="30"/>
      <c r="V1617" s="8"/>
    </row>
    <row r="1618" spans="1:22" ht="16.5" x14ac:dyDescent="0.3">
      <c r="A1618" s="23"/>
      <c r="B1618" s="33"/>
      <c r="C1618" s="34"/>
      <c r="D1618" s="38"/>
      <c r="E1618" s="39"/>
      <c r="F1618" s="37"/>
      <c r="G1618" s="37"/>
      <c r="H1618" s="37"/>
      <c r="I1618" s="30"/>
      <c r="V1618" s="8"/>
    </row>
    <row r="1619" spans="1:22" ht="16.5" x14ac:dyDescent="0.3">
      <c r="A1619" s="23"/>
      <c r="B1619" s="33"/>
      <c r="C1619" s="34"/>
      <c r="D1619" s="38"/>
      <c r="E1619" s="39"/>
      <c r="F1619" s="37"/>
      <c r="G1619" s="37"/>
      <c r="H1619" s="37"/>
      <c r="I1619" s="30"/>
      <c r="V1619" s="8"/>
    </row>
    <row r="1620" spans="1:22" ht="16.5" x14ac:dyDescent="0.3">
      <c r="A1620" s="23"/>
      <c r="B1620" s="33"/>
      <c r="C1620" s="34"/>
      <c r="D1620" s="38"/>
      <c r="E1620" s="39"/>
      <c r="F1620" s="37"/>
      <c r="G1620" s="37"/>
      <c r="H1620" s="37"/>
      <c r="I1620" s="30"/>
      <c r="V1620" s="8"/>
    </row>
    <row r="1621" spans="1:22" ht="16.5" x14ac:dyDescent="0.3">
      <c r="A1621" s="23"/>
      <c r="B1621" s="33"/>
      <c r="C1621" s="34"/>
      <c r="D1621" s="38"/>
      <c r="E1621" s="39"/>
      <c r="F1621" s="37"/>
      <c r="G1621" s="37"/>
      <c r="H1621" s="37"/>
      <c r="I1621" s="30"/>
      <c r="V1621" s="8"/>
    </row>
    <row r="1622" spans="1:22" ht="16.5" x14ac:dyDescent="0.3">
      <c r="A1622" s="23"/>
      <c r="B1622" s="33"/>
      <c r="C1622" s="34"/>
      <c r="D1622" s="38"/>
      <c r="E1622" s="39"/>
      <c r="F1622" s="37"/>
      <c r="G1622" s="37"/>
      <c r="H1622" s="37"/>
      <c r="I1622" s="30"/>
      <c r="V1622" s="8"/>
    </row>
    <row r="1623" spans="1:22" ht="16.5" x14ac:dyDescent="0.3">
      <c r="A1623" s="23"/>
      <c r="B1623" s="33"/>
      <c r="C1623" s="34"/>
      <c r="D1623" s="38"/>
      <c r="E1623" s="39"/>
      <c r="F1623" s="37"/>
      <c r="G1623" s="37"/>
      <c r="H1623" s="37"/>
      <c r="I1623" s="30"/>
      <c r="V1623" s="8"/>
    </row>
    <row r="1624" spans="1:22" ht="16.5" x14ac:dyDescent="0.3">
      <c r="A1624" s="23"/>
      <c r="B1624" s="33"/>
      <c r="C1624" s="34"/>
      <c r="D1624" s="38"/>
      <c r="E1624" s="39"/>
      <c r="F1624" s="37"/>
      <c r="G1624" s="37"/>
      <c r="H1624" s="37"/>
      <c r="I1624" s="30"/>
      <c r="V1624" s="8"/>
    </row>
    <row r="1625" spans="1:22" ht="16.5" x14ac:dyDescent="0.3">
      <c r="A1625" s="23"/>
      <c r="B1625" s="33"/>
      <c r="C1625" s="34"/>
      <c r="D1625" s="38"/>
      <c r="E1625" s="39"/>
      <c r="F1625" s="37"/>
      <c r="G1625" s="37"/>
      <c r="H1625" s="37"/>
      <c r="I1625" s="30"/>
      <c r="V1625" s="8"/>
    </row>
    <row r="1626" spans="1:22" ht="16.5" x14ac:dyDescent="0.3">
      <c r="A1626" s="23"/>
      <c r="B1626" s="33"/>
      <c r="C1626" s="34"/>
      <c r="D1626" s="38"/>
      <c r="E1626" s="39"/>
      <c r="F1626" s="37"/>
      <c r="G1626" s="37"/>
      <c r="H1626" s="37"/>
      <c r="I1626" s="30"/>
      <c r="V1626" s="8"/>
    </row>
    <row r="1627" spans="1:22" ht="16.5" x14ac:dyDescent="0.3">
      <c r="A1627" s="23"/>
      <c r="B1627" s="33"/>
      <c r="C1627" s="34"/>
      <c r="D1627" s="38"/>
      <c r="E1627" s="39"/>
      <c r="F1627" s="37"/>
      <c r="G1627" s="37"/>
      <c r="H1627" s="37"/>
      <c r="I1627" s="30"/>
      <c r="V1627" s="8"/>
    </row>
    <row r="1628" spans="1:22" ht="16.5" x14ac:dyDescent="0.3">
      <c r="A1628" s="23"/>
      <c r="B1628" s="33"/>
      <c r="C1628" s="34"/>
      <c r="D1628" s="38"/>
      <c r="E1628" s="39"/>
      <c r="F1628" s="37"/>
      <c r="G1628" s="37"/>
      <c r="H1628" s="37"/>
      <c r="I1628" s="30"/>
      <c r="V1628" s="8"/>
    </row>
    <row r="1629" spans="1:22" ht="16.5" x14ac:dyDescent="0.3">
      <c r="A1629" s="23"/>
      <c r="B1629" s="33"/>
      <c r="C1629" s="34"/>
      <c r="D1629" s="38"/>
      <c r="E1629" s="39"/>
      <c r="F1629" s="37"/>
      <c r="G1629" s="37"/>
      <c r="H1629" s="37"/>
      <c r="I1629" s="30"/>
      <c r="V1629" s="8"/>
    </row>
    <row r="1630" spans="1:22" ht="16.5" x14ac:dyDescent="0.3">
      <c r="A1630" s="23"/>
      <c r="B1630" s="33"/>
      <c r="C1630" s="34"/>
      <c r="D1630" s="38"/>
      <c r="E1630" s="39"/>
      <c r="F1630" s="37"/>
      <c r="G1630" s="37"/>
      <c r="H1630" s="37"/>
      <c r="I1630" s="30"/>
      <c r="V1630" s="8"/>
    </row>
    <row r="1631" spans="1:22" ht="16.5" x14ac:dyDescent="0.3">
      <c r="A1631" s="23"/>
      <c r="B1631" s="33"/>
      <c r="C1631" s="34"/>
      <c r="D1631" s="38"/>
      <c r="E1631" s="39"/>
      <c r="F1631" s="37"/>
      <c r="G1631" s="37"/>
      <c r="H1631" s="37"/>
      <c r="I1631" s="30"/>
      <c r="V1631" s="8"/>
    </row>
    <row r="1632" spans="1:22" ht="16.5" x14ac:dyDescent="0.3">
      <c r="A1632" s="23"/>
      <c r="B1632" s="33"/>
      <c r="C1632" s="34"/>
      <c r="D1632" s="38"/>
      <c r="E1632" s="39"/>
      <c r="F1632" s="37"/>
      <c r="G1632" s="37"/>
      <c r="H1632" s="37"/>
      <c r="I1632" s="30"/>
      <c r="V1632" s="8"/>
    </row>
    <row r="1633" spans="1:22" ht="16.5" x14ac:dyDescent="0.3">
      <c r="A1633" s="23"/>
      <c r="B1633" s="33"/>
      <c r="C1633" s="34"/>
      <c r="D1633" s="38"/>
      <c r="E1633" s="39"/>
      <c r="F1633" s="37"/>
      <c r="G1633" s="37"/>
      <c r="H1633" s="37"/>
      <c r="I1633" s="30"/>
      <c r="V1633" s="8"/>
    </row>
    <row r="1634" spans="1:22" ht="16.5" x14ac:dyDescent="0.3">
      <c r="A1634" s="23"/>
      <c r="B1634" s="33"/>
      <c r="C1634" s="34"/>
      <c r="D1634" s="38"/>
      <c r="E1634" s="39"/>
      <c r="F1634" s="37"/>
      <c r="G1634" s="37"/>
      <c r="H1634" s="37"/>
      <c r="I1634" s="30"/>
      <c r="V1634" s="8"/>
    </row>
    <row r="1635" spans="1:22" ht="16.5" x14ac:dyDescent="0.3">
      <c r="A1635" s="23"/>
      <c r="B1635" s="33"/>
      <c r="C1635" s="34"/>
      <c r="D1635" s="38"/>
      <c r="E1635" s="39"/>
      <c r="F1635" s="37"/>
      <c r="G1635" s="37"/>
      <c r="H1635" s="37"/>
      <c r="I1635" s="30"/>
      <c r="V1635" s="8"/>
    </row>
    <row r="1636" spans="1:22" ht="16.5" x14ac:dyDescent="0.3">
      <c r="A1636" s="23"/>
      <c r="B1636" s="33"/>
      <c r="C1636" s="34"/>
      <c r="D1636" s="38"/>
      <c r="E1636" s="39"/>
      <c r="F1636" s="37"/>
      <c r="G1636" s="37"/>
      <c r="H1636" s="37"/>
      <c r="I1636" s="30"/>
      <c r="V1636" s="8"/>
    </row>
    <row r="1637" spans="1:22" ht="16.5" x14ac:dyDescent="0.3">
      <c r="A1637" s="23"/>
      <c r="B1637" s="33"/>
      <c r="C1637" s="34"/>
      <c r="D1637" s="38"/>
      <c r="E1637" s="39"/>
      <c r="F1637" s="37"/>
      <c r="G1637" s="37"/>
      <c r="H1637" s="37"/>
      <c r="I1637" s="30"/>
      <c r="V1637" s="8"/>
    </row>
    <row r="1638" spans="1:22" ht="16.5" x14ac:dyDescent="0.3">
      <c r="A1638" s="23"/>
      <c r="B1638" s="33"/>
      <c r="C1638" s="34"/>
      <c r="D1638" s="38"/>
      <c r="E1638" s="39"/>
      <c r="F1638" s="37"/>
      <c r="G1638" s="37"/>
      <c r="H1638" s="37"/>
      <c r="I1638" s="30"/>
      <c r="V1638" s="8"/>
    </row>
    <row r="1639" spans="1:22" ht="16.5" x14ac:dyDescent="0.3">
      <c r="A1639" s="23"/>
      <c r="B1639" s="33"/>
      <c r="C1639" s="34"/>
      <c r="D1639" s="38"/>
      <c r="E1639" s="39"/>
      <c r="F1639" s="37"/>
      <c r="G1639" s="37"/>
      <c r="H1639" s="37"/>
      <c r="I1639" s="30"/>
      <c r="V1639" s="8"/>
    </row>
    <row r="1640" spans="1:22" ht="16.5" x14ac:dyDescent="0.3">
      <c r="A1640" s="23"/>
      <c r="B1640" s="33"/>
      <c r="C1640" s="34"/>
      <c r="D1640" s="38"/>
      <c r="E1640" s="39"/>
      <c r="F1640" s="37"/>
      <c r="G1640" s="37"/>
      <c r="H1640" s="37"/>
      <c r="I1640" s="30"/>
      <c r="V1640" s="8"/>
    </row>
    <row r="1641" spans="1:22" ht="16.5" x14ac:dyDescent="0.3">
      <c r="A1641" s="23"/>
      <c r="B1641" s="33"/>
      <c r="C1641" s="34"/>
      <c r="D1641" s="38"/>
      <c r="E1641" s="39"/>
      <c r="F1641" s="37"/>
      <c r="G1641" s="37"/>
      <c r="H1641" s="37"/>
      <c r="I1641" s="30"/>
      <c r="V1641" s="8"/>
    </row>
    <row r="1642" spans="1:22" ht="16.5" x14ac:dyDescent="0.3">
      <c r="A1642" s="23"/>
      <c r="B1642" s="33"/>
      <c r="C1642" s="34"/>
      <c r="D1642" s="38"/>
      <c r="E1642" s="39"/>
      <c r="F1642" s="37"/>
      <c r="G1642" s="37"/>
      <c r="H1642" s="37"/>
      <c r="I1642" s="30"/>
      <c r="V1642" s="8"/>
    </row>
    <row r="1643" spans="1:22" ht="16.5" x14ac:dyDescent="0.3">
      <c r="A1643" s="23"/>
      <c r="B1643" s="33"/>
      <c r="C1643" s="34"/>
      <c r="D1643" s="38"/>
      <c r="E1643" s="39"/>
      <c r="F1643" s="37"/>
      <c r="G1643" s="37"/>
      <c r="H1643" s="37"/>
      <c r="I1643" s="30"/>
      <c r="V1643" s="8"/>
    </row>
    <row r="1644" spans="1:22" ht="16.5" x14ac:dyDescent="0.3">
      <c r="A1644" s="23"/>
      <c r="B1644" s="33"/>
      <c r="C1644" s="34"/>
      <c r="D1644" s="38"/>
      <c r="E1644" s="39"/>
      <c r="F1644" s="37"/>
      <c r="G1644" s="37"/>
      <c r="H1644" s="37"/>
      <c r="I1644" s="30"/>
      <c r="V1644" s="8"/>
    </row>
    <row r="1645" spans="1:22" ht="16.5" x14ac:dyDescent="0.3">
      <c r="A1645" s="23"/>
      <c r="B1645" s="33"/>
      <c r="C1645" s="34"/>
      <c r="D1645" s="38"/>
      <c r="E1645" s="39"/>
      <c r="F1645" s="37"/>
      <c r="G1645" s="37"/>
      <c r="H1645" s="37"/>
      <c r="I1645" s="30"/>
      <c r="V1645" s="8"/>
    </row>
    <row r="1646" spans="1:22" ht="16.5" x14ac:dyDescent="0.3">
      <c r="A1646" s="23"/>
      <c r="B1646" s="33"/>
      <c r="C1646" s="34"/>
      <c r="D1646" s="38"/>
      <c r="E1646" s="39"/>
      <c r="F1646" s="37"/>
      <c r="G1646" s="37"/>
      <c r="H1646" s="37"/>
      <c r="I1646" s="30"/>
      <c r="V1646" s="8"/>
    </row>
    <row r="1647" spans="1:22" ht="16.5" x14ac:dyDescent="0.3">
      <c r="A1647" s="23"/>
      <c r="B1647" s="33"/>
      <c r="C1647" s="34"/>
      <c r="D1647" s="38"/>
      <c r="E1647" s="39"/>
      <c r="F1647" s="37"/>
      <c r="G1647" s="37"/>
      <c r="H1647" s="37"/>
      <c r="I1647" s="30"/>
      <c r="V1647" s="8"/>
    </row>
    <row r="1648" spans="1:22" ht="16.5" x14ac:dyDescent="0.3">
      <c r="A1648" s="23"/>
      <c r="B1648" s="33"/>
      <c r="C1648" s="34"/>
      <c r="D1648" s="38"/>
      <c r="E1648" s="39"/>
      <c r="F1648" s="37"/>
      <c r="G1648" s="37"/>
      <c r="H1648" s="37"/>
      <c r="I1648" s="30"/>
      <c r="V1648" s="8"/>
    </row>
    <row r="1649" spans="1:22" ht="16.5" x14ac:dyDescent="0.3">
      <c r="A1649" s="23"/>
      <c r="B1649" s="33"/>
      <c r="C1649" s="34"/>
      <c r="D1649" s="38"/>
      <c r="E1649" s="39"/>
      <c r="F1649" s="37"/>
      <c r="G1649" s="37"/>
      <c r="H1649" s="37"/>
      <c r="I1649" s="30"/>
      <c r="V1649" s="8"/>
    </row>
    <row r="1650" spans="1:22" ht="16.5" x14ac:dyDescent="0.3">
      <c r="A1650" s="23"/>
      <c r="B1650" s="33"/>
      <c r="C1650" s="34"/>
      <c r="D1650" s="38"/>
      <c r="E1650" s="39"/>
      <c r="F1650" s="37"/>
      <c r="G1650" s="37"/>
      <c r="H1650" s="37"/>
      <c r="I1650" s="30"/>
      <c r="V1650" s="8"/>
    </row>
    <row r="1651" spans="1:22" ht="16.5" x14ac:dyDescent="0.3">
      <c r="A1651" s="23"/>
      <c r="B1651" s="33"/>
      <c r="C1651" s="34"/>
      <c r="D1651" s="38"/>
      <c r="E1651" s="39"/>
      <c r="F1651" s="37"/>
      <c r="G1651" s="37"/>
      <c r="H1651" s="37"/>
      <c r="I1651" s="30"/>
      <c r="V1651" s="8"/>
    </row>
    <row r="1652" spans="1:22" ht="16.5" x14ac:dyDescent="0.3">
      <c r="A1652" s="23"/>
      <c r="B1652" s="33"/>
      <c r="C1652" s="34"/>
      <c r="D1652" s="38"/>
      <c r="E1652" s="39"/>
      <c r="F1652" s="37"/>
      <c r="G1652" s="37"/>
      <c r="H1652" s="37"/>
      <c r="I1652" s="30"/>
      <c r="V1652" s="8"/>
    </row>
    <row r="1653" spans="1:22" ht="16.5" x14ac:dyDescent="0.3">
      <c r="A1653" s="23"/>
      <c r="B1653" s="33"/>
      <c r="C1653" s="34"/>
      <c r="D1653" s="38"/>
      <c r="E1653" s="39"/>
      <c r="F1653" s="37"/>
      <c r="G1653" s="37"/>
      <c r="H1653" s="37"/>
      <c r="I1653" s="30"/>
      <c r="V1653" s="8"/>
    </row>
    <row r="1654" spans="1:22" ht="16.5" x14ac:dyDescent="0.3">
      <c r="A1654" s="23"/>
      <c r="B1654" s="33"/>
      <c r="C1654" s="34"/>
      <c r="D1654" s="38"/>
      <c r="E1654" s="39"/>
      <c r="F1654" s="37"/>
      <c r="G1654" s="37"/>
      <c r="H1654" s="37"/>
      <c r="I1654" s="30"/>
      <c r="V1654" s="8"/>
    </row>
    <row r="1655" spans="1:22" ht="16.5" x14ac:dyDescent="0.3">
      <c r="A1655" s="23"/>
      <c r="B1655" s="33"/>
      <c r="C1655" s="34"/>
      <c r="D1655" s="38"/>
      <c r="E1655" s="39"/>
      <c r="F1655" s="37"/>
      <c r="G1655" s="37"/>
      <c r="H1655" s="37"/>
      <c r="I1655" s="30"/>
      <c r="V1655" s="8"/>
    </row>
    <row r="1656" spans="1:22" ht="16.5" x14ac:dyDescent="0.3">
      <c r="A1656" s="23"/>
      <c r="B1656" s="33"/>
      <c r="C1656" s="34"/>
      <c r="D1656" s="38"/>
      <c r="E1656" s="39"/>
      <c r="F1656" s="37"/>
      <c r="G1656" s="37"/>
      <c r="H1656" s="37"/>
      <c r="I1656" s="30"/>
      <c r="V1656" s="8"/>
    </row>
    <row r="1657" spans="1:22" ht="16.5" x14ac:dyDescent="0.3">
      <c r="A1657" s="23"/>
      <c r="B1657" s="33"/>
      <c r="C1657" s="34"/>
      <c r="D1657" s="38"/>
      <c r="E1657" s="39"/>
      <c r="F1657" s="37"/>
      <c r="G1657" s="37"/>
      <c r="H1657" s="37"/>
      <c r="I1657" s="30"/>
      <c r="V1657" s="8"/>
    </row>
    <row r="1658" spans="1:22" ht="16.5" x14ac:dyDescent="0.3">
      <c r="A1658" s="23"/>
      <c r="B1658" s="33"/>
      <c r="C1658" s="34"/>
      <c r="D1658" s="38"/>
      <c r="E1658" s="39"/>
      <c r="F1658" s="37"/>
      <c r="G1658" s="37"/>
      <c r="H1658" s="37"/>
      <c r="I1658" s="30"/>
      <c r="V1658" s="8"/>
    </row>
    <row r="1659" spans="1:22" ht="16.5" x14ac:dyDescent="0.3">
      <c r="A1659" s="23"/>
      <c r="B1659" s="33"/>
      <c r="C1659" s="34"/>
      <c r="D1659" s="38"/>
      <c r="E1659" s="39"/>
      <c r="F1659" s="37"/>
      <c r="G1659" s="37"/>
      <c r="H1659" s="37"/>
      <c r="I1659" s="30"/>
      <c r="V1659" s="8"/>
    </row>
    <row r="1660" spans="1:22" ht="16.5" x14ac:dyDescent="0.3">
      <c r="A1660" s="23"/>
      <c r="B1660" s="33"/>
      <c r="C1660" s="34"/>
      <c r="D1660" s="38"/>
      <c r="E1660" s="39"/>
      <c r="F1660" s="37"/>
      <c r="G1660" s="37"/>
      <c r="H1660" s="37"/>
      <c r="I1660" s="30"/>
      <c r="V1660" s="8"/>
    </row>
    <row r="1661" spans="1:22" ht="16.5" x14ac:dyDescent="0.3">
      <c r="A1661" s="23"/>
      <c r="B1661" s="33"/>
      <c r="C1661" s="34"/>
      <c r="D1661" s="38"/>
      <c r="E1661" s="39"/>
      <c r="F1661" s="37"/>
      <c r="G1661" s="37"/>
      <c r="H1661" s="37"/>
      <c r="I1661" s="30"/>
      <c r="V1661" s="8"/>
    </row>
    <row r="1662" spans="1:22" ht="16.5" x14ac:dyDescent="0.3">
      <c r="A1662" s="23"/>
      <c r="B1662" s="33"/>
      <c r="C1662" s="34"/>
      <c r="D1662" s="38"/>
      <c r="E1662" s="39"/>
      <c r="F1662" s="37"/>
      <c r="G1662" s="37"/>
      <c r="H1662" s="37"/>
      <c r="I1662" s="30"/>
      <c r="V1662" s="8"/>
    </row>
    <row r="1663" spans="1:22" ht="16.5" x14ac:dyDescent="0.3">
      <c r="A1663" s="23"/>
      <c r="B1663" s="33"/>
      <c r="C1663" s="34"/>
      <c r="D1663" s="38"/>
      <c r="E1663" s="39"/>
      <c r="F1663" s="37"/>
      <c r="G1663" s="37"/>
      <c r="H1663" s="37"/>
      <c r="I1663" s="30"/>
      <c r="V1663" s="8"/>
    </row>
    <row r="1664" spans="1:22" ht="16.5" x14ac:dyDescent="0.3">
      <c r="A1664" s="23"/>
      <c r="B1664" s="33"/>
      <c r="C1664" s="34"/>
      <c r="D1664" s="38"/>
      <c r="E1664" s="39"/>
      <c r="F1664" s="37"/>
      <c r="G1664" s="37"/>
      <c r="H1664" s="37"/>
      <c r="I1664" s="30"/>
      <c r="V1664" s="8"/>
    </row>
    <row r="1665" spans="1:22" ht="16.5" x14ac:dyDescent="0.3">
      <c r="A1665" s="23"/>
      <c r="B1665" s="33"/>
      <c r="C1665" s="34"/>
      <c r="D1665" s="38"/>
      <c r="E1665" s="39"/>
      <c r="F1665" s="37"/>
      <c r="G1665" s="37"/>
      <c r="H1665" s="37"/>
      <c r="I1665" s="30"/>
      <c r="V1665" s="8"/>
    </row>
    <row r="1666" spans="1:22" ht="16.5" x14ac:dyDescent="0.3">
      <c r="A1666" s="23"/>
      <c r="B1666" s="33"/>
      <c r="C1666" s="34"/>
      <c r="D1666" s="38"/>
      <c r="E1666" s="39"/>
      <c r="F1666" s="37"/>
      <c r="G1666" s="37"/>
      <c r="H1666" s="37"/>
      <c r="I1666" s="30"/>
      <c r="V1666" s="8"/>
    </row>
    <row r="1667" spans="1:22" ht="16.5" x14ac:dyDescent="0.3">
      <c r="A1667" s="23"/>
      <c r="B1667" s="33"/>
      <c r="C1667" s="34"/>
      <c r="D1667" s="38"/>
      <c r="E1667" s="39"/>
      <c r="F1667" s="37"/>
      <c r="G1667" s="37"/>
      <c r="H1667" s="37"/>
      <c r="I1667" s="30"/>
      <c r="V1667" s="8"/>
    </row>
    <row r="1668" spans="1:22" ht="16.5" x14ac:dyDescent="0.3">
      <c r="A1668" s="23"/>
      <c r="B1668" s="33"/>
      <c r="C1668" s="34"/>
      <c r="D1668" s="38"/>
      <c r="E1668" s="39"/>
      <c r="F1668" s="37"/>
      <c r="G1668" s="37"/>
      <c r="H1668" s="37"/>
      <c r="I1668" s="30"/>
      <c r="V1668" s="8"/>
    </row>
    <row r="1669" spans="1:22" ht="16.5" x14ac:dyDescent="0.3">
      <c r="A1669" s="23"/>
      <c r="B1669" s="33"/>
      <c r="C1669" s="34"/>
      <c r="D1669" s="38"/>
      <c r="E1669" s="39"/>
      <c r="F1669" s="37"/>
      <c r="G1669" s="37"/>
      <c r="H1669" s="37"/>
      <c r="I1669" s="30"/>
      <c r="V1669" s="8"/>
    </row>
    <row r="1670" spans="1:22" ht="16.5" x14ac:dyDescent="0.3">
      <c r="A1670" s="23"/>
      <c r="B1670" s="33"/>
      <c r="C1670" s="34"/>
      <c r="D1670" s="38"/>
      <c r="E1670" s="39"/>
      <c r="F1670" s="37"/>
      <c r="G1670" s="37"/>
      <c r="H1670" s="37"/>
      <c r="I1670" s="30"/>
      <c r="V1670" s="8"/>
    </row>
    <row r="1671" spans="1:22" ht="16.5" x14ac:dyDescent="0.3">
      <c r="A1671" s="23"/>
      <c r="B1671" s="33"/>
      <c r="C1671" s="34"/>
      <c r="D1671" s="38"/>
      <c r="E1671" s="39"/>
      <c r="F1671" s="37"/>
      <c r="G1671" s="37"/>
      <c r="H1671" s="37"/>
      <c r="I1671" s="30"/>
      <c r="V1671" s="8"/>
    </row>
    <row r="1672" spans="1:22" ht="16.5" x14ac:dyDescent="0.3">
      <c r="A1672" s="23"/>
      <c r="B1672" s="33"/>
      <c r="C1672" s="34"/>
      <c r="D1672" s="38"/>
      <c r="E1672" s="39"/>
      <c r="F1672" s="37"/>
      <c r="G1672" s="37"/>
      <c r="H1672" s="37"/>
      <c r="I1672" s="30"/>
      <c r="V1672" s="8"/>
    </row>
    <row r="1673" spans="1:22" ht="16.5" x14ac:dyDescent="0.3">
      <c r="A1673" s="23"/>
      <c r="B1673" s="33"/>
      <c r="C1673" s="34"/>
      <c r="D1673" s="38"/>
      <c r="E1673" s="39"/>
      <c r="F1673" s="37"/>
      <c r="G1673" s="37"/>
      <c r="H1673" s="37"/>
      <c r="I1673" s="30"/>
      <c r="V1673" s="8"/>
    </row>
    <row r="1674" spans="1:22" ht="16.5" x14ac:dyDescent="0.3">
      <c r="A1674" s="23"/>
      <c r="B1674" s="33"/>
      <c r="C1674" s="34"/>
      <c r="D1674" s="38"/>
      <c r="E1674" s="39"/>
      <c r="F1674" s="37"/>
      <c r="G1674" s="37"/>
      <c r="H1674" s="37"/>
      <c r="I1674" s="30"/>
      <c r="V1674" s="8"/>
    </row>
    <row r="1675" spans="1:22" ht="16.5" x14ac:dyDescent="0.3">
      <c r="A1675" s="23"/>
      <c r="B1675" s="33"/>
      <c r="C1675" s="34"/>
      <c r="D1675" s="38"/>
      <c r="E1675" s="39"/>
      <c r="F1675" s="37"/>
      <c r="G1675" s="37"/>
      <c r="H1675" s="37"/>
      <c r="I1675" s="30"/>
      <c r="V1675" s="8"/>
    </row>
    <row r="1676" spans="1:22" ht="16.5" x14ac:dyDescent="0.3">
      <c r="A1676" s="23"/>
      <c r="B1676" s="33"/>
      <c r="C1676" s="34"/>
      <c r="D1676" s="38"/>
      <c r="E1676" s="39"/>
      <c r="F1676" s="37"/>
      <c r="G1676" s="37"/>
      <c r="H1676" s="37"/>
      <c r="I1676" s="30"/>
      <c r="V1676" s="8"/>
    </row>
    <row r="1677" spans="1:22" ht="16.5" x14ac:dyDescent="0.3">
      <c r="A1677" s="23"/>
      <c r="B1677" s="33"/>
      <c r="C1677" s="34"/>
      <c r="D1677" s="38"/>
      <c r="E1677" s="39"/>
      <c r="F1677" s="37"/>
      <c r="G1677" s="37"/>
      <c r="H1677" s="37"/>
      <c r="I1677" s="30"/>
      <c r="V1677" s="8"/>
    </row>
    <row r="1678" spans="1:22" ht="16.5" x14ac:dyDescent="0.3">
      <c r="A1678" s="23"/>
      <c r="B1678" s="33"/>
      <c r="C1678" s="34"/>
      <c r="D1678" s="38"/>
      <c r="E1678" s="39"/>
      <c r="F1678" s="37"/>
      <c r="G1678" s="37"/>
      <c r="H1678" s="37"/>
      <c r="I1678" s="30"/>
      <c r="V1678" s="8"/>
    </row>
    <row r="1679" spans="1:22" ht="16.5" x14ac:dyDescent="0.3">
      <c r="A1679" s="23"/>
      <c r="B1679" s="33"/>
      <c r="C1679" s="34"/>
      <c r="D1679" s="38"/>
      <c r="E1679" s="39"/>
      <c r="F1679" s="37"/>
      <c r="G1679" s="37"/>
      <c r="H1679" s="37"/>
      <c r="I1679" s="30"/>
      <c r="V1679" s="8"/>
    </row>
    <row r="1680" spans="1:22" ht="16.5" x14ac:dyDescent="0.3">
      <c r="A1680" s="23"/>
      <c r="B1680" s="33"/>
      <c r="C1680" s="34"/>
      <c r="D1680" s="38"/>
      <c r="E1680" s="39"/>
      <c r="F1680" s="37"/>
      <c r="G1680" s="37"/>
      <c r="H1680" s="37"/>
      <c r="I1680" s="30"/>
      <c r="V1680" s="8"/>
    </row>
    <row r="1681" spans="1:22" ht="16.5" x14ac:dyDescent="0.3">
      <c r="A1681" s="23"/>
      <c r="B1681" s="33"/>
      <c r="C1681" s="34"/>
      <c r="D1681" s="38"/>
      <c r="E1681" s="39"/>
      <c r="F1681" s="37"/>
      <c r="G1681" s="37"/>
      <c r="H1681" s="37"/>
      <c r="I1681" s="30"/>
      <c r="V1681" s="8"/>
    </row>
    <row r="1682" spans="1:22" ht="16.5" x14ac:dyDescent="0.3">
      <c r="A1682" s="23"/>
      <c r="B1682" s="33"/>
      <c r="C1682" s="34"/>
      <c r="D1682" s="38"/>
      <c r="E1682" s="39"/>
      <c r="F1682" s="37"/>
      <c r="G1682" s="37"/>
      <c r="H1682" s="37"/>
      <c r="I1682" s="30"/>
      <c r="V1682" s="8"/>
    </row>
    <row r="1683" spans="1:22" ht="16.5" x14ac:dyDescent="0.3">
      <c r="A1683" s="23"/>
      <c r="B1683" s="33"/>
      <c r="C1683" s="34"/>
      <c r="D1683" s="38"/>
      <c r="E1683" s="39"/>
      <c r="F1683" s="37"/>
      <c r="G1683" s="37"/>
      <c r="H1683" s="37"/>
      <c r="I1683" s="30"/>
      <c r="V1683" s="8"/>
    </row>
    <row r="1684" spans="1:22" ht="16.5" x14ac:dyDescent="0.3">
      <c r="A1684" s="23"/>
      <c r="B1684" s="33"/>
      <c r="C1684" s="34"/>
      <c r="D1684" s="38"/>
      <c r="E1684" s="39"/>
      <c r="F1684" s="37"/>
      <c r="G1684" s="37"/>
      <c r="H1684" s="37"/>
      <c r="I1684" s="30"/>
      <c r="V1684" s="8"/>
    </row>
    <row r="1685" spans="1:22" ht="16.5" x14ac:dyDescent="0.3">
      <c r="A1685" s="23"/>
      <c r="B1685" s="33"/>
      <c r="C1685" s="34"/>
      <c r="D1685" s="38"/>
      <c r="E1685" s="39"/>
      <c r="F1685" s="37"/>
      <c r="G1685" s="37"/>
      <c r="H1685" s="37"/>
      <c r="I1685" s="30"/>
      <c r="V1685" s="8"/>
    </row>
    <row r="1686" spans="1:22" ht="16.5" x14ac:dyDescent="0.3">
      <c r="A1686" s="23"/>
      <c r="B1686" s="33"/>
      <c r="C1686" s="34"/>
      <c r="D1686" s="38"/>
      <c r="E1686" s="39"/>
      <c r="F1686" s="37"/>
      <c r="G1686" s="37"/>
      <c r="H1686" s="37"/>
      <c r="I1686" s="30"/>
      <c r="V1686" s="8"/>
    </row>
    <row r="1687" spans="1:22" ht="16.5" x14ac:dyDescent="0.3">
      <c r="A1687" s="23"/>
      <c r="B1687" s="33"/>
      <c r="C1687" s="34"/>
      <c r="D1687" s="38"/>
      <c r="E1687" s="39"/>
      <c r="F1687" s="37"/>
      <c r="G1687" s="37"/>
      <c r="H1687" s="37"/>
      <c r="I1687" s="30"/>
      <c r="V1687" s="8"/>
    </row>
    <row r="1688" spans="1:22" ht="16.5" x14ac:dyDescent="0.3">
      <c r="A1688" s="23"/>
      <c r="B1688" s="33"/>
      <c r="C1688" s="34"/>
      <c r="D1688" s="38"/>
      <c r="E1688" s="39"/>
      <c r="F1688" s="37"/>
      <c r="G1688" s="37"/>
      <c r="H1688" s="37"/>
      <c r="I1688" s="30"/>
      <c r="V1688" s="8"/>
    </row>
    <row r="1689" spans="1:22" ht="16.5" x14ac:dyDescent="0.3">
      <c r="A1689" s="23"/>
      <c r="B1689" s="33"/>
      <c r="C1689" s="34"/>
      <c r="D1689" s="38"/>
      <c r="E1689" s="39"/>
      <c r="F1689" s="37"/>
      <c r="G1689" s="37"/>
      <c r="H1689" s="37"/>
      <c r="I1689" s="30"/>
      <c r="V1689" s="8"/>
    </row>
    <row r="1690" spans="1:22" ht="16.5" x14ac:dyDescent="0.3">
      <c r="A1690" s="23"/>
      <c r="B1690" s="33"/>
      <c r="C1690" s="34"/>
      <c r="D1690" s="38"/>
      <c r="E1690" s="39"/>
      <c r="F1690" s="37"/>
      <c r="G1690" s="37"/>
      <c r="H1690" s="37"/>
      <c r="I1690" s="30"/>
      <c r="V1690" s="8"/>
    </row>
    <row r="1691" spans="1:22" ht="16.5" x14ac:dyDescent="0.3">
      <c r="A1691" s="23"/>
      <c r="B1691" s="33"/>
      <c r="C1691" s="34"/>
      <c r="D1691" s="38"/>
      <c r="E1691" s="39"/>
      <c r="F1691" s="37"/>
      <c r="G1691" s="37"/>
      <c r="H1691" s="37"/>
      <c r="I1691" s="30"/>
      <c r="V1691" s="8"/>
    </row>
    <row r="1692" spans="1:22" ht="16.5" x14ac:dyDescent="0.3">
      <c r="A1692" s="23"/>
      <c r="B1692" s="33"/>
      <c r="C1692" s="34"/>
      <c r="D1692" s="38"/>
      <c r="E1692" s="39"/>
      <c r="F1692" s="37"/>
      <c r="G1692" s="37"/>
      <c r="H1692" s="37"/>
      <c r="I1692" s="30"/>
      <c r="V1692" s="8"/>
    </row>
    <row r="1693" spans="1:22" ht="16.5" x14ac:dyDescent="0.3">
      <c r="A1693" s="23"/>
      <c r="B1693" s="33"/>
      <c r="C1693" s="34"/>
      <c r="D1693" s="38"/>
      <c r="E1693" s="39"/>
      <c r="F1693" s="37"/>
      <c r="G1693" s="37"/>
      <c r="H1693" s="37"/>
      <c r="I1693" s="30"/>
      <c r="V1693" s="8"/>
    </row>
    <row r="1694" spans="1:22" ht="16.5" x14ac:dyDescent="0.3">
      <c r="A1694" s="23"/>
      <c r="B1694" s="33"/>
      <c r="C1694" s="34"/>
      <c r="D1694" s="38"/>
      <c r="E1694" s="39"/>
      <c r="F1694" s="37"/>
      <c r="G1694" s="37"/>
      <c r="H1694" s="37"/>
      <c r="I1694" s="30"/>
      <c r="V1694" s="8"/>
    </row>
    <row r="1695" spans="1:22" ht="16.5" x14ac:dyDescent="0.3">
      <c r="A1695" s="23"/>
      <c r="B1695" s="33"/>
      <c r="C1695" s="34"/>
      <c r="D1695" s="38"/>
      <c r="E1695" s="39"/>
      <c r="F1695" s="37"/>
      <c r="G1695" s="37"/>
      <c r="H1695" s="37"/>
      <c r="I1695" s="30"/>
      <c r="V1695" s="8"/>
    </row>
    <row r="1696" spans="1:22" ht="16.5" x14ac:dyDescent="0.3">
      <c r="A1696" s="23"/>
      <c r="B1696" s="33"/>
      <c r="C1696" s="34"/>
      <c r="D1696" s="38"/>
      <c r="E1696" s="39"/>
      <c r="F1696" s="37"/>
      <c r="G1696" s="37"/>
      <c r="H1696" s="37"/>
      <c r="I1696" s="30"/>
      <c r="V1696" s="8"/>
    </row>
    <row r="1697" spans="1:22" ht="16.5" x14ac:dyDescent="0.3">
      <c r="A1697" s="23"/>
      <c r="B1697" s="33"/>
      <c r="C1697" s="34"/>
      <c r="D1697" s="38"/>
      <c r="E1697" s="39"/>
      <c r="F1697" s="37"/>
      <c r="G1697" s="37"/>
      <c r="H1697" s="37"/>
      <c r="I1697" s="30"/>
      <c r="V1697" s="8"/>
    </row>
    <row r="1698" spans="1:22" ht="16.5" x14ac:dyDescent="0.3">
      <c r="A1698" s="23"/>
      <c r="B1698" s="33"/>
      <c r="C1698" s="34"/>
      <c r="D1698" s="38"/>
      <c r="E1698" s="39"/>
      <c r="F1698" s="37"/>
      <c r="G1698" s="37"/>
      <c r="H1698" s="37"/>
      <c r="I1698" s="30"/>
      <c r="V1698" s="8"/>
    </row>
    <row r="1699" spans="1:22" ht="16.5" x14ac:dyDescent="0.3">
      <c r="A1699" s="23"/>
      <c r="B1699" s="33"/>
      <c r="C1699" s="34"/>
      <c r="D1699" s="38"/>
      <c r="E1699" s="39"/>
      <c r="F1699" s="37"/>
      <c r="G1699" s="37"/>
      <c r="H1699" s="37"/>
      <c r="I1699" s="30"/>
      <c r="V1699" s="8"/>
    </row>
    <row r="1700" spans="1:22" ht="16.5" x14ac:dyDescent="0.3">
      <c r="A1700" s="23"/>
      <c r="B1700" s="33"/>
      <c r="C1700" s="34"/>
      <c r="D1700" s="38"/>
      <c r="E1700" s="39"/>
      <c r="F1700" s="37"/>
      <c r="G1700" s="37"/>
      <c r="H1700" s="37"/>
      <c r="I1700" s="30"/>
      <c r="V1700" s="8"/>
    </row>
    <row r="1701" spans="1:22" ht="16.5" x14ac:dyDescent="0.3">
      <c r="A1701" s="23"/>
      <c r="B1701" s="33"/>
      <c r="C1701" s="34"/>
      <c r="D1701" s="38"/>
      <c r="E1701" s="39"/>
      <c r="F1701" s="37"/>
      <c r="G1701" s="37"/>
      <c r="H1701" s="37"/>
      <c r="I1701" s="30"/>
      <c r="V1701" s="8"/>
    </row>
    <row r="1702" spans="1:22" ht="16.5" x14ac:dyDescent="0.3">
      <c r="A1702" s="23"/>
      <c r="B1702" s="33"/>
      <c r="C1702" s="34"/>
      <c r="D1702" s="38"/>
      <c r="E1702" s="39"/>
      <c r="F1702" s="37"/>
      <c r="G1702" s="37"/>
      <c r="H1702" s="37"/>
      <c r="I1702" s="30"/>
      <c r="V1702" s="8"/>
    </row>
    <row r="1703" spans="1:22" ht="16.5" x14ac:dyDescent="0.3">
      <c r="A1703" s="23"/>
      <c r="B1703" s="33"/>
      <c r="C1703" s="34"/>
      <c r="D1703" s="38"/>
      <c r="E1703" s="39"/>
      <c r="F1703" s="37"/>
      <c r="G1703" s="37"/>
      <c r="H1703" s="37"/>
      <c r="I1703" s="30"/>
      <c r="V1703" s="8"/>
    </row>
    <row r="1704" spans="1:22" ht="16.5" x14ac:dyDescent="0.3">
      <c r="A1704" s="23"/>
      <c r="B1704" s="33"/>
      <c r="C1704" s="34"/>
      <c r="D1704" s="38"/>
      <c r="E1704" s="39"/>
      <c r="F1704" s="37"/>
      <c r="G1704" s="37"/>
      <c r="H1704" s="37"/>
      <c r="I1704" s="30"/>
      <c r="V1704" s="8"/>
    </row>
    <row r="1705" spans="1:22" ht="16.5" x14ac:dyDescent="0.3">
      <c r="A1705" s="23"/>
      <c r="B1705" s="33"/>
      <c r="C1705" s="34"/>
      <c r="D1705" s="38"/>
      <c r="E1705" s="39"/>
      <c r="F1705" s="37"/>
      <c r="G1705" s="37"/>
      <c r="H1705" s="37"/>
      <c r="I1705" s="30"/>
      <c r="V1705" s="8"/>
    </row>
    <row r="1706" spans="1:22" ht="16.5" x14ac:dyDescent="0.3">
      <c r="A1706" s="23"/>
      <c r="B1706" s="33"/>
      <c r="C1706" s="34"/>
      <c r="D1706" s="38"/>
      <c r="E1706" s="39"/>
      <c r="F1706" s="37"/>
      <c r="G1706" s="37"/>
      <c r="H1706" s="37"/>
      <c r="I1706" s="30"/>
      <c r="V1706" s="8"/>
    </row>
    <row r="1707" spans="1:22" ht="16.5" x14ac:dyDescent="0.3">
      <c r="A1707" s="23"/>
      <c r="B1707" s="33"/>
      <c r="C1707" s="34"/>
      <c r="D1707" s="38"/>
      <c r="E1707" s="39"/>
      <c r="F1707" s="37"/>
      <c r="G1707" s="37"/>
      <c r="H1707" s="37"/>
      <c r="I1707" s="30"/>
      <c r="V1707" s="8"/>
    </row>
    <row r="1708" spans="1:22" ht="16.5" x14ac:dyDescent="0.3">
      <c r="A1708" s="23"/>
      <c r="B1708" s="33"/>
      <c r="C1708" s="34"/>
      <c r="D1708" s="38"/>
      <c r="E1708" s="39"/>
      <c r="F1708" s="37"/>
      <c r="G1708" s="37"/>
      <c r="H1708" s="37"/>
      <c r="I1708" s="30"/>
      <c r="V1708" s="8"/>
    </row>
    <row r="1709" spans="1:22" ht="16.5" x14ac:dyDescent="0.3">
      <c r="A1709" s="23"/>
      <c r="B1709" s="33"/>
      <c r="C1709" s="34"/>
      <c r="D1709" s="38"/>
      <c r="E1709" s="39"/>
      <c r="F1709" s="37"/>
      <c r="G1709" s="37"/>
      <c r="H1709" s="37"/>
      <c r="I1709" s="30"/>
      <c r="V1709" s="8"/>
    </row>
    <row r="1710" spans="1:22" ht="16.5" x14ac:dyDescent="0.3">
      <c r="A1710" s="23"/>
      <c r="B1710" s="33"/>
      <c r="C1710" s="34"/>
      <c r="D1710" s="38"/>
      <c r="E1710" s="39"/>
      <c r="F1710" s="37"/>
      <c r="G1710" s="37"/>
      <c r="H1710" s="37"/>
      <c r="I1710" s="30"/>
      <c r="V1710" s="8"/>
    </row>
    <row r="1711" spans="1:22" ht="16.5" x14ac:dyDescent="0.3">
      <c r="A1711" s="23"/>
      <c r="B1711" s="33"/>
      <c r="C1711" s="34"/>
      <c r="D1711" s="38"/>
      <c r="E1711" s="39"/>
      <c r="F1711" s="37"/>
      <c r="G1711" s="37"/>
      <c r="H1711" s="37"/>
      <c r="I1711" s="30"/>
      <c r="V1711" s="8"/>
    </row>
    <row r="1712" spans="1:22" ht="16.5" x14ac:dyDescent="0.3">
      <c r="A1712" s="23"/>
      <c r="B1712" s="33"/>
      <c r="C1712" s="34"/>
      <c r="D1712" s="38"/>
      <c r="E1712" s="39"/>
      <c r="F1712" s="37"/>
      <c r="G1712" s="37"/>
      <c r="H1712" s="37"/>
      <c r="I1712" s="30"/>
      <c r="V1712" s="8"/>
    </row>
    <row r="1713" spans="1:22" ht="16.5" x14ac:dyDescent="0.3">
      <c r="A1713" s="23"/>
      <c r="B1713" s="33"/>
      <c r="C1713" s="34"/>
      <c r="D1713" s="38"/>
      <c r="E1713" s="39"/>
      <c r="F1713" s="37"/>
      <c r="G1713" s="37"/>
      <c r="H1713" s="37"/>
      <c r="I1713" s="30"/>
      <c r="V1713" s="8"/>
    </row>
    <row r="1714" spans="1:22" ht="16.5" x14ac:dyDescent="0.3">
      <c r="A1714" s="23"/>
      <c r="B1714" s="33"/>
      <c r="C1714" s="34"/>
      <c r="D1714" s="38"/>
      <c r="E1714" s="39"/>
      <c r="F1714" s="37"/>
      <c r="G1714" s="37"/>
      <c r="H1714" s="37"/>
      <c r="I1714" s="30"/>
      <c r="V1714" s="8"/>
    </row>
    <row r="1715" spans="1:22" ht="16.5" x14ac:dyDescent="0.3">
      <c r="A1715" s="23"/>
      <c r="B1715" s="33"/>
      <c r="C1715" s="34"/>
      <c r="D1715" s="38"/>
      <c r="E1715" s="39"/>
      <c r="F1715" s="37"/>
      <c r="G1715" s="37"/>
      <c r="H1715" s="37"/>
      <c r="I1715" s="30"/>
      <c r="V1715" s="8"/>
    </row>
    <row r="1716" spans="1:22" ht="16.5" x14ac:dyDescent="0.3">
      <c r="A1716" s="23"/>
      <c r="B1716" s="33"/>
      <c r="C1716" s="34"/>
      <c r="D1716" s="38"/>
      <c r="E1716" s="39"/>
      <c r="F1716" s="37"/>
      <c r="G1716" s="37"/>
      <c r="H1716" s="37"/>
      <c r="I1716" s="30"/>
      <c r="V1716" s="8"/>
    </row>
    <row r="1717" spans="1:22" ht="16.5" x14ac:dyDescent="0.3">
      <c r="A1717" s="23"/>
      <c r="B1717" s="33"/>
      <c r="C1717" s="34"/>
      <c r="D1717" s="38"/>
      <c r="E1717" s="39"/>
      <c r="F1717" s="37"/>
      <c r="G1717" s="37"/>
      <c r="H1717" s="37"/>
      <c r="I1717" s="30"/>
      <c r="V1717" s="8"/>
    </row>
    <row r="1718" spans="1:22" ht="16.5" x14ac:dyDescent="0.3">
      <c r="A1718" s="23"/>
      <c r="B1718" s="33"/>
      <c r="C1718" s="34"/>
      <c r="D1718" s="38"/>
      <c r="E1718" s="39"/>
      <c r="F1718" s="37"/>
      <c r="G1718" s="37"/>
      <c r="H1718" s="37"/>
      <c r="I1718" s="30"/>
      <c r="V1718" s="8"/>
    </row>
    <row r="1719" spans="1:22" ht="16.5" x14ac:dyDescent="0.3">
      <c r="A1719" s="23"/>
      <c r="B1719" s="33"/>
      <c r="C1719" s="34"/>
      <c r="D1719" s="38"/>
      <c r="E1719" s="39"/>
      <c r="F1719" s="37"/>
      <c r="G1719" s="37"/>
      <c r="H1719" s="37"/>
      <c r="I1719" s="30"/>
      <c r="V1719" s="8"/>
    </row>
    <row r="1720" spans="1:22" ht="16.5" x14ac:dyDescent="0.3">
      <c r="A1720" s="23"/>
      <c r="B1720" s="33"/>
      <c r="C1720" s="34"/>
      <c r="D1720" s="38"/>
      <c r="E1720" s="39"/>
      <c r="F1720" s="37"/>
      <c r="G1720" s="37"/>
      <c r="H1720" s="37"/>
      <c r="I1720" s="30"/>
      <c r="V1720" s="8"/>
    </row>
    <row r="1721" spans="1:22" ht="16.5" x14ac:dyDescent="0.3">
      <c r="A1721" s="23"/>
      <c r="B1721" s="33"/>
      <c r="C1721" s="34"/>
      <c r="D1721" s="38"/>
      <c r="E1721" s="39"/>
      <c r="F1721" s="37"/>
      <c r="G1721" s="37"/>
      <c r="H1721" s="37"/>
      <c r="I1721" s="30"/>
      <c r="V1721" s="8"/>
    </row>
    <row r="1722" spans="1:22" ht="16.5" x14ac:dyDescent="0.3">
      <c r="A1722" s="23"/>
      <c r="B1722" s="33"/>
      <c r="C1722" s="34"/>
      <c r="D1722" s="38"/>
      <c r="E1722" s="39"/>
      <c r="F1722" s="37"/>
      <c r="G1722" s="37"/>
      <c r="H1722" s="37"/>
      <c r="I1722" s="30"/>
      <c r="V1722" s="8"/>
    </row>
    <row r="1723" spans="1:22" ht="16.5" x14ac:dyDescent="0.3">
      <c r="A1723" s="23"/>
      <c r="B1723" s="33"/>
      <c r="C1723" s="34"/>
      <c r="D1723" s="38"/>
      <c r="E1723" s="39"/>
      <c r="F1723" s="37"/>
      <c r="G1723" s="37"/>
      <c r="H1723" s="37"/>
      <c r="I1723" s="30"/>
      <c r="V1723" s="8"/>
    </row>
    <row r="1724" spans="1:22" ht="16.5" x14ac:dyDescent="0.3">
      <c r="A1724" s="23"/>
      <c r="B1724" s="33"/>
      <c r="C1724" s="34"/>
      <c r="D1724" s="38"/>
      <c r="E1724" s="39"/>
      <c r="F1724" s="37"/>
      <c r="G1724" s="37"/>
      <c r="H1724" s="37"/>
      <c r="I1724" s="30"/>
      <c r="V1724" s="8"/>
    </row>
    <row r="1725" spans="1:22" ht="16.5" x14ac:dyDescent="0.3">
      <c r="A1725" s="23"/>
      <c r="B1725" s="33"/>
      <c r="C1725" s="34"/>
      <c r="D1725" s="38"/>
      <c r="E1725" s="39"/>
      <c r="F1725" s="37"/>
      <c r="G1725" s="37"/>
      <c r="H1725" s="37"/>
      <c r="I1725" s="30"/>
      <c r="V1725" s="8"/>
    </row>
    <row r="1726" spans="1:22" ht="16.5" x14ac:dyDescent="0.3">
      <c r="A1726" s="23"/>
      <c r="B1726" s="33"/>
      <c r="C1726" s="34"/>
      <c r="D1726" s="38"/>
      <c r="E1726" s="39"/>
      <c r="F1726" s="37"/>
      <c r="G1726" s="37"/>
      <c r="H1726" s="37"/>
      <c r="I1726" s="30"/>
      <c r="V1726" s="8"/>
    </row>
    <row r="1727" spans="1:22" ht="16.5" x14ac:dyDescent="0.3">
      <c r="A1727" s="23"/>
      <c r="B1727" s="33"/>
      <c r="C1727" s="34"/>
      <c r="D1727" s="38"/>
      <c r="E1727" s="39"/>
      <c r="F1727" s="37"/>
      <c r="G1727" s="37"/>
      <c r="H1727" s="37"/>
      <c r="I1727" s="30"/>
      <c r="V1727" s="8"/>
    </row>
    <row r="1728" spans="1:22" ht="16.5" x14ac:dyDescent="0.3">
      <c r="A1728" s="23"/>
      <c r="B1728" s="33"/>
      <c r="C1728" s="34"/>
      <c r="D1728" s="38"/>
      <c r="E1728" s="39"/>
      <c r="F1728" s="37"/>
      <c r="G1728" s="37"/>
      <c r="H1728" s="37"/>
      <c r="I1728" s="30"/>
      <c r="V1728" s="8"/>
    </row>
    <row r="1729" spans="1:22" ht="16.5" x14ac:dyDescent="0.3">
      <c r="A1729" s="23"/>
      <c r="B1729" s="33"/>
      <c r="C1729" s="34"/>
      <c r="D1729" s="38"/>
      <c r="E1729" s="39"/>
      <c r="F1729" s="37"/>
      <c r="G1729" s="37"/>
      <c r="H1729" s="37"/>
      <c r="I1729" s="30"/>
      <c r="V1729" s="8"/>
    </row>
    <row r="1730" spans="1:22" ht="16.5" x14ac:dyDescent="0.3">
      <c r="A1730" s="23"/>
      <c r="B1730" s="33"/>
      <c r="C1730" s="34"/>
      <c r="D1730" s="38"/>
      <c r="E1730" s="39"/>
      <c r="F1730" s="37"/>
      <c r="G1730" s="37"/>
      <c r="H1730" s="37"/>
      <c r="I1730" s="30"/>
      <c r="V1730" s="8"/>
    </row>
    <row r="1731" spans="1:22" ht="16.5" x14ac:dyDescent="0.3">
      <c r="A1731" s="23"/>
      <c r="B1731" s="33"/>
      <c r="C1731" s="34"/>
      <c r="D1731" s="38"/>
      <c r="E1731" s="39"/>
      <c r="F1731" s="37"/>
      <c r="G1731" s="37"/>
      <c r="H1731" s="37"/>
      <c r="I1731" s="30"/>
      <c r="V1731" s="8"/>
    </row>
    <row r="1732" spans="1:22" ht="16.5" x14ac:dyDescent="0.3">
      <c r="A1732" s="23"/>
      <c r="B1732" s="33"/>
      <c r="C1732" s="34"/>
      <c r="D1732" s="38"/>
      <c r="E1732" s="39"/>
      <c r="F1732" s="37"/>
      <c r="G1732" s="37"/>
      <c r="H1732" s="37"/>
      <c r="I1732" s="30"/>
      <c r="V1732" s="8"/>
    </row>
    <row r="1733" spans="1:22" ht="16.5" x14ac:dyDescent="0.3">
      <c r="A1733" s="23"/>
      <c r="B1733" s="33"/>
      <c r="C1733" s="34"/>
      <c r="D1733" s="38"/>
      <c r="E1733" s="39"/>
      <c r="F1733" s="37"/>
      <c r="G1733" s="37"/>
      <c r="H1733" s="37"/>
      <c r="I1733" s="30"/>
      <c r="V1733" s="8"/>
    </row>
    <row r="1734" spans="1:22" ht="16.5" x14ac:dyDescent="0.3">
      <c r="A1734" s="23"/>
      <c r="B1734" s="33"/>
      <c r="C1734" s="34"/>
      <c r="D1734" s="38"/>
      <c r="E1734" s="39"/>
      <c r="F1734" s="37"/>
      <c r="G1734" s="37"/>
      <c r="H1734" s="37"/>
      <c r="I1734" s="30"/>
      <c r="V1734" s="8"/>
    </row>
    <row r="1735" spans="1:22" ht="16.5" x14ac:dyDescent="0.3">
      <c r="A1735" s="23"/>
      <c r="B1735" s="33"/>
      <c r="C1735" s="34"/>
      <c r="D1735" s="38"/>
      <c r="E1735" s="39"/>
      <c r="F1735" s="37"/>
      <c r="G1735" s="37"/>
      <c r="H1735" s="37"/>
      <c r="I1735" s="30"/>
      <c r="V1735" s="8"/>
    </row>
    <row r="1736" spans="1:22" ht="16.5" x14ac:dyDescent="0.3">
      <c r="A1736" s="23"/>
      <c r="B1736" s="33"/>
      <c r="C1736" s="34"/>
      <c r="D1736" s="38"/>
      <c r="E1736" s="39"/>
      <c r="F1736" s="37"/>
      <c r="G1736" s="37"/>
      <c r="H1736" s="37"/>
      <c r="I1736" s="30"/>
      <c r="V1736" s="8"/>
    </row>
    <row r="1737" spans="1:22" ht="16.5" x14ac:dyDescent="0.3">
      <c r="A1737" s="23"/>
      <c r="B1737" s="33"/>
      <c r="C1737" s="34"/>
      <c r="D1737" s="38"/>
      <c r="E1737" s="39"/>
      <c r="F1737" s="37"/>
      <c r="G1737" s="37"/>
      <c r="H1737" s="37"/>
      <c r="I1737" s="30"/>
      <c r="V1737" s="8"/>
    </row>
    <row r="1738" spans="1:22" ht="16.5" x14ac:dyDescent="0.3">
      <c r="A1738" s="23"/>
      <c r="B1738" s="33"/>
      <c r="C1738" s="34"/>
      <c r="D1738" s="38"/>
      <c r="E1738" s="39"/>
      <c r="F1738" s="37"/>
      <c r="G1738" s="37"/>
      <c r="H1738" s="37"/>
      <c r="I1738" s="30"/>
      <c r="V1738" s="8"/>
    </row>
    <row r="1739" spans="1:22" ht="16.5" x14ac:dyDescent="0.3">
      <c r="A1739" s="23"/>
      <c r="B1739" s="33"/>
      <c r="C1739" s="34"/>
      <c r="D1739" s="38"/>
      <c r="E1739" s="39"/>
      <c r="F1739" s="37"/>
      <c r="G1739" s="37"/>
      <c r="H1739" s="37"/>
      <c r="I1739" s="30"/>
      <c r="V1739" s="8"/>
    </row>
    <row r="1740" spans="1:22" ht="16.5" x14ac:dyDescent="0.3">
      <c r="A1740" s="23"/>
      <c r="B1740" s="33"/>
      <c r="C1740" s="34"/>
      <c r="D1740" s="38"/>
      <c r="E1740" s="39"/>
      <c r="F1740" s="37"/>
      <c r="G1740" s="37"/>
      <c r="H1740" s="37"/>
      <c r="I1740" s="30"/>
      <c r="V1740" s="8"/>
    </row>
    <row r="1741" spans="1:22" ht="16.5" x14ac:dyDescent="0.3">
      <c r="A1741" s="23"/>
      <c r="B1741" s="33"/>
      <c r="C1741" s="34"/>
      <c r="D1741" s="38"/>
      <c r="E1741" s="39"/>
      <c r="F1741" s="37"/>
      <c r="G1741" s="37"/>
      <c r="H1741" s="37"/>
      <c r="I1741" s="30"/>
      <c r="V1741" s="8"/>
    </row>
    <row r="1742" spans="1:22" ht="16.5" x14ac:dyDescent="0.3">
      <c r="A1742" s="23"/>
      <c r="B1742" s="33"/>
      <c r="C1742" s="34"/>
      <c r="D1742" s="38"/>
      <c r="E1742" s="39"/>
      <c r="F1742" s="37"/>
      <c r="G1742" s="37"/>
      <c r="H1742" s="37"/>
      <c r="I1742" s="30"/>
      <c r="V1742" s="8"/>
    </row>
    <row r="1743" spans="1:22" ht="16.5" x14ac:dyDescent="0.3">
      <c r="A1743" s="23"/>
      <c r="B1743" s="33"/>
      <c r="C1743" s="34"/>
      <c r="D1743" s="38"/>
      <c r="E1743" s="39"/>
      <c r="F1743" s="37"/>
      <c r="G1743" s="37"/>
      <c r="H1743" s="37"/>
      <c r="I1743" s="30"/>
      <c r="V1743" s="8"/>
    </row>
    <row r="1744" spans="1:22" ht="16.5" x14ac:dyDescent="0.3">
      <c r="A1744" s="23"/>
      <c r="B1744" s="33"/>
      <c r="C1744" s="34"/>
      <c r="D1744" s="38"/>
      <c r="E1744" s="39"/>
      <c r="F1744" s="37"/>
      <c r="G1744" s="37"/>
      <c r="H1744" s="37"/>
      <c r="I1744" s="30"/>
      <c r="V1744" s="8"/>
    </row>
    <row r="1745" spans="1:22" ht="16.5" x14ac:dyDescent="0.3">
      <c r="A1745" s="23"/>
      <c r="B1745" s="33"/>
      <c r="C1745" s="34"/>
      <c r="D1745" s="38"/>
      <c r="E1745" s="39"/>
      <c r="F1745" s="37"/>
      <c r="G1745" s="37"/>
      <c r="H1745" s="37"/>
      <c r="I1745" s="30"/>
      <c r="V1745" s="8"/>
    </row>
    <row r="1746" spans="1:22" ht="16.5" x14ac:dyDescent="0.3">
      <c r="A1746" s="23"/>
      <c r="B1746" s="33"/>
      <c r="C1746" s="34"/>
      <c r="D1746" s="38"/>
      <c r="E1746" s="39"/>
      <c r="F1746" s="37"/>
      <c r="G1746" s="37"/>
      <c r="H1746" s="37"/>
      <c r="I1746" s="30"/>
      <c r="V1746" s="8"/>
    </row>
    <row r="1747" spans="1:22" ht="16.5" x14ac:dyDescent="0.3">
      <c r="A1747" s="23"/>
      <c r="B1747" s="33"/>
      <c r="C1747" s="34"/>
      <c r="D1747" s="38"/>
      <c r="E1747" s="39"/>
      <c r="F1747" s="37"/>
      <c r="G1747" s="37"/>
      <c r="H1747" s="37"/>
      <c r="I1747" s="30"/>
      <c r="V1747" s="8"/>
    </row>
    <row r="1748" spans="1:22" ht="16.5" x14ac:dyDescent="0.3">
      <c r="A1748" s="23"/>
      <c r="B1748" s="33"/>
      <c r="C1748" s="34"/>
      <c r="D1748" s="38"/>
      <c r="E1748" s="39"/>
      <c r="F1748" s="37"/>
      <c r="G1748" s="37"/>
      <c r="H1748" s="37"/>
      <c r="I1748" s="30"/>
      <c r="V1748" s="8"/>
    </row>
    <row r="1749" spans="1:22" ht="16.5" x14ac:dyDescent="0.3">
      <c r="A1749" s="23"/>
      <c r="B1749" s="33"/>
      <c r="C1749" s="34"/>
      <c r="D1749" s="38"/>
      <c r="E1749" s="39"/>
      <c r="F1749" s="37"/>
      <c r="G1749" s="37"/>
      <c r="H1749" s="37"/>
      <c r="I1749" s="30"/>
      <c r="V1749" s="8"/>
    </row>
    <row r="1750" spans="1:22" ht="16.5" x14ac:dyDescent="0.3">
      <c r="A1750" s="23"/>
      <c r="B1750" s="33"/>
      <c r="C1750" s="34"/>
      <c r="D1750" s="38"/>
      <c r="E1750" s="39"/>
      <c r="F1750" s="37"/>
      <c r="G1750" s="37"/>
      <c r="H1750" s="37"/>
      <c r="I1750" s="30"/>
      <c r="V1750" s="8"/>
    </row>
    <row r="1751" spans="1:22" ht="16.5" x14ac:dyDescent="0.3">
      <c r="A1751" s="23"/>
      <c r="B1751" s="33"/>
      <c r="C1751" s="34"/>
      <c r="D1751" s="38"/>
      <c r="E1751" s="39"/>
      <c r="F1751" s="37"/>
      <c r="G1751" s="37"/>
      <c r="H1751" s="37"/>
      <c r="I1751" s="30"/>
      <c r="V1751" s="8"/>
    </row>
    <row r="1752" spans="1:22" ht="16.5" x14ac:dyDescent="0.3">
      <c r="A1752" s="23"/>
      <c r="B1752" s="33"/>
      <c r="C1752" s="34"/>
      <c r="D1752" s="38"/>
      <c r="E1752" s="39"/>
      <c r="F1752" s="37"/>
      <c r="G1752" s="37"/>
      <c r="H1752" s="37"/>
      <c r="I1752" s="30"/>
      <c r="V1752" s="8"/>
    </row>
    <row r="1753" spans="1:22" ht="16.5" x14ac:dyDescent="0.3">
      <c r="A1753" s="23"/>
      <c r="B1753" s="33"/>
      <c r="C1753" s="34"/>
      <c r="D1753" s="38"/>
      <c r="E1753" s="39"/>
      <c r="F1753" s="37"/>
      <c r="G1753" s="37"/>
      <c r="H1753" s="37"/>
      <c r="I1753" s="30"/>
      <c r="V1753" s="8"/>
    </row>
    <row r="1754" spans="1:22" ht="16.5" x14ac:dyDescent="0.3">
      <c r="A1754" s="23"/>
      <c r="B1754" s="33"/>
      <c r="C1754" s="34"/>
      <c r="D1754" s="38"/>
      <c r="E1754" s="39"/>
      <c r="F1754" s="37"/>
      <c r="G1754" s="37"/>
      <c r="H1754" s="37"/>
      <c r="I1754" s="30"/>
      <c r="V1754" s="8"/>
    </row>
    <row r="1755" spans="1:22" ht="16.5" x14ac:dyDescent="0.3">
      <c r="A1755" s="23"/>
      <c r="B1755" s="33"/>
      <c r="C1755" s="34"/>
      <c r="D1755" s="38"/>
      <c r="E1755" s="39"/>
      <c r="F1755" s="37"/>
      <c r="G1755" s="37"/>
      <c r="H1755" s="37"/>
      <c r="I1755" s="30"/>
      <c r="V1755" s="8"/>
    </row>
    <row r="1756" spans="1:22" ht="16.5" x14ac:dyDescent="0.3">
      <c r="A1756" s="23"/>
      <c r="B1756" s="33"/>
      <c r="C1756" s="34"/>
      <c r="D1756" s="38"/>
      <c r="E1756" s="39"/>
      <c r="F1756" s="37"/>
      <c r="G1756" s="37"/>
      <c r="H1756" s="37"/>
      <c r="I1756" s="30"/>
      <c r="V1756" s="8"/>
    </row>
    <row r="1757" spans="1:22" ht="16.5" x14ac:dyDescent="0.3">
      <c r="A1757" s="23"/>
      <c r="B1757" s="33"/>
      <c r="C1757" s="34"/>
      <c r="D1757" s="38"/>
      <c r="E1757" s="39"/>
      <c r="F1757" s="37"/>
      <c r="G1757" s="37"/>
      <c r="H1757" s="37"/>
      <c r="I1757" s="30"/>
      <c r="V1757" s="8"/>
    </row>
    <row r="1758" spans="1:22" ht="16.5" x14ac:dyDescent="0.3">
      <c r="A1758" s="23"/>
      <c r="B1758" s="33"/>
      <c r="C1758" s="34"/>
      <c r="D1758" s="38"/>
      <c r="E1758" s="39"/>
      <c r="F1758" s="37"/>
      <c r="G1758" s="37"/>
      <c r="H1758" s="37"/>
      <c r="I1758" s="30"/>
      <c r="V1758" s="8"/>
    </row>
    <row r="1759" spans="1:22" ht="16.5" x14ac:dyDescent="0.3">
      <c r="A1759" s="23"/>
      <c r="B1759" s="33"/>
      <c r="C1759" s="34"/>
      <c r="D1759" s="38"/>
      <c r="E1759" s="39"/>
      <c r="F1759" s="37"/>
      <c r="G1759" s="37"/>
      <c r="H1759" s="37"/>
      <c r="I1759" s="30"/>
      <c r="V1759" s="8"/>
    </row>
    <row r="1760" spans="1:22" ht="16.5" x14ac:dyDescent="0.3">
      <c r="A1760" s="23"/>
      <c r="B1760" s="33"/>
      <c r="C1760" s="34"/>
      <c r="D1760" s="38"/>
      <c r="E1760" s="39"/>
      <c r="F1760" s="37"/>
      <c r="G1760" s="37"/>
      <c r="H1760" s="37"/>
      <c r="I1760" s="30"/>
      <c r="V1760" s="8"/>
    </row>
    <row r="1761" spans="1:22" ht="16.5" x14ac:dyDescent="0.3">
      <c r="A1761" s="23"/>
      <c r="B1761" s="33"/>
      <c r="C1761" s="34"/>
      <c r="D1761" s="38"/>
      <c r="E1761" s="39"/>
      <c r="F1761" s="37"/>
      <c r="G1761" s="37"/>
      <c r="H1761" s="37"/>
      <c r="I1761" s="30"/>
      <c r="V1761" s="8"/>
    </row>
    <row r="1762" spans="1:22" ht="16.5" x14ac:dyDescent="0.3">
      <c r="A1762" s="23"/>
      <c r="B1762" s="33"/>
      <c r="C1762" s="34"/>
      <c r="D1762" s="38"/>
      <c r="E1762" s="39"/>
      <c r="F1762" s="37"/>
      <c r="G1762" s="37"/>
      <c r="H1762" s="37"/>
      <c r="I1762" s="30"/>
      <c r="V1762" s="8"/>
    </row>
    <row r="1763" spans="1:22" ht="16.5" x14ac:dyDescent="0.3">
      <c r="A1763" s="23"/>
      <c r="B1763" s="33"/>
      <c r="C1763" s="34"/>
      <c r="D1763" s="38"/>
      <c r="E1763" s="39"/>
      <c r="F1763" s="37"/>
      <c r="G1763" s="37"/>
      <c r="H1763" s="37"/>
      <c r="I1763" s="30"/>
      <c r="V1763" s="8"/>
    </row>
    <row r="1764" spans="1:22" ht="16.5" x14ac:dyDescent="0.3">
      <c r="A1764" s="23"/>
      <c r="B1764" s="33"/>
      <c r="C1764" s="34"/>
      <c r="D1764" s="38"/>
      <c r="E1764" s="39"/>
      <c r="F1764" s="37"/>
      <c r="G1764" s="37"/>
      <c r="H1764" s="37"/>
      <c r="I1764" s="30"/>
      <c r="V1764" s="8"/>
    </row>
    <row r="1765" spans="1:22" ht="16.5" x14ac:dyDescent="0.3">
      <c r="A1765" s="23"/>
      <c r="B1765" s="33"/>
      <c r="C1765" s="34"/>
      <c r="D1765" s="38"/>
      <c r="E1765" s="39"/>
      <c r="F1765" s="37"/>
      <c r="G1765" s="37"/>
      <c r="H1765" s="37"/>
      <c r="I1765" s="30"/>
      <c r="V1765" s="8"/>
    </row>
    <row r="1766" spans="1:22" ht="16.5" x14ac:dyDescent="0.3">
      <c r="A1766" s="23"/>
      <c r="B1766" s="33"/>
      <c r="C1766" s="34"/>
      <c r="D1766" s="38"/>
      <c r="E1766" s="39"/>
      <c r="F1766" s="37"/>
      <c r="G1766" s="37"/>
      <c r="H1766" s="37"/>
      <c r="I1766" s="30"/>
      <c r="V1766" s="8"/>
    </row>
    <row r="1767" spans="1:22" ht="16.5" x14ac:dyDescent="0.3">
      <c r="A1767" s="23"/>
      <c r="B1767" s="33"/>
      <c r="C1767" s="34"/>
      <c r="D1767" s="38"/>
      <c r="E1767" s="39"/>
      <c r="F1767" s="37"/>
      <c r="G1767" s="37"/>
      <c r="H1767" s="37"/>
      <c r="I1767" s="30"/>
      <c r="V1767" s="8"/>
    </row>
    <row r="1768" spans="1:22" ht="16.5" x14ac:dyDescent="0.3">
      <c r="A1768" s="23"/>
      <c r="B1768" s="33"/>
      <c r="C1768" s="34"/>
      <c r="D1768" s="38"/>
      <c r="E1768" s="39"/>
      <c r="F1768" s="37"/>
      <c r="G1768" s="37"/>
      <c r="H1768" s="37"/>
      <c r="I1768" s="30"/>
      <c r="V1768" s="8"/>
    </row>
    <row r="1769" spans="1:22" ht="16.5" x14ac:dyDescent="0.3">
      <c r="A1769" s="23"/>
      <c r="B1769" s="33"/>
      <c r="C1769" s="34"/>
      <c r="D1769" s="38"/>
      <c r="E1769" s="39"/>
      <c r="F1769" s="37"/>
      <c r="G1769" s="37"/>
      <c r="H1769" s="37"/>
      <c r="I1769" s="30"/>
      <c r="V1769" s="8"/>
    </row>
    <row r="1770" spans="1:22" ht="16.5" x14ac:dyDescent="0.3">
      <c r="A1770" s="23"/>
      <c r="B1770" s="33"/>
      <c r="C1770" s="34"/>
      <c r="D1770" s="38"/>
      <c r="E1770" s="39"/>
      <c r="F1770" s="37"/>
      <c r="G1770" s="37"/>
      <c r="H1770" s="37"/>
      <c r="I1770" s="30"/>
      <c r="V1770" s="8"/>
    </row>
    <row r="1771" spans="1:22" ht="16.5" x14ac:dyDescent="0.3">
      <c r="A1771" s="23"/>
      <c r="B1771" s="33"/>
      <c r="C1771" s="34"/>
      <c r="D1771" s="38"/>
      <c r="E1771" s="39"/>
      <c r="F1771" s="37"/>
      <c r="G1771" s="37"/>
      <c r="H1771" s="37"/>
      <c r="I1771" s="30"/>
      <c r="V1771" s="8"/>
    </row>
    <row r="1772" spans="1:22" ht="16.5" x14ac:dyDescent="0.3">
      <c r="A1772" s="23"/>
      <c r="B1772" s="33"/>
      <c r="C1772" s="34"/>
      <c r="D1772" s="38"/>
      <c r="E1772" s="39"/>
      <c r="F1772" s="37"/>
      <c r="G1772" s="37"/>
      <c r="H1772" s="37"/>
      <c r="I1772" s="30"/>
      <c r="V1772" s="8"/>
    </row>
    <row r="1773" spans="1:22" ht="16.5" x14ac:dyDescent="0.3">
      <c r="A1773" s="23"/>
      <c r="B1773" s="33"/>
      <c r="C1773" s="34"/>
      <c r="D1773" s="38"/>
      <c r="E1773" s="39"/>
      <c r="F1773" s="37"/>
      <c r="G1773" s="37"/>
      <c r="H1773" s="37"/>
      <c r="I1773" s="30"/>
      <c r="V1773" s="8"/>
    </row>
    <row r="1774" spans="1:22" ht="16.5" x14ac:dyDescent="0.3">
      <c r="A1774" s="23"/>
      <c r="B1774" s="33"/>
      <c r="C1774" s="34"/>
      <c r="D1774" s="38"/>
      <c r="E1774" s="39"/>
      <c r="F1774" s="37"/>
      <c r="G1774" s="37"/>
      <c r="H1774" s="37"/>
      <c r="I1774" s="30"/>
      <c r="V1774" s="8"/>
    </row>
    <row r="1775" spans="1:22" ht="16.5" x14ac:dyDescent="0.3">
      <c r="A1775" s="23"/>
      <c r="B1775" s="33"/>
      <c r="C1775" s="34"/>
      <c r="D1775" s="38"/>
      <c r="E1775" s="39"/>
      <c r="F1775" s="37"/>
      <c r="G1775" s="37"/>
      <c r="H1775" s="37"/>
      <c r="I1775" s="30"/>
      <c r="V1775" s="8"/>
    </row>
    <row r="1776" spans="1:22" ht="16.5" x14ac:dyDescent="0.3">
      <c r="A1776" s="23"/>
      <c r="B1776" s="33"/>
      <c r="C1776" s="34"/>
      <c r="D1776" s="38"/>
      <c r="E1776" s="39"/>
      <c r="F1776" s="37"/>
      <c r="G1776" s="37"/>
      <c r="H1776" s="37"/>
      <c r="I1776" s="30"/>
      <c r="V1776" s="8"/>
    </row>
    <row r="1777" spans="1:22" ht="16.5" x14ac:dyDescent="0.3">
      <c r="A1777" s="23"/>
      <c r="B1777" s="33"/>
      <c r="C1777" s="34"/>
      <c r="D1777" s="38"/>
      <c r="E1777" s="39"/>
      <c r="F1777" s="37"/>
      <c r="G1777" s="37"/>
      <c r="H1777" s="37"/>
      <c r="I1777" s="30"/>
      <c r="V1777" s="8"/>
    </row>
    <row r="1778" spans="1:22" ht="16.5" x14ac:dyDescent="0.3">
      <c r="A1778" s="23"/>
      <c r="B1778" s="33"/>
      <c r="C1778" s="34"/>
      <c r="D1778" s="38"/>
      <c r="E1778" s="39"/>
      <c r="F1778" s="37"/>
      <c r="G1778" s="37"/>
      <c r="H1778" s="37"/>
      <c r="I1778" s="30"/>
      <c r="V1778" s="8"/>
    </row>
    <row r="1779" spans="1:22" ht="16.5" x14ac:dyDescent="0.3">
      <c r="A1779" s="23"/>
      <c r="B1779" s="33"/>
      <c r="C1779" s="34"/>
      <c r="D1779" s="38"/>
      <c r="E1779" s="39"/>
      <c r="F1779" s="37"/>
      <c r="G1779" s="37"/>
      <c r="H1779" s="37"/>
      <c r="I1779" s="30"/>
      <c r="V1779" s="8"/>
    </row>
    <row r="1780" spans="1:22" ht="16.5" x14ac:dyDescent="0.3">
      <c r="A1780" s="23"/>
      <c r="B1780" s="33"/>
      <c r="C1780" s="34"/>
      <c r="D1780" s="38"/>
      <c r="E1780" s="39"/>
      <c r="F1780" s="37"/>
      <c r="G1780" s="37"/>
      <c r="H1780" s="37"/>
      <c r="I1780" s="30"/>
      <c r="V1780" s="8"/>
    </row>
    <row r="1781" spans="1:22" ht="16.5" x14ac:dyDescent="0.3">
      <c r="A1781" s="23"/>
      <c r="B1781" s="33"/>
      <c r="C1781" s="34"/>
      <c r="D1781" s="38"/>
      <c r="E1781" s="39"/>
      <c r="F1781" s="37"/>
      <c r="G1781" s="37"/>
      <c r="H1781" s="37"/>
      <c r="I1781" s="30"/>
      <c r="V1781" s="8"/>
    </row>
    <row r="1782" spans="1:22" ht="16.5" x14ac:dyDescent="0.3">
      <c r="A1782" s="23"/>
      <c r="B1782" s="33"/>
      <c r="C1782" s="34"/>
      <c r="D1782" s="38"/>
      <c r="E1782" s="39"/>
      <c r="F1782" s="37"/>
      <c r="G1782" s="37"/>
      <c r="H1782" s="37"/>
      <c r="I1782" s="30"/>
      <c r="V1782" s="8"/>
    </row>
    <row r="1783" spans="1:22" ht="16.5" x14ac:dyDescent="0.3">
      <c r="A1783" s="23"/>
      <c r="B1783" s="33"/>
      <c r="C1783" s="34"/>
      <c r="D1783" s="38"/>
      <c r="E1783" s="39"/>
      <c r="F1783" s="37"/>
      <c r="G1783" s="37"/>
      <c r="H1783" s="37"/>
      <c r="I1783" s="30"/>
      <c r="V1783" s="8"/>
    </row>
    <row r="1784" spans="1:22" ht="16.5" x14ac:dyDescent="0.3">
      <c r="A1784" s="23"/>
      <c r="B1784" s="33"/>
      <c r="C1784" s="34"/>
      <c r="D1784" s="38"/>
      <c r="E1784" s="39"/>
      <c r="F1784" s="37"/>
      <c r="G1784" s="37"/>
      <c r="H1784" s="37"/>
      <c r="I1784" s="30"/>
      <c r="V1784" s="8"/>
    </row>
    <row r="1785" spans="1:22" ht="16.5" x14ac:dyDescent="0.3">
      <c r="A1785" s="23"/>
      <c r="B1785" s="33"/>
      <c r="C1785" s="34"/>
      <c r="D1785" s="38"/>
      <c r="E1785" s="39"/>
      <c r="F1785" s="37"/>
      <c r="G1785" s="37"/>
      <c r="H1785" s="37"/>
      <c r="I1785" s="30"/>
      <c r="V1785" s="8"/>
    </row>
    <row r="1786" spans="1:22" ht="16.5" x14ac:dyDescent="0.3">
      <c r="A1786" s="23"/>
      <c r="B1786" s="33"/>
      <c r="C1786" s="34"/>
      <c r="D1786" s="38"/>
      <c r="E1786" s="39"/>
      <c r="F1786" s="37"/>
      <c r="G1786" s="37"/>
      <c r="H1786" s="37"/>
      <c r="I1786" s="30"/>
      <c r="V1786" s="8"/>
    </row>
    <row r="1787" spans="1:22" ht="16.5" x14ac:dyDescent="0.3">
      <c r="A1787" s="23"/>
      <c r="B1787" s="33"/>
      <c r="C1787" s="34"/>
      <c r="D1787" s="38"/>
      <c r="E1787" s="39"/>
      <c r="F1787" s="37"/>
      <c r="G1787" s="37"/>
      <c r="H1787" s="37"/>
      <c r="I1787" s="30"/>
      <c r="V1787" s="8"/>
    </row>
    <row r="1788" spans="1:22" ht="16.5" x14ac:dyDescent="0.3">
      <c r="A1788" s="23"/>
      <c r="B1788" s="33"/>
      <c r="C1788" s="34"/>
      <c r="D1788" s="38"/>
      <c r="E1788" s="39"/>
      <c r="F1788" s="37"/>
      <c r="G1788" s="37"/>
      <c r="H1788" s="37"/>
      <c r="I1788" s="30"/>
      <c r="V1788" s="8"/>
    </row>
    <row r="1789" spans="1:22" ht="16.5" x14ac:dyDescent="0.3">
      <c r="A1789" s="23"/>
      <c r="B1789" s="33"/>
      <c r="C1789" s="34"/>
      <c r="D1789" s="38"/>
      <c r="E1789" s="39"/>
      <c r="F1789" s="37"/>
      <c r="G1789" s="37"/>
      <c r="H1789" s="37"/>
      <c r="I1789" s="30"/>
      <c r="V1789" s="8"/>
    </row>
    <row r="1790" spans="1:22" ht="16.5" x14ac:dyDescent="0.3">
      <c r="A1790" s="23"/>
      <c r="B1790" s="33"/>
      <c r="C1790" s="34"/>
      <c r="D1790" s="38"/>
      <c r="E1790" s="39"/>
      <c r="F1790" s="37"/>
      <c r="G1790" s="37"/>
      <c r="H1790" s="37"/>
      <c r="I1790" s="30"/>
      <c r="V1790" s="8"/>
    </row>
    <row r="1791" spans="1:22" ht="16.5" x14ac:dyDescent="0.3">
      <c r="A1791" s="23"/>
      <c r="B1791" s="33"/>
      <c r="C1791" s="34"/>
      <c r="D1791" s="38"/>
      <c r="E1791" s="39"/>
      <c r="F1791" s="37"/>
      <c r="G1791" s="37"/>
      <c r="H1791" s="37"/>
      <c r="I1791" s="30"/>
      <c r="V1791" s="8"/>
    </row>
    <row r="1792" spans="1:22" ht="16.5" x14ac:dyDescent="0.3">
      <c r="A1792" s="23"/>
      <c r="B1792" s="33"/>
      <c r="C1792" s="34"/>
      <c r="D1792" s="38"/>
      <c r="E1792" s="39"/>
      <c r="F1792" s="37"/>
      <c r="G1792" s="37"/>
      <c r="H1792" s="37"/>
      <c r="I1792" s="30"/>
      <c r="V1792" s="8"/>
    </row>
    <row r="1793" spans="1:22" ht="16.5" x14ac:dyDescent="0.3">
      <c r="A1793" s="23"/>
      <c r="B1793" s="33"/>
      <c r="C1793" s="34"/>
      <c r="D1793" s="38"/>
      <c r="E1793" s="39"/>
      <c r="F1793" s="37"/>
      <c r="G1793" s="37"/>
      <c r="H1793" s="37"/>
      <c r="I1793" s="30"/>
      <c r="V1793" s="8"/>
    </row>
    <row r="1794" spans="1:22" ht="16.5" x14ac:dyDescent="0.3">
      <c r="A1794" s="23"/>
      <c r="B1794" s="33"/>
      <c r="C1794" s="34"/>
      <c r="D1794" s="38"/>
      <c r="E1794" s="39"/>
      <c r="F1794" s="37"/>
      <c r="G1794" s="37"/>
      <c r="H1794" s="37"/>
      <c r="I1794" s="30"/>
      <c r="V1794" s="8"/>
    </row>
    <row r="1795" spans="1:22" ht="16.5" x14ac:dyDescent="0.3">
      <c r="A1795" s="23"/>
      <c r="B1795" s="33"/>
      <c r="C1795" s="34"/>
      <c r="D1795" s="38"/>
      <c r="E1795" s="39"/>
      <c r="F1795" s="37"/>
      <c r="G1795" s="37"/>
      <c r="H1795" s="37"/>
      <c r="I1795" s="30"/>
      <c r="V1795" s="8"/>
    </row>
    <row r="1796" spans="1:22" ht="16.5" x14ac:dyDescent="0.3">
      <c r="A1796" s="23"/>
      <c r="B1796" s="33"/>
      <c r="C1796" s="34"/>
      <c r="D1796" s="38"/>
      <c r="E1796" s="39"/>
      <c r="F1796" s="37"/>
      <c r="G1796" s="37"/>
      <c r="H1796" s="37"/>
      <c r="I1796" s="30"/>
      <c r="V1796" s="8"/>
    </row>
    <row r="1797" spans="1:22" ht="16.5" x14ac:dyDescent="0.3">
      <c r="A1797" s="23"/>
      <c r="B1797" s="33"/>
      <c r="C1797" s="34"/>
      <c r="D1797" s="38"/>
      <c r="E1797" s="39"/>
      <c r="F1797" s="37"/>
      <c r="G1797" s="37"/>
      <c r="H1797" s="37"/>
      <c r="I1797" s="30"/>
      <c r="V1797" s="8"/>
    </row>
    <row r="1798" spans="1:22" ht="16.5" x14ac:dyDescent="0.3">
      <c r="A1798" s="23"/>
      <c r="B1798" s="33"/>
      <c r="C1798" s="34"/>
      <c r="D1798" s="38"/>
      <c r="E1798" s="39"/>
      <c r="F1798" s="37"/>
      <c r="G1798" s="37"/>
      <c r="H1798" s="37"/>
      <c r="I1798" s="30"/>
      <c r="V1798" s="8"/>
    </row>
    <row r="1799" spans="1:22" ht="16.5" x14ac:dyDescent="0.3">
      <c r="A1799" s="23"/>
      <c r="B1799" s="33"/>
      <c r="C1799" s="34"/>
      <c r="D1799" s="38"/>
      <c r="E1799" s="39"/>
      <c r="F1799" s="37"/>
      <c r="G1799" s="37"/>
      <c r="H1799" s="37"/>
      <c r="I1799" s="30"/>
      <c r="V1799" s="8"/>
    </row>
    <row r="1800" spans="1:22" ht="16.5" x14ac:dyDescent="0.3">
      <c r="A1800" s="23"/>
      <c r="B1800" s="33"/>
      <c r="C1800" s="34"/>
      <c r="D1800" s="38"/>
      <c r="E1800" s="39"/>
      <c r="F1800" s="37"/>
      <c r="G1800" s="37"/>
      <c r="H1800" s="37"/>
      <c r="I1800" s="30"/>
      <c r="V1800" s="8"/>
    </row>
    <row r="1801" spans="1:22" ht="16.5" x14ac:dyDescent="0.3">
      <c r="A1801" s="23"/>
      <c r="B1801" s="33"/>
      <c r="C1801" s="34"/>
      <c r="D1801" s="38"/>
      <c r="E1801" s="39"/>
      <c r="F1801" s="37"/>
      <c r="G1801" s="37"/>
      <c r="H1801" s="37"/>
      <c r="I1801" s="30"/>
      <c r="V1801" s="8"/>
    </row>
    <row r="1802" spans="1:22" ht="16.5" x14ac:dyDescent="0.3">
      <c r="A1802" s="23"/>
      <c r="B1802" s="33"/>
      <c r="C1802" s="34"/>
      <c r="D1802" s="38"/>
      <c r="E1802" s="39"/>
      <c r="F1802" s="37"/>
      <c r="G1802" s="37"/>
      <c r="H1802" s="37"/>
      <c r="I1802" s="30"/>
      <c r="V1802" s="8"/>
    </row>
    <row r="1803" spans="1:22" ht="16.5" x14ac:dyDescent="0.3">
      <c r="A1803" s="23"/>
      <c r="B1803" s="33"/>
      <c r="C1803" s="34"/>
      <c r="D1803" s="38"/>
      <c r="E1803" s="39"/>
      <c r="F1803" s="37"/>
      <c r="G1803" s="37"/>
      <c r="H1803" s="37"/>
      <c r="I1803" s="30"/>
      <c r="V1803" s="8"/>
    </row>
    <row r="1804" spans="1:22" ht="16.5" x14ac:dyDescent="0.3">
      <c r="A1804" s="23"/>
      <c r="B1804" s="33"/>
      <c r="C1804" s="34"/>
      <c r="D1804" s="38"/>
      <c r="E1804" s="39"/>
      <c r="F1804" s="37"/>
      <c r="G1804" s="37"/>
      <c r="H1804" s="37"/>
      <c r="I1804" s="30"/>
      <c r="V1804" s="8"/>
    </row>
    <row r="1805" spans="1:22" ht="16.5" x14ac:dyDescent="0.3">
      <c r="A1805" s="23"/>
      <c r="B1805" s="33"/>
      <c r="C1805" s="34"/>
      <c r="D1805" s="38"/>
      <c r="E1805" s="39"/>
      <c r="F1805" s="37"/>
      <c r="G1805" s="37"/>
      <c r="H1805" s="37"/>
      <c r="I1805" s="30"/>
      <c r="V1805" s="8"/>
    </row>
    <row r="1806" spans="1:22" ht="16.5" x14ac:dyDescent="0.3">
      <c r="A1806" s="23"/>
      <c r="B1806" s="33"/>
      <c r="C1806" s="34"/>
      <c r="D1806" s="38"/>
      <c r="E1806" s="39"/>
      <c r="F1806" s="37"/>
      <c r="G1806" s="37"/>
      <c r="H1806" s="37"/>
      <c r="I1806" s="30"/>
      <c r="V1806" s="8"/>
    </row>
    <row r="1807" spans="1:22" ht="16.5" x14ac:dyDescent="0.3">
      <c r="A1807" s="23"/>
      <c r="B1807" s="33"/>
      <c r="C1807" s="34"/>
      <c r="D1807" s="38"/>
      <c r="E1807" s="39"/>
      <c r="F1807" s="37"/>
      <c r="G1807" s="37"/>
      <c r="H1807" s="37"/>
      <c r="I1807" s="30"/>
      <c r="V1807" s="8"/>
    </row>
    <row r="1808" spans="1:22" ht="16.5" x14ac:dyDescent="0.3">
      <c r="A1808" s="23"/>
      <c r="B1808" s="33"/>
      <c r="C1808" s="34"/>
      <c r="D1808" s="38"/>
      <c r="E1808" s="39"/>
      <c r="F1808" s="37"/>
      <c r="G1808" s="37"/>
      <c r="H1808" s="37"/>
      <c r="I1808" s="30"/>
      <c r="V1808" s="8"/>
    </row>
    <row r="1809" spans="1:22" ht="16.5" x14ac:dyDescent="0.3">
      <c r="A1809" s="23"/>
      <c r="B1809" s="33"/>
      <c r="C1809" s="34"/>
      <c r="D1809" s="38"/>
      <c r="E1809" s="39"/>
      <c r="F1809" s="37"/>
      <c r="G1809" s="37"/>
      <c r="H1809" s="37"/>
      <c r="I1809" s="30"/>
      <c r="V1809" s="8"/>
    </row>
    <row r="1810" spans="1:22" ht="16.5" x14ac:dyDescent="0.3">
      <c r="A1810" s="23"/>
      <c r="B1810" s="33"/>
      <c r="C1810" s="34"/>
      <c r="D1810" s="38"/>
      <c r="E1810" s="39"/>
      <c r="F1810" s="37"/>
      <c r="G1810" s="37"/>
      <c r="H1810" s="37"/>
      <c r="I1810" s="30"/>
      <c r="V1810" s="8"/>
    </row>
    <row r="1811" spans="1:22" ht="16.5" x14ac:dyDescent="0.3">
      <c r="A1811" s="23"/>
      <c r="B1811" s="33"/>
      <c r="C1811" s="34"/>
      <c r="D1811" s="38"/>
      <c r="E1811" s="39"/>
      <c r="F1811" s="37"/>
      <c r="G1811" s="37"/>
      <c r="H1811" s="37"/>
      <c r="I1811" s="30"/>
      <c r="V1811" s="8"/>
    </row>
    <row r="1812" spans="1:22" ht="16.5" x14ac:dyDescent="0.3">
      <c r="A1812" s="23"/>
      <c r="B1812" s="33"/>
      <c r="C1812" s="34"/>
      <c r="D1812" s="38"/>
      <c r="E1812" s="39"/>
      <c r="F1812" s="37"/>
      <c r="G1812" s="37"/>
      <c r="H1812" s="37"/>
      <c r="I1812" s="30"/>
      <c r="V1812" s="8"/>
    </row>
    <row r="1813" spans="1:22" ht="16.5" x14ac:dyDescent="0.3">
      <c r="A1813" s="23"/>
      <c r="B1813" s="33"/>
      <c r="C1813" s="34"/>
      <c r="D1813" s="38"/>
      <c r="E1813" s="39"/>
      <c r="F1813" s="37"/>
      <c r="G1813" s="37"/>
      <c r="H1813" s="37"/>
      <c r="I1813" s="30"/>
      <c r="V1813" s="8"/>
    </row>
    <row r="1814" spans="1:22" ht="16.5" x14ac:dyDescent="0.3">
      <c r="A1814" s="23"/>
      <c r="B1814" s="33"/>
      <c r="C1814" s="34"/>
      <c r="D1814" s="38"/>
      <c r="E1814" s="39"/>
      <c r="F1814" s="37"/>
      <c r="G1814" s="37"/>
      <c r="H1814" s="37"/>
      <c r="I1814" s="30"/>
      <c r="V1814" s="8"/>
    </row>
    <row r="1815" spans="1:22" ht="16.5" x14ac:dyDescent="0.3">
      <c r="A1815" s="23"/>
      <c r="B1815" s="33"/>
      <c r="C1815" s="34"/>
      <c r="D1815" s="38"/>
      <c r="E1815" s="39"/>
      <c r="F1815" s="37"/>
      <c r="G1815" s="37"/>
      <c r="H1815" s="37"/>
      <c r="I1815" s="30"/>
      <c r="V1815" s="8"/>
    </row>
    <row r="1816" spans="1:22" ht="16.5" x14ac:dyDescent="0.3">
      <c r="A1816" s="23"/>
      <c r="B1816" s="33"/>
      <c r="C1816" s="34"/>
      <c r="D1816" s="38"/>
      <c r="E1816" s="39"/>
      <c r="F1816" s="37"/>
      <c r="G1816" s="37"/>
      <c r="H1816" s="37"/>
      <c r="I1816" s="30"/>
      <c r="V1816" s="8"/>
    </row>
    <row r="1817" spans="1:22" ht="16.5" x14ac:dyDescent="0.3">
      <c r="A1817" s="23"/>
      <c r="B1817" s="33"/>
      <c r="C1817" s="34"/>
      <c r="D1817" s="38"/>
      <c r="E1817" s="39"/>
      <c r="F1817" s="37"/>
      <c r="G1817" s="37"/>
      <c r="H1817" s="37"/>
      <c r="I1817" s="30"/>
      <c r="V1817" s="8"/>
    </row>
    <row r="1818" spans="1:22" ht="16.5" x14ac:dyDescent="0.3">
      <c r="A1818" s="23"/>
      <c r="B1818" s="33"/>
      <c r="C1818" s="34"/>
      <c r="D1818" s="38"/>
      <c r="E1818" s="39"/>
      <c r="F1818" s="37"/>
      <c r="G1818" s="37"/>
      <c r="H1818" s="37"/>
      <c r="I1818" s="30"/>
      <c r="V1818" s="8"/>
    </row>
    <row r="1819" spans="1:22" ht="16.5" x14ac:dyDescent="0.3">
      <c r="A1819" s="23"/>
      <c r="B1819" s="33"/>
      <c r="C1819" s="34"/>
      <c r="D1819" s="38"/>
      <c r="E1819" s="39"/>
      <c r="F1819" s="37"/>
      <c r="G1819" s="37"/>
      <c r="H1819" s="37"/>
      <c r="I1819" s="30"/>
      <c r="V1819" s="8"/>
    </row>
    <row r="1820" spans="1:22" ht="16.5" x14ac:dyDescent="0.3">
      <c r="A1820" s="23"/>
      <c r="B1820" s="33"/>
      <c r="C1820" s="34"/>
      <c r="D1820" s="38"/>
      <c r="E1820" s="39"/>
      <c r="F1820" s="37"/>
      <c r="G1820" s="37"/>
      <c r="H1820" s="37"/>
      <c r="I1820" s="30"/>
      <c r="V1820" s="8"/>
    </row>
    <row r="1821" spans="1:22" ht="16.5" x14ac:dyDescent="0.3">
      <c r="A1821" s="23"/>
      <c r="B1821" s="33"/>
      <c r="C1821" s="34"/>
      <c r="D1821" s="38"/>
      <c r="E1821" s="39"/>
      <c r="F1821" s="37"/>
      <c r="G1821" s="37"/>
      <c r="H1821" s="37"/>
      <c r="I1821" s="30"/>
      <c r="V1821" s="8"/>
    </row>
    <row r="1822" spans="1:22" ht="16.5" x14ac:dyDescent="0.3">
      <c r="A1822" s="23"/>
      <c r="B1822" s="33"/>
      <c r="C1822" s="34"/>
      <c r="D1822" s="38"/>
      <c r="E1822" s="39"/>
      <c r="F1822" s="37"/>
      <c r="G1822" s="37"/>
      <c r="H1822" s="37"/>
      <c r="I1822" s="30"/>
      <c r="V1822" s="8"/>
    </row>
    <row r="1823" spans="1:22" ht="16.5" x14ac:dyDescent="0.3">
      <c r="A1823" s="23"/>
      <c r="B1823" s="33"/>
      <c r="C1823" s="34"/>
      <c r="D1823" s="38"/>
      <c r="E1823" s="39"/>
      <c r="F1823" s="37"/>
      <c r="G1823" s="37"/>
      <c r="H1823" s="37"/>
      <c r="I1823" s="30"/>
      <c r="V1823" s="8"/>
    </row>
    <row r="1824" spans="1:22" ht="16.5" x14ac:dyDescent="0.3">
      <c r="A1824" s="23"/>
      <c r="B1824" s="33"/>
      <c r="C1824" s="34"/>
      <c r="D1824" s="38"/>
      <c r="E1824" s="39"/>
      <c r="F1824" s="37"/>
      <c r="G1824" s="37"/>
      <c r="H1824" s="37"/>
      <c r="I1824" s="30"/>
      <c r="V1824" s="8"/>
    </row>
    <row r="1825" spans="1:22" ht="16.5" x14ac:dyDescent="0.3">
      <c r="A1825" s="23"/>
      <c r="B1825" s="33"/>
      <c r="C1825" s="34"/>
      <c r="D1825" s="38"/>
      <c r="E1825" s="39"/>
      <c r="F1825" s="37"/>
      <c r="G1825" s="37"/>
      <c r="H1825" s="37"/>
      <c r="I1825" s="30"/>
      <c r="V1825" s="8"/>
    </row>
    <row r="1826" spans="1:22" ht="16.5" x14ac:dyDescent="0.3">
      <c r="A1826" s="23"/>
      <c r="B1826" s="33"/>
      <c r="C1826" s="34"/>
      <c r="D1826" s="38"/>
      <c r="E1826" s="39"/>
      <c r="F1826" s="37"/>
      <c r="G1826" s="37"/>
      <c r="H1826" s="37"/>
      <c r="I1826" s="30"/>
      <c r="V1826" s="8"/>
    </row>
    <row r="1827" spans="1:22" ht="16.5" x14ac:dyDescent="0.3">
      <c r="A1827" s="23"/>
      <c r="B1827" s="33"/>
      <c r="C1827" s="34"/>
      <c r="D1827" s="38"/>
      <c r="E1827" s="39"/>
      <c r="F1827" s="37"/>
      <c r="G1827" s="37"/>
      <c r="H1827" s="37"/>
      <c r="I1827" s="30"/>
      <c r="V1827" s="8"/>
    </row>
    <row r="1828" spans="1:22" ht="16.5" x14ac:dyDescent="0.3">
      <c r="A1828" s="23"/>
      <c r="B1828" s="33"/>
      <c r="C1828" s="34"/>
      <c r="D1828" s="38"/>
      <c r="E1828" s="39"/>
      <c r="F1828" s="37"/>
      <c r="G1828" s="37"/>
      <c r="H1828" s="37"/>
      <c r="I1828" s="30"/>
      <c r="V1828" s="8"/>
    </row>
    <row r="1829" spans="1:22" ht="16.5" x14ac:dyDescent="0.3">
      <c r="A1829" s="23"/>
      <c r="B1829" s="33"/>
      <c r="C1829" s="34"/>
      <c r="D1829" s="38"/>
      <c r="E1829" s="39"/>
      <c r="F1829" s="37"/>
      <c r="G1829" s="37"/>
      <c r="H1829" s="37"/>
      <c r="I1829" s="30"/>
      <c r="V1829" s="8"/>
    </row>
    <row r="1830" spans="1:22" ht="16.5" x14ac:dyDescent="0.3">
      <c r="A1830" s="23"/>
      <c r="B1830" s="33"/>
      <c r="C1830" s="34"/>
      <c r="D1830" s="38"/>
      <c r="E1830" s="39"/>
      <c r="F1830" s="37"/>
      <c r="G1830" s="37"/>
      <c r="H1830" s="37"/>
      <c r="I1830" s="30"/>
      <c r="V1830" s="8"/>
    </row>
    <row r="1831" spans="1:22" ht="16.5" x14ac:dyDescent="0.3">
      <c r="A1831" s="23"/>
      <c r="B1831" s="33"/>
      <c r="C1831" s="34"/>
      <c r="D1831" s="38"/>
      <c r="E1831" s="39"/>
      <c r="F1831" s="37"/>
      <c r="G1831" s="37"/>
      <c r="H1831" s="37"/>
      <c r="I1831" s="30"/>
      <c r="V1831" s="8"/>
    </row>
    <row r="1832" spans="1:22" ht="16.5" x14ac:dyDescent="0.3">
      <c r="A1832" s="23"/>
      <c r="B1832" s="33"/>
      <c r="C1832" s="34"/>
      <c r="D1832" s="38"/>
      <c r="E1832" s="39"/>
      <c r="F1832" s="37"/>
      <c r="G1832" s="37"/>
      <c r="H1832" s="37"/>
      <c r="I1832" s="30"/>
      <c r="V1832" s="8"/>
    </row>
    <row r="1833" spans="1:22" ht="16.5" x14ac:dyDescent="0.3">
      <c r="A1833" s="23"/>
      <c r="B1833" s="33"/>
      <c r="C1833" s="34"/>
      <c r="D1833" s="38"/>
      <c r="E1833" s="39"/>
      <c r="F1833" s="37"/>
      <c r="G1833" s="37"/>
      <c r="H1833" s="37"/>
      <c r="I1833" s="30"/>
      <c r="V1833" s="8"/>
    </row>
    <row r="1834" spans="1:22" ht="16.5" x14ac:dyDescent="0.3">
      <c r="A1834" s="23"/>
      <c r="B1834" s="33"/>
      <c r="C1834" s="34"/>
      <c r="D1834" s="38"/>
      <c r="E1834" s="39"/>
      <c r="F1834" s="37"/>
      <c r="G1834" s="37"/>
      <c r="H1834" s="37"/>
      <c r="I1834" s="30"/>
      <c r="V1834" s="8"/>
    </row>
    <row r="1835" spans="1:22" ht="16.5" x14ac:dyDescent="0.3">
      <c r="A1835" s="23"/>
      <c r="B1835" s="33"/>
      <c r="C1835" s="34"/>
      <c r="D1835" s="38"/>
      <c r="E1835" s="39"/>
      <c r="F1835" s="37"/>
      <c r="G1835" s="37"/>
      <c r="H1835" s="37"/>
      <c r="I1835" s="30"/>
      <c r="V1835" s="8"/>
    </row>
    <row r="1836" spans="1:22" ht="16.5" x14ac:dyDescent="0.3">
      <c r="A1836" s="23"/>
      <c r="B1836" s="33"/>
      <c r="C1836" s="34"/>
      <c r="D1836" s="38"/>
      <c r="E1836" s="39"/>
      <c r="F1836" s="37"/>
      <c r="G1836" s="37"/>
      <c r="H1836" s="37"/>
      <c r="I1836" s="30"/>
      <c r="V1836" s="8"/>
    </row>
    <row r="1837" spans="1:22" ht="16.5" x14ac:dyDescent="0.3">
      <c r="A1837" s="23"/>
      <c r="B1837" s="33"/>
      <c r="C1837" s="34"/>
      <c r="D1837" s="38"/>
      <c r="E1837" s="39"/>
      <c r="F1837" s="37"/>
      <c r="G1837" s="37"/>
      <c r="H1837" s="37"/>
      <c r="I1837" s="30"/>
      <c r="V1837" s="8"/>
    </row>
    <row r="1838" spans="1:22" ht="16.5" x14ac:dyDescent="0.3">
      <c r="A1838" s="23"/>
      <c r="B1838" s="33"/>
      <c r="C1838" s="34"/>
      <c r="D1838" s="38"/>
      <c r="E1838" s="39"/>
      <c r="F1838" s="37"/>
      <c r="G1838" s="37"/>
      <c r="H1838" s="37"/>
      <c r="I1838" s="30"/>
      <c r="V1838" s="8"/>
    </row>
    <row r="1839" spans="1:22" ht="16.5" x14ac:dyDescent="0.3">
      <c r="A1839" s="23"/>
      <c r="B1839" s="33"/>
      <c r="C1839" s="34"/>
      <c r="D1839" s="38"/>
      <c r="E1839" s="39"/>
      <c r="F1839" s="37"/>
      <c r="G1839" s="37"/>
      <c r="H1839" s="37"/>
      <c r="I1839" s="30"/>
      <c r="V1839" s="8"/>
    </row>
    <row r="1840" spans="1:22" ht="16.5" x14ac:dyDescent="0.3">
      <c r="A1840" s="23"/>
      <c r="B1840" s="33"/>
      <c r="C1840" s="34"/>
      <c r="D1840" s="38"/>
      <c r="E1840" s="39"/>
      <c r="F1840" s="37"/>
      <c r="G1840" s="37"/>
      <c r="H1840" s="37"/>
      <c r="I1840" s="30"/>
      <c r="V1840" s="8"/>
    </row>
    <row r="1841" spans="1:22" ht="16.5" x14ac:dyDescent="0.3">
      <c r="A1841" s="23"/>
      <c r="B1841" s="33"/>
      <c r="C1841" s="34"/>
      <c r="D1841" s="38"/>
      <c r="E1841" s="39"/>
      <c r="F1841" s="37"/>
      <c r="G1841" s="37"/>
      <c r="H1841" s="37"/>
      <c r="I1841" s="30"/>
      <c r="V1841" s="8"/>
    </row>
    <row r="1842" spans="1:22" ht="16.5" x14ac:dyDescent="0.3">
      <c r="A1842" s="23"/>
      <c r="B1842" s="33"/>
      <c r="C1842" s="34"/>
      <c r="D1842" s="38"/>
      <c r="E1842" s="39"/>
      <c r="F1842" s="37"/>
      <c r="G1842" s="37"/>
      <c r="H1842" s="37"/>
      <c r="I1842" s="30"/>
      <c r="V1842" s="8"/>
    </row>
    <row r="1843" spans="1:22" ht="16.5" x14ac:dyDescent="0.3">
      <c r="A1843" s="23"/>
      <c r="B1843" s="33"/>
      <c r="C1843" s="34"/>
      <c r="D1843" s="38"/>
      <c r="E1843" s="39"/>
      <c r="F1843" s="37"/>
      <c r="G1843" s="37"/>
      <c r="H1843" s="37"/>
      <c r="I1843" s="30"/>
      <c r="V1843" s="8"/>
    </row>
    <row r="1844" spans="1:22" ht="16.5" x14ac:dyDescent="0.3">
      <c r="A1844" s="23"/>
      <c r="B1844" s="33"/>
      <c r="C1844" s="34"/>
      <c r="D1844" s="38"/>
      <c r="E1844" s="39"/>
      <c r="F1844" s="37"/>
      <c r="G1844" s="37"/>
      <c r="H1844" s="37"/>
      <c r="I1844" s="30"/>
      <c r="V1844" s="8"/>
    </row>
    <row r="1845" spans="1:22" ht="16.5" x14ac:dyDescent="0.3">
      <c r="A1845" s="23"/>
      <c r="B1845" s="33"/>
      <c r="C1845" s="34"/>
      <c r="D1845" s="38"/>
      <c r="E1845" s="39"/>
      <c r="F1845" s="37"/>
      <c r="G1845" s="37"/>
      <c r="H1845" s="37"/>
      <c r="I1845" s="30"/>
      <c r="V1845" s="8"/>
    </row>
    <row r="1846" spans="1:22" ht="16.5" x14ac:dyDescent="0.3">
      <c r="A1846" s="23"/>
      <c r="B1846" s="33"/>
      <c r="C1846" s="34"/>
      <c r="D1846" s="38"/>
      <c r="E1846" s="39"/>
      <c r="F1846" s="37"/>
      <c r="G1846" s="37"/>
      <c r="H1846" s="37"/>
      <c r="I1846" s="30"/>
      <c r="V1846" s="8"/>
    </row>
    <row r="1847" spans="1:22" ht="16.5" x14ac:dyDescent="0.3">
      <c r="A1847" s="23"/>
      <c r="B1847" s="33"/>
      <c r="C1847" s="34"/>
      <c r="D1847" s="38"/>
      <c r="E1847" s="39"/>
      <c r="F1847" s="37"/>
      <c r="G1847" s="37"/>
      <c r="H1847" s="37"/>
      <c r="I1847" s="30"/>
      <c r="V1847" s="8"/>
    </row>
    <row r="1848" spans="1:22" ht="16.5" x14ac:dyDescent="0.3">
      <c r="A1848" s="23"/>
      <c r="B1848" s="33"/>
      <c r="C1848" s="34"/>
      <c r="D1848" s="38"/>
      <c r="E1848" s="39"/>
      <c r="F1848" s="37"/>
      <c r="G1848" s="37"/>
      <c r="H1848" s="37"/>
      <c r="I1848" s="30"/>
      <c r="V1848" s="8"/>
    </row>
    <row r="1849" spans="1:22" ht="16.5" x14ac:dyDescent="0.3">
      <c r="A1849" s="23"/>
      <c r="B1849" s="33"/>
      <c r="C1849" s="34"/>
      <c r="D1849" s="38"/>
      <c r="E1849" s="39"/>
      <c r="F1849" s="37"/>
      <c r="G1849" s="37"/>
      <c r="H1849" s="37"/>
      <c r="I1849" s="30"/>
      <c r="V1849" s="8"/>
    </row>
    <row r="1850" spans="1:22" ht="16.5" x14ac:dyDescent="0.3">
      <c r="A1850" s="23"/>
      <c r="B1850" s="33"/>
      <c r="C1850" s="34"/>
      <c r="D1850" s="38"/>
      <c r="E1850" s="39"/>
      <c r="F1850" s="37"/>
      <c r="G1850" s="37"/>
      <c r="H1850" s="37"/>
      <c r="I1850" s="30"/>
      <c r="V1850" s="8"/>
    </row>
    <row r="1851" spans="1:22" ht="16.5" x14ac:dyDescent="0.3">
      <c r="A1851" s="23"/>
      <c r="B1851" s="33"/>
      <c r="C1851" s="34"/>
      <c r="D1851" s="38"/>
      <c r="E1851" s="39"/>
      <c r="F1851" s="37"/>
      <c r="G1851" s="37"/>
      <c r="H1851" s="37"/>
      <c r="I1851" s="30"/>
      <c r="V1851" s="8"/>
    </row>
    <row r="1852" spans="1:22" ht="16.5" x14ac:dyDescent="0.3">
      <c r="A1852" s="23"/>
      <c r="B1852" s="33"/>
      <c r="C1852" s="34"/>
      <c r="D1852" s="38"/>
      <c r="E1852" s="39"/>
      <c r="F1852" s="37"/>
      <c r="G1852" s="37"/>
      <c r="H1852" s="37"/>
      <c r="I1852" s="30"/>
      <c r="V1852" s="8"/>
    </row>
    <row r="1853" spans="1:22" ht="16.5" x14ac:dyDescent="0.3">
      <c r="A1853" s="23"/>
      <c r="B1853" s="33"/>
      <c r="C1853" s="34"/>
      <c r="D1853" s="38"/>
      <c r="E1853" s="39"/>
      <c r="F1853" s="37"/>
      <c r="G1853" s="37"/>
      <c r="H1853" s="37"/>
      <c r="I1853" s="30"/>
      <c r="V1853" s="8"/>
    </row>
    <row r="1854" spans="1:22" ht="16.5" x14ac:dyDescent="0.3">
      <c r="A1854" s="23"/>
      <c r="B1854" s="33"/>
      <c r="C1854" s="34"/>
      <c r="D1854" s="38"/>
      <c r="E1854" s="39"/>
      <c r="F1854" s="37"/>
      <c r="G1854" s="37"/>
      <c r="H1854" s="37"/>
      <c r="I1854" s="30"/>
      <c r="V1854" s="8"/>
    </row>
    <row r="1855" spans="1:22" ht="16.5" x14ac:dyDescent="0.3">
      <c r="A1855" s="23"/>
      <c r="B1855" s="33"/>
      <c r="C1855" s="34"/>
      <c r="D1855" s="38"/>
      <c r="E1855" s="39"/>
      <c r="F1855" s="37"/>
      <c r="G1855" s="37"/>
      <c r="H1855" s="37"/>
      <c r="I1855" s="30"/>
      <c r="V1855" s="8"/>
    </row>
    <row r="1856" spans="1:22" ht="16.5" x14ac:dyDescent="0.3">
      <c r="A1856" s="23"/>
      <c r="B1856" s="33"/>
      <c r="C1856" s="34"/>
      <c r="D1856" s="38"/>
      <c r="E1856" s="39"/>
      <c r="F1856" s="37"/>
      <c r="G1856" s="37"/>
      <c r="H1856" s="37"/>
      <c r="I1856" s="30"/>
      <c r="V1856" s="8"/>
    </row>
    <row r="1857" spans="1:22" ht="16.5" x14ac:dyDescent="0.3">
      <c r="A1857" s="23"/>
      <c r="B1857" s="33"/>
      <c r="C1857" s="34"/>
      <c r="D1857" s="38"/>
      <c r="E1857" s="39"/>
      <c r="F1857" s="37"/>
      <c r="G1857" s="37"/>
      <c r="H1857" s="37"/>
      <c r="I1857" s="30"/>
      <c r="V1857" s="8"/>
    </row>
    <row r="1858" spans="1:22" ht="16.5" x14ac:dyDescent="0.3">
      <c r="A1858" s="23"/>
      <c r="B1858" s="33"/>
      <c r="C1858" s="34"/>
      <c r="D1858" s="38"/>
      <c r="E1858" s="39"/>
      <c r="F1858" s="37"/>
      <c r="G1858" s="37"/>
      <c r="H1858" s="37"/>
      <c r="I1858" s="30"/>
      <c r="V1858" s="8"/>
    </row>
    <row r="1859" spans="1:22" ht="16.5" x14ac:dyDescent="0.3">
      <c r="A1859" s="23"/>
      <c r="B1859" s="33"/>
      <c r="C1859" s="34"/>
      <c r="D1859" s="38"/>
      <c r="E1859" s="39"/>
      <c r="F1859" s="37"/>
      <c r="G1859" s="37"/>
      <c r="H1859" s="37"/>
      <c r="I1859" s="30"/>
      <c r="V1859" s="8"/>
    </row>
    <row r="1860" spans="1:22" ht="16.5" x14ac:dyDescent="0.3">
      <c r="A1860" s="23"/>
      <c r="B1860" s="33"/>
      <c r="C1860" s="34"/>
      <c r="D1860" s="38"/>
      <c r="E1860" s="39"/>
      <c r="F1860" s="37"/>
      <c r="G1860" s="37"/>
      <c r="H1860" s="37"/>
      <c r="I1860" s="30"/>
      <c r="V1860" s="8"/>
    </row>
    <row r="1861" spans="1:22" ht="16.5" x14ac:dyDescent="0.3">
      <c r="A1861" s="23"/>
      <c r="B1861" s="33"/>
      <c r="C1861" s="34"/>
      <c r="D1861" s="38"/>
      <c r="E1861" s="39"/>
      <c r="F1861" s="37"/>
      <c r="G1861" s="37"/>
      <c r="H1861" s="37"/>
      <c r="I1861" s="30"/>
      <c r="V1861" s="8"/>
    </row>
    <row r="1862" spans="1:22" ht="16.5" x14ac:dyDescent="0.3">
      <c r="A1862" s="23"/>
      <c r="B1862" s="33"/>
      <c r="C1862" s="34"/>
      <c r="D1862" s="38"/>
      <c r="E1862" s="39"/>
      <c r="F1862" s="37"/>
      <c r="G1862" s="37"/>
      <c r="H1862" s="37"/>
      <c r="I1862" s="30"/>
      <c r="V1862" s="8"/>
    </row>
    <row r="1863" spans="1:22" ht="16.5" x14ac:dyDescent="0.3">
      <c r="A1863" s="23"/>
      <c r="B1863" s="33"/>
      <c r="C1863" s="34"/>
      <c r="D1863" s="38"/>
      <c r="E1863" s="39"/>
      <c r="F1863" s="37"/>
      <c r="G1863" s="37"/>
      <c r="H1863" s="37"/>
      <c r="I1863" s="30"/>
      <c r="V1863" s="8"/>
    </row>
    <row r="1864" spans="1:22" ht="16.5" x14ac:dyDescent="0.3">
      <c r="A1864" s="23"/>
      <c r="B1864" s="33"/>
      <c r="C1864" s="34"/>
      <c r="D1864" s="38"/>
      <c r="E1864" s="39"/>
      <c r="F1864" s="37"/>
      <c r="G1864" s="37"/>
      <c r="H1864" s="37"/>
      <c r="I1864" s="30"/>
      <c r="V1864" s="8"/>
    </row>
    <row r="1865" spans="1:22" ht="16.5" x14ac:dyDescent="0.3">
      <c r="A1865" s="23"/>
      <c r="B1865" s="33"/>
      <c r="C1865" s="34"/>
      <c r="D1865" s="38"/>
      <c r="E1865" s="39"/>
      <c r="F1865" s="37"/>
      <c r="G1865" s="37"/>
      <c r="H1865" s="37"/>
      <c r="I1865" s="30"/>
      <c r="V1865" s="8"/>
    </row>
    <row r="1866" spans="1:22" ht="16.5" x14ac:dyDescent="0.3">
      <c r="A1866" s="23"/>
      <c r="B1866" s="33"/>
      <c r="C1866" s="34"/>
      <c r="D1866" s="38"/>
      <c r="E1866" s="39"/>
      <c r="F1866" s="37"/>
      <c r="G1866" s="37"/>
      <c r="H1866" s="37"/>
      <c r="I1866" s="30"/>
      <c r="V1866" s="8"/>
    </row>
    <row r="1867" spans="1:22" ht="16.5" x14ac:dyDescent="0.3">
      <c r="A1867" s="23"/>
      <c r="B1867" s="33"/>
      <c r="C1867" s="34"/>
      <c r="D1867" s="38"/>
      <c r="E1867" s="39"/>
      <c r="F1867" s="37"/>
      <c r="G1867" s="37"/>
      <c r="H1867" s="37"/>
      <c r="I1867" s="30"/>
      <c r="V1867" s="8"/>
    </row>
    <row r="1868" spans="1:22" ht="16.5" x14ac:dyDescent="0.3">
      <c r="A1868" s="23"/>
      <c r="B1868" s="33"/>
      <c r="C1868" s="34"/>
      <c r="D1868" s="38"/>
      <c r="E1868" s="39"/>
      <c r="F1868" s="37"/>
      <c r="G1868" s="37"/>
      <c r="H1868" s="37"/>
      <c r="I1868" s="30"/>
      <c r="V1868" s="8"/>
    </row>
    <row r="1869" spans="1:22" ht="16.5" x14ac:dyDescent="0.3">
      <c r="A1869" s="23"/>
      <c r="B1869" s="33"/>
      <c r="C1869" s="34"/>
      <c r="D1869" s="38"/>
      <c r="E1869" s="39"/>
      <c r="F1869" s="37"/>
      <c r="G1869" s="37"/>
      <c r="H1869" s="37"/>
      <c r="I1869" s="30"/>
      <c r="V1869" s="8"/>
    </row>
    <row r="1870" spans="1:22" ht="16.5" x14ac:dyDescent="0.3">
      <c r="A1870" s="23"/>
      <c r="B1870" s="33"/>
      <c r="C1870" s="34"/>
      <c r="D1870" s="38"/>
      <c r="E1870" s="39"/>
      <c r="F1870" s="37"/>
      <c r="G1870" s="37"/>
      <c r="H1870" s="37"/>
      <c r="I1870" s="30"/>
      <c r="V1870" s="8"/>
    </row>
    <row r="1871" spans="1:22" ht="16.5" x14ac:dyDescent="0.3">
      <c r="A1871" s="23"/>
      <c r="B1871" s="33"/>
      <c r="C1871" s="34"/>
      <c r="D1871" s="38"/>
      <c r="E1871" s="39"/>
      <c r="F1871" s="37"/>
      <c r="G1871" s="37"/>
      <c r="H1871" s="37"/>
      <c r="I1871" s="30"/>
      <c r="V1871" s="8"/>
    </row>
    <row r="1872" spans="1:22" ht="16.5" x14ac:dyDescent="0.3">
      <c r="A1872" s="23"/>
      <c r="B1872" s="33"/>
      <c r="C1872" s="34"/>
      <c r="D1872" s="38"/>
      <c r="E1872" s="39"/>
      <c r="F1872" s="37"/>
      <c r="G1872" s="37"/>
      <c r="H1872" s="37"/>
      <c r="I1872" s="30"/>
      <c r="V1872" s="8"/>
    </row>
    <row r="1873" spans="1:22" ht="16.5" x14ac:dyDescent="0.3">
      <c r="A1873" s="23"/>
      <c r="B1873" s="33"/>
      <c r="C1873" s="34"/>
      <c r="D1873" s="38"/>
      <c r="E1873" s="39"/>
      <c r="F1873" s="37"/>
      <c r="G1873" s="37"/>
      <c r="H1873" s="37"/>
      <c r="I1873" s="30"/>
      <c r="V1873" s="8"/>
    </row>
    <row r="1874" spans="1:22" ht="16.5" x14ac:dyDescent="0.3">
      <c r="A1874" s="23"/>
      <c r="B1874" s="33"/>
      <c r="C1874" s="34"/>
      <c r="D1874" s="38"/>
      <c r="E1874" s="39"/>
      <c r="F1874" s="37"/>
      <c r="G1874" s="37"/>
      <c r="H1874" s="37"/>
      <c r="I1874" s="30"/>
      <c r="V1874" s="8"/>
    </row>
    <row r="1875" spans="1:22" ht="16.5" x14ac:dyDescent="0.3">
      <c r="A1875" s="23"/>
      <c r="B1875" s="33"/>
      <c r="C1875" s="34"/>
      <c r="D1875" s="38"/>
      <c r="E1875" s="39"/>
      <c r="F1875" s="37"/>
      <c r="G1875" s="37"/>
      <c r="H1875" s="37"/>
      <c r="I1875" s="30"/>
      <c r="V1875" s="8"/>
    </row>
    <row r="1876" spans="1:22" ht="16.5" x14ac:dyDescent="0.3">
      <c r="A1876" s="23"/>
      <c r="B1876" s="33"/>
      <c r="C1876" s="34"/>
      <c r="D1876" s="38"/>
      <c r="E1876" s="39"/>
      <c r="F1876" s="37"/>
      <c r="G1876" s="37"/>
      <c r="H1876" s="37"/>
      <c r="I1876" s="30"/>
      <c r="V1876" s="8"/>
    </row>
    <row r="1877" spans="1:22" ht="16.5" x14ac:dyDescent="0.3">
      <c r="A1877" s="23"/>
      <c r="B1877" s="33"/>
      <c r="C1877" s="34"/>
      <c r="D1877" s="38"/>
      <c r="E1877" s="39"/>
      <c r="F1877" s="37"/>
      <c r="G1877" s="37"/>
      <c r="H1877" s="37"/>
      <c r="I1877" s="30"/>
      <c r="V1877" s="8"/>
    </row>
    <row r="1878" spans="1:22" ht="16.5" x14ac:dyDescent="0.3">
      <c r="A1878" s="23"/>
      <c r="B1878" s="33"/>
      <c r="C1878" s="34"/>
      <c r="D1878" s="38"/>
      <c r="E1878" s="39"/>
      <c r="F1878" s="37"/>
      <c r="G1878" s="37"/>
      <c r="H1878" s="37"/>
      <c r="I1878" s="30"/>
      <c r="V1878" s="8"/>
    </row>
    <row r="1879" spans="1:22" ht="16.5" x14ac:dyDescent="0.3">
      <c r="A1879" s="23"/>
      <c r="B1879" s="33"/>
      <c r="C1879" s="34"/>
      <c r="D1879" s="38"/>
      <c r="E1879" s="39"/>
      <c r="F1879" s="37"/>
      <c r="G1879" s="37"/>
      <c r="H1879" s="37"/>
      <c r="I1879" s="30"/>
      <c r="V1879" s="8"/>
    </row>
    <row r="1880" spans="1:22" ht="16.5" x14ac:dyDescent="0.3">
      <c r="A1880" s="23"/>
      <c r="B1880" s="33"/>
      <c r="C1880" s="34"/>
      <c r="D1880" s="38"/>
      <c r="E1880" s="39"/>
      <c r="F1880" s="37"/>
      <c r="G1880" s="37"/>
      <c r="H1880" s="37"/>
      <c r="I1880" s="30"/>
      <c r="V1880" s="8"/>
    </row>
    <row r="1881" spans="1:22" ht="16.5" x14ac:dyDescent="0.3">
      <c r="A1881" s="23"/>
      <c r="B1881" s="33"/>
      <c r="C1881" s="34"/>
      <c r="D1881" s="38"/>
      <c r="E1881" s="39"/>
      <c r="F1881" s="37"/>
      <c r="G1881" s="37"/>
      <c r="H1881" s="37"/>
      <c r="I1881" s="30"/>
      <c r="V1881" s="8"/>
    </row>
    <row r="1882" spans="1:22" ht="16.5" x14ac:dyDescent="0.3">
      <c r="A1882" s="23"/>
      <c r="B1882" s="33"/>
      <c r="C1882" s="34"/>
      <c r="D1882" s="38"/>
      <c r="E1882" s="39"/>
      <c r="F1882" s="37"/>
      <c r="G1882" s="37"/>
      <c r="H1882" s="37"/>
      <c r="I1882" s="30"/>
      <c r="V1882" s="8"/>
    </row>
    <row r="1883" spans="1:22" ht="16.5" x14ac:dyDescent="0.3">
      <c r="A1883" s="23"/>
      <c r="B1883" s="33"/>
      <c r="C1883" s="34"/>
      <c r="D1883" s="38"/>
      <c r="E1883" s="39"/>
      <c r="F1883" s="37"/>
      <c r="G1883" s="37"/>
      <c r="H1883" s="37"/>
      <c r="I1883" s="30"/>
      <c r="V1883" s="8"/>
    </row>
    <row r="1884" spans="1:22" ht="16.5" x14ac:dyDescent="0.3">
      <c r="A1884" s="23"/>
      <c r="B1884" s="33"/>
      <c r="C1884" s="34"/>
      <c r="D1884" s="38"/>
      <c r="E1884" s="39"/>
      <c r="F1884" s="37"/>
      <c r="G1884" s="37"/>
      <c r="H1884" s="37"/>
      <c r="I1884" s="30"/>
      <c r="V1884" s="8"/>
    </row>
    <row r="1885" spans="1:22" ht="16.5" x14ac:dyDescent="0.3">
      <c r="A1885" s="23"/>
      <c r="B1885" s="33"/>
      <c r="C1885" s="34"/>
      <c r="D1885" s="38"/>
      <c r="E1885" s="39"/>
      <c r="F1885" s="37"/>
      <c r="G1885" s="37"/>
      <c r="H1885" s="37"/>
      <c r="I1885" s="30"/>
      <c r="V1885" s="8"/>
    </row>
    <row r="1886" spans="1:22" ht="16.5" x14ac:dyDescent="0.3">
      <c r="A1886" s="23"/>
      <c r="B1886" s="33"/>
      <c r="C1886" s="34"/>
      <c r="D1886" s="38"/>
      <c r="E1886" s="39"/>
      <c r="F1886" s="37"/>
      <c r="G1886" s="37"/>
      <c r="H1886" s="37"/>
      <c r="I1886" s="30"/>
      <c r="V1886" s="8"/>
    </row>
    <row r="1887" spans="1:22" ht="16.5" x14ac:dyDescent="0.3">
      <c r="A1887" s="23"/>
      <c r="B1887" s="33"/>
      <c r="C1887" s="34"/>
      <c r="D1887" s="38"/>
      <c r="E1887" s="39"/>
      <c r="F1887" s="37"/>
      <c r="G1887" s="37"/>
      <c r="H1887" s="37"/>
      <c r="I1887" s="30"/>
      <c r="V1887" s="8"/>
    </row>
    <row r="1888" spans="1:22" ht="16.5" x14ac:dyDescent="0.3">
      <c r="A1888" s="23"/>
      <c r="B1888" s="33"/>
      <c r="C1888" s="34"/>
      <c r="D1888" s="38"/>
      <c r="E1888" s="39"/>
      <c r="F1888" s="37"/>
      <c r="G1888" s="37"/>
      <c r="H1888" s="37"/>
      <c r="I1888" s="30"/>
      <c r="V1888" s="8"/>
    </row>
    <row r="1889" spans="1:22" ht="16.5" x14ac:dyDescent="0.3">
      <c r="A1889" s="23"/>
      <c r="B1889" s="33"/>
      <c r="C1889" s="34"/>
      <c r="D1889" s="38"/>
      <c r="E1889" s="39"/>
      <c r="F1889" s="37"/>
      <c r="G1889" s="37"/>
      <c r="H1889" s="37"/>
      <c r="I1889" s="30"/>
      <c r="V1889" s="8"/>
    </row>
    <row r="1890" spans="1:22" ht="16.5" x14ac:dyDescent="0.3">
      <c r="A1890" s="23"/>
      <c r="B1890" s="33"/>
      <c r="C1890" s="34"/>
      <c r="D1890" s="38"/>
      <c r="E1890" s="39"/>
      <c r="F1890" s="37"/>
      <c r="G1890" s="37"/>
      <c r="H1890" s="37"/>
      <c r="I1890" s="30"/>
      <c r="V1890" s="8"/>
    </row>
    <row r="1891" spans="1:22" ht="16.5" x14ac:dyDescent="0.3">
      <c r="A1891" s="23"/>
      <c r="B1891" s="33"/>
      <c r="C1891" s="34"/>
      <c r="D1891" s="38"/>
      <c r="E1891" s="39"/>
      <c r="F1891" s="37"/>
      <c r="G1891" s="37"/>
      <c r="H1891" s="37"/>
      <c r="I1891" s="30"/>
      <c r="V1891" s="8"/>
    </row>
    <row r="1892" spans="1:22" ht="16.5" x14ac:dyDescent="0.3">
      <c r="A1892" s="23"/>
      <c r="B1892" s="33"/>
      <c r="C1892" s="34"/>
      <c r="D1892" s="38"/>
      <c r="E1892" s="39"/>
      <c r="F1892" s="37"/>
      <c r="G1892" s="37"/>
      <c r="H1892" s="37"/>
      <c r="I1892" s="30"/>
      <c r="V1892" s="8"/>
    </row>
    <row r="1893" spans="1:22" ht="16.5" x14ac:dyDescent="0.3">
      <c r="A1893" s="23"/>
      <c r="B1893" s="33"/>
      <c r="C1893" s="34"/>
      <c r="D1893" s="38"/>
      <c r="E1893" s="39"/>
      <c r="F1893" s="37"/>
      <c r="G1893" s="37"/>
      <c r="H1893" s="37"/>
      <c r="I1893" s="30"/>
      <c r="V1893" s="8"/>
    </row>
    <row r="1894" spans="1:22" ht="16.5" x14ac:dyDescent="0.3">
      <c r="A1894" s="23"/>
      <c r="B1894" s="33"/>
      <c r="C1894" s="34"/>
      <c r="D1894" s="38"/>
      <c r="E1894" s="39"/>
      <c r="F1894" s="37"/>
      <c r="G1894" s="37"/>
      <c r="H1894" s="37"/>
      <c r="I1894" s="30"/>
      <c r="V1894" s="8"/>
    </row>
    <row r="1895" spans="1:22" ht="16.5" x14ac:dyDescent="0.3">
      <c r="A1895" s="23"/>
      <c r="B1895" s="33"/>
      <c r="C1895" s="34"/>
      <c r="D1895" s="38"/>
      <c r="E1895" s="39"/>
      <c r="F1895" s="37"/>
      <c r="G1895" s="37"/>
      <c r="H1895" s="37"/>
      <c r="I1895" s="30"/>
      <c r="V1895" s="8"/>
    </row>
    <row r="1896" spans="1:22" ht="16.5" x14ac:dyDescent="0.3">
      <c r="A1896" s="23"/>
      <c r="B1896" s="33"/>
      <c r="C1896" s="34"/>
      <c r="D1896" s="38"/>
      <c r="E1896" s="39"/>
      <c r="F1896" s="37"/>
      <c r="G1896" s="37"/>
      <c r="H1896" s="37"/>
      <c r="I1896" s="30"/>
      <c r="V1896" s="8"/>
    </row>
    <row r="1897" spans="1:22" ht="16.5" x14ac:dyDescent="0.3">
      <c r="A1897" s="23"/>
      <c r="B1897" s="33"/>
      <c r="C1897" s="34"/>
      <c r="D1897" s="38"/>
      <c r="E1897" s="39"/>
      <c r="F1897" s="37"/>
      <c r="G1897" s="37"/>
      <c r="H1897" s="37"/>
      <c r="I1897" s="30"/>
      <c r="V1897" s="8"/>
    </row>
    <row r="1898" spans="1:22" ht="16.5" x14ac:dyDescent="0.3">
      <c r="A1898" s="23"/>
      <c r="B1898" s="33"/>
      <c r="C1898" s="34"/>
      <c r="D1898" s="38"/>
      <c r="E1898" s="39"/>
      <c r="F1898" s="37"/>
      <c r="G1898" s="37"/>
      <c r="H1898" s="37"/>
      <c r="I1898" s="30"/>
      <c r="V1898" s="8"/>
    </row>
    <row r="1899" spans="1:22" ht="16.5" x14ac:dyDescent="0.3">
      <c r="A1899" s="23"/>
      <c r="B1899" s="33"/>
      <c r="C1899" s="34"/>
      <c r="D1899" s="38"/>
      <c r="E1899" s="39"/>
      <c r="F1899" s="37"/>
      <c r="G1899" s="37"/>
      <c r="H1899" s="37"/>
      <c r="I1899" s="30"/>
      <c r="V1899" s="8"/>
    </row>
    <row r="1900" spans="1:22" ht="16.5" x14ac:dyDescent="0.3">
      <c r="A1900" s="23"/>
      <c r="B1900" s="33"/>
      <c r="C1900" s="34"/>
      <c r="D1900" s="38"/>
      <c r="E1900" s="39"/>
      <c r="F1900" s="37"/>
      <c r="G1900" s="37"/>
      <c r="H1900" s="37"/>
      <c r="I1900" s="30"/>
      <c r="V1900" s="8"/>
    </row>
    <row r="1901" spans="1:22" ht="16.5" x14ac:dyDescent="0.3">
      <c r="A1901" s="23"/>
      <c r="B1901" s="33"/>
      <c r="C1901" s="34"/>
      <c r="D1901" s="38"/>
      <c r="E1901" s="39"/>
      <c r="F1901" s="37"/>
      <c r="G1901" s="37"/>
      <c r="H1901" s="37"/>
      <c r="I1901" s="30"/>
      <c r="V1901" s="8"/>
    </row>
    <row r="1902" spans="1:22" ht="16.5" x14ac:dyDescent="0.3">
      <c r="A1902" s="23"/>
      <c r="B1902" s="33"/>
      <c r="C1902" s="34"/>
      <c r="D1902" s="38"/>
      <c r="E1902" s="39"/>
      <c r="F1902" s="37"/>
      <c r="G1902" s="37"/>
      <c r="H1902" s="37"/>
      <c r="I1902" s="30"/>
      <c r="V1902" s="8"/>
    </row>
    <row r="1903" spans="1:22" ht="16.5" x14ac:dyDescent="0.3">
      <c r="A1903" s="23"/>
      <c r="B1903" s="33"/>
      <c r="C1903" s="34"/>
      <c r="D1903" s="38"/>
      <c r="E1903" s="39"/>
      <c r="F1903" s="37"/>
      <c r="G1903" s="37"/>
      <c r="H1903" s="37"/>
      <c r="I1903" s="30"/>
      <c r="V1903" s="8"/>
    </row>
    <row r="1904" spans="1:22" ht="16.5" x14ac:dyDescent="0.3">
      <c r="A1904" s="23"/>
      <c r="B1904" s="33"/>
      <c r="C1904" s="34"/>
      <c r="D1904" s="38"/>
      <c r="E1904" s="39"/>
      <c r="F1904" s="37"/>
      <c r="G1904" s="37"/>
      <c r="H1904" s="37"/>
      <c r="I1904" s="30"/>
      <c r="V1904" s="8"/>
    </row>
    <row r="1905" spans="1:22" ht="16.5" x14ac:dyDescent="0.3">
      <c r="A1905" s="23"/>
      <c r="B1905" s="33"/>
      <c r="C1905" s="34"/>
      <c r="D1905" s="38"/>
      <c r="E1905" s="39"/>
      <c r="F1905" s="37"/>
      <c r="G1905" s="37"/>
      <c r="H1905" s="37"/>
      <c r="I1905" s="30"/>
      <c r="V1905" s="8"/>
    </row>
    <row r="1906" spans="1:22" ht="16.5" x14ac:dyDescent="0.3">
      <c r="A1906" s="23"/>
      <c r="B1906" s="33"/>
      <c r="C1906" s="34"/>
      <c r="D1906" s="38"/>
      <c r="E1906" s="39"/>
      <c r="F1906" s="37"/>
      <c r="G1906" s="37"/>
      <c r="H1906" s="37"/>
      <c r="I1906" s="30"/>
      <c r="V1906" s="8"/>
    </row>
    <row r="1907" spans="1:22" ht="16.5" x14ac:dyDescent="0.3">
      <c r="A1907" s="23"/>
      <c r="B1907" s="33"/>
      <c r="C1907" s="34"/>
      <c r="D1907" s="38"/>
      <c r="E1907" s="39"/>
      <c r="F1907" s="37"/>
      <c r="G1907" s="37"/>
      <c r="H1907" s="37"/>
      <c r="I1907" s="30"/>
      <c r="V1907" s="8"/>
    </row>
    <row r="1908" spans="1:22" ht="16.5" x14ac:dyDescent="0.3">
      <c r="A1908" s="23"/>
      <c r="B1908" s="33"/>
      <c r="C1908" s="34"/>
      <c r="D1908" s="38"/>
      <c r="E1908" s="39"/>
      <c r="F1908" s="37"/>
      <c r="G1908" s="37"/>
      <c r="H1908" s="37"/>
      <c r="I1908" s="30"/>
      <c r="V1908" s="8"/>
    </row>
    <row r="1909" spans="1:22" ht="16.5" x14ac:dyDescent="0.3">
      <c r="A1909" s="23"/>
      <c r="B1909" s="33"/>
      <c r="C1909" s="34"/>
      <c r="D1909" s="38"/>
      <c r="E1909" s="39"/>
      <c r="F1909" s="37"/>
      <c r="G1909" s="37"/>
      <c r="H1909" s="37"/>
      <c r="I1909" s="30"/>
      <c r="V1909" s="8"/>
    </row>
    <row r="1910" spans="1:22" ht="16.5" x14ac:dyDescent="0.3">
      <c r="A1910" s="23"/>
      <c r="B1910" s="33"/>
      <c r="C1910" s="34"/>
      <c r="D1910" s="38"/>
      <c r="E1910" s="39"/>
      <c r="F1910" s="37"/>
      <c r="G1910" s="37"/>
      <c r="H1910" s="37"/>
      <c r="I1910" s="30"/>
      <c r="V1910" s="8"/>
    </row>
    <row r="1911" spans="1:22" ht="16.5" x14ac:dyDescent="0.3">
      <c r="A1911" s="23"/>
      <c r="B1911" s="33"/>
      <c r="C1911" s="34"/>
      <c r="D1911" s="38"/>
      <c r="E1911" s="39"/>
      <c r="F1911" s="37"/>
      <c r="G1911" s="37"/>
      <c r="H1911" s="37"/>
      <c r="I1911" s="30"/>
      <c r="V1911" s="8"/>
    </row>
    <row r="1912" spans="1:22" ht="16.5" x14ac:dyDescent="0.3">
      <c r="A1912" s="23"/>
      <c r="B1912" s="33"/>
      <c r="C1912" s="34"/>
      <c r="D1912" s="38"/>
      <c r="E1912" s="39"/>
      <c r="F1912" s="37"/>
      <c r="G1912" s="37"/>
      <c r="H1912" s="37"/>
      <c r="I1912" s="30"/>
      <c r="V1912" s="8"/>
    </row>
    <row r="1913" spans="1:22" ht="16.5" x14ac:dyDescent="0.3">
      <c r="A1913" s="23"/>
      <c r="B1913" s="33"/>
      <c r="C1913" s="34"/>
      <c r="D1913" s="38"/>
      <c r="E1913" s="39"/>
      <c r="F1913" s="37"/>
      <c r="G1913" s="37"/>
      <c r="H1913" s="37"/>
      <c r="I1913" s="30"/>
      <c r="V1913" s="8"/>
    </row>
    <row r="1914" spans="1:22" ht="16.5" x14ac:dyDescent="0.3">
      <c r="A1914" s="23"/>
      <c r="B1914" s="33"/>
      <c r="C1914" s="34"/>
      <c r="D1914" s="38"/>
      <c r="E1914" s="39"/>
      <c r="F1914" s="37"/>
      <c r="G1914" s="37"/>
      <c r="H1914" s="37"/>
      <c r="I1914" s="30"/>
      <c r="V1914" s="8"/>
    </row>
    <row r="1915" spans="1:22" ht="16.5" x14ac:dyDescent="0.3">
      <c r="A1915" s="23"/>
      <c r="B1915" s="33"/>
      <c r="C1915" s="34"/>
      <c r="D1915" s="38"/>
      <c r="E1915" s="39"/>
      <c r="F1915" s="37"/>
      <c r="G1915" s="37"/>
      <c r="H1915" s="37"/>
      <c r="I1915" s="30"/>
      <c r="V1915" s="8"/>
    </row>
    <row r="1916" spans="1:22" ht="16.5" x14ac:dyDescent="0.3">
      <c r="A1916" s="23"/>
      <c r="B1916" s="33"/>
      <c r="C1916" s="34"/>
      <c r="D1916" s="38"/>
      <c r="E1916" s="39"/>
      <c r="F1916" s="37"/>
      <c r="G1916" s="37"/>
      <c r="H1916" s="37"/>
      <c r="I1916" s="30"/>
      <c r="V1916" s="8"/>
    </row>
    <row r="1917" spans="1:22" ht="16.5" x14ac:dyDescent="0.3">
      <c r="A1917" s="23"/>
      <c r="B1917" s="33"/>
      <c r="C1917" s="34"/>
      <c r="D1917" s="38"/>
      <c r="E1917" s="39"/>
      <c r="F1917" s="37"/>
      <c r="G1917" s="37"/>
      <c r="H1917" s="37"/>
      <c r="I1917" s="30"/>
      <c r="V1917" s="8"/>
    </row>
    <row r="1918" spans="1:22" ht="16.5" x14ac:dyDescent="0.3">
      <c r="A1918" s="23"/>
      <c r="B1918" s="33"/>
      <c r="C1918" s="34"/>
      <c r="D1918" s="38"/>
      <c r="E1918" s="39"/>
      <c r="F1918" s="37"/>
      <c r="G1918" s="37"/>
      <c r="H1918" s="37"/>
      <c r="I1918" s="30"/>
      <c r="V1918" s="8"/>
    </row>
    <row r="1919" spans="1:22" ht="16.5" x14ac:dyDescent="0.3">
      <c r="A1919" s="23"/>
      <c r="B1919" s="33"/>
      <c r="C1919" s="34"/>
      <c r="D1919" s="38"/>
      <c r="E1919" s="39"/>
      <c r="F1919" s="37"/>
      <c r="G1919" s="37"/>
      <c r="H1919" s="37"/>
      <c r="I1919" s="30"/>
      <c r="V1919" s="8"/>
    </row>
    <row r="1920" spans="1:22" ht="16.5" x14ac:dyDescent="0.3">
      <c r="A1920" s="23"/>
      <c r="B1920" s="33"/>
      <c r="C1920" s="34"/>
      <c r="D1920" s="38"/>
      <c r="E1920" s="39"/>
      <c r="F1920" s="37"/>
      <c r="G1920" s="37"/>
      <c r="H1920" s="37"/>
      <c r="I1920" s="30"/>
      <c r="V1920" s="8"/>
    </row>
    <row r="1921" spans="1:22" ht="16.5" x14ac:dyDescent="0.3">
      <c r="A1921" s="23"/>
      <c r="B1921" s="33"/>
      <c r="C1921" s="34"/>
      <c r="D1921" s="38"/>
      <c r="E1921" s="39"/>
      <c r="F1921" s="37"/>
      <c r="G1921" s="37"/>
      <c r="H1921" s="37"/>
      <c r="I1921" s="30"/>
      <c r="V1921" s="8"/>
    </row>
    <row r="1922" spans="1:22" ht="16.5" x14ac:dyDescent="0.3">
      <c r="A1922" s="23"/>
      <c r="B1922" s="33"/>
      <c r="C1922" s="34"/>
      <c r="D1922" s="38"/>
      <c r="E1922" s="39"/>
      <c r="F1922" s="37"/>
      <c r="G1922" s="37"/>
      <c r="H1922" s="37"/>
      <c r="I1922" s="30"/>
      <c r="V1922" s="8"/>
    </row>
    <row r="1923" spans="1:22" ht="16.5" x14ac:dyDescent="0.3">
      <c r="A1923" s="23"/>
      <c r="B1923" s="33"/>
      <c r="C1923" s="34"/>
      <c r="D1923" s="38"/>
      <c r="E1923" s="39"/>
      <c r="F1923" s="37"/>
      <c r="G1923" s="37"/>
      <c r="H1923" s="37"/>
      <c r="I1923" s="30"/>
      <c r="V1923" s="8"/>
    </row>
    <row r="1924" spans="1:22" ht="16.5" x14ac:dyDescent="0.3">
      <c r="A1924" s="23"/>
      <c r="B1924" s="33"/>
      <c r="C1924" s="34"/>
      <c r="D1924" s="38"/>
      <c r="E1924" s="39"/>
      <c r="F1924" s="37"/>
      <c r="G1924" s="37"/>
      <c r="H1924" s="37"/>
      <c r="I1924" s="30"/>
      <c r="V1924" s="8"/>
    </row>
    <row r="1925" spans="1:22" ht="16.5" x14ac:dyDescent="0.3">
      <c r="A1925" s="23"/>
      <c r="B1925" s="33"/>
      <c r="C1925" s="34"/>
      <c r="D1925" s="38"/>
      <c r="E1925" s="39"/>
      <c r="F1925" s="37"/>
      <c r="G1925" s="37"/>
      <c r="H1925" s="37"/>
      <c r="I1925" s="30"/>
      <c r="V1925" s="8"/>
    </row>
    <row r="1926" spans="1:22" ht="16.5" x14ac:dyDescent="0.3">
      <c r="A1926" s="23"/>
      <c r="B1926" s="33"/>
      <c r="C1926" s="34"/>
      <c r="D1926" s="38"/>
      <c r="E1926" s="39"/>
      <c r="F1926" s="37"/>
      <c r="G1926" s="37"/>
      <c r="H1926" s="37"/>
      <c r="I1926" s="30"/>
      <c r="V1926" s="8"/>
    </row>
    <row r="1927" spans="1:22" ht="16.5" x14ac:dyDescent="0.3">
      <c r="A1927" s="23"/>
      <c r="B1927" s="33"/>
      <c r="C1927" s="34"/>
      <c r="D1927" s="38"/>
      <c r="E1927" s="39"/>
      <c r="F1927" s="37"/>
      <c r="G1927" s="37"/>
      <c r="H1927" s="37"/>
      <c r="I1927" s="30"/>
      <c r="V1927" s="8"/>
    </row>
    <row r="1928" spans="1:22" ht="16.5" x14ac:dyDescent="0.3">
      <c r="A1928" s="23"/>
      <c r="B1928" s="33"/>
      <c r="C1928" s="34"/>
      <c r="D1928" s="38"/>
      <c r="E1928" s="39"/>
      <c r="F1928" s="37"/>
      <c r="G1928" s="37"/>
      <c r="H1928" s="37"/>
      <c r="I1928" s="30"/>
      <c r="V1928" s="8"/>
    </row>
    <row r="1929" spans="1:22" ht="16.5" x14ac:dyDescent="0.3">
      <c r="A1929" s="23"/>
      <c r="B1929" s="33"/>
      <c r="C1929" s="34"/>
      <c r="D1929" s="38"/>
      <c r="E1929" s="39"/>
      <c r="F1929" s="37"/>
      <c r="G1929" s="37"/>
      <c r="H1929" s="37"/>
      <c r="I1929" s="30"/>
      <c r="V1929" s="8"/>
    </row>
    <row r="1930" spans="1:22" ht="16.5" x14ac:dyDescent="0.3">
      <c r="A1930" s="23"/>
      <c r="B1930" s="33"/>
      <c r="C1930" s="34"/>
      <c r="D1930" s="38"/>
      <c r="E1930" s="39"/>
      <c r="F1930" s="37"/>
      <c r="G1930" s="37"/>
      <c r="H1930" s="37"/>
      <c r="I1930" s="30"/>
      <c r="V1930" s="8"/>
    </row>
    <row r="1931" spans="1:22" ht="16.5" x14ac:dyDescent="0.3">
      <c r="A1931" s="23"/>
      <c r="B1931" s="33"/>
      <c r="C1931" s="34"/>
      <c r="D1931" s="38"/>
      <c r="E1931" s="39"/>
      <c r="F1931" s="37"/>
      <c r="G1931" s="37"/>
      <c r="H1931" s="37"/>
      <c r="I1931" s="30"/>
      <c r="V1931" s="8"/>
    </row>
    <row r="1932" spans="1:22" ht="16.5" x14ac:dyDescent="0.3">
      <c r="A1932" s="23"/>
      <c r="B1932" s="33"/>
      <c r="C1932" s="34"/>
      <c r="D1932" s="38"/>
      <c r="E1932" s="39"/>
      <c r="F1932" s="37"/>
      <c r="G1932" s="37"/>
      <c r="H1932" s="37"/>
      <c r="I1932" s="30"/>
      <c r="V1932" s="8"/>
    </row>
    <row r="1933" spans="1:22" ht="16.5" x14ac:dyDescent="0.3">
      <c r="A1933" s="23"/>
      <c r="B1933" s="33"/>
      <c r="C1933" s="34"/>
      <c r="D1933" s="38"/>
      <c r="E1933" s="39"/>
      <c r="F1933" s="37"/>
      <c r="G1933" s="37"/>
      <c r="H1933" s="37"/>
      <c r="I1933" s="30"/>
      <c r="V1933" s="8"/>
    </row>
    <row r="1934" spans="1:22" ht="16.5" x14ac:dyDescent="0.3">
      <c r="A1934" s="23"/>
      <c r="B1934" s="33"/>
      <c r="C1934" s="34"/>
      <c r="D1934" s="38"/>
      <c r="E1934" s="39"/>
      <c r="F1934" s="37"/>
      <c r="G1934" s="37"/>
      <c r="H1934" s="37"/>
      <c r="I1934" s="30"/>
      <c r="V1934" s="8"/>
    </row>
    <row r="1935" spans="1:22" ht="16.5" x14ac:dyDescent="0.3">
      <c r="A1935" s="23"/>
      <c r="B1935" s="33"/>
      <c r="C1935" s="34"/>
      <c r="D1935" s="38"/>
      <c r="E1935" s="39"/>
      <c r="F1935" s="37"/>
      <c r="G1935" s="37"/>
      <c r="H1935" s="37"/>
      <c r="I1935" s="30"/>
      <c r="V1935" s="8"/>
    </row>
    <row r="1936" spans="1:22" ht="16.5" x14ac:dyDescent="0.3">
      <c r="A1936" s="23"/>
      <c r="B1936" s="33"/>
      <c r="C1936" s="34"/>
      <c r="D1936" s="38"/>
      <c r="E1936" s="39"/>
      <c r="F1936" s="37"/>
      <c r="G1936" s="37"/>
      <c r="H1936" s="37"/>
      <c r="I1936" s="30"/>
      <c r="V1936" s="8"/>
    </row>
    <row r="1937" spans="1:22" ht="16.5" x14ac:dyDescent="0.3">
      <c r="A1937" s="23"/>
      <c r="B1937" s="33"/>
      <c r="C1937" s="34"/>
      <c r="D1937" s="38"/>
      <c r="E1937" s="39"/>
      <c r="F1937" s="37"/>
      <c r="G1937" s="37"/>
      <c r="H1937" s="37"/>
      <c r="I1937" s="30"/>
      <c r="V1937" s="8"/>
    </row>
    <row r="1938" spans="1:22" ht="16.5" x14ac:dyDescent="0.3">
      <c r="A1938" s="23"/>
      <c r="B1938" s="33"/>
      <c r="C1938" s="34"/>
      <c r="D1938" s="38"/>
      <c r="E1938" s="39"/>
      <c r="F1938" s="37"/>
      <c r="G1938" s="37"/>
      <c r="H1938" s="37"/>
      <c r="I1938" s="30"/>
      <c r="V1938" s="8"/>
    </row>
    <row r="1939" spans="1:22" ht="16.5" x14ac:dyDescent="0.3">
      <c r="A1939" s="23"/>
      <c r="B1939" s="33"/>
      <c r="C1939" s="34"/>
      <c r="D1939" s="38"/>
      <c r="E1939" s="39"/>
      <c r="F1939" s="37"/>
      <c r="G1939" s="37"/>
      <c r="H1939" s="37"/>
      <c r="I1939" s="30"/>
      <c r="V1939" s="8"/>
    </row>
    <row r="1940" spans="1:22" ht="16.5" x14ac:dyDescent="0.3">
      <c r="A1940" s="23"/>
      <c r="B1940" s="33"/>
      <c r="C1940" s="34"/>
      <c r="D1940" s="38"/>
      <c r="E1940" s="39"/>
      <c r="F1940" s="37"/>
      <c r="G1940" s="37"/>
      <c r="H1940" s="37"/>
      <c r="I1940" s="30"/>
      <c r="V1940" s="8"/>
    </row>
    <row r="1941" spans="1:22" ht="16.5" x14ac:dyDescent="0.3">
      <c r="A1941" s="23"/>
      <c r="B1941" s="33"/>
      <c r="C1941" s="34"/>
      <c r="D1941" s="38"/>
      <c r="E1941" s="39"/>
      <c r="F1941" s="37"/>
      <c r="G1941" s="37"/>
      <c r="H1941" s="37"/>
      <c r="I1941" s="30"/>
      <c r="V1941" s="8"/>
    </row>
    <row r="1942" spans="1:22" ht="16.5" x14ac:dyDescent="0.3">
      <c r="A1942" s="23"/>
      <c r="B1942" s="33"/>
      <c r="C1942" s="34"/>
      <c r="D1942" s="38"/>
      <c r="E1942" s="39"/>
      <c r="F1942" s="37"/>
      <c r="G1942" s="37"/>
      <c r="H1942" s="37"/>
      <c r="I1942" s="30"/>
      <c r="V1942" s="8"/>
    </row>
    <row r="1943" spans="1:22" ht="16.5" x14ac:dyDescent="0.3">
      <c r="A1943" s="23"/>
      <c r="B1943" s="33"/>
      <c r="C1943" s="34"/>
      <c r="D1943" s="38"/>
      <c r="E1943" s="39"/>
      <c r="F1943" s="37"/>
      <c r="G1943" s="37"/>
      <c r="H1943" s="37"/>
      <c r="I1943" s="30"/>
      <c r="V1943" s="8"/>
    </row>
    <row r="1944" spans="1:22" ht="16.5" x14ac:dyDescent="0.3">
      <c r="A1944" s="23"/>
      <c r="B1944" s="33"/>
      <c r="C1944" s="34"/>
      <c r="D1944" s="38"/>
      <c r="E1944" s="39"/>
      <c r="F1944" s="37"/>
      <c r="G1944" s="37"/>
      <c r="H1944" s="37"/>
      <c r="I1944" s="30"/>
      <c r="V1944" s="8"/>
    </row>
    <row r="1945" spans="1:22" ht="16.5" x14ac:dyDescent="0.3">
      <c r="A1945" s="23"/>
      <c r="B1945" s="33"/>
      <c r="C1945" s="34"/>
      <c r="D1945" s="38"/>
      <c r="E1945" s="39"/>
      <c r="F1945" s="37"/>
      <c r="G1945" s="37"/>
      <c r="H1945" s="37"/>
      <c r="I1945" s="30"/>
      <c r="V1945" s="8"/>
    </row>
    <row r="1946" spans="1:22" ht="16.5" x14ac:dyDescent="0.3">
      <c r="A1946" s="23"/>
      <c r="B1946" s="33"/>
      <c r="C1946" s="34"/>
      <c r="D1946" s="38"/>
      <c r="E1946" s="39"/>
      <c r="F1946" s="37"/>
      <c r="G1946" s="37"/>
      <c r="H1946" s="37"/>
      <c r="I1946" s="30"/>
      <c r="V1946" s="8"/>
    </row>
    <row r="1947" spans="1:22" ht="16.5" x14ac:dyDescent="0.3">
      <c r="A1947" s="23"/>
      <c r="B1947" s="33"/>
      <c r="C1947" s="34"/>
      <c r="D1947" s="38"/>
      <c r="E1947" s="39"/>
      <c r="F1947" s="37"/>
      <c r="G1947" s="37"/>
      <c r="H1947" s="37"/>
      <c r="I1947" s="30"/>
      <c r="V1947" s="8"/>
    </row>
    <row r="1948" spans="1:22" ht="16.5" x14ac:dyDescent="0.3">
      <c r="A1948" s="23"/>
      <c r="B1948" s="33"/>
      <c r="C1948" s="34"/>
      <c r="D1948" s="38"/>
      <c r="E1948" s="39"/>
      <c r="F1948" s="37"/>
      <c r="G1948" s="37"/>
      <c r="H1948" s="37"/>
      <c r="I1948" s="30"/>
      <c r="V1948" s="8"/>
    </row>
    <row r="1949" spans="1:22" ht="16.5" x14ac:dyDescent="0.3">
      <c r="A1949" s="23"/>
      <c r="B1949" s="33"/>
      <c r="C1949" s="34"/>
      <c r="D1949" s="38"/>
      <c r="E1949" s="39"/>
      <c r="F1949" s="37"/>
      <c r="G1949" s="37"/>
      <c r="H1949" s="37"/>
      <c r="I1949" s="30"/>
      <c r="V1949" s="8"/>
    </row>
    <row r="1950" spans="1:22" ht="16.5" x14ac:dyDescent="0.3">
      <c r="A1950" s="23"/>
      <c r="B1950" s="33"/>
      <c r="C1950" s="34"/>
      <c r="D1950" s="38"/>
      <c r="E1950" s="39"/>
      <c r="F1950" s="37"/>
      <c r="G1950" s="37"/>
      <c r="H1950" s="37"/>
      <c r="I1950" s="30"/>
      <c r="V1950" s="8"/>
    </row>
    <row r="1951" spans="1:22" ht="16.5" x14ac:dyDescent="0.3">
      <c r="A1951" s="23"/>
      <c r="B1951" s="33"/>
      <c r="C1951" s="34"/>
      <c r="D1951" s="38"/>
      <c r="E1951" s="39"/>
      <c r="F1951" s="37"/>
      <c r="G1951" s="37"/>
      <c r="H1951" s="37"/>
      <c r="I1951" s="30"/>
      <c r="V1951" s="8"/>
    </row>
    <row r="1952" spans="1:22" ht="16.5" x14ac:dyDescent="0.3">
      <c r="A1952" s="23"/>
      <c r="B1952" s="33"/>
      <c r="C1952" s="34"/>
      <c r="D1952" s="38"/>
      <c r="E1952" s="39"/>
      <c r="F1952" s="37"/>
      <c r="G1952" s="37"/>
      <c r="H1952" s="37"/>
      <c r="I1952" s="30"/>
      <c r="V1952" s="8"/>
    </row>
    <row r="1953" spans="1:22" ht="16.5" x14ac:dyDescent="0.3">
      <c r="A1953" s="23"/>
      <c r="B1953" s="33"/>
      <c r="C1953" s="34"/>
      <c r="D1953" s="38"/>
      <c r="E1953" s="39"/>
      <c r="F1953" s="37"/>
      <c r="G1953" s="37"/>
      <c r="H1953" s="37"/>
      <c r="I1953" s="30"/>
      <c r="V1953" s="8"/>
    </row>
    <row r="1954" spans="1:22" ht="16.5" x14ac:dyDescent="0.3">
      <c r="A1954" s="23"/>
      <c r="B1954" s="33"/>
      <c r="C1954" s="34"/>
      <c r="D1954" s="38"/>
      <c r="E1954" s="39"/>
      <c r="F1954" s="37"/>
      <c r="G1954" s="37"/>
      <c r="H1954" s="37"/>
      <c r="I1954" s="30"/>
      <c r="V1954" s="8"/>
    </row>
    <row r="1955" spans="1:22" ht="16.5" x14ac:dyDescent="0.3">
      <c r="A1955" s="23"/>
      <c r="B1955" s="33"/>
      <c r="C1955" s="34"/>
      <c r="D1955" s="38"/>
      <c r="E1955" s="39"/>
      <c r="F1955" s="37"/>
      <c r="G1955" s="37"/>
      <c r="H1955" s="37"/>
      <c r="I1955" s="30"/>
      <c r="V1955" s="8"/>
    </row>
    <row r="1956" spans="1:22" ht="15.75" x14ac:dyDescent="0.3">
      <c r="A1956" s="23"/>
      <c r="B1956" s="33"/>
      <c r="C1956" s="34"/>
      <c r="D1956" s="38"/>
      <c r="E1956" s="39"/>
      <c r="F1956" s="39"/>
      <c r="G1956" s="39"/>
      <c r="H1956" s="39"/>
      <c r="I1956" s="30"/>
      <c r="V1956" s="8"/>
    </row>
  </sheetData>
  <sheetProtection formatCells="0" formatColumns="0" formatRows="0" insertRows="0" deleteRows="0" selectLockedCells="1" sort="0" autoFilter="0" pivotTables="0"/>
  <mergeCells count="1">
    <mergeCell ref="A1:C1"/>
  </mergeCells>
  <conditionalFormatting sqref="A5:I439 B440:I440 A441:I443 A445:I1956">
    <cfRule type="expression" dxfId="0" priority="1">
      <formula>$C5&lt;&gt;""</formula>
    </cfRule>
  </conditionalFormatting>
  <printOptions horizontalCentered="1"/>
  <pageMargins left="0.23622047244094491" right="0.23622047244094491" top="0.39370078740157483" bottom="0.74803149606299213" header="0.51181102362204722" footer="0"/>
  <pageSetup paperSize="10" scale="64" orientation="portrait" horizontalDpi="4294967292" verticalDpi="4294967292" r:id="rId1"/>
  <ignoredErrors>
    <ignoredError sqref="B5 B6:B23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Stock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Emile.Riou</cp:lastModifiedBy>
  <cp:lastPrinted>2015-01-15T16:35:42Z</cp:lastPrinted>
  <dcterms:created xsi:type="dcterms:W3CDTF">2014-12-25T17:56:48Z</dcterms:created>
  <dcterms:modified xsi:type="dcterms:W3CDTF">2015-01-21T11:29:47Z</dcterms:modified>
</cp:coreProperties>
</file>