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pivotTables/pivotTable4.xml" ContentType="application/vnd.openxmlformats-officedocument.spreadsheetml.pivotTab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drawings/drawing8.xml" ContentType="application/vnd.openxmlformats-officedocument.drawing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210" windowWidth="10020" windowHeight="6450" tabRatio="791" firstSheet="8" activeTab="11"/>
  </bookViews>
  <sheets>
    <sheet name="jours de travail" sheetId="12" r:id="rId1"/>
    <sheet name="Site de travail de la mère" sheetId="15" r:id="rId2"/>
    <sheet name="site prefere" sheetId="16" r:id="rId3"/>
    <sheet name="tranche d'age" sheetId="28" r:id="rId4"/>
    <sheet name="Feuil1" sheetId="42" r:id="rId5"/>
    <sheet name="site par specialité" sheetId="49" r:id="rId6"/>
    <sheet name="donnés femmes proprt sites" sheetId="43" r:id="rId7"/>
    <sheet name="Tous les sites GIS" sheetId="44" r:id="rId8"/>
    <sheet name="histogramme site de travail" sheetId="46" r:id="rId9"/>
    <sheet name="base de datos" sheetId="31" r:id="rId10"/>
    <sheet name="Feuil3" sheetId="50" r:id="rId11"/>
    <sheet name="travail clan" sheetId="53" r:id="rId12"/>
  </sheets>
  <definedNames>
    <definedName name="_xlnm._FilterDatabase" localSheetId="10" hidden="1">Feuil3!$A$1:$AR$69</definedName>
  </definedNames>
  <calcPr calcId="145621"/>
  <pivotCaches>
    <pivotCache cacheId="4" r:id="rId13"/>
    <pivotCache cacheId="5" r:id="rId14"/>
    <pivotCache cacheId="6" r:id="rId15"/>
  </pivotCaches>
</workbook>
</file>

<file path=xl/calcChain.xml><?xml version="1.0" encoding="utf-8"?>
<calcChain xmlns="http://schemas.openxmlformats.org/spreadsheetml/2006/main">
  <c r="H17" i="53" l="1"/>
  <c r="H5" i="53"/>
  <c r="H6" i="53"/>
  <c r="H7" i="53"/>
  <c r="I3" i="53"/>
  <c r="J3" i="53"/>
  <c r="I4" i="53"/>
  <c r="J4" i="53"/>
  <c r="I19" i="53"/>
  <c r="J19" i="53"/>
  <c r="I16" i="53"/>
  <c r="J16" i="53"/>
  <c r="I15" i="53"/>
  <c r="J15" i="53"/>
  <c r="J9" i="53" l="1"/>
  <c r="I9" i="53"/>
  <c r="H9" i="53"/>
  <c r="J8" i="53"/>
  <c r="I8" i="53"/>
  <c r="H8" i="53"/>
  <c r="J7" i="53"/>
  <c r="I7" i="53"/>
  <c r="J6" i="53"/>
  <c r="I6" i="53"/>
  <c r="J5" i="53"/>
  <c r="I5" i="53"/>
  <c r="H4" i="53"/>
  <c r="H3" i="53"/>
  <c r="H12" i="53"/>
  <c r="H11" i="53"/>
  <c r="C41" i="53" l="1"/>
  <c r="J10" i="53"/>
  <c r="J11" i="53"/>
  <c r="J12" i="53"/>
  <c r="J13" i="53"/>
  <c r="J14" i="53"/>
  <c r="J17" i="53"/>
  <c r="J18" i="53"/>
  <c r="I10" i="53"/>
  <c r="I11" i="53"/>
  <c r="I12" i="53"/>
  <c r="I13" i="53"/>
  <c r="I14" i="53"/>
  <c r="I17" i="53"/>
  <c r="H19" i="53"/>
  <c r="H10" i="53"/>
  <c r="H13" i="53"/>
  <c r="H14" i="53"/>
  <c r="H15" i="53"/>
  <c r="H16" i="53"/>
  <c r="H18" i="53"/>
  <c r="E4" i="53"/>
  <c r="E5" i="53"/>
  <c r="E6" i="53"/>
  <c r="E7" i="53"/>
  <c r="E8" i="53"/>
  <c r="E9" i="53"/>
  <c r="E10" i="53"/>
  <c r="E11" i="53"/>
  <c r="E12" i="53"/>
  <c r="E13" i="53"/>
  <c r="E14" i="53"/>
  <c r="E15" i="53"/>
  <c r="E16" i="53"/>
  <c r="E17" i="53"/>
  <c r="E18" i="53"/>
  <c r="E19" i="53"/>
  <c r="E3" i="53"/>
  <c r="C20" i="53"/>
  <c r="I30" i="49"/>
  <c r="I31" i="49"/>
  <c r="I32" i="49"/>
  <c r="I33" i="49"/>
  <c r="I29" i="49"/>
  <c r="F30" i="49"/>
  <c r="F31" i="49"/>
  <c r="F32" i="49"/>
  <c r="F33" i="49"/>
  <c r="F34" i="49"/>
  <c r="F35" i="49"/>
  <c r="F36" i="49"/>
  <c r="F37" i="49"/>
  <c r="F38" i="49"/>
  <c r="F29" i="49"/>
  <c r="C30" i="49"/>
  <c r="C31" i="49"/>
  <c r="C32" i="49"/>
  <c r="C33" i="49"/>
  <c r="C34" i="49"/>
  <c r="C35" i="49"/>
  <c r="C36" i="49"/>
  <c r="C37" i="49"/>
  <c r="C38" i="49"/>
  <c r="C39" i="49"/>
  <c r="C40" i="49"/>
  <c r="C29" i="49"/>
  <c r="I20" i="53" l="1"/>
  <c r="J20" i="53"/>
  <c r="H20" i="53"/>
  <c r="E20" i="53"/>
  <c r="C30" i="46" l="1"/>
  <c r="B30" i="46"/>
  <c r="C20" i="43"/>
  <c r="C43" i="43" l="1"/>
  <c r="B43" i="43"/>
  <c r="C42" i="43"/>
  <c r="C41" i="43"/>
  <c r="C40" i="43"/>
  <c r="C39" i="43"/>
  <c r="C38" i="43"/>
  <c r="C37" i="43"/>
  <c r="C36" i="43"/>
  <c r="C35" i="43"/>
  <c r="C34" i="43"/>
  <c r="C33" i="43"/>
  <c r="C32" i="43"/>
  <c r="C31" i="43"/>
  <c r="C30" i="43"/>
  <c r="C29" i="43"/>
  <c r="C28" i="43"/>
  <c r="C27" i="43"/>
  <c r="C26" i="43"/>
  <c r="C25" i="43"/>
  <c r="C24" i="43"/>
  <c r="C19" i="43"/>
  <c r="C18" i="43"/>
  <c r="C17" i="43"/>
  <c r="C16" i="43"/>
  <c r="C15" i="43"/>
  <c r="C14" i="43"/>
  <c r="C13" i="43"/>
  <c r="C12" i="43"/>
  <c r="C11" i="43"/>
  <c r="C10" i="43"/>
  <c r="C9" i="43"/>
  <c r="C8" i="43"/>
  <c r="C7" i="43"/>
  <c r="C6" i="43"/>
  <c r="C5" i="43"/>
  <c r="C4" i="43"/>
  <c r="C3" i="43"/>
  <c r="I70" i="31"/>
  <c r="G70" i="31"/>
</calcChain>
</file>

<file path=xl/sharedStrings.xml><?xml version="1.0" encoding="utf-8"?>
<sst xmlns="http://schemas.openxmlformats.org/spreadsheetml/2006/main" count="5345" uniqueCount="408">
  <si>
    <t>Nom</t>
  </si>
  <si>
    <t>age</t>
  </si>
  <si>
    <t>clan</t>
  </si>
  <si>
    <t>enfants</t>
  </si>
  <si>
    <t>bungsu</t>
  </si>
  <si>
    <t>memebres famille</t>
  </si>
  <si>
    <t>makan paling sering</t>
  </si>
  <si>
    <t>makan bakau</t>
  </si>
  <si>
    <t>site preferé</t>
  </si>
  <si>
    <t>site prefere de la mere</t>
  </si>
  <si>
    <t>meggu</t>
  </si>
  <si>
    <t>sikoira</t>
  </si>
  <si>
    <t>boboket</t>
  </si>
  <si>
    <t>gorobit</t>
  </si>
  <si>
    <t>takai</t>
  </si>
  <si>
    <t>taimmeggri</t>
  </si>
  <si>
    <t>lagouk</t>
  </si>
  <si>
    <t>questionnaire No</t>
  </si>
  <si>
    <t xml:space="preserve">Ros </t>
  </si>
  <si>
    <t>Jours de travail</t>
  </si>
  <si>
    <t>Makalu</t>
  </si>
  <si>
    <t>Sibana</t>
  </si>
  <si>
    <t>TT</t>
  </si>
  <si>
    <t>Lina</t>
  </si>
  <si>
    <t>Sagoilok</t>
  </si>
  <si>
    <t>Endarina</t>
  </si>
  <si>
    <t>Maonai</t>
  </si>
  <si>
    <t>semua</t>
  </si>
  <si>
    <t>Palmira</t>
  </si>
  <si>
    <t>1 mois</t>
  </si>
  <si>
    <t>Malagai</t>
  </si>
  <si>
    <t>Siska</t>
  </si>
  <si>
    <t>S &amp; N</t>
  </si>
  <si>
    <t>Maria</t>
  </si>
  <si>
    <t>Simankat</t>
  </si>
  <si>
    <t>Natalia</t>
  </si>
  <si>
    <t>Norjani</t>
  </si>
  <si>
    <t>Yubaeda</t>
  </si>
  <si>
    <t>Maumun</t>
  </si>
  <si>
    <t>Mg Oinan</t>
  </si>
  <si>
    <t>Tololago</t>
  </si>
  <si>
    <t>Norbajani</t>
  </si>
  <si>
    <t>Patakurut</t>
  </si>
  <si>
    <t>Marwin</t>
  </si>
  <si>
    <t>Yanti</t>
  </si>
  <si>
    <t>Nasi</t>
  </si>
  <si>
    <t>Bekeukoat</t>
  </si>
  <si>
    <t>Fatima</t>
  </si>
  <si>
    <t>Sobet Malai</t>
  </si>
  <si>
    <t>lokan</t>
  </si>
  <si>
    <t>Veronica</t>
  </si>
  <si>
    <t>Opet</t>
  </si>
  <si>
    <t>Rosi</t>
  </si>
  <si>
    <t>Sababalat</t>
  </si>
  <si>
    <t>Justina</t>
  </si>
  <si>
    <t>mapupu</t>
  </si>
  <si>
    <t>Sabuku</t>
  </si>
  <si>
    <t>Juliana</t>
  </si>
  <si>
    <t>2 mois</t>
  </si>
  <si>
    <t>Ukeli</t>
  </si>
  <si>
    <t>travail en foret</t>
  </si>
  <si>
    <t>Uraulakeu</t>
  </si>
  <si>
    <t>Marianti</t>
  </si>
  <si>
    <t>Sasiugai</t>
  </si>
  <si>
    <t>Sareureu</t>
  </si>
  <si>
    <t>tiop</t>
  </si>
  <si>
    <t>pulau</t>
  </si>
  <si>
    <t>Rosena</t>
  </si>
  <si>
    <t>Satoleureu</t>
  </si>
  <si>
    <t>purrongot</t>
  </si>
  <si>
    <t>NgoNgank</t>
  </si>
  <si>
    <t>Beusaba</t>
  </si>
  <si>
    <t>Magaguati</t>
  </si>
  <si>
    <t>Marlina</t>
  </si>
  <si>
    <t>Tiop</t>
  </si>
  <si>
    <t>Victorina</t>
  </si>
  <si>
    <t>Roseta</t>
  </si>
  <si>
    <t>Saleilei</t>
  </si>
  <si>
    <t>Bokoi</t>
  </si>
  <si>
    <t>Martina</t>
  </si>
  <si>
    <t>Merianti</t>
  </si>
  <si>
    <t>Salakokek</t>
  </si>
  <si>
    <t>Taileleu</t>
  </si>
  <si>
    <t>Majenen</t>
  </si>
  <si>
    <t>Carolina</t>
  </si>
  <si>
    <t>katotorat</t>
  </si>
  <si>
    <t>Juli santa maria</t>
  </si>
  <si>
    <t>Marta</t>
  </si>
  <si>
    <t>Teresia</t>
  </si>
  <si>
    <t>Sailokoat</t>
  </si>
  <si>
    <t>toinon</t>
  </si>
  <si>
    <t>patacourut</t>
  </si>
  <si>
    <t>Terlina</t>
  </si>
  <si>
    <t xml:space="preserve">Agnes </t>
  </si>
  <si>
    <t>Catarina</t>
  </si>
  <si>
    <t>Turukune</t>
  </si>
  <si>
    <t>Atatmanai</t>
  </si>
  <si>
    <t>Antonieta</t>
  </si>
  <si>
    <t>Angelina</t>
  </si>
  <si>
    <t>Lucia</t>
  </si>
  <si>
    <t>Mabola</t>
  </si>
  <si>
    <t>Latzani</t>
  </si>
  <si>
    <t>Papao</t>
  </si>
  <si>
    <t>Masat</t>
  </si>
  <si>
    <t>Erika</t>
  </si>
  <si>
    <t>Casila</t>
  </si>
  <si>
    <t>Sunta</t>
  </si>
  <si>
    <t>Kramajad</t>
  </si>
  <si>
    <t>Saumanu</t>
  </si>
  <si>
    <t>Matobet</t>
  </si>
  <si>
    <t>Pangunanabang</t>
  </si>
  <si>
    <t>Takimanay</t>
  </si>
  <si>
    <t>Ubeogo</t>
  </si>
  <si>
    <t>Liliana</t>
  </si>
  <si>
    <t>Ida</t>
  </si>
  <si>
    <t>Muara</t>
  </si>
  <si>
    <t>Barbara</t>
  </si>
  <si>
    <t>Toila Ogo</t>
  </si>
  <si>
    <t>Sakeletuk</t>
  </si>
  <si>
    <t>Silakunen</t>
  </si>
  <si>
    <t>Lolot</t>
  </si>
  <si>
    <t>Sersurianti</t>
  </si>
  <si>
    <t>Vicencia</t>
  </si>
  <si>
    <t>Sasabailaket</t>
  </si>
  <si>
    <t>Norjayati</t>
  </si>
  <si>
    <t>Sarereiket</t>
  </si>
  <si>
    <t>Yohannes male</t>
  </si>
  <si>
    <t>Isabella</t>
  </si>
  <si>
    <t>Saberimanua</t>
  </si>
  <si>
    <t>Lutcia</t>
  </si>
  <si>
    <t>Malilimok</t>
  </si>
  <si>
    <t>Egak Maonai</t>
  </si>
  <si>
    <t>Maonai baga</t>
  </si>
  <si>
    <t>Logui</t>
  </si>
  <si>
    <t>Purungot</t>
  </si>
  <si>
    <t>Matotonan</t>
  </si>
  <si>
    <t>Mabuku</t>
  </si>
  <si>
    <t>Salongaga</t>
  </si>
  <si>
    <t>Mg Simankat</t>
  </si>
  <si>
    <t>Sinoilak</t>
  </si>
  <si>
    <t>Mapinang</t>
  </si>
  <si>
    <t>Laplap</t>
  </si>
  <si>
    <t>Kukunglo</t>
  </si>
  <si>
    <t>Mapelekat</t>
  </si>
  <si>
    <t>Maseai</t>
  </si>
  <si>
    <t>Puguguyo</t>
  </si>
  <si>
    <t>Lokohni</t>
  </si>
  <si>
    <t xml:space="preserve">Logg </t>
  </si>
  <si>
    <t>Ngirip</t>
  </si>
  <si>
    <t>Kojo</t>
  </si>
  <si>
    <t>Potcou</t>
  </si>
  <si>
    <t>Daruk</t>
  </si>
  <si>
    <t>Toggro</t>
  </si>
  <si>
    <t>Seseret lagouk</t>
  </si>
  <si>
    <t>Mangrove change</t>
  </si>
  <si>
    <t>Av takai</t>
  </si>
  <si>
    <t>Av Meggu</t>
  </si>
  <si>
    <t>Av sikoira</t>
  </si>
  <si>
    <t>Av Bebelet</t>
  </si>
  <si>
    <t>Av taiknuktuk</t>
  </si>
  <si>
    <t>caranya kepiting</t>
  </si>
  <si>
    <t>Kepiting</t>
  </si>
  <si>
    <t>poisson le plus pêche</t>
  </si>
  <si>
    <t>Saibiret</t>
  </si>
  <si>
    <t>Purrongot</t>
  </si>
  <si>
    <t>Bate</t>
  </si>
  <si>
    <t>Pal bes bakat</t>
  </si>
  <si>
    <t>pal bes NG</t>
  </si>
  <si>
    <t>pal bes potcou</t>
  </si>
  <si>
    <t>different</t>
  </si>
  <si>
    <t>facon de pêcher</t>
  </si>
  <si>
    <t>Matdorou</t>
  </si>
  <si>
    <t>Baico</t>
  </si>
  <si>
    <t>Sogatkoat</t>
  </si>
  <si>
    <t>Kokot Simankat</t>
  </si>
  <si>
    <t>même</t>
  </si>
  <si>
    <t>Mg Sibana</t>
  </si>
  <si>
    <t>Butebaga</t>
  </si>
  <si>
    <t>Maleset</t>
  </si>
  <si>
    <t>Makalabai (pl)</t>
  </si>
  <si>
    <t>B Simankat</t>
  </si>
  <si>
    <t>labo</t>
  </si>
  <si>
    <t>Maonai Baga</t>
  </si>
  <si>
    <t>Perrusahan</t>
  </si>
  <si>
    <t>Caseai</t>
  </si>
  <si>
    <t>Take</t>
  </si>
  <si>
    <t>Siyep (pl)</t>
  </si>
  <si>
    <t>Takeila</t>
  </si>
  <si>
    <t>Sigakgak</t>
  </si>
  <si>
    <t>tidak ada</t>
  </si>
  <si>
    <t>main</t>
  </si>
  <si>
    <t>Bat Toitet</t>
  </si>
  <si>
    <t>Purongot</t>
  </si>
  <si>
    <t>Mg oinan</t>
  </si>
  <si>
    <t>Bomata</t>
  </si>
  <si>
    <t>Pukekerat (pl)</t>
  </si>
  <si>
    <t>Pakpakmata</t>
  </si>
  <si>
    <t>Kutbou</t>
  </si>
  <si>
    <t>Matcui</t>
  </si>
  <si>
    <t>Bat Oinan</t>
  </si>
  <si>
    <t>Kukumu</t>
  </si>
  <si>
    <t>Pulau</t>
  </si>
  <si>
    <t>Turubet</t>
  </si>
  <si>
    <t>Lokoni</t>
  </si>
  <si>
    <t>Simakiniu</t>
  </si>
  <si>
    <t>piritpit</t>
  </si>
  <si>
    <t xml:space="preserve">Maonai </t>
  </si>
  <si>
    <t>Ngakngak</t>
  </si>
  <si>
    <t>Patakurug</t>
  </si>
  <si>
    <t>Mata monga</t>
  </si>
  <si>
    <t>sosorat</t>
  </si>
  <si>
    <t>mapelekat</t>
  </si>
  <si>
    <t>Kotkot Simankat</t>
  </si>
  <si>
    <t>lekgeu</t>
  </si>
  <si>
    <t>sutba</t>
  </si>
  <si>
    <t>Kanajai</t>
  </si>
  <si>
    <t xml:space="preserve">tidak ada </t>
  </si>
  <si>
    <t>pamemela</t>
  </si>
  <si>
    <t>tuba</t>
  </si>
  <si>
    <t>tuktukteitei</t>
  </si>
  <si>
    <t>gunung!</t>
  </si>
  <si>
    <t>epbet</t>
  </si>
  <si>
    <t>Maseai (pl)</t>
  </si>
  <si>
    <t>Tailileu</t>
  </si>
  <si>
    <t>Mg Purongot</t>
  </si>
  <si>
    <t>seluru</t>
  </si>
  <si>
    <t>Bat Turei</t>
  </si>
  <si>
    <t xml:space="preserve">TT </t>
  </si>
  <si>
    <t>Matobut</t>
  </si>
  <si>
    <t>Makotdiai</t>
  </si>
  <si>
    <t xml:space="preserve">(pl) Makalabai </t>
  </si>
  <si>
    <t>Loflof</t>
  </si>
  <si>
    <t>Sarasau</t>
  </si>
  <si>
    <t>Kukunglu</t>
  </si>
  <si>
    <t>sakut</t>
  </si>
  <si>
    <t>siTTigot</t>
  </si>
  <si>
    <t>RoseTTa</t>
  </si>
  <si>
    <t>Pagu</t>
  </si>
  <si>
    <t>Nombre de Nom</t>
  </si>
  <si>
    <t>Total</t>
  </si>
  <si>
    <t>Count of Nom</t>
  </si>
  <si>
    <t>Tranche d'age</t>
  </si>
  <si>
    <t xml:space="preserve">61-70 </t>
  </si>
  <si>
    <t>21-30</t>
  </si>
  <si>
    <t>41-50</t>
  </si>
  <si>
    <t>31-40</t>
  </si>
  <si>
    <t>51-60</t>
  </si>
  <si>
    <t>16-20</t>
  </si>
  <si>
    <t>Matoktuk</t>
  </si>
  <si>
    <t>Samaonai</t>
  </si>
  <si>
    <t>Sabagulu</t>
  </si>
  <si>
    <t>Sasirisokut</t>
  </si>
  <si>
    <t>Satuppaiuma</t>
  </si>
  <si>
    <t>Tasiriabbangan</t>
  </si>
  <si>
    <t>Sakobou</t>
  </si>
  <si>
    <t>Sakole</t>
  </si>
  <si>
    <t>Sabailekket</t>
  </si>
  <si>
    <t>Sapojai</t>
  </si>
  <si>
    <t>Satoinong</t>
  </si>
  <si>
    <t>Salakkokoai</t>
  </si>
  <si>
    <t>Sabaddan</t>
  </si>
  <si>
    <t>Total général</t>
  </si>
  <si>
    <t>laitak</t>
  </si>
  <si>
    <t>sagu</t>
  </si>
  <si>
    <t>Étiquettes de lignes</t>
  </si>
  <si>
    <t>Tranche d'âge</t>
  </si>
  <si>
    <t xml:space="preserve">No de femmes </t>
  </si>
  <si>
    <t>Atatetei</t>
  </si>
  <si>
    <t>Sabolak</t>
  </si>
  <si>
    <t>Saguroujou</t>
  </si>
  <si>
    <t>Saggulok</t>
  </si>
  <si>
    <t>Répondantes</t>
  </si>
  <si>
    <t>kakabilit</t>
  </si>
  <si>
    <t xml:space="preserve">sutba </t>
  </si>
  <si>
    <t>jarik</t>
  </si>
  <si>
    <t>Site</t>
  </si>
  <si>
    <t>Bat Matogtuk</t>
  </si>
  <si>
    <t>RV</t>
  </si>
  <si>
    <t>Mon Simankat</t>
  </si>
  <si>
    <t>N</t>
  </si>
  <si>
    <t>Bat Makalu</t>
  </si>
  <si>
    <t>CS</t>
  </si>
  <si>
    <t>Bat Sibana</t>
  </si>
  <si>
    <t>Log</t>
  </si>
  <si>
    <t>EI</t>
  </si>
  <si>
    <t>Bat Paggu Sibeu</t>
  </si>
  <si>
    <t>Logui Kakapi</t>
  </si>
  <si>
    <t>Logui Kakeru</t>
  </si>
  <si>
    <t>Bat Beusaba</t>
  </si>
  <si>
    <t>RA</t>
  </si>
  <si>
    <t>Bat Puguguzoo</t>
  </si>
  <si>
    <t>CS E</t>
  </si>
  <si>
    <t>Bat Malagai</t>
  </si>
  <si>
    <t>RM</t>
  </si>
  <si>
    <t>Bat Matoktuk</t>
  </si>
  <si>
    <t>ressource</t>
  </si>
  <si>
    <t>détail ressource</t>
  </si>
  <si>
    <t>A</t>
  </si>
  <si>
    <t>B</t>
  </si>
  <si>
    <t>maumun 5!</t>
  </si>
  <si>
    <t>bokoi</t>
  </si>
  <si>
    <t>logui</t>
  </si>
  <si>
    <t>pourcentage</t>
  </si>
  <si>
    <t>EC synth</t>
  </si>
  <si>
    <t>Ec synthetique</t>
  </si>
  <si>
    <t>Sarausau</t>
  </si>
  <si>
    <t>NV</t>
  </si>
  <si>
    <t>CP</t>
  </si>
  <si>
    <t>EI NV</t>
  </si>
  <si>
    <t>Matobat</t>
  </si>
  <si>
    <t>Matumu</t>
  </si>
  <si>
    <t>Mongat Oinan</t>
  </si>
  <si>
    <t>Bat Kaitunung</t>
  </si>
  <si>
    <t>Bat Siateu</t>
  </si>
  <si>
    <t>Bat Sitiggot</t>
  </si>
  <si>
    <t>Beurukduk</t>
  </si>
  <si>
    <t>Logkoni</t>
  </si>
  <si>
    <t>NI</t>
  </si>
  <si>
    <t>Bat Maumun</t>
  </si>
  <si>
    <t>S</t>
  </si>
  <si>
    <t>Masokut Baga</t>
  </si>
  <si>
    <t>Nind</t>
  </si>
  <si>
    <t>Bat Masat</t>
  </si>
  <si>
    <t>Bat Boboyai</t>
  </si>
  <si>
    <t>Bat Malatbaet</t>
  </si>
  <si>
    <t>Bat Putapiat</t>
  </si>
  <si>
    <t>Bat Sitautet</t>
  </si>
  <si>
    <t>CS EI</t>
  </si>
  <si>
    <t>Bat Loklok</t>
  </si>
  <si>
    <t>Bat Seai</t>
  </si>
  <si>
    <t>Bat Pourongon</t>
  </si>
  <si>
    <t>Bat Matdorou</t>
  </si>
  <si>
    <t>Katiuba</t>
  </si>
  <si>
    <t>Masipeu</t>
  </si>
  <si>
    <t>Majajai</t>
  </si>
  <si>
    <t>Paragpag</t>
  </si>
  <si>
    <t>Bat Maleset</t>
  </si>
  <si>
    <t>Makalabat Monga</t>
  </si>
  <si>
    <t>Bat Sitobut</t>
  </si>
  <si>
    <t>Bat Marangon</t>
  </si>
  <si>
    <t>Lhalai</t>
  </si>
  <si>
    <t>Bat Makotdiai</t>
  </si>
  <si>
    <t>Bat Paggu Siboito/Tetei Paggu</t>
  </si>
  <si>
    <t>Tinapbu</t>
  </si>
  <si>
    <t>Bat Mabola</t>
  </si>
  <si>
    <t>Bat Mapupu Siboito</t>
  </si>
  <si>
    <t>Bat Mapupu Sabeu</t>
  </si>
  <si>
    <t>Toinong Sagu</t>
  </si>
  <si>
    <t>Bat Tololaggo</t>
  </si>
  <si>
    <t>Tololaggo</t>
  </si>
  <si>
    <t>CS NV</t>
  </si>
  <si>
    <t>Gulugulu</t>
  </si>
  <si>
    <t>Magilik</t>
  </si>
  <si>
    <t>Bat Eket</t>
  </si>
  <si>
    <t>Bulau Bugei</t>
  </si>
  <si>
    <t>Bat Matungo</t>
  </si>
  <si>
    <t>Bat Mabetu</t>
  </si>
  <si>
    <t>Kairigli</t>
  </si>
  <si>
    <t>Masoine</t>
  </si>
  <si>
    <t>Pouro</t>
  </si>
  <si>
    <t>Patduisah</t>
  </si>
  <si>
    <t>Bat Matobet Ulu</t>
  </si>
  <si>
    <t>NE</t>
  </si>
  <si>
    <t>Baoik</t>
  </si>
  <si>
    <t>Bat Matuptuman</t>
  </si>
  <si>
    <t>Bat Baiko</t>
  </si>
  <si>
    <t>Lap Lap</t>
  </si>
  <si>
    <t>Pangunan Abag</t>
  </si>
  <si>
    <t>Bat Masasa</t>
  </si>
  <si>
    <t>Bat Sibatek</t>
  </si>
  <si>
    <t>Toinon Beusaba</t>
  </si>
  <si>
    <t>Tetei Siliput</t>
  </si>
  <si>
    <t>Toinon leleu</t>
  </si>
  <si>
    <t>Bat Siluku</t>
  </si>
  <si>
    <t>Sabiret</t>
  </si>
  <si>
    <t>Panetekat tabubu</t>
  </si>
  <si>
    <t>Makakatdu</t>
  </si>
  <si>
    <t>Bat Turai</t>
  </si>
  <si>
    <t>travail hoy</t>
  </si>
  <si>
    <t>pourcentage hoy</t>
  </si>
  <si>
    <t>travail mères</t>
  </si>
  <si>
    <t>tailileu 2</t>
  </si>
  <si>
    <t>matotonan 2</t>
  </si>
  <si>
    <t>travail en foret une</t>
  </si>
  <si>
    <t>tidak tahu 4</t>
  </si>
  <si>
    <t>Autre</t>
  </si>
  <si>
    <t>Categorie autre</t>
  </si>
  <si>
    <t>Patakourut</t>
  </si>
  <si>
    <t>non signale pulau travail ho</t>
  </si>
  <si>
    <t>pourcentage meres</t>
  </si>
  <si>
    <t>repetition</t>
  </si>
  <si>
    <t>Site mère</t>
  </si>
  <si>
    <t>Site preferé par répondante</t>
  </si>
  <si>
    <t>Origin clan</t>
  </si>
  <si>
    <t>ts</t>
  </si>
  <si>
    <t>s</t>
  </si>
  <si>
    <t>Saguluu</t>
  </si>
  <si>
    <t>a</t>
  </si>
  <si>
    <t>t</t>
  </si>
  <si>
    <t>Matogtuk</t>
  </si>
  <si>
    <t xml:space="preserve">Site mère </t>
  </si>
  <si>
    <t>Puguguzuu</t>
  </si>
  <si>
    <t>"pêcheuse"</t>
  </si>
  <si>
    <t xml:space="preserve">repondantes </t>
  </si>
  <si>
    <t>Site de travail</t>
  </si>
  <si>
    <t xml:space="preserve">Tiop 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</si>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</sst>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6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theme="7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theme="4" tint="0.39997558519241921"/>
      </bottom>
      <diagonal/>
    </border>
  </borders>
  <cellStyleXfs count="4">
    <xf numFmtId="0" fontId="0" fillId="0" borderId="0"/>
    <xf numFmtId="0" fontId="5" fillId="5" borderId="0" applyNumberFormat="0" applyBorder="0" applyAlignment="0" applyProtection="0"/>
    <xf numFmtId="0" fontId="6" fillId="6" borderId="9" applyNumberFormat="0" applyAlignment="0" applyProtection="0"/>
    <xf numFmtId="0" fontId="7" fillId="7" borderId="0" applyNumberFormat="0" applyBorder="0" applyAlignment="0" applyProtection="0"/>
  </cellStyleXfs>
  <cellXfs count="47">
    <xf numFmtId="0" fontId="0" fillId="0" borderId="0" xfId="0"/>
    <xf numFmtId="0" fontId="0" fillId="0" borderId="7" xfId="0" applyBorder="1"/>
    <xf numFmtId="0" fontId="0" fillId="0" borderId="0" xfId="0" applyNumberFormat="1"/>
    <xf numFmtId="0" fontId="0" fillId="0" borderId="1" xfId="0" applyBorder="1"/>
    <xf numFmtId="0" fontId="0" fillId="0" borderId="1" xfId="0" pivotButton="1" applyBorder="1"/>
    <xf numFmtId="0" fontId="0" fillId="0" borderId="2" xfId="0" applyBorder="1"/>
    <xf numFmtId="0" fontId="0" fillId="0" borderId="5" xfId="0" applyBorder="1"/>
    <xf numFmtId="0" fontId="0" fillId="0" borderId="6" xfId="0" applyNumberFormat="1" applyBorder="1"/>
    <xf numFmtId="0" fontId="0" fillId="0" borderId="3" xfId="0" applyBorder="1"/>
    <xf numFmtId="0" fontId="0" fillId="0" borderId="2" xfId="0" applyNumberFormat="1" applyBorder="1"/>
    <xf numFmtId="0" fontId="0" fillId="0" borderId="4" xfId="0" applyNumberFormat="1" applyBorder="1"/>
    <xf numFmtId="0" fontId="1" fillId="0" borderId="0" xfId="0" applyFont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8" xfId="0" applyNumberFormat="1" applyFont="1" applyFill="1" applyBorder="1"/>
    <xf numFmtId="1" fontId="0" fillId="0" borderId="0" xfId="0" applyNumberFormat="1"/>
    <xf numFmtId="0" fontId="0" fillId="3" borderId="0" xfId="0" applyFill="1"/>
    <xf numFmtId="0" fontId="0" fillId="4" borderId="0" xfId="0" applyFill="1"/>
    <xf numFmtId="1" fontId="0" fillId="4" borderId="0" xfId="0" applyNumberFormat="1" applyFill="1"/>
    <xf numFmtId="0" fontId="4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0" fontId="3" fillId="2" borderId="11" xfId="0" applyFont="1" applyFill="1" applyBorder="1"/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NumberFormat="1" applyFont="1"/>
    <xf numFmtId="164" fontId="0" fillId="0" borderId="0" xfId="0" applyNumberFormat="1"/>
    <xf numFmtId="164" fontId="8" fillId="0" borderId="0" xfId="0" applyNumberFormat="1" applyFont="1"/>
    <xf numFmtId="0" fontId="9" fillId="0" borderId="0" xfId="0" applyFont="1" applyAlignment="1">
      <alignment horizontal="left"/>
    </xf>
    <xf numFmtId="0" fontId="9" fillId="0" borderId="0" xfId="0" applyNumberFormat="1" applyFont="1"/>
    <xf numFmtId="164" fontId="9" fillId="0" borderId="0" xfId="0" applyNumberFormat="1" applyFont="1"/>
    <xf numFmtId="0" fontId="9" fillId="0" borderId="0" xfId="0" applyFont="1"/>
    <xf numFmtId="0" fontId="3" fillId="2" borderId="0" xfId="0" applyFont="1" applyFill="1" applyBorder="1"/>
    <xf numFmtId="0" fontId="5" fillId="5" borderId="10" xfId="1" applyBorder="1"/>
    <xf numFmtId="0" fontId="5" fillId="5" borderId="10" xfId="1" applyBorder="1" applyAlignment="1">
      <alignment horizontal="left"/>
    </xf>
    <xf numFmtId="0" fontId="6" fillId="6" borderId="9" xfId="2"/>
    <xf numFmtId="0" fontId="6" fillId="6" borderId="9" xfId="2" applyAlignment="1">
      <alignment horizontal="left"/>
    </xf>
    <xf numFmtId="0" fontId="5" fillId="5" borderId="9" xfId="1" applyBorder="1" applyAlignment="1">
      <alignment horizontal="left"/>
    </xf>
    <xf numFmtId="0" fontId="5" fillId="5" borderId="9" xfId="1" applyBorder="1"/>
    <xf numFmtId="164" fontId="5" fillId="5" borderId="9" xfId="1" applyNumberFormat="1" applyBorder="1"/>
    <xf numFmtId="164" fontId="6" fillId="6" borderId="9" xfId="2" applyNumberFormat="1"/>
    <xf numFmtId="164" fontId="5" fillId="5" borderId="10" xfId="1" applyNumberFormat="1" applyBorder="1"/>
    <xf numFmtId="0" fontId="7" fillId="7" borderId="9" xfId="3" applyBorder="1" applyAlignment="1">
      <alignment horizontal="left"/>
    </xf>
    <xf numFmtId="0" fontId="7" fillId="7" borderId="9" xfId="3" applyBorder="1"/>
    <xf numFmtId="164" fontId="7" fillId="7" borderId="9" xfId="3" applyNumberFormat="1" applyBorder="1"/>
    <xf numFmtId="0" fontId="7" fillId="7" borderId="0" xfId="3"/>
  </cellXfs>
  <cellStyles count="4">
    <cellStyle name="60 % - Accent4" xfId="3" builtinId="44"/>
    <cellStyle name="Entrée" xfId="2" builtinId="20"/>
    <cellStyle name="Normal" xfId="0" builtinId="0"/>
    <cellStyle name="Satisfaisant" xfId="1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3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pivotSource>
    <c:name>[graph histo 0.xlsx]jours de travail!PivotTable4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 Jour de travail par semaine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1"/>
      </c:pivotFmt>
      <c:pivotFmt>
        <c:idx val="2"/>
      </c:pivotFmt>
      <c:pivotFmt>
        <c:idx val="3"/>
        <c:dLbl>
          <c:idx val="0"/>
          <c:tx>
            <c:rich>
              <a:bodyPr/>
              <a:lstStyle/>
              <a:p>
                <a:pPr>
                  <a:defRPr/>
                </a:pPr>
                <a:r>
                  <a:rPr lang="en-US"/>
                  <a:t>16%</a:t>
                </a:r>
              </a:p>
            </c:rich>
          </c:tx>
          <c:spPr>
            <a:noFill/>
            <a:ln w="25400">
              <a:noFill/>
            </a:ln>
          </c:spPr>
          <c:showLegendKey val="0"/>
          <c:showVal val="0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/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5"/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/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6"/>
      </c:pivotFmt>
      <c:pivotFmt>
        <c:idx val="7"/>
      </c:pivotFmt>
      <c:pivotFmt>
        <c:idx val="8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9"/>
        <c:dLbl>
          <c:idx val="0"/>
          <c:tx>
            <c:rich>
              <a:bodyPr/>
              <a:lstStyle/>
              <a:p>
                <a:r>
                  <a:rPr lang="en-US"/>
                  <a:t>16%</a:t>
                </a:r>
              </a:p>
            </c:rich>
          </c:tx>
          <c:showLegendKey val="0"/>
          <c:showVal val="0"/>
          <c:showCatName val="0"/>
          <c:showSerName val="0"/>
          <c:showPercent val="0"/>
          <c:showBubbleSize val="0"/>
        </c:dLbl>
      </c:pivotFmt>
      <c:pivotFmt>
        <c:idx val="10"/>
        <c:dLbl>
          <c:idx val="0"/>
          <c:dLblPos val="bestFit"/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11"/>
        <c:dLbl>
          <c:idx val="0"/>
          <c:dLblPos val="bestFit"/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12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13"/>
        <c:dLbl>
          <c:idx val="0"/>
          <c:tx>
            <c:rich>
              <a:bodyPr/>
              <a:lstStyle/>
              <a:p>
                <a:r>
                  <a:rPr lang="en-US"/>
                  <a:t>16%</a:t>
                </a:r>
              </a:p>
            </c:rich>
          </c:tx>
          <c:showLegendKey val="0"/>
          <c:showVal val="0"/>
          <c:showCatName val="0"/>
          <c:showSerName val="0"/>
          <c:showPercent val="0"/>
          <c:showBubbleSize val="0"/>
        </c:dLbl>
      </c:pivotFmt>
      <c:pivotFmt>
        <c:idx val="14"/>
        <c:dLbl>
          <c:idx val="0"/>
          <c:dLblPos val="bestFit"/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15"/>
        <c:dLbl>
          <c:idx val="0"/>
          <c:dLblPos val="bestFit"/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16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17"/>
        <c:dLbl>
          <c:idx val="0"/>
          <c:tx>
            <c:rich>
              <a:bodyPr/>
              <a:lstStyle/>
              <a:p>
                <a:r>
                  <a:rPr lang="en-US"/>
                  <a:t>16%</a:t>
                </a:r>
              </a:p>
            </c:rich>
          </c:tx>
          <c:showLegendKey val="0"/>
          <c:showVal val="0"/>
          <c:showCatName val="0"/>
          <c:showSerName val="0"/>
          <c:showPercent val="0"/>
          <c:showBubbleSize val="0"/>
        </c:dLbl>
      </c:pivotFmt>
      <c:pivotFmt>
        <c:idx val="18"/>
        <c:dLbl>
          <c:idx val="0"/>
          <c:dLblPos val="bestFit"/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19"/>
        <c:dLbl>
          <c:idx val="0"/>
          <c:dLblPos val="bestFit"/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2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'jours de travail'!$B$3:$B$4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'jours de travail'!$A$5:$A$12</c:f>
              <c:strCache>
                <c:ptCount val="7"/>
                <c:pt idx="0">
                  <c:v>0,5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strCache>
            </c:strRef>
          </c:cat>
          <c:val>
            <c:numRef>
              <c:f>'jours de travail'!$B$5:$B$12</c:f>
              <c:numCache>
                <c:formatCode>General</c:formatCode>
                <c:ptCount val="7"/>
                <c:pt idx="0">
                  <c:v>2</c:v>
                </c:pt>
                <c:pt idx="1">
                  <c:v>4</c:v>
                </c:pt>
                <c:pt idx="2">
                  <c:v>11</c:v>
                </c:pt>
                <c:pt idx="3">
                  <c:v>25</c:v>
                </c:pt>
                <c:pt idx="4">
                  <c:v>9</c:v>
                </c:pt>
                <c:pt idx="5">
                  <c:v>8</c:v>
                </c:pt>
                <c:pt idx="6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3510681417987298"/>
          <c:y val="0.30612606757488642"/>
          <c:w val="8.3317939687918757E-2"/>
          <c:h val="0.53579002624671912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pivotSource>
    <c:name>[graph histo 0.xlsx]jours de travail!PivotTable4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Jours de travail par semaine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'jours de travail'!$B$3:$B$4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'jours de travail'!$A$5:$A$12</c:f>
              <c:strCache>
                <c:ptCount val="7"/>
                <c:pt idx="0">
                  <c:v>0,5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strCache>
            </c:strRef>
          </c:cat>
          <c:val>
            <c:numRef>
              <c:f>'jours de travail'!$B$5:$B$12</c:f>
              <c:numCache>
                <c:formatCode>General</c:formatCode>
                <c:ptCount val="7"/>
                <c:pt idx="0">
                  <c:v>2</c:v>
                </c:pt>
                <c:pt idx="1">
                  <c:v>4</c:v>
                </c:pt>
                <c:pt idx="2">
                  <c:v>11</c:v>
                </c:pt>
                <c:pt idx="3">
                  <c:v>25</c:v>
                </c:pt>
                <c:pt idx="4">
                  <c:v>9</c:v>
                </c:pt>
                <c:pt idx="5">
                  <c:v>8</c:v>
                </c:pt>
                <c:pt idx="6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196096"/>
        <c:axId val="136198016"/>
      </c:barChart>
      <c:catAx>
        <c:axId val="1361960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 de jours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36198016"/>
        <c:crosses val="autoZero"/>
        <c:auto val="0"/>
        <c:lblAlgn val="ctr"/>
        <c:lblOffset val="100"/>
        <c:noMultiLvlLbl val="0"/>
      </c:catAx>
      <c:valAx>
        <c:axId val="1361980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Répondantes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61960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 histo 0.xlsx]Site de travail de la mère!PivotTable7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Sita</a:t>
            </a:r>
            <a:r>
              <a:rPr lang="en-US" baseline="0"/>
              <a:t> de travail de la mère</a:t>
            </a:r>
            <a:endParaRPr lang="en-US"/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25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26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'Site de travail de la mère'!$B$3:$B$4</c:f>
              <c:strCache>
                <c:ptCount val="1"/>
                <c:pt idx="0">
                  <c:v>Total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'Site de travail de la mère'!$A$5:$A$28</c:f>
              <c:strCache>
                <c:ptCount val="23"/>
                <c:pt idx="0">
                  <c:v>Beusaba</c:v>
                </c:pt>
                <c:pt idx="1">
                  <c:v>Logui</c:v>
                </c:pt>
                <c:pt idx="2">
                  <c:v>Lokohni</c:v>
                </c:pt>
                <c:pt idx="3">
                  <c:v>Mabola</c:v>
                </c:pt>
                <c:pt idx="4">
                  <c:v>Mabuku</c:v>
                </c:pt>
                <c:pt idx="5">
                  <c:v>Makalu</c:v>
                </c:pt>
                <c:pt idx="6">
                  <c:v>Malagai</c:v>
                </c:pt>
                <c:pt idx="7">
                  <c:v>Malilimok</c:v>
                </c:pt>
                <c:pt idx="8">
                  <c:v>Maonai</c:v>
                </c:pt>
                <c:pt idx="9">
                  <c:v>Masat</c:v>
                </c:pt>
                <c:pt idx="10">
                  <c:v>Matotonan</c:v>
                </c:pt>
                <c:pt idx="11">
                  <c:v>Maumun</c:v>
                </c:pt>
                <c:pt idx="12">
                  <c:v>Muara</c:v>
                </c:pt>
                <c:pt idx="13">
                  <c:v>Pagu</c:v>
                </c:pt>
                <c:pt idx="14">
                  <c:v>Pangunanabang</c:v>
                </c:pt>
                <c:pt idx="15">
                  <c:v>Patakurut</c:v>
                </c:pt>
                <c:pt idx="16">
                  <c:v>Purungot</c:v>
                </c:pt>
                <c:pt idx="17">
                  <c:v>Salongaga</c:v>
                </c:pt>
                <c:pt idx="18">
                  <c:v>Simankat</c:v>
                </c:pt>
                <c:pt idx="19">
                  <c:v>Taileleu</c:v>
                </c:pt>
                <c:pt idx="20">
                  <c:v>travail en foret</c:v>
                </c:pt>
                <c:pt idx="21">
                  <c:v>TT</c:v>
                </c:pt>
                <c:pt idx="22">
                  <c:v>Matoktuk</c:v>
                </c:pt>
              </c:strCache>
            </c:strRef>
          </c:cat>
          <c:val>
            <c:numRef>
              <c:f>'Site de travail de la mère'!$B$5:$B$28</c:f>
              <c:numCache>
                <c:formatCode>General</c:formatCode>
                <c:ptCount val="23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3</c:v>
                </c:pt>
                <c:pt idx="6">
                  <c:v>5</c:v>
                </c:pt>
                <c:pt idx="7">
                  <c:v>1</c:v>
                </c:pt>
                <c:pt idx="8">
                  <c:v>1</c:v>
                </c:pt>
                <c:pt idx="9">
                  <c:v>3</c:v>
                </c:pt>
                <c:pt idx="10">
                  <c:v>1</c:v>
                </c:pt>
                <c:pt idx="11">
                  <c:v>1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1</c:v>
                </c:pt>
                <c:pt idx="18">
                  <c:v>6</c:v>
                </c:pt>
                <c:pt idx="19">
                  <c:v>2</c:v>
                </c:pt>
                <c:pt idx="20">
                  <c:v>1</c:v>
                </c:pt>
                <c:pt idx="21">
                  <c:v>4</c:v>
                </c:pt>
                <c:pt idx="22">
                  <c:v>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 histo 0.xlsx]Site de travail de la mère!PivotTable7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Site de travail de la mère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'Site de travail de la mère'!$B$3:$B$4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'Site de travail de la mère'!$A$5:$A$28</c:f>
              <c:strCache>
                <c:ptCount val="23"/>
                <c:pt idx="0">
                  <c:v>Beusaba</c:v>
                </c:pt>
                <c:pt idx="1">
                  <c:v>Logui</c:v>
                </c:pt>
                <c:pt idx="2">
                  <c:v>Lokohni</c:v>
                </c:pt>
                <c:pt idx="3">
                  <c:v>Mabola</c:v>
                </c:pt>
                <c:pt idx="4">
                  <c:v>Mabuku</c:v>
                </c:pt>
                <c:pt idx="5">
                  <c:v>Makalu</c:v>
                </c:pt>
                <c:pt idx="6">
                  <c:v>Malagai</c:v>
                </c:pt>
                <c:pt idx="7">
                  <c:v>Malilimok</c:v>
                </c:pt>
                <c:pt idx="8">
                  <c:v>Maonai</c:v>
                </c:pt>
                <c:pt idx="9">
                  <c:v>Masat</c:v>
                </c:pt>
                <c:pt idx="10">
                  <c:v>Matotonan</c:v>
                </c:pt>
                <c:pt idx="11">
                  <c:v>Maumun</c:v>
                </c:pt>
                <c:pt idx="12">
                  <c:v>Muara</c:v>
                </c:pt>
                <c:pt idx="13">
                  <c:v>Pagu</c:v>
                </c:pt>
                <c:pt idx="14">
                  <c:v>Pangunanabang</c:v>
                </c:pt>
                <c:pt idx="15">
                  <c:v>Patakurut</c:v>
                </c:pt>
                <c:pt idx="16">
                  <c:v>Purungot</c:v>
                </c:pt>
                <c:pt idx="17">
                  <c:v>Salongaga</c:v>
                </c:pt>
                <c:pt idx="18">
                  <c:v>Simankat</c:v>
                </c:pt>
                <c:pt idx="19">
                  <c:v>Taileleu</c:v>
                </c:pt>
                <c:pt idx="20">
                  <c:v>travail en foret</c:v>
                </c:pt>
                <c:pt idx="21">
                  <c:v>TT</c:v>
                </c:pt>
                <c:pt idx="22">
                  <c:v>Matoktuk</c:v>
                </c:pt>
              </c:strCache>
            </c:strRef>
          </c:cat>
          <c:val>
            <c:numRef>
              <c:f>'Site de travail de la mère'!$B$5:$B$28</c:f>
              <c:numCache>
                <c:formatCode>General</c:formatCode>
                <c:ptCount val="23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3</c:v>
                </c:pt>
                <c:pt idx="6">
                  <c:v>5</c:v>
                </c:pt>
                <c:pt idx="7">
                  <c:v>1</c:v>
                </c:pt>
                <c:pt idx="8">
                  <c:v>1</c:v>
                </c:pt>
                <c:pt idx="9">
                  <c:v>3</c:v>
                </c:pt>
                <c:pt idx="10">
                  <c:v>1</c:v>
                </c:pt>
                <c:pt idx="11">
                  <c:v>1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1</c:v>
                </c:pt>
                <c:pt idx="18">
                  <c:v>6</c:v>
                </c:pt>
                <c:pt idx="19">
                  <c:v>2</c:v>
                </c:pt>
                <c:pt idx="20">
                  <c:v>1</c:v>
                </c:pt>
                <c:pt idx="21">
                  <c:v>4</c:v>
                </c:pt>
                <c:pt idx="22">
                  <c:v>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363008"/>
        <c:axId val="136368896"/>
      </c:barChart>
      <c:catAx>
        <c:axId val="136363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6368896"/>
        <c:crosses val="autoZero"/>
        <c:auto val="0"/>
        <c:lblAlgn val="ctr"/>
        <c:lblOffset val="100"/>
        <c:noMultiLvlLbl val="0"/>
      </c:catAx>
      <c:valAx>
        <c:axId val="1363688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63630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 histo 0.xlsx]site prefere!PivotTable8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Site préféré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'site prefere'!$B$3:$B$4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'site prefere'!$A$5:$A$22</c:f>
              <c:strCache>
                <c:ptCount val="17"/>
                <c:pt idx="0">
                  <c:v>Bekeukoat</c:v>
                </c:pt>
                <c:pt idx="1">
                  <c:v>Beusaba</c:v>
                </c:pt>
                <c:pt idx="2">
                  <c:v>Bokoi</c:v>
                </c:pt>
                <c:pt idx="3">
                  <c:v>Logg </c:v>
                </c:pt>
                <c:pt idx="4">
                  <c:v>Logui</c:v>
                </c:pt>
                <c:pt idx="5">
                  <c:v>Makalu</c:v>
                </c:pt>
                <c:pt idx="6">
                  <c:v>Malagai</c:v>
                </c:pt>
                <c:pt idx="7">
                  <c:v>Maonai</c:v>
                </c:pt>
                <c:pt idx="8">
                  <c:v>Maseai</c:v>
                </c:pt>
                <c:pt idx="9">
                  <c:v>Matobet</c:v>
                </c:pt>
                <c:pt idx="10">
                  <c:v>Maumun</c:v>
                </c:pt>
                <c:pt idx="11">
                  <c:v>Pagu</c:v>
                </c:pt>
                <c:pt idx="12">
                  <c:v>Puguguyo</c:v>
                </c:pt>
                <c:pt idx="13">
                  <c:v>Sibana</c:v>
                </c:pt>
                <c:pt idx="14">
                  <c:v>Simankat</c:v>
                </c:pt>
                <c:pt idx="15">
                  <c:v>Sinoilak</c:v>
                </c:pt>
                <c:pt idx="16">
                  <c:v>Matoktuk</c:v>
                </c:pt>
              </c:strCache>
            </c:strRef>
          </c:cat>
          <c:val>
            <c:numRef>
              <c:f>'site prefere'!$B$5:$B$22</c:f>
              <c:numCache>
                <c:formatCode>General</c:formatCode>
                <c:ptCount val="1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6</c:v>
                </c:pt>
                <c:pt idx="6">
                  <c:v>15</c:v>
                </c:pt>
                <c:pt idx="7">
                  <c:v>4</c:v>
                </c:pt>
                <c:pt idx="8">
                  <c:v>1</c:v>
                </c:pt>
                <c:pt idx="9">
                  <c:v>1</c:v>
                </c:pt>
                <c:pt idx="10">
                  <c:v>5</c:v>
                </c:pt>
                <c:pt idx="11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4</c:v>
                </c:pt>
                <c:pt idx="15">
                  <c:v>1</c:v>
                </c:pt>
                <c:pt idx="16">
                  <c:v>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426240"/>
        <c:axId val="136427776"/>
      </c:barChart>
      <c:catAx>
        <c:axId val="136426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6427776"/>
        <c:crosses val="autoZero"/>
        <c:auto val="0"/>
        <c:lblAlgn val="ctr"/>
        <c:lblOffset val="100"/>
        <c:noMultiLvlLbl val="0"/>
      </c:catAx>
      <c:valAx>
        <c:axId val="1364277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64262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 histo 0.xlsx]tranche d'age!Tableau croisé dynamique2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'tranche d''age'!$B$3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'tranche d''age'!$A$4:$A$10</c:f>
              <c:strCache>
                <c:ptCount val="6"/>
                <c:pt idx="0">
                  <c:v>16-20</c:v>
                </c:pt>
                <c:pt idx="1">
                  <c:v>21-30</c:v>
                </c:pt>
                <c:pt idx="2">
                  <c:v>31-40</c:v>
                </c:pt>
                <c:pt idx="3">
                  <c:v>41-50</c:v>
                </c:pt>
                <c:pt idx="4">
                  <c:v>51-60</c:v>
                </c:pt>
                <c:pt idx="5">
                  <c:v>61-70 </c:v>
                </c:pt>
              </c:strCache>
            </c:strRef>
          </c:cat>
          <c:val>
            <c:numRef>
              <c:f>'tranche d''age'!$B$4:$B$10</c:f>
              <c:numCache>
                <c:formatCode>General</c:formatCode>
                <c:ptCount val="6"/>
                <c:pt idx="0">
                  <c:v>4</c:v>
                </c:pt>
                <c:pt idx="1">
                  <c:v>23</c:v>
                </c:pt>
                <c:pt idx="2">
                  <c:v>22</c:v>
                </c:pt>
                <c:pt idx="3">
                  <c:v>14</c:v>
                </c:pt>
                <c:pt idx="4">
                  <c:v>4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'tranche d''age'!$B$17</c:f>
              <c:strCache>
                <c:ptCount val="1"/>
                <c:pt idx="0">
                  <c:v>No de femmes </c:v>
                </c:pt>
              </c:strCache>
            </c:strRef>
          </c:tx>
          <c:invertIfNegative val="0"/>
          <c:cat>
            <c:strRef>
              <c:f>'tranche d''age'!$A$18:$A$23</c:f>
              <c:strCache>
                <c:ptCount val="6"/>
                <c:pt idx="0">
                  <c:v>16-20</c:v>
                </c:pt>
                <c:pt idx="1">
                  <c:v>21-30</c:v>
                </c:pt>
                <c:pt idx="2">
                  <c:v>31-40</c:v>
                </c:pt>
                <c:pt idx="3">
                  <c:v>41-50</c:v>
                </c:pt>
                <c:pt idx="4">
                  <c:v>51-60</c:v>
                </c:pt>
                <c:pt idx="5">
                  <c:v>61-70 </c:v>
                </c:pt>
              </c:strCache>
            </c:strRef>
          </c:cat>
          <c:val>
            <c:numRef>
              <c:f>'tranche d''age'!$B$18:$B$23</c:f>
              <c:numCache>
                <c:formatCode>General</c:formatCode>
                <c:ptCount val="6"/>
                <c:pt idx="0">
                  <c:v>4</c:v>
                </c:pt>
                <c:pt idx="1">
                  <c:v>23</c:v>
                </c:pt>
                <c:pt idx="2">
                  <c:v>22</c:v>
                </c:pt>
                <c:pt idx="3">
                  <c:v>14</c:v>
                </c:pt>
                <c:pt idx="4">
                  <c:v>4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681344"/>
        <c:axId val="136682880"/>
      </c:barChart>
      <c:catAx>
        <c:axId val="136681344"/>
        <c:scaling>
          <c:orientation val="minMax"/>
        </c:scaling>
        <c:delete val="0"/>
        <c:axPos val="b"/>
        <c:majorTickMark val="none"/>
        <c:minorTickMark val="none"/>
        <c:tickLblPos val="nextTo"/>
        <c:crossAx val="136682880"/>
        <c:crosses val="autoZero"/>
        <c:auto val="1"/>
        <c:lblAlgn val="ctr"/>
        <c:lblOffset val="100"/>
        <c:noMultiLvlLbl val="0"/>
      </c:catAx>
      <c:valAx>
        <c:axId val="1366828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6681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495909886264224"/>
          <c:y val="0.52984288422280545"/>
          <c:w val="0.21837423447069118"/>
          <c:h val="8.371719160104987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'tranche d''age'!$B$17</c:f>
              <c:strCache>
                <c:ptCount val="1"/>
                <c:pt idx="0">
                  <c:v>No de femmes </c:v>
                </c:pt>
              </c:strCache>
            </c:strRef>
          </c:tx>
          <c:invertIfNegative val="0"/>
          <c:cat>
            <c:strRef>
              <c:f>'tranche d''age'!$A$18:$A$23</c:f>
              <c:strCache>
                <c:ptCount val="6"/>
                <c:pt idx="0">
                  <c:v>16-20</c:v>
                </c:pt>
                <c:pt idx="1">
                  <c:v>21-30</c:v>
                </c:pt>
                <c:pt idx="2">
                  <c:v>31-40</c:v>
                </c:pt>
                <c:pt idx="3">
                  <c:v>41-50</c:v>
                </c:pt>
                <c:pt idx="4">
                  <c:v>51-60</c:v>
                </c:pt>
                <c:pt idx="5">
                  <c:v>61-70 </c:v>
                </c:pt>
              </c:strCache>
            </c:strRef>
          </c:cat>
          <c:val>
            <c:numRef>
              <c:f>'tranche d''age'!$B$18:$B$23</c:f>
              <c:numCache>
                <c:formatCode>General</c:formatCode>
                <c:ptCount val="6"/>
                <c:pt idx="0">
                  <c:v>4</c:v>
                </c:pt>
                <c:pt idx="1">
                  <c:v>23</c:v>
                </c:pt>
                <c:pt idx="2">
                  <c:v>22</c:v>
                </c:pt>
                <c:pt idx="3">
                  <c:v>14</c:v>
                </c:pt>
                <c:pt idx="4">
                  <c:v>4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695168"/>
        <c:axId val="136696960"/>
      </c:barChart>
      <c:catAx>
        <c:axId val="13669516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6696960"/>
        <c:crosses val="autoZero"/>
        <c:auto val="1"/>
        <c:lblAlgn val="ctr"/>
        <c:lblOffset val="100"/>
        <c:noMultiLvlLbl val="0"/>
      </c:catAx>
      <c:valAx>
        <c:axId val="13669696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6695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495909886264224"/>
          <c:y val="0.52984288422280545"/>
          <c:w val="0.21837423447069118"/>
          <c:h val="8.371719160104987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'donnés femmes proprt sites'!$G$25:$G$41</c:f>
              <c:strCache>
                <c:ptCount val="17"/>
                <c:pt idx="0">
                  <c:v>Bekeukoat</c:v>
                </c:pt>
                <c:pt idx="1">
                  <c:v>Beusaba</c:v>
                </c:pt>
                <c:pt idx="2">
                  <c:v>Bokoi</c:v>
                </c:pt>
                <c:pt idx="3">
                  <c:v>Logg </c:v>
                </c:pt>
                <c:pt idx="4">
                  <c:v>Logui</c:v>
                </c:pt>
                <c:pt idx="5">
                  <c:v>Makalu</c:v>
                </c:pt>
                <c:pt idx="6">
                  <c:v>Malagai</c:v>
                </c:pt>
                <c:pt idx="7">
                  <c:v>Maonai</c:v>
                </c:pt>
                <c:pt idx="8">
                  <c:v>Maseai</c:v>
                </c:pt>
                <c:pt idx="9">
                  <c:v>Matobet</c:v>
                </c:pt>
                <c:pt idx="10">
                  <c:v>Matoktuk</c:v>
                </c:pt>
                <c:pt idx="11">
                  <c:v>Maumun</c:v>
                </c:pt>
                <c:pt idx="12">
                  <c:v>Pagu</c:v>
                </c:pt>
                <c:pt idx="13">
                  <c:v>Puguguyo</c:v>
                </c:pt>
                <c:pt idx="14">
                  <c:v>Sibana</c:v>
                </c:pt>
                <c:pt idx="15">
                  <c:v>Simankat</c:v>
                </c:pt>
                <c:pt idx="16">
                  <c:v>Sinoilak</c:v>
                </c:pt>
              </c:strCache>
            </c:strRef>
          </c:cat>
          <c:val>
            <c:numRef>
              <c:f>'donnés femmes proprt sites'!$H$25:$H$41</c:f>
              <c:numCache>
                <c:formatCode>0</c:formatCode>
                <c:ptCount val="17"/>
                <c:pt idx="0">
                  <c:v>1.4705882352941178</c:v>
                </c:pt>
                <c:pt idx="1">
                  <c:v>1.4705882352941178</c:v>
                </c:pt>
                <c:pt idx="2">
                  <c:v>1.4705882352941178</c:v>
                </c:pt>
                <c:pt idx="3">
                  <c:v>2.9411764705882355</c:v>
                </c:pt>
                <c:pt idx="4">
                  <c:v>2.9411764705882355</c:v>
                </c:pt>
                <c:pt idx="5">
                  <c:v>8.8235294117647065</c:v>
                </c:pt>
                <c:pt idx="6">
                  <c:v>22.058823529411764</c:v>
                </c:pt>
                <c:pt idx="7">
                  <c:v>5.882352941176471</c:v>
                </c:pt>
                <c:pt idx="8">
                  <c:v>1.4705882352941178</c:v>
                </c:pt>
                <c:pt idx="9">
                  <c:v>1.4705882352941178</c:v>
                </c:pt>
                <c:pt idx="10">
                  <c:v>29.411764705882351</c:v>
                </c:pt>
                <c:pt idx="11">
                  <c:v>7.3529411764705879</c:v>
                </c:pt>
                <c:pt idx="12">
                  <c:v>1.4705882352941178</c:v>
                </c:pt>
                <c:pt idx="13">
                  <c:v>1.4705882352941178</c:v>
                </c:pt>
                <c:pt idx="14">
                  <c:v>2.9411764705882355</c:v>
                </c:pt>
                <c:pt idx="15">
                  <c:v>5.882352941176471</c:v>
                </c:pt>
                <c:pt idx="16">
                  <c:v>1.4705882352941178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0158464"/>
        <c:axId val="140160000"/>
      </c:barChart>
      <c:catAx>
        <c:axId val="140158464"/>
        <c:scaling>
          <c:orientation val="minMax"/>
        </c:scaling>
        <c:delete val="0"/>
        <c:axPos val="b"/>
        <c:majorTickMark val="out"/>
        <c:minorTickMark val="none"/>
        <c:tickLblPos val="nextTo"/>
        <c:crossAx val="140160000"/>
        <c:crosses val="autoZero"/>
        <c:auto val="1"/>
        <c:lblAlgn val="ctr"/>
        <c:lblOffset val="100"/>
        <c:noMultiLvlLbl val="0"/>
      </c:catAx>
      <c:valAx>
        <c:axId val="14016000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401584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'donnés femmes proprt sites'!$G$45:$G$63</c:f>
              <c:strCache>
                <c:ptCount val="19"/>
                <c:pt idx="0">
                  <c:v>Beusaba</c:v>
                </c:pt>
                <c:pt idx="1">
                  <c:v>Logui</c:v>
                </c:pt>
                <c:pt idx="2">
                  <c:v>Lokohni</c:v>
                </c:pt>
                <c:pt idx="3">
                  <c:v>Mabola</c:v>
                </c:pt>
                <c:pt idx="4">
                  <c:v>Mabuku</c:v>
                </c:pt>
                <c:pt idx="5">
                  <c:v>Makalu</c:v>
                </c:pt>
                <c:pt idx="6">
                  <c:v>Malagai</c:v>
                </c:pt>
                <c:pt idx="7">
                  <c:v>Malilimok</c:v>
                </c:pt>
                <c:pt idx="8">
                  <c:v>Maonai</c:v>
                </c:pt>
                <c:pt idx="9">
                  <c:v>Masat</c:v>
                </c:pt>
                <c:pt idx="10">
                  <c:v>Matoktuk</c:v>
                </c:pt>
                <c:pt idx="11">
                  <c:v>Maumun</c:v>
                </c:pt>
                <c:pt idx="12">
                  <c:v>Pagu</c:v>
                </c:pt>
                <c:pt idx="13">
                  <c:v>Pangunanabang</c:v>
                </c:pt>
                <c:pt idx="14">
                  <c:v>Patakurut</c:v>
                </c:pt>
                <c:pt idx="15">
                  <c:v>Purungot</c:v>
                </c:pt>
                <c:pt idx="16">
                  <c:v>Salongaga</c:v>
                </c:pt>
                <c:pt idx="17">
                  <c:v>Simankat</c:v>
                </c:pt>
                <c:pt idx="18">
                  <c:v>Autre</c:v>
                </c:pt>
              </c:strCache>
            </c:strRef>
          </c:cat>
          <c:val>
            <c:numRef>
              <c:f>'donnés femmes proprt sites'!$H$45:$H$63</c:f>
              <c:numCache>
                <c:formatCode>0</c:formatCode>
                <c:ptCount val="19"/>
                <c:pt idx="0">
                  <c:v>1.4705882352941178</c:v>
                </c:pt>
                <c:pt idx="1">
                  <c:v>4.4117647058823533</c:v>
                </c:pt>
                <c:pt idx="2">
                  <c:v>1.4705882352941178</c:v>
                </c:pt>
                <c:pt idx="3">
                  <c:v>1.4705882352941178</c:v>
                </c:pt>
                <c:pt idx="4">
                  <c:v>1.4705882352941178</c:v>
                </c:pt>
                <c:pt idx="5">
                  <c:v>4.4117647058823533</c:v>
                </c:pt>
                <c:pt idx="6">
                  <c:v>7.3529411764705879</c:v>
                </c:pt>
                <c:pt idx="7">
                  <c:v>1.4705882352941178</c:v>
                </c:pt>
                <c:pt idx="8">
                  <c:v>1.4705882352941178</c:v>
                </c:pt>
                <c:pt idx="9">
                  <c:v>4.4117647058823533</c:v>
                </c:pt>
                <c:pt idx="10">
                  <c:v>36.764705882352942</c:v>
                </c:pt>
                <c:pt idx="11">
                  <c:v>1.4705882352941178</c:v>
                </c:pt>
                <c:pt idx="12">
                  <c:v>1.4705882352941178</c:v>
                </c:pt>
                <c:pt idx="13">
                  <c:v>1.4705882352941178</c:v>
                </c:pt>
                <c:pt idx="14">
                  <c:v>1.4705882352941178</c:v>
                </c:pt>
                <c:pt idx="15">
                  <c:v>2.9411764705882355</c:v>
                </c:pt>
                <c:pt idx="16">
                  <c:v>1.4705882352941178</c:v>
                </c:pt>
                <c:pt idx="17">
                  <c:v>8.8235294117647065</c:v>
                </c:pt>
                <c:pt idx="18">
                  <c:v>14.705882352941176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0180096"/>
        <c:axId val="140190080"/>
      </c:barChart>
      <c:catAx>
        <c:axId val="140180096"/>
        <c:scaling>
          <c:orientation val="minMax"/>
        </c:scaling>
        <c:delete val="0"/>
        <c:axPos val="b"/>
        <c:majorTickMark val="out"/>
        <c:minorTickMark val="none"/>
        <c:tickLblPos val="nextTo"/>
        <c:crossAx val="140190080"/>
        <c:crosses val="autoZero"/>
        <c:auto val="1"/>
        <c:lblAlgn val="ctr"/>
        <c:lblOffset val="100"/>
        <c:noMultiLvlLbl val="0"/>
      </c:catAx>
      <c:valAx>
        <c:axId val="14019008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401800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 b="1" i="0" kern="1200" baseline="0">
                <a:solidFill>
                  <a:srgbClr val="000000"/>
                </a:solidFill>
                <a:effectLst/>
              </a:rPr>
              <a:t>Site le plus fréquenté actuellemnt par les répondantes et site le plus fréquenté par  leurs mères dans le passé </a:t>
            </a:r>
            <a:endParaRPr lang="fr-FR" sz="1200">
              <a:effectLst/>
            </a:endParaRP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1863954617540086"/>
          <c:y val="0.1605402339782904"/>
          <c:w val="0.85537875635768412"/>
          <c:h val="0.4437747794088552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'histogramme site de travail'!$B$1</c:f>
              <c:strCache>
                <c:ptCount val="1"/>
                <c:pt idx="0">
                  <c:v>Site preferé par répondante</c:v>
                </c:pt>
              </c:strCache>
            </c:strRef>
          </c:tx>
          <c:invertIfNegative val="0"/>
          <c:cat>
            <c:strRef>
              <c:f>'histogramme site de travail'!$A$2:$A$28</c:f>
              <c:strCache>
                <c:ptCount val="27"/>
                <c:pt idx="0">
                  <c:v>Autre</c:v>
                </c:pt>
                <c:pt idx="1">
                  <c:v>Bekeukoat</c:v>
                </c:pt>
                <c:pt idx="2">
                  <c:v>Beusaba</c:v>
                </c:pt>
                <c:pt idx="3">
                  <c:v>Bokoi</c:v>
                </c:pt>
                <c:pt idx="4">
                  <c:v>Logg </c:v>
                </c:pt>
                <c:pt idx="5">
                  <c:v>Logui</c:v>
                </c:pt>
                <c:pt idx="6">
                  <c:v>Lokohni</c:v>
                </c:pt>
                <c:pt idx="7">
                  <c:v>Mabola</c:v>
                </c:pt>
                <c:pt idx="8">
                  <c:v>Mabuku</c:v>
                </c:pt>
                <c:pt idx="9">
                  <c:v>Makalu</c:v>
                </c:pt>
                <c:pt idx="10">
                  <c:v>Malagai</c:v>
                </c:pt>
                <c:pt idx="11">
                  <c:v>Malilimok</c:v>
                </c:pt>
                <c:pt idx="12">
                  <c:v>Maonai</c:v>
                </c:pt>
                <c:pt idx="13">
                  <c:v>Masat</c:v>
                </c:pt>
                <c:pt idx="14">
                  <c:v>Maseai</c:v>
                </c:pt>
                <c:pt idx="15">
                  <c:v>Matobet</c:v>
                </c:pt>
                <c:pt idx="16">
                  <c:v>Matogtuk</c:v>
                </c:pt>
                <c:pt idx="17">
                  <c:v>Maumun</c:v>
                </c:pt>
                <c:pt idx="18">
                  <c:v>Pagu</c:v>
                </c:pt>
                <c:pt idx="19">
                  <c:v>Pangunanabang</c:v>
                </c:pt>
                <c:pt idx="20">
                  <c:v>Patakurut</c:v>
                </c:pt>
                <c:pt idx="21">
                  <c:v>Puguguyo</c:v>
                </c:pt>
                <c:pt idx="22">
                  <c:v>Purungot</c:v>
                </c:pt>
                <c:pt idx="23">
                  <c:v>Salongaga</c:v>
                </c:pt>
                <c:pt idx="24">
                  <c:v>Sibana</c:v>
                </c:pt>
                <c:pt idx="25">
                  <c:v>Simankat</c:v>
                </c:pt>
                <c:pt idx="26">
                  <c:v>Sinoilak</c:v>
                </c:pt>
              </c:strCache>
            </c:strRef>
          </c:cat>
          <c:val>
            <c:numRef>
              <c:f>'histogramme site de travail'!$B$2:$B$28</c:f>
              <c:numCache>
                <c:formatCode>General</c:formatCode>
                <c:ptCount val="27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</c:v>
                </c:pt>
                <c:pt idx="10">
                  <c:v>15</c:v>
                </c:pt>
                <c:pt idx="11">
                  <c:v>0</c:v>
                </c:pt>
                <c:pt idx="12">
                  <c:v>4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20</c:v>
                </c:pt>
                <c:pt idx="17">
                  <c:v>5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2</c:v>
                </c:pt>
                <c:pt idx="25">
                  <c:v>4</c:v>
                </c:pt>
                <c:pt idx="26">
                  <c:v>1</c:v>
                </c:pt>
              </c:numCache>
            </c:numRef>
          </c:val>
        </c:ser>
        <c:ser>
          <c:idx val="1"/>
          <c:order val="1"/>
          <c:tx>
            <c:strRef>
              <c:f>'histogramme site de travail'!$C$1</c:f>
              <c:strCache>
                <c:ptCount val="1"/>
                <c:pt idx="0">
                  <c:v>Site mère</c:v>
                </c:pt>
              </c:strCache>
            </c:strRef>
          </c:tx>
          <c:invertIfNegative val="0"/>
          <c:cat>
            <c:strRef>
              <c:f>'histogramme site de travail'!$A$2:$A$28</c:f>
              <c:strCache>
                <c:ptCount val="27"/>
                <c:pt idx="0">
                  <c:v>Autre</c:v>
                </c:pt>
                <c:pt idx="1">
                  <c:v>Bekeukoat</c:v>
                </c:pt>
                <c:pt idx="2">
                  <c:v>Beusaba</c:v>
                </c:pt>
                <c:pt idx="3">
                  <c:v>Bokoi</c:v>
                </c:pt>
                <c:pt idx="4">
                  <c:v>Logg </c:v>
                </c:pt>
                <c:pt idx="5">
                  <c:v>Logui</c:v>
                </c:pt>
                <c:pt idx="6">
                  <c:v>Lokohni</c:v>
                </c:pt>
                <c:pt idx="7">
                  <c:v>Mabola</c:v>
                </c:pt>
                <c:pt idx="8">
                  <c:v>Mabuku</c:v>
                </c:pt>
                <c:pt idx="9">
                  <c:v>Makalu</c:v>
                </c:pt>
                <c:pt idx="10">
                  <c:v>Malagai</c:v>
                </c:pt>
                <c:pt idx="11">
                  <c:v>Malilimok</c:v>
                </c:pt>
                <c:pt idx="12">
                  <c:v>Maonai</c:v>
                </c:pt>
                <c:pt idx="13">
                  <c:v>Masat</c:v>
                </c:pt>
                <c:pt idx="14">
                  <c:v>Maseai</c:v>
                </c:pt>
                <c:pt idx="15">
                  <c:v>Matobet</c:v>
                </c:pt>
                <c:pt idx="16">
                  <c:v>Matogtuk</c:v>
                </c:pt>
                <c:pt idx="17">
                  <c:v>Maumun</c:v>
                </c:pt>
                <c:pt idx="18">
                  <c:v>Pagu</c:v>
                </c:pt>
                <c:pt idx="19">
                  <c:v>Pangunanabang</c:v>
                </c:pt>
                <c:pt idx="20">
                  <c:v>Patakurut</c:v>
                </c:pt>
                <c:pt idx="21">
                  <c:v>Puguguyo</c:v>
                </c:pt>
                <c:pt idx="22">
                  <c:v>Purungot</c:v>
                </c:pt>
                <c:pt idx="23">
                  <c:v>Salongaga</c:v>
                </c:pt>
                <c:pt idx="24">
                  <c:v>Sibana</c:v>
                </c:pt>
                <c:pt idx="25">
                  <c:v>Simankat</c:v>
                </c:pt>
                <c:pt idx="26">
                  <c:v>Sinoilak</c:v>
                </c:pt>
              </c:strCache>
            </c:strRef>
          </c:cat>
          <c:val>
            <c:numRef>
              <c:f>'histogramme site de travail'!$C$2:$C$28</c:f>
              <c:numCache>
                <c:formatCode>General</c:formatCode>
                <c:ptCount val="27"/>
                <c:pt idx="0">
                  <c:v>10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3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3</c:v>
                </c:pt>
                <c:pt idx="10">
                  <c:v>5</c:v>
                </c:pt>
                <c:pt idx="11">
                  <c:v>1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  <c:pt idx="15">
                  <c:v>0</c:v>
                </c:pt>
                <c:pt idx="16">
                  <c:v>25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2</c:v>
                </c:pt>
                <c:pt idx="23">
                  <c:v>1</c:v>
                </c:pt>
                <c:pt idx="24">
                  <c:v>0</c:v>
                </c:pt>
                <c:pt idx="25">
                  <c:v>6</c:v>
                </c:pt>
                <c:pt idx="2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0302592"/>
        <c:axId val="140333056"/>
      </c:barChart>
      <c:catAx>
        <c:axId val="140302592"/>
        <c:scaling>
          <c:orientation val="minMax"/>
        </c:scaling>
        <c:delete val="0"/>
        <c:axPos val="b"/>
        <c:majorTickMark val="none"/>
        <c:minorTickMark val="none"/>
        <c:tickLblPos val="nextTo"/>
        <c:crossAx val="140333056"/>
        <c:crosses val="autoZero"/>
        <c:auto val="1"/>
        <c:lblAlgn val="ctr"/>
        <c:lblOffset val="100"/>
        <c:noMultiLvlLbl val="0"/>
      </c:catAx>
      <c:valAx>
        <c:axId val="140333056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out"/>
        <c:minorTickMark val="none"/>
        <c:tickLblPos val="nextTo"/>
        <c:crossAx val="1403025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7380987636170758E-2"/>
          <c:y val="0.81291312204064947"/>
          <c:w val="0.59984408484344998"/>
          <c:h val="0.1211585486487556"/>
        </c:manualLayout>
      </c:layout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400"/>
              <a:t>Site</a:t>
            </a:r>
            <a:r>
              <a:rPr lang="fr-FR" sz="1400" baseline="0"/>
              <a:t> préféré de travail selon l'origine du clan</a:t>
            </a:r>
            <a:endParaRPr lang="fr-FR" sz="1400"/>
          </a:p>
        </c:rich>
      </c:tx>
      <c:layout>
        <c:manualLayout>
          <c:xMode val="edge"/>
          <c:yMode val="edge"/>
          <c:x val="0.18263888888888888"/>
          <c:y val="5.092592592592592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089129483814524"/>
          <c:y val="0.19943314377369495"/>
          <c:w val="0.80284580052493448"/>
          <c:h val="0.3994236657917760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'travail clan'!$I$2</c:f>
              <c:strCache>
                <c:ptCount val="1"/>
                <c:pt idx="0">
                  <c:v>Tiop </c:v>
                </c:pt>
              </c:strCache>
            </c:strRef>
          </c:tx>
          <c:invertIfNegative val="0"/>
          <c:cat>
            <c:strRef>
              <c:f>'travail clan'!$G$3:$G$19</c:f>
              <c:strCache>
                <c:ptCount val="17"/>
                <c:pt idx="0">
                  <c:v>Bekeukoat</c:v>
                </c:pt>
                <c:pt idx="1">
                  <c:v>Beusaba</c:v>
                </c:pt>
                <c:pt idx="2">
                  <c:v>Bokoi</c:v>
                </c:pt>
                <c:pt idx="3">
                  <c:v>Logg </c:v>
                </c:pt>
                <c:pt idx="4">
                  <c:v>Logui</c:v>
                </c:pt>
                <c:pt idx="5">
                  <c:v>Makalu</c:v>
                </c:pt>
                <c:pt idx="6">
                  <c:v>Malagai</c:v>
                </c:pt>
                <c:pt idx="7">
                  <c:v>Maonai</c:v>
                </c:pt>
                <c:pt idx="8">
                  <c:v>Maseai</c:v>
                </c:pt>
                <c:pt idx="9">
                  <c:v>Matobet</c:v>
                </c:pt>
                <c:pt idx="10">
                  <c:v>Matogtuk</c:v>
                </c:pt>
                <c:pt idx="11">
                  <c:v>Maumun</c:v>
                </c:pt>
                <c:pt idx="12">
                  <c:v>Pagu</c:v>
                </c:pt>
                <c:pt idx="13">
                  <c:v>Puguguzuu</c:v>
                </c:pt>
                <c:pt idx="14">
                  <c:v>Sibana</c:v>
                </c:pt>
                <c:pt idx="15">
                  <c:v>Simankat</c:v>
                </c:pt>
                <c:pt idx="16">
                  <c:v>Sinoilak</c:v>
                </c:pt>
              </c:strCache>
            </c:strRef>
          </c:cat>
          <c:val>
            <c:numRef>
              <c:f>'travail clan'!$I$3:$I$19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6.666666666666667</c:v>
                </c:pt>
                <c:pt idx="3">
                  <c:v>0</c:v>
                </c:pt>
                <c:pt idx="4">
                  <c:v>0</c:v>
                </c:pt>
                <c:pt idx="5">
                  <c:v>13.333333333333334</c:v>
                </c:pt>
                <c:pt idx="6">
                  <c:v>26.666666666666668</c:v>
                </c:pt>
                <c:pt idx="7">
                  <c:v>6.666666666666667</c:v>
                </c:pt>
                <c:pt idx="8">
                  <c:v>0</c:v>
                </c:pt>
                <c:pt idx="9">
                  <c:v>0</c:v>
                </c:pt>
                <c:pt idx="10">
                  <c:v>26.666666666666668</c:v>
                </c:pt>
                <c:pt idx="11">
                  <c:v>13.333333333333334</c:v>
                </c:pt>
                <c:pt idx="12">
                  <c:v>0</c:v>
                </c:pt>
                <c:pt idx="13">
                  <c:v>0</c:v>
                </c:pt>
                <c:pt idx="14">
                  <c:v>6.666666666666667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ser>
          <c:idx val="0"/>
          <c:order val="1"/>
          <c:tx>
            <c:strRef>
              <c:f>'travail clan'!$H$2</c:f>
              <c:strCache>
                <c:ptCount val="1"/>
                <c:pt idx="0">
                  <c:v>Sarausau</c:v>
                </c:pt>
              </c:strCache>
            </c:strRef>
          </c:tx>
          <c:invertIfNegative val="0"/>
          <c:cat>
            <c:strRef>
              <c:f>'travail clan'!$G$3:$G$19</c:f>
              <c:strCache>
                <c:ptCount val="17"/>
                <c:pt idx="0">
                  <c:v>Bekeukoat</c:v>
                </c:pt>
                <c:pt idx="1">
                  <c:v>Beusaba</c:v>
                </c:pt>
                <c:pt idx="2">
                  <c:v>Bokoi</c:v>
                </c:pt>
                <c:pt idx="3">
                  <c:v>Logg </c:v>
                </c:pt>
                <c:pt idx="4">
                  <c:v>Logui</c:v>
                </c:pt>
                <c:pt idx="5">
                  <c:v>Makalu</c:v>
                </c:pt>
                <c:pt idx="6">
                  <c:v>Malagai</c:v>
                </c:pt>
                <c:pt idx="7">
                  <c:v>Maonai</c:v>
                </c:pt>
                <c:pt idx="8">
                  <c:v>Maseai</c:v>
                </c:pt>
                <c:pt idx="9">
                  <c:v>Matobet</c:v>
                </c:pt>
                <c:pt idx="10">
                  <c:v>Matogtuk</c:v>
                </c:pt>
                <c:pt idx="11">
                  <c:v>Maumun</c:v>
                </c:pt>
                <c:pt idx="12">
                  <c:v>Pagu</c:v>
                </c:pt>
                <c:pt idx="13">
                  <c:v>Puguguzuu</c:v>
                </c:pt>
                <c:pt idx="14">
                  <c:v>Sibana</c:v>
                </c:pt>
                <c:pt idx="15">
                  <c:v>Simankat</c:v>
                </c:pt>
                <c:pt idx="16">
                  <c:v>Sinoilak</c:v>
                </c:pt>
              </c:strCache>
            </c:strRef>
          </c:cat>
          <c:val>
            <c:numRef>
              <c:f>'travail clan'!$H$3:$H$19</c:f>
              <c:numCache>
                <c:formatCode>0</c:formatCode>
                <c:ptCount val="17"/>
                <c:pt idx="0">
                  <c:v>2.5641025641025643</c:v>
                </c:pt>
                <c:pt idx="1">
                  <c:v>2.5641025641025643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5.1282051282051286</c:v>
                </c:pt>
                <c:pt idx="6">
                  <c:v>23.076923076923077</c:v>
                </c:pt>
                <c:pt idx="7">
                  <c:v>5.1282051282051286</c:v>
                </c:pt>
                <c:pt idx="8">
                  <c:v>2.5641025641025643</c:v>
                </c:pt>
                <c:pt idx="9">
                  <c:v>0</c:v>
                </c:pt>
                <c:pt idx="10">
                  <c:v>35.897435897435898</c:v>
                </c:pt>
                <c:pt idx="11">
                  <c:v>7.6923076923076925</c:v>
                </c:pt>
                <c:pt idx="12">
                  <c:v>2.5641025641025643</c:v>
                </c:pt>
                <c:pt idx="13">
                  <c:v>2.5641025641025643</c:v>
                </c:pt>
                <c:pt idx="14">
                  <c:v>0</c:v>
                </c:pt>
                <c:pt idx="15">
                  <c:v>7.6923076923076925</c:v>
                </c:pt>
                <c:pt idx="16">
                  <c:v>2.5641025641025643</c:v>
                </c:pt>
              </c:numCache>
            </c:numRef>
          </c:val>
        </c:ser>
        <c:ser>
          <c:idx val="2"/>
          <c:order val="2"/>
          <c:tx>
            <c:strRef>
              <c:f>'travail clan'!$J$2</c:f>
              <c:strCache>
                <c:ptCount val="1"/>
                <c:pt idx="0">
                  <c:v>Autre</c:v>
                </c:pt>
              </c:strCache>
            </c:strRef>
          </c:tx>
          <c:invertIfNegative val="0"/>
          <c:cat>
            <c:strRef>
              <c:f>'travail clan'!$G$3:$G$19</c:f>
              <c:strCache>
                <c:ptCount val="17"/>
                <c:pt idx="0">
                  <c:v>Bekeukoat</c:v>
                </c:pt>
                <c:pt idx="1">
                  <c:v>Beusaba</c:v>
                </c:pt>
                <c:pt idx="2">
                  <c:v>Bokoi</c:v>
                </c:pt>
                <c:pt idx="3">
                  <c:v>Logg </c:v>
                </c:pt>
                <c:pt idx="4">
                  <c:v>Logui</c:v>
                </c:pt>
                <c:pt idx="5">
                  <c:v>Makalu</c:v>
                </c:pt>
                <c:pt idx="6">
                  <c:v>Malagai</c:v>
                </c:pt>
                <c:pt idx="7">
                  <c:v>Maonai</c:v>
                </c:pt>
                <c:pt idx="8">
                  <c:v>Maseai</c:v>
                </c:pt>
                <c:pt idx="9">
                  <c:v>Matobet</c:v>
                </c:pt>
                <c:pt idx="10">
                  <c:v>Matogtuk</c:v>
                </c:pt>
                <c:pt idx="11">
                  <c:v>Maumun</c:v>
                </c:pt>
                <c:pt idx="12">
                  <c:v>Pagu</c:v>
                </c:pt>
                <c:pt idx="13">
                  <c:v>Puguguzuu</c:v>
                </c:pt>
                <c:pt idx="14">
                  <c:v>Sibana</c:v>
                </c:pt>
                <c:pt idx="15">
                  <c:v>Simankat</c:v>
                </c:pt>
                <c:pt idx="16">
                  <c:v>Sinoilak</c:v>
                </c:pt>
              </c:strCache>
            </c:strRef>
          </c:cat>
          <c:val>
            <c:numRef>
              <c:f>'travail clan'!$J$3:$J$19</c:f>
              <c:numCache>
                <c:formatCode>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14.285714285714286</c:v>
                </c:pt>
                <c:pt idx="4">
                  <c:v>14.285714285714286</c:v>
                </c:pt>
                <c:pt idx="5">
                  <c:v>14.285714285714286</c:v>
                </c:pt>
                <c:pt idx="6">
                  <c:v>14.285714285714286</c:v>
                </c:pt>
                <c:pt idx="7">
                  <c:v>7.1428571428571432</c:v>
                </c:pt>
                <c:pt idx="8">
                  <c:v>0</c:v>
                </c:pt>
                <c:pt idx="9">
                  <c:v>7.1428571428571432</c:v>
                </c:pt>
                <c:pt idx="10">
                  <c:v>14.285714285714286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7.1428571428571432</c:v>
                </c:pt>
                <c:pt idx="15">
                  <c:v>7.1428571428571432</c:v>
                </c:pt>
                <c:pt idx="1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1588736"/>
        <c:axId val="141594624"/>
      </c:barChart>
      <c:catAx>
        <c:axId val="141588736"/>
        <c:scaling>
          <c:orientation val="minMax"/>
        </c:scaling>
        <c:delete val="0"/>
        <c:axPos val="b"/>
        <c:numFmt formatCode="#,##0;\-#,##0" sourceLinked="0"/>
        <c:majorTickMark val="none"/>
        <c:minorTickMark val="none"/>
        <c:tickLblPos val="nextTo"/>
        <c:crossAx val="141594624"/>
        <c:crosses val="autoZero"/>
        <c:auto val="1"/>
        <c:lblAlgn val="ctr"/>
        <c:lblOffset val="100"/>
        <c:noMultiLvlLbl val="0"/>
      </c:catAx>
      <c:valAx>
        <c:axId val="1415946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Pourcentage </a:t>
                </a:r>
              </a:p>
            </c:rich>
          </c:tx>
          <c:layout>
            <c:manualLayout>
              <c:xMode val="edge"/>
              <c:yMode val="edge"/>
              <c:x val="1.3888888888888888E-2"/>
              <c:y val="0.25623979294254884"/>
            </c:manualLayout>
          </c:layout>
          <c:overlay val="0"/>
        </c:title>
        <c:numFmt formatCode="0" sourceLinked="1"/>
        <c:majorTickMark val="out"/>
        <c:minorTickMark val="none"/>
        <c:tickLblPos val="nextTo"/>
        <c:crossAx val="141588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7625984251968501E-2"/>
          <c:y val="0.83501458151064445"/>
          <c:w val="0.85515179352580939"/>
          <c:h val="0.1354108340624088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3</xdr:row>
      <xdr:rowOff>171450</xdr:rowOff>
    </xdr:from>
    <xdr:to>
      <xdr:col>13</xdr:col>
      <xdr:colOff>447675</xdr:colOff>
      <xdr:row>19</xdr:row>
      <xdr:rowOff>123825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371475</xdr:colOff>
      <xdr:row>4</xdr:row>
      <xdr:rowOff>28575</xdr:rowOff>
    </xdr:from>
    <xdr:to>
      <xdr:col>6</xdr:col>
      <xdr:colOff>885825</xdr:colOff>
      <xdr:row>19</xdr:row>
      <xdr:rowOff>28575</xdr:rowOff>
    </xdr:to>
    <xdr:graphicFrame macro="">
      <xdr:nvGraphicFramePr>
        <xdr:cNvPr id="205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0.68987</cdr:x>
      <cdr:y>0.22222</cdr:y>
    </cdr:from>
    <cdr:to>
      <cdr:x>0.96414</cdr:x>
      <cdr:y>0.30159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114675" y="666750"/>
          <a:ext cx="12382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 b="1"/>
            <a:t>Nombre de jours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57150</xdr:rowOff>
    </xdr:from>
    <xdr:to>
      <xdr:col>9</xdr:col>
      <xdr:colOff>333375</xdr:colOff>
      <xdr:row>17</xdr:row>
      <xdr:rowOff>57150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28575</xdr:colOff>
      <xdr:row>12</xdr:row>
      <xdr:rowOff>57150</xdr:rowOff>
    </xdr:from>
    <xdr:to>
      <xdr:col>11</xdr:col>
      <xdr:colOff>123825</xdr:colOff>
      <xdr:row>27</xdr:row>
      <xdr:rowOff>57150</xdr:rowOff>
    </xdr:to>
    <xdr:graphicFrame macro="">
      <xdr:nvGraphicFramePr>
        <xdr:cNvPr id="512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6</xdr:row>
      <xdr:rowOff>57150</xdr:rowOff>
    </xdr:from>
    <xdr:to>
      <xdr:col>11</xdr:col>
      <xdr:colOff>323850</xdr:colOff>
      <xdr:row>21</xdr:row>
      <xdr:rowOff>57150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719137</xdr:colOff>
      <xdr:row>2</xdr:row>
      <xdr:rowOff>119062</xdr:rowOff>
    </xdr:from>
    <xdr:to>
      <xdr:col>9</xdr:col>
      <xdr:colOff>719137</xdr:colOff>
      <xdr:row>17</xdr:row>
      <xdr:rowOff>4762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590550</xdr:colOff>
      <xdr:row>3</xdr:row>
      <xdr:rowOff>138112</xdr:rowOff>
    </xdr:from>
    <xdr:to>
      <xdr:col>8</xdr:col>
      <xdr:colOff>590550</xdr:colOff>
      <xdr:row>18</xdr:row>
      <xdr:rowOff>23812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476250</xdr:colOff>
      <xdr:row>8</xdr:row>
      <xdr:rowOff>4762</xdr:rowOff>
    </xdr:from>
    <xdr:to>
      <xdr:col>13</xdr:col>
      <xdr:colOff>476250</xdr:colOff>
      <xdr:row>22</xdr:row>
      <xdr:rowOff>80962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8</xdr:row>
      <xdr:rowOff>133350</xdr:rowOff>
    </xdr:from>
    <xdr:to>
      <xdr:col>12</xdr:col>
      <xdr:colOff>752475</xdr:colOff>
      <xdr:row>23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238125</xdr:colOff>
      <xdr:row>3</xdr:row>
      <xdr:rowOff>95250</xdr:rowOff>
    </xdr:from>
    <xdr:to>
      <xdr:col>8</xdr:col>
      <xdr:colOff>523875</xdr:colOff>
      <xdr:row>17</xdr:row>
      <xdr:rowOff>171450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619125</xdr:colOff>
      <xdr:row>11</xdr:row>
      <xdr:rowOff>152400</xdr:rowOff>
    </xdr:from>
    <xdr:to>
      <xdr:col>12</xdr:col>
      <xdr:colOff>209551</xdr:colOff>
      <xdr:row>31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504825</xdr:colOff>
      <xdr:row>3</xdr:row>
      <xdr:rowOff>114300</xdr:rowOff>
    </xdr:from>
    <xdr:to>
      <xdr:col>16</xdr:col>
      <xdr:colOff>504825</xdr:colOff>
      <xdr:row>18</xdr:row>
      <xdr:rowOff>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Classeur2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Classeur2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ne Oggok" refreshedDate="41332.558759953703" createdVersion="1" refreshedVersion="4" recordCount="68">
  <cacheSource type="worksheet">
    <worksheetSource ref="A1:AP69" sheet="Base datos" r:id="rId2"/>
  </cacheSource>
  <cacheFields count="42">
    <cacheField name="questionnaire No" numFmtId="0">
      <sharedItems containsSemiMixedTypes="0" containsString="0" containsNumber="1" containsInteger="1" minValue="1" maxValue="68"/>
    </cacheField>
    <cacheField name="Nom" numFmtId="0">
      <sharedItems count="62">
        <s v="Ros "/>
        <s v="Lina"/>
        <s v="Endarina"/>
        <s v="Palmira"/>
        <s v="Siska"/>
        <s v="Maria"/>
        <s v="Natalia"/>
        <s v="Norjani"/>
        <s v="Yubaeda"/>
        <s v="Norbajani"/>
        <s v="Marwin"/>
        <s v="Yanti"/>
        <s v="Fatima"/>
        <s v="Sobet Malai"/>
        <s v="Veronica"/>
        <s v="Opet"/>
        <s v="Rosi"/>
        <s v="Justina"/>
        <s v="Juliana"/>
        <s v="Ukeli"/>
        <s v="Uraulakeu"/>
        <s v="Marianti"/>
        <s v="Egak Maonai"/>
        <s v="Rosena"/>
        <s v="NgoNgank"/>
        <s v="Magaguati"/>
        <s v="Marlina"/>
        <s v="Victorina"/>
        <s v="Roseta"/>
        <s v="Martina"/>
        <s v="Merianti"/>
        <s v="Carolina"/>
        <s v="Juli santa maria"/>
        <s v="Marta"/>
        <s v="Teresia"/>
        <s v="Terlina"/>
        <s v="Agnes "/>
        <s v="Catarina"/>
        <s v="Turukune"/>
        <s v="Atatmanai"/>
        <s v="Antonieta"/>
        <s v="Angelina"/>
        <s v="Lucia"/>
        <s v="Latzani"/>
        <s v="Papao"/>
        <s v="Erika"/>
        <s v="Sunta"/>
        <s v="Takimanay"/>
        <s v="Ubeogo"/>
        <s v="Liliana"/>
        <s v="Ida"/>
        <s v="Barbara"/>
        <s v="Toila Ogo"/>
        <s v="Silakunen"/>
        <s v="Lolot"/>
        <s v="Sersurianti"/>
        <s v="Vicencia"/>
        <s v="RoseTTa"/>
        <s v="Norjayati"/>
        <s v="Yohannes male"/>
        <s v="Isabella"/>
        <s v="Lutcia"/>
      </sharedItems>
    </cacheField>
    <cacheField name="Tranche d'age" numFmtId="0">
      <sharedItems count="8">
        <s v="21-30"/>
        <s v="21-30 "/>
        <s v="61-70 "/>
        <s v="31-40"/>
        <s v="41-50"/>
        <s v="51-60"/>
        <s v="16-20"/>
        <s v="31-40 " u="1"/>
      </sharedItems>
    </cacheField>
    <cacheField name="age" numFmtId="0">
      <sharedItems containsSemiMixedTypes="0" containsString="0" containsNumber="1" containsInteger="1" minValue="20" maxValue="70"/>
    </cacheField>
    <cacheField name="clan" numFmtId="0">
      <sharedItems/>
    </cacheField>
    <cacheField name="enfants" numFmtId="0">
      <sharedItems containsSemiMixedTypes="0" containsString="0" containsNumber="1" containsInteger="1" minValue="1" maxValue="12"/>
    </cacheField>
    <cacheField name="bungsu" numFmtId="0">
      <sharedItems containsMixedTypes="1" containsNumber="1" containsInteger="1" minValue="1" maxValue="33"/>
    </cacheField>
    <cacheField name="memebres famille" numFmtId="0">
      <sharedItems containsSemiMixedTypes="0" containsString="0" containsNumber="1" containsInteger="1" minValue="2" maxValue="12"/>
    </cacheField>
    <cacheField name="makan paling sering" numFmtId="0">
      <sharedItems/>
    </cacheField>
    <cacheField name="makan bakau" numFmtId="0">
      <sharedItems/>
    </cacheField>
    <cacheField name="Jours de travail" numFmtId="0">
      <sharedItems containsSemiMixedTypes="0" containsString="0" containsNumber="1" minValue="0.5" maxValue="6" count="7">
        <n v="2"/>
        <n v="6"/>
        <n v="4"/>
        <n v="1"/>
        <n v="3"/>
        <n v="5"/>
        <n v="0.5"/>
      </sharedItems>
    </cacheField>
    <cacheField name="site preferé" numFmtId="0">
      <sharedItems count="18">
        <s v="Makalu"/>
        <s v="Matoktuk"/>
        <s v="Maonai"/>
        <s v="Simankat"/>
        <s v="Maumun"/>
        <s v="Maseai"/>
        <s v="Malagai"/>
        <s v="Logui"/>
        <s v="Puguguyo"/>
        <s v="Beusaba"/>
        <s v="Sinoilak"/>
        <s v="Bokoi"/>
        <s v="Logg "/>
        <s v="Pagu"/>
        <s v="Sibana"/>
        <s v="Matobet"/>
        <s v="Bekeukoat"/>
        <s v="Matoctuc" u="1"/>
      </sharedItems>
    </cacheField>
    <cacheField name="site prefere de la mere" numFmtId="0">
      <sharedItems count="25">
        <s v="Simankat"/>
        <s v="Matoktuk"/>
        <s v="Malagai"/>
        <s v="Patakurut"/>
        <s v="TT"/>
        <s v="Maumun"/>
        <s v="Lokohni"/>
        <s v="Masat"/>
        <s v="Salongaga"/>
        <s v="travail en foret"/>
        <s v="Logui"/>
        <s v="Purungot"/>
        <s v="Taileleu"/>
        <s v="Pagu"/>
        <s v="Malilimok"/>
        <s v="Maonai"/>
        <s v="Makalu"/>
        <s v="Mabola"/>
        <s v="Matotonan"/>
        <s v="Muara"/>
        <s v="Pangunanabang"/>
        <s v="Mabuku"/>
        <s v="Beusaba"/>
        <s v="Matoctuc" u="1"/>
        <s v="Bat masat" u="1"/>
      </sharedItems>
    </cacheField>
    <cacheField name="meggu" numFmtId="0">
      <sharedItems/>
    </cacheField>
    <cacheField name="sikoira" numFmtId="0">
      <sharedItems/>
    </cacheField>
    <cacheField name="boboket" numFmtId="0">
      <sharedItems/>
    </cacheField>
    <cacheField name="gorobit" numFmtId="0">
      <sharedItems/>
    </cacheField>
    <cacheField name="takai" numFmtId="0">
      <sharedItems/>
    </cacheField>
    <cacheField name="taimmeggri" numFmtId="0">
      <sharedItems/>
    </cacheField>
    <cacheField name="laitak" numFmtId="0">
      <sharedItems/>
    </cacheField>
    <cacheField name="lagouk" numFmtId="0">
      <sharedItems/>
    </cacheField>
    <cacheField name="Ngirip" numFmtId="0">
      <sharedItems/>
    </cacheField>
    <cacheField name="Kojo" numFmtId="0">
      <sharedItems/>
    </cacheField>
    <cacheField name="Potcou" numFmtId="0">
      <sharedItems/>
    </cacheField>
    <cacheField name="Daruk" numFmtId="0">
      <sharedItems/>
    </cacheField>
    <cacheField name="Toggro" numFmtId="0">
      <sharedItems/>
    </cacheField>
    <cacheField name="Seseret lagouk" numFmtId="0">
      <sharedItems/>
    </cacheField>
    <cacheField name="Pal bes bakat" numFmtId="0">
      <sharedItems/>
    </cacheField>
    <cacheField name="pal bes NG" numFmtId="0">
      <sharedItems/>
    </cacheField>
    <cacheField name="pal bes potcou" numFmtId="0">
      <sharedItems/>
    </cacheField>
    <cacheField name="Mangrove change" numFmtId="0">
      <sharedItems/>
    </cacheField>
    <cacheField name="Av takai" numFmtId="0">
      <sharedItems/>
    </cacheField>
    <cacheField name="Av Meggu" numFmtId="0">
      <sharedItems count="11">
        <s v="Lokoni"/>
        <s v="Makalu"/>
        <s v="Maumun"/>
        <s v="Matoktuk"/>
        <s v="Malagai"/>
        <s v="Simankat"/>
        <s v="Purongot"/>
        <s v="Masat"/>
        <s v="Mabola"/>
        <s v="semua"/>
        <s v="Matoktug" u="1"/>
      </sharedItems>
    </cacheField>
    <cacheField name="Av sikoira" numFmtId="0">
      <sharedItems/>
    </cacheField>
    <cacheField name="Av Bebelet" numFmtId="0">
      <sharedItems/>
    </cacheField>
    <cacheField name="Av taiknuktuk" numFmtId="0">
      <sharedItems containsBlank="1"/>
    </cacheField>
    <cacheField name="caranya kepiting" numFmtId="0">
      <sharedItems/>
    </cacheField>
    <cacheField name="laitak2" numFmtId="0">
      <sharedItems containsSemiMixedTypes="0" containsString="0" containsNumber="1" containsInteger="1" minValue="1" maxValue="2"/>
    </cacheField>
    <cacheField name="lokan" numFmtId="0">
      <sharedItems containsSemiMixedTypes="0" containsString="0" containsNumber="1" containsInteger="1" minValue="1" maxValue="3"/>
    </cacheField>
    <cacheField name="Kepiting" numFmtId="0">
      <sharedItems containsSemiMixedTypes="0" containsString="0" containsNumber="1" containsInteger="1" minValue="0" maxValue="4"/>
    </cacheField>
    <cacheField name="poisson le plus pêche" numFmtId="0">
      <sharedItems/>
    </cacheField>
    <cacheField name="facon de pêche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ane Oggok" refreshedDate="41332.55905787037" createdVersion="4" refreshedVersion="4" minRefreshableVersion="3" recordCount="68">
  <cacheSource type="worksheet">
    <worksheetSource ref="B1:AP69" sheet="Base datos" r:id="rId2"/>
  </cacheSource>
  <cacheFields count="41">
    <cacheField name="Nom" numFmtId="0">
      <sharedItems/>
    </cacheField>
    <cacheField name="Tranche d'age" numFmtId="0">
      <sharedItems count="7">
        <s v="21-30"/>
        <s v="61-70 "/>
        <s v="31-40"/>
        <s v="41-50"/>
        <s v="51-60"/>
        <s v="16-20"/>
        <s v="21-30 " u="1"/>
      </sharedItems>
    </cacheField>
    <cacheField name="age" numFmtId="0">
      <sharedItems containsSemiMixedTypes="0" containsString="0" containsNumber="1" containsInteger="1" minValue="20" maxValue="70"/>
    </cacheField>
    <cacheField name="clan" numFmtId="0">
      <sharedItems/>
    </cacheField>
    <cacheField name="enfants" numFmtId="0">
      <sharedItems containsSemiMixedTypes="0" containsString="0" containsNumber="1" containsInteger="1" minValue="1" maxValue="12"/>
    </cacheField>
    <cacheField name="bungsu" numFmtId="0">
      <sharedItems containsMixedTypes="1" containsNumber="1" containsInteger="1" minValue="1" maxValue="33"/>
    </cacheField>
    <cacheField name="memebres famille" numFmtId="0">
      <sharedItems containsSemiMixedTypes="0" containsString="0" containsNumber="1" containsInteger="1" minValue="2" maxValue="12"/>
    </cacheField>
    <cacheField name="makan paling sering" numFmtId="0">
      <sharedItems/>
    </cacheField>
    <cacheField name="makan bakau" numFmtId="0">
      <sharedItems/>
    </cacheField>
    <cacheField name="Jours de travail" numFmtId="0">
      <sharedItems containsSemiMixedTypes="0" containsString="0" containsNumber="1" minValue="0.5" maxValue="6"/>
    </cacheField>
    <cacheField name="site preferé" numFmtId="0">
      <sharedItems/>
    </cacheField>
    <cacheField name="site prefere de la mere" numFmtId="0">
      <sharedItems/>
    </cacheField>
    <cacheField name="meggu" numFmtId="0">
      <sharedItems/>
    </cacheField>
    <cacheField name="sikoira" numFmtId="0">
      <sharedItems/>
    </cacheField>
    <cacheField name="boboket" numFmtId="0">
      <sharedItems/>
    </cacheField>
    <cacheField name="gorobit" numFmtId="0">
      <sharedItems/>
    </cacheField>
    <cacheField name="takai" numFmtId="0">
      <sharedItems/>
    </cacheField>
    <cacheField name="taimmeggri" numFmtId="0">
      <sharedItems/>
    </cacheField>
    <cacheField name="laitak" numFmtId="0">
      <sharedItems/>
    </cacheField>
    <cacheField name="lagouk" numFmtId="0">
      <sharedItems/>
    </cacheField>
    <cacheField name="Ngirip" numFmtId="0">
      <sharedItems/>
    </cacheField>
    <cacheField name="Kojo" numFmtId="0">
      <sharedItems/>
    </cacheField>
    <cacheField name="Potcou" numFmtId="0">
      <sharedItems/>
    </cacheField>
    <cacheField name="Daruk" numFmtId="0">
      <sharedItems/>
    </cacheField>
    <cacheField name="Toggro" numFmtId="0">
      <sharedItems/>
    </cacheField>
    <cacheField name="Seseret lagouk" numFmtId="0">
      <sharedItems/>
    </cacheField>
    <cacheField name="Pal bes bakat" numFmtId="0">
      <sharedItems/>
    </cacheField>
    <cacheField name="pal bes NG" numFmtId="0">
      <sharedItems/>
    </cacheField>
    <cacheField name="pal bes potcou" numFmtId="0">
      <sharedItems/>
    </cacheField>
    <cacheField name="Mangrove change" numFmtId="0">
      <sharedItems/>
    </cacheField>
    <cacheField name="Av takai" numFmtId="0">
      <sharedItems/>
    </cacheField>
    <cacheField name="Av Meggu" numFmtId="0">
      <sharedItems/>
    </cacheField>
    <cacheField name="Av sikoira" numFmtId="0">
      <sharedItems/>
    </cacheField>
    <cacheField name="Av Bebelet" numFmtId="0">
      <sharedItems/>
    </cacheField>
    <cacheField name="Av taiknuktuk" numFmtId="0">
      <sharedItems containsBlank="1"/>
    </cacheField>
    <cacheField name="caranya kepiting" numFmtId="0">
      <sharedItems/>
    </cacheField>
    <cacheField name="laitak2" numFmtId="0">
      <sharedItems containsSemiMixedTypes="0" containsString="0" containsNumber="1" containsInteger="1" minValue="1" maxValue="2"/>
    </cacheField>
    <cacheField name="lokan" numFmtId="0">
      <sharedItems containsSemiMixedTypes="0" containsString="0" containsNumber="1" containsInteger="1" minValue="1" maxValue="3"/>
    </cacheField>
    <cacheField name="Kepiting" numFmtId="0">
      <sharedItems containsSemiMixedTypes="0" containsString="0" containsNumber="1" containsInteger="1" minValue="0" maxValue="4"/>
    </cacheField>
    <cacheField name="poisson le plus pêche" numFmtId="0">
      <sharedItems/>
    </cacheField>
    <cacheField name="facon de pêche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riadna BURGOS" refreshedDate="41339.574300347223" createdVersion="4" refreshedVersion="4" minRefreshableVersion="3" recordCount="68">
  <cacheSource type="worksheet">
    <worksheetSource ref="A1:AQ69" sheet="base de datos"/>
  </cacheSource>
  <cacheFields count="43">
    <cacheField name="questionnaire No" numFmtId="0">
      <sharedItems containsSemiMixedTypes="0" containsString="0" containsNumber="1" containsInteger="1" minValue="1" maxValue="68"/>
    </cacheField>
    <cacheField name="Nom" numFmtId="0">
      <sharedItems/>
    </cacheField>
    <cacheField name="Tranche d'age" numFmtId="0">
      <sharedItems/>
    </cacheField>
    <cacheField name="age" numFmtId="0">
      <sharedItems containsSemiMixedTypes="0" containsString="0" containsNumber="1" containsInteger="1" minValue="20" maxValue="70"/>
    </cacheField>
    <cacheField name="clan" numFmtId="0">
      <sharedItems/>
    </cacheField>
    <cacheField name="Origin clan" numFmtId="0">
      <sharedItems/>
    </cacheField>
    <cacheField name="enfants" numFmtId="0">
      <sharedItems containsSemiMixedTypes="0" containsString="0" containsNumber="1" containsInteger="1" minValue="1" maxValue="12"/>
    </cacheField>
    <cacheField name="bungsu" numFmtId="0">
      <sharedItems containsMixedTypes="1" containsNumber="1" containsInteger="1" minValue="1" maxValue="33"/>
    </cacheField>
    <cacheField name="memebres famille" numFmtId="0">
      <sharedItems containsSemiMixedTypes="0" containsString="0" containsNumber="1" containsInteger="1" minValue="2" maxValue="12"/>
    </cacheField>
    <cacheField name="makan paling sering" numFmtId="0">
      <sharedItems/>
    </cacheField>
    <cacheField name="makan bakau" numFmtId="0">
      <sharedItems/>
    </cacheField>
    <cacheField name="Jours de travail" numFmtId="0">
      <sharedItems containsSemiMixedTypes="0" containsString="0" containsNumber="1" minValue="0.5" maxValue="6"/>
    </cacheField>
    <cacheField name="site preferé" numFmtId="0">
      <sharedItems count="19">
        <s v="Makalu"/>
        <s v="Matogtuk"/>
        <s v="Maonai"/>
        <s v="Simankat"/>
        <s v="Maumun"/>
        <s v="Maseai"/>
        <s v="Malagai"/>
        <s v="Logui"/>
        <s v="Puguguzuu"/>
        <s v="Beusaba"/>
        <s v="Sinoilak"/>
        <s v="Bokoi"/>
        <s v="Logg "/>
        <s v="Pagu"/>
        <s v="Sibana"/>
        <s v="Matobet"/>
        <s v="Bekeukoat"/>
        <s v="Matoktuk" u="1"/>
        <s v="Puguguyo" u="1"/>
      </sharedItems>
    </cacheField>
    <cacheField name="site prefere de la mere" numFmtId="0">
      <sharedItems count="24">
        <s v="Simankat"/>
        <s v="Matogtuk"/>
        <s v="Malagai"/>
        <s v="Patakurut"/>
        <s v="TT"/>
        <s v="Maumun"/>
        <s v="Lokohni"/>
        <s v="Masat"/>
        <s v="Salongaga"/>
        <s v="travail en foret"/>
        <s v="Logui"/>
        <s v="Purungot"/>
        <s v="Taileleu"/>
        <s v="Pagu"/>
        <s v="Malilimok"/>
        <s v="Maonai"/>
        <s v="Makalu"/>
        <s v="Mabola"/>
        <s v="Matotonan"/>
        <s v="Muara"/>
        <s v="Pangunanabang"/>
        <s v="Mabuku"/>
        <s v="Beusaba"/>
        <s v="Matoktuk" u="1"/>
      </sharedItems>
    </cacheField>
    <cacheField name="meggu" numFmtId="0">
      <sharedItems/>
    </cacheField>
    <cacheField name="sikoira" numFmtId="0">
      <sharedItems/>
    </cacheField>
    <cacheField name="boboket" numFmtId="0">
      <sharedItems/>
    </cacheField>
    <cacheField name="gorobit" numFmtId="0">
      <sharedItems/>
    </cacheField>
    <cacheField name="takai" numFmtId="0">
      <sharedItems/>
    </cacheField>
    <cacheField name="taimmeggri" numFmtId="0">
      <sharedItems/>
    </cacheField>
    <cacheField name="laitak" numFmtId="0">
      <sharedItems/>
    </cacheField>
    <cacheField name="lagouk" numFmtId="0">
      <sharedItems/>
    </cacheField>
    <cacheField name="Ngirip" numFmtId="0">
      <sharedItems/>
    </cacheField>
    <cacheField name="Kojo" numFmtId="0">
      <sharedItems/>
    </cacheField>
    <cacheField name="Potcou" numFmtId="0">
      <sharedItems/>
    </cacheField>
    <cacheField name="Daruk" numFmtId="0">
      <sharedItems/>
    </cacheField>
    <cacheField name="Toggro" numFmtId="0">
      <sharedItems/>
    </cacheField>
    <cacheField name="Seseret lagouk" numFmtId="0">
      <sharedItems/>
    </cacheField>
    <cacheField name="Pal bes bakat" numFmtId="0">
      <sharedItems/>
    </cacheField>
    <cacheField name="pal bes NG" numFmtId="0">
      <sharedItems/>
    </cacheField>
    <cacheField name="pal bes potcou" numFmtId="0">
      <sharedItems/>
    </cacheField>
    <cacheField name="Mangrove change" numFmtId="0">
      <sharedItems/>
    </cacheField>
    <cacheField name="Av takai" numFmtId="0">
      <sharedItems/>
    </cacheField>
    <cacheField name="Av Meggu" numFmtId="0">
      <sharedItems/>
    </cacheField>
    <cacheField name="Av sikoira" numFmtId="0">
      <sharedItems/>
    </cacheField>
    <cacheField name="Av Bebelet" numFmtId="0">
      <sharedItems/>
    </cacheField>
    <cacheField name="Av taiknuktuk" numFmtId="0">
      <sharedItems containsBlank="1"/>
    </cacheField>
    <cacheField name="caranya kepiting" numFmtId="0">
      <sharedItems/>
    </cacheField>
    <cacheField name="laitak2" numFmtId="0">
      <sharedItems containsSemiMixedTypes="0" containsString="0" containsNumber="1" containsInteger="1" minValue="1" maxValue="2"/>
    </cacheField>
    <cacheField name="lokan" numFmtId="0">
      <sharedItems containsSemiMixedTypes="0" containsString="0" containsNumber="1" containsInteger="1" minValue="1" maxValue="3" count="3">
        <n v="2"/>
        <n v="3"/>
        <n v="1"/>
      </sharedItems>
    </cacheField>
    <cacheField name="Kepiting" numFmtId="0">
      <sharedItems containsSemiMixedTypes="0" containsString="0" containsNumber="1" containsInteger="1" minValue="0" maxValue="4" count="5">
        <n v="0"/>
        <n v="1"/>
        <n v="3"/>
        <n v="2"/>
        <n v="4"/>
      </sharedItems>
    </cacheField>
    <cacheField name="poisson le plus pêche" numFmtId="0">
      <sharedItems/>
    </cacheField>
    <cacheField name="facon de pêche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8">
  <r>
    <n v="1"/>
    <x v="0"/>
    <x v="0"/>
    <n v="26"/>
    <s v="Sabagulu"/>
    <n v="3"/>
    <n v="1"/>
    <n v="5"/>
    <s v="sagu"/>
    <s v="lokan"/>
    <x v="0"/>
    <x v="0"/>
    <x v="0"/>
    <s v="Matoktuk"/>
    <s v="Malagai"/>
    <s v="Malagai"/>
    <s v="Maonai"/>
    <s v="Sibana"/>
    <s v="TT"/>
    <s v="semua"/>
    <s v="Makalu"/>
    <s v="Saibiret"/>
    <s v="TT"/>
    <s v="Purrongot"/>
    <s v="Maumun"/>
    <s v="TT"/>
    <s v="TT"/>
    <s v="Lokoni"/>
    <s v="TT"/>
    <s v="Bate"/>
    <s v="different"/>
    <s v="Simankat"/>
    <x v="0"/>
    <s v="Maumun"/>
    <s v="TT"/>
    <m/>
    <s v="TT"/>
    <n v="1"/>
    <n v="2"/>
    <n v="0"/>
    <s v="Butebaga"/>
    <s v="jaring"/>
  </r>
  <r>
    <n v="2"/>
    <x v="1"/>
    <x v="1"/>
    <n v="25"/>
    <s v="Sagoilok"/>
    <n v="4"/>
    <n v="3"/>
    <n v="6"/>
    <s v="sagu"/>
    <s v="lokan"/>
    <x v="1"/>
    <x v="1"/>
    <x v="1"/>
    <s v="Makalu"/>
    <s v="Logui"/>
    <s v="Malagai"/>
    <s v="Maonai"/>
    <s v="Malagai"/>
    <s v="Maonai"/>
    <s v="Matoktuk"/>
    <s v="Logui"/>
    <s v="Matdorou"/>
    <s v="Maonai"/>
    <s v="Baico"/>
    <s v="Baico"/>
    <s v="Mabola"/>
    <s v="Kukunglu"/>
    <s v="Matoktuk"/>
    <s v="Maonai"/>
    <s v="Baico"/>
    <s v="different"/>
    <s v="Malagai"/>
    <x v="1"/>
    <s v="Malagai"/>
    <s v="Malagai"/>
    <m/>
    <s v="lekgeu/jaring"/>
    <n v="2"/>
    <n v="3"/>
    <n v="1"/>
    <s v="Sogatkoat"/>
    <s v="memancin jaring"/>
  </r>
  <r>
    <n v="3"/>
    <x v="2"/>
    <x v="0"/>
    <n v="26"/>
    <s v="Samaonai"/>
    <n v="3"/>
    <n v="4"/>
    <n v="5"/>
    <s v="S &amp; N"/>
    <s v="laitak"/>
    <x v="2"/>
    <x v="2"/>
    <x v="1"/>
    <s v="Makalu"/>
    <s v="Malagai"/>
    <s v="semua"/>
    <s v="semua"/>
    <s v="Sibana"/>
    <s v="Maonai"/>
    <s v="semua"/>
    <s v="Makalu"/>
    <s v="Maonai"/>
    <s v="Sibana"/>
    <s v="Makalu"/>
    <s v="Makalu"/>
    <s v="Logui"/>
    <s v="semua"/>
    <s v="B Simankat"/>
    <s v="Kokot Simankat"/>
    <s v="TT"/>
    <s v="même"/>
    <s v="Mg Sibana"/>
    <x v="1"/>
    <s v="Malagai"/>
    <s v="Malagai"/>
    <m/>
    <s v="TT"/>
    <n v="1"/>
    <n v="2"/>
    <n v="0"/>
    <s v="Butebaga"/>
    <s v="jaring"/>
  </r>
  <r>
    <n v="4"/>
    <x v="3"/>
    <x v="0"/>
    <n v="25"/>
    <s v="Sagulu"/>
    <n v="4"/>
    <s v="1 mois"/>
    <n v="6"/>
    <s v="S &amp; N"/>
    <s v="laitak"/>
    <x v="0"/>
    <x v="1"/>
    <x v="2"/>
    <s v="Makalu"/>
    <s v="Logui"/>
    <s v="Malagai"/>
    <s v="Maonai"/>
    <s v="Malagai"/>
    <s v="Maonai"/>
    <s v="Malagai"/>
    <s v="Makalu"/>
    <s v="Salongaga"/>
    <s v="Maonai"/>
    <s v="Maleset"/>
    <s v="Makalu"/>
    <s v="Makalabai (pl)"/>
    <s v="Matobet"/>
    <s v="Mg Simankat"/>
    <s v="Mg Simankat"/>
    <s v="Sibana"/>
    <s v="different"/>
    <s v="Mg Sibana"/>
    <x v="1"/>
    <s v="Malagai"/>
    <s v="Malagai"/>
    <m/>
    <s v="sakut"/>
    <n v="2"/>
    <n v="1"/>
    <n v="3"/>
    <s v="labo"/>
    <s v="Sutba jaring "/>
  </r>
  <r>
    <n v="5"/>
    <x v="4"/>
    <x v="0"/>
    <n v="30"/>
    <s v="Sasirisokut"/>
    <n v="2"/>
    <n v="6"/>
    <n v="4"/>
    <s v="S &amp; N"/>
    <s v="lokan"/>
    <x v="1"/>
    <x v="1"/>
    <x v="1"/>
    <s v="Maumun"/>
    <s v="Malagai"/>
    <s v="Malagai"/>
    <s v="Mapelekat"/>
    <s v="Mg Simankat"/>
    <s v="Maonai"/>
    <s v="Tololago"/>
    <s v="Matoktuk"/>
    <s v="Loflof"/>
    <s v="Sinoilak"/>
    <s v="Maonai Baga"/>
    <s v="Maumun"/>
    <s v="TT"/>
    <s v="Perrusahan"/>
    <s v="Matdorou"/>
    <s v="Caseai"/>
    <s v="Matoktuk"/>
    <s v="different"/>
    <s v="Simankat"/>
    <x v="2"/>
    <s v="Malagai"/>
    <s v="Matoktuk"/>
    <m/>
    <s v="jaring"/>
    <n v="2"/>
    <n v="1"/>
    <n v="3"/>
    <s v="Take"/>
    <s v="jaring"/>
  </r>
  <r>
    <n v="6"/>
    <x v="5"/>
    <x v="2"/>
    <n v="70"/>
    <s v="Satuppaiuma"/>
    <n v="8"/>
    <n v="33"/>
    <n v="5"/>
    <s v="S &amp; N"/>
    <s v="laitak"/>
    <x v="3"/>
    <x v="3"/>
    <x v="0"/>
    <s v="Makalu"/>
    <s v="Malagai"/>
    <s v="semua"/>
    <s v="semua"/>
    <s v="Mg Simankat"/>
    <s v="Maonai"/>
    <s v="semua"/>
    <s v="semua"/>
    <s v="Caseai"/>
    <s v="Maumun"/>
    <s v="Makalu"/>
    <s v="Maumun"/>
    <s v="Siyep (pl)"/>
    <s v="semua"/>
    <s v="Malagai"/>
    <s v="Caseai"/>
    <s v="Makalu"/>
    <s v="different"/>
    <s v="Simankat"/>
    <x v="1"/>
    <s v="Malagai"/>
    <s v="Malagai"/>
    <m/>
    <s v="TT"/>
    <n v="2"/>
    <n v="1"/>
    <n v="0"/>
    <s v="Takeila"/>
    <s v="Kakabilit"/>
  </r>
  <r>
    <n v="7"/>
    <x v="6"/>
    <x v="3"/>
    <n v="40"/>
    <s v="Sasirisokut"/>
    <n v="5"/>
    <n v="8"/>
    <n v="3"/>
    <s v="sagu"/>
    <s v="lokan"/>
    <x v="4"/>
    <x v="1"/>
    <x v="1"/>
    <s v="Makalu"/>
    <s v="Malagai"/>
    <s v="semua"/>
    <s v="semua"/>
    <s v="semua"/>
    <s v="Sibana"/>
    <s v="Malagai"/>
    <s v="semua"/>
    <s v="Maonai"/>
    <s v="semua"/>
    <s v="Makalu"/>
    <s v="Makalu"/>
    <s v="pulau"/>
    <s v="Makalu"/>
    <s v="Matoktuk"/>
    <s v="Maonai"/>
    <s v="Makalu"/>
    <s v="different"/>
    <s v="Mg Sibana"/>
    <x v="1"/>
    <s v="Malagai"/>
    <s v="Malagai"/>
    <m/>
    <s v="jaring"/>
    <n v="1"/>
    <n v="3"/>
    <n v="2"/>
    <s v="Sigakgak"/>
    <s v="jaring"/>
  </r>
  <r>
    <n v="8"/>
    <x v="7"/>
    <x v="0"/>
    <n v="28"/>
    <s v="Sagoilok"/>
    <n v="3"/>
    <n v="9"/>
    <n v="5"/>
    <s v="S &amp; N"/>
    <s v="laitak"/>
    <x v="0"/>
    <x v="1"/>
    <x v="1"/>
    <s v="Makalu"/>
    <s v="Malagai"/>
    <s v="Malagai"/>
    <s v="semua"/>
    <s v="Malagai"/>
    <s v="Sibana"/>
    <s v="semua"/>
    <s v="Matoktuk"/>
    <s v="Sibana"/>
    <s v="Malagai"/>
    <s v="Malagai"/>
    <s v="Makalu"/>
    <s v="TT"/>
    <s v="Sibana"/>
    <s v="Sibana"/>
    <s v="Sibana"/>
    <s v="tidak ada"/>
    <s v="different"/>
    <s v="Mg Sibana"/>
    <x v="2"/>
    <s v="Malagai"/>
    <s v="Malagai"/>
    <m/>
    <s v="main"/>
    <n v="1"/>
    <n v="2"/>
    <n v="4"/>
    <s v="Takeila"/>
    <s v="jaring"/>
  </r>
  <r>
    <n v="9"/>
    <x v="8"/>
    <x v="4"/>
    <n v="45"/>
    <s v="Tasiriabbangan"/>
    <n v="4"/>
    <n v="18"/>
    <n v="2"/>
    <s v="sagu"/>
    <s v="laitak"/>
    <x v="4"/>
    <x v="4"/>
    <x v="1"/>
    <s v="Matoktuk"/>
    <s v="Malagai"/>
    <s v="Logui"/>
    <s v="Sibana"/>
    <s v="Mg Oinan"/>
    <s v="Maonai"/>
    <s v="Tololago"/>
    <s v="Matoktuk"/>
    <s v="Maonai"/>
    <s v="Sibana"/>
    <s v="Makalu"/>
    <s v="Makalu"/>
    <s v="Maseai (pl)"/>
    <s v="Masat"/>
    <s v="Malagai"/>
    <s v="Makalabai (pl)"/>
    <s v="Makalu"/>
    <s v="different"/>
    <s v="Simankat"/>
    <x v="1"/>
    <s v="Malagai"/>
    <s v="Malagai"/>
    <m/>
    <s v="sakut"/>
    <n v="1"/>
    <n v="3"/>
    <n v="2"/>
    <s v="Butebaga"/>
    <s v="jaring"/>
  </r>
  <r>
    <n v="10"/>
    <x v="9"/>
    <x v="0"/>
    <n v="20"/>
    <s v="Tasiriabbangan"/>
    <n v="3"/>
    <n v="3"/>
    <n v="5"/>
    <s v="sagu"/>
    <s v="laitak"/>
    <x v="5"/>
    <x v="0"/>
    <x v="3"/>
    <s v="Makalu"/>
    <s v="Malagai"/>
    <s v="Malagai"/>
    <s v="Maonai"/>
    <s v="Sibana"/>
    <s v="Maonai"/>
    <s v="semua"/>
    <s v="Makalu"/>
    <s v="Matdorou"/>
    <s v="Sinoilak"/>
    <s v="Maumun"/>
    <s v="Makalu"/>
    <s v="Maseai (pl)"/>
    <s v="Simankat"/>
    <s v="Maumun"/>
    <s v="Makalu"/>
    <s v="Loflof"/>
    <s v="different"/>
    <s v="Mg Sibana"/>
    <x v="1"/>
    <s v="Malagai"/>
    <s v="Malagai"/>
    <m/>
    <s v="sakut"/>
    <n v="2"/>
    <n v="3"/>
    <n v="1"/>
    <s v="Butebaga"/>
    <s v="jaring"/>
  </r>
  <r>
    <n v="11"/>
    <x v="10"/>
    <x v="0"/>
    <n v="25"/>
    <s v="Samaonai"/>
    <n v="2"/>
    <n v="3"/>
    <n v="12"/>
    <s v="sagu"/>
    <s v="lokan"/>
    <x v="0"/>
    <x v="3"/>
    <x v="1"/>
    <s v="Makalu"/>
    <s v="Logui"/>
    <s v="Simankat"/>
    <s v="Simankat"/>
    <s v="Mg Oinan"/>
    <s v="Maonai"/>
    <s v="semua"/>
    <s v="semua"/>
    <s v="TT"/>
    <s v="Bat Toitet"/>
    <s v="Bate"/>
    <s v="Simankat"/>
    <s v="TT"/>
    <s v="Makalu"/>
    <s v="(pl) Makalabai "/>
    <s v="TT"/>
    <s v="tidak ada"/>
    <s v="different"/>
    <s v="Mg Sibana"/>
    <x v="3"/>
    <s v="Mg Sibana"/>
    <s v="Maonai"/>
    <m/>
    <s v="sakut"/>
    <n v="1"/>
    <n v="2"/>
    <n v="3"/>
    <s v="Butebaga"/>
    <s v="jaring"/>
  </r>
  <r>
    <n v="12"/>
    <x v="11"/>
    <x v="3"/>
    <n v="32"/>
    <s v="Samaonai"/>
    <n v="1"/>
    <n v="18"/>
    <n v="5"/>
    <s v="Nasi"/>
    <s v="laitak"/>
    <x v="6"/>
    <x v="5"/>
    <x v="1"/>
    <s v="Makalu"/>
    <s v="Malagai"/>
    <s v="Mg Simankat"/>
    <s v="Bekeukoat"/>
    <s v="Sibana"/>
    <s v="Maonai"/>
    <s v="semua"/>
    <s v="Matoktuk"/>
    <s v="Maonai"/>
    <s v="Bekeukoat"/>
    <s v="Makalu"/>
    <s v="Makalu"/>
    <s v="Logui"/>
    <s v="pulau"/>
    <s v="Maumun"/>
    <s v="Maumun"/>
    <s v="Makalu"/>
    <s v="different"/>
    <s v="Mg Sibana"/>
    <x v="1"/>
    <s v="Malagai"/>
    <s v="Malagai"/>
    <m/>
    <s v="TT"/>
    <n v="1"/>
    <n v="2"/>
    <n v="0"/>
    <s v="Sigakgak"/>
    <s v="jaring"/>
  </r>
  <r>
    <n v="13"/>
    <x v="12"/>
    <x v="0"/>
    <n v="30"/>
    <s v="Sabuku"/>
    <n v="5"/>
    <n v="6"/>
    <n v="4"/>
    <s v="sagu"/>
    <s v="laitak"/>
    <x v="2"/>
    <x v="1"/>
    <x v="4"/>
    <s v="Makalu"/>
    <s v="Malagai"/>
    <s v="semua"/>
    <s v="Salongaga"/>
    <s v="Malagai"/>
    <s v="TT"/>
    <s v="semua"/>
    <s v="semua"/>
    <s v="Purongot"/>
    <s v="Sinoilak"/>
    <s v="Purrongot"/>
    <s v="Makalu"/>
    <s v="Logui"/>
    <s v="semua"/>
    <s v="Matoktuk"/>
    <s v="Purongot"/>
    <s v="Makalu"/>
    <s v="même"/>
    <s v="Mg oinan"/>
    <x v="1"/>
    <s v="Malagai"/>
    <s v="Malagai"/>
    <m/>
    <s v="sakut"/>
    <n v="1"/>
    <n v="3"/>
    <n v="2"/>
    <s v="Bomata"/>
    <s v="jaring"/>
  </r>
  <r>
    <n v="14"/>
    <x v="13"/>
    <x v="5"/>
    <n v="58"/>
    <s v="Samaonai"/>
    <n v="8"/>
    <n v="12"/>
    <n v="5"/>
    <s v="S &amp; N"/>
    <s v="lokan"/>
    <x v="2"/>
    <x v="3"/>
    <x v="4"/>
    <s v="Makalu"/>
    <s v="Malagai"/>
    <s v="semua"/>
    <s v="semua"/>
    <s v="Sibana"/>
    <s v="Maonai"/>
    <s v="semua"/>
    <s v="Malagai"/>
    <s v="Kokot Simankat"/>
    <s v="Loflof"/>
    <s v="Makalu"/>
    <s v="Makalu"/>
    <s v="Logui"/>
    <s v="semua"/>
    <s v="B Simankat"/>
    <s v="Kokot Simankat"/>
    <s v="Makalu"/>
    <s v="même"/>
    <s v="Mg Sibana"/>
    <x v="1"/>
    <s v="Malagai"/>
    <s v="Malagai"/>
    <m/>
    <s v="TT"/>
    <n v="1"/>
    <n v="2"/>
    <n v="0"/>
    <s v="Sigakgak"/>
    <s v="memancin jaring"/>
  </r>
  <r>
    <n v="15"/>
    <x v="14"/>
    <x v="3"/>
    <n v="37"/>
    <s v="Sabagulu"/>
    <n v="7"/>
    <n v="1"/>
    <n v="7"/>
    <s v="sagu"/>
    <s v="laitak"/>
    <x v="4"/>
    <x v="4"/>
    <x v="5"/>
    <s v="Makalu"/>
    <s v="Malagai"/>
    <s v="Maumun"/>
    <s v="Salongaga"/>
    <s v="Sibana"/>
    <s v="Maonai"/>
    <s v="semua"/>
    <s v="semua"/>
    <s v="Purongot"/>
    <s v="Sibana"/>
    <s v="Malagai"/>
    <s v="Makalu"/>
    <s v="Pukekerat (pl)"/>
    <s v="Salongaga"/>
    <s v="Malagai"/>
    <s v="Matdorou"/>
    <s v="Malagai"/>
    <s v="même"/>
    <s v="Simankat"/>
    <x v="4"/>
    <s v="Malagai"/>
    <s v="Malagai"/>
    <s v="Logui"/>
    <s v="sakut"/>
    <n v="1"/>
    <n v="2"/>
    <n v="4"/>
    <s v="Sigakgak"/>
    <s v="jaring"/>
  </r>
  <r>
    <n v="16"/>
    <x v="15"/>
    <x v="0"/>
    <n v="30"/>
    <s v="Sakobou"/>
    <n v="5"/>
    <s v="1 mois"/>
    <n v="5"/>
    <s v="sagu"/>
    <s v="laitak"/>
    <x v="5"/>
    <x v="1"/>
    <x v="1"/>
    <s v="Matoktuk"/>
    <s v="Simankat"/>
    <s v="Malagai"/>
    <s v="Sibana"/>
    <s v="Sibana"/>
    <s v="Sarasau"/>
    <s v="semua"/>
    <s v="semua"/>
    <s v="Maonai"/>
    <s v="Bekeukoat"/>
    <s v="semua"/>
    <s v="Bat Toitet"/>
    <s v="semua"/>
    <s v="semua"/>
    <s v="TT"/>
    <s v="Kokot Simankat"/>
    <s v="Simankat"/>
    <s v="different"/>
    <s v="Simankat"/>
    <x v="5"/>
    <s v="Matoktuk"/>
    <s v="Matoktuk"/>
    <s v="Logui"/>
    <s v="sakut"/>
    <n v="2"/>
    <n v="1"/>
    <n v="3"/>
    <s v="Pakpakmata"/>
    <s v="jaring"/>
  </r>
  <r>
    <n v="17"/>
    <x v="16"/>
    <x v="3"/>
    <n v="40"/>
    <s v="Sababalat"/>
    <n v="6"/>
    <n v="9"/>
    <n v="7"/>
    <s v="sagu"/>
    <s v="lokan"/>
    <x v="4"/>
    <x v="0"/>
    <x v="6"/>
    <s v="Makalu"/>
    <s v="Simankat"/>
    <s v="Maumun"/>
    <s v="Matoktuk"/>
    <s v="Sibana"/>
    <s v="Maonai"/>
    <s v="semua"/>
    <s v="semua"/>
    <s v="Maonai"/>
    <s v="semua"/>
    <s v="Makalu"/>
    <s v="Makalu"/>
    <s v="pulau"/>
    <s v="semua"/>
    <s v="TT"/>
    <s v="Sibana"/>
    <s v="Makalu"/>
    <s v="different"/>
    <s v="Mg Sibana"/>
    <x v="1"/>
    <s v="semua"/>
    <s v="Malagai"/>
    <s v="Logui"/>
    <s v="sakut"/>
    <n v="1"/>
    <n v="2"/>
    <n v="4"/>
    <s v="Sigakgak"/>
    <s v="Kakabilit"/>
  </r>
  <r>
    <n v="18"/>
    <x v="17"/>
    <x v="3"/>
    <n v="40"/>
    <s v="Samaonai"/>
    <n v="1"/>
    <n v="11"/>
    <n v="3"/>
    <s v="sagu"/>
    <s v="laitak"/>
    <x v="4"/>
    <x v="4"/>
    <x v="7"/>
    <s v="Simankat"/>
    <s v="Malagai"/>
    <s v="Malagai"/>
    <s v="semua"/>
    <s v="Malagai"/>
    <s v="Maonai"/>
    <s v="mapupu"/>
    <s v="Sinoilak"/>
    <s v="Maonai baga"/>
    <s v="Sinoilak"/>
    <s v="Makalu"/>
    <s v="Simankat"/>
    <s v="Maseai (pl)"/>
    <s v="semua"/>
    <s v="B Simankat"/>
    <s v="Matdorou"/>
    <s v="Simankat"/>
    <s v="different"/>
    <s v="Simankat"/>
    <x v="1"/>
    <s v="Malagai"/>
    <s v="Malagai"/>
    <s v="Logui"/>
    <s v="TT"/>
    <n v="1"/>
    <n v="2"/>
    <n v="0"/>
    <s v="Butebaga"/>
    <s v="Sutba jaring "/>
  </r>
  <r>
    <n v="19"/>
    <x v="1"/>
    <x v="3"/>
    <n v="38"/>
    <s v="Sabuku"/>
    <n v="5"/>
    <n v="9"/>
    <n v="6"/>
    <s v="sagu"/>
    <s v="laitak"/>
    <x v="4"/>
    <x v="1"/>
    <x v="8"/>
    <s v="Makalu"/>
    <s v="Malagai"/>
    <s v="Sibana"/>
    <s v="Sibana"/>
    <s v="Salongaga"/>
    <s v="Kukunglu"/>
    <s v="semua"/>
    <s v="Matoktuk"/>
    <s v="Maonai baga"/>
    <s v="Sinoilak"/>
    <s v="Malagai"/>
    <s v="Simankat"/>
    <s v="pulau"/>
    <s v="Sarasau"/>
    <s v="Makalu"/>
    <s v="Matdorou"/>
    <s v="Malagai"/>
    <s v="different"/>
    <s v="Mg Sibana"/>
    <x v="6"/>
    <s v="Lokoni"/>
    <s v="Lokoni"/>
    <s v="Matoktuk"/>
    <s v="jaring"/>
    <n v="2"/>
    <n v="1"/>
    <n v="4"/>
    <s v="Sigakgak"/>
    <s v="jaring"/>
  </r>
  <r>
    <n v="20"/>
    <x v="18"/>
    <x v="0"/>
    <n v="26"/>
    <s v="Sagoilok"/>
    <n v="4"/>
    <s v="2 mois"/>
    <n v="6"/>
    <s v="sagu"/>
    <s v="laitak"/>
    <x v="2"/>
    <x v="6"/>
    <x v="7"/>
    <s v="Makalu"/>
    <s v="Malagai"/>
    <s v="Malagai"/>
    <s v="semua"/>
    <s v="Malagai"/>
    <s v="Sarasau"/>
    <s v="semua"/>
    <s v="semua"/>
    <s v="Purongot"/>
    <s v="Sibana"/>
    <s v="Makalu"/>
    <s v="Makalu"/>
    <s v="Kutbou"/>
    <s v="Sarasau"/>
    <s v="Maumun"/>
    <s v="Maseai"/>
    <s v="TT"/>
    <s v="different"/>
    <s v="Mg Sibana"/>
    <x v="4"/>
    <s v="Malagai"/>
    <s v="Malagai"/>
    <s v="Logui"/>
    <s v="jaring"/>
    <n v="1"/>
    <n v="2"/>
    <n v="4"/>
    <s v="Matcui"/>
    <s v="memancin jaring"/>
  </r>
  <r>
    <n v="21"/>
    <x v="19"/>
    <x v="3"/>
    <n v="31"/>
    <s v="Sakole"/>
    <n v="6"/>
    <n v="2"/>
    <n v="7"/>
    <s v="sagu"/>
    <s v="laitak"/>
    <x v="4"/>
    <x v="1"/>
    <x v="9"/>
    <s v="Makalu"/>
    <s v="Malagai"/>
    <s v="semua"/>
    <s v="semua"/>
    <s v="Sibana"/>
    <s v="Maonai"/>
    <s v="semua"/>
    <s v="Matoktuk"/>
    <s v="Makalabai (pl)"/>
    <s v="Matoktuk"/>
    <s v="Makalu"/>
    <s v="Makalu"/>
    <s v="Logui"/>
    <s v="Matoktuk"/>
    <s v="Logui"/>
    <s v="Purongot"/>
    <s v="tidak ada"/>
    <s v="même"/>
    <s v="Mg Sibana"/>
    <x v="1"/>
    <s v="Malagai"/>
    <s v="Malagai"/>
    <s v="Logui"/>
    <s v="sakut"/>
    <n v="1"/>
    <n v="2"/>
    <n v="4"/>
    <s v="Butebaga"/>
    <s v="Pasiyuyu"/>
  </r>
  <r>
    <n v="22"/>
    <x v="20"/>
    <x v="4"/>
    <n v="45"/>
    <s v="Tasiriabbangan"/>
    <n v="6"/>
    <n v="15"/>
    <n v="2"/>
    <s v="sagu"/>
    <s v="laitak"/>
    <x v="0"/>
    <x v="6"/>
    <x v="1"/>
    <s v="Makalu"/>
    <s v="Malagai"/>
    <s v="Malagai"/>
    <s v="Salongaga"/>
    <s v="Sibana"/>
    <s v="Sibana"/>
    <s v="semua"/>
    <s v="Matoktuk"/>
    <s v="Matdorou"/>
    <s v="Maonai"/>
    <s v="Matoktuk"/>
    <s v="Makalu"/>
    <s v="Logui"/>
    <s v="Matoktuk"/>
    <s v="Malagai"/>
    <s v="Maleset"/>
    <s v="Makalu"/>
    <s v="different"/>
    <s v="Simankat"/>
    <x v="2"/>
    <s v="Malagai"/>
    <s v="Malagai"/>
    <s v="Logui"/>
    <s v="jaring"/>
    <n v="1"/>
    <n v="3"/>
    <n v="2"/>
    <s v="Butebaga"/>
    <s v="jaring"/>
  </r>
  <r>
    <n v="23"/>
    <x v="21"/>
    <x v="6"/>
    <n v="20"/>
    <s v="Sasiugai"/>
    <n v="2"/>
    <n v="4"/>
    <n v="4"/>
    <s v="S &amp; N"/>
    <s v="laitak"/>
    <x v="4"/>
    <x v="6"/>
    <x v="1"/>
    <s v="Makalu"/>
    <s v="Malagai"/>
    <s v="Malagai"/>
    <s v="Salongaga"/>
    <s v="Sibana"/>
    <s v="Sibana"/>
    <s v="semua"/>
    <s v="Matoktuk"/>
    <s v="Maleset"/>
    <s v="Matdorou"/>
    <s v="Logui"/>
    <s v="Makalu"/>
    <s v="Logui"/>
    <s v="Matoktuk"/>
    <s v="B Simankat"/>
    <s v="Loflof"/>
    <s v="Maumun"/>
    <s v="different"/>
    <s v="Mg Sibana"/>
    <x v="1"/>
    <s v="Logui"/>
    <s v="Malagai"/>
    <s v="Logui"/>
    <s v="jaring"/>
    <n v="1"/>
    <n v="2"/>
    <n v="3"/>
    <s v="Butebaga"/>
    <s v="jaring"/>
  </r>
  <r>
    <n v="24"/>
    <x v="22"/>
    <x v="3"/>
    <n v="40"/>
    <s v="Sareureu"/>
    <n v="4"/>
    <n v="12"/>
    <n v="3"/>
    <s v="sagu"/>
    <s v="lokan"/>
    <x v="4"/>
    <x v="7"/>
    <x v="10"/>
    <s v="Malagai"/>
    <s v="Malagai"/>
    <s v="Malagai"/>
    <s v="semua"/>
    <s v="Sibana"/>
    <s v="tiop"/>
    <s v="pulau"/>
    <s v="Matoktuk"/>
    <s v="Makalu"/>
    <s v="Bat Toitet"/>
    <s v="Makalu"/>
    <s v="Simankat"/>
    <s v="Mabola"/>
    <s v="Bat Oinan"/>
    <s v="Makalu"/>
    <s v="Maonai"/>
    <s v="Maleset"/>
    <s v="different"/>
    <s v="Mg Sibana"/>
    <x v="7"/>
    <s v="Lokoni"/>
    <s v="Malagai"/>
    <s v="Logui"/>
    <s v="main"/>
    <n v="2"/>
    <n v="3"/>
    <n v="1"/>
    <s v="Kukumu"/>
    <s v="Kakabilit"/>
  </r>
  <r>
    <n v="25"/>
    <x v="23"/>
    <x v="0"/>
    <n v="22"/>
    <s v="Satoleureu"/>
    <n v="1"/>
    <n v="2"/>
    <n v="7"/>
    <s v="sagu"/>
    <s v="lokan"/>
    <x v="3"/>
    <x v="8"/>
    <x v="11"/>
    <s v="Makalu"/>
    <s v="Logui"/>
    <s v="Maonai"/>
    <s v="Maonai"/>
    <s v="purrongot"/>
    <s v="Salongaga"/>
    <s v="Malagai"/>
    <s v="Kukunglo"/>
    <s v="Pulau"/>
    <s v="Sibana"/>
    <s v="Mabola"/>
    <s v="Makalu"/>
    <s v="Logui"/>
    <s v="Sarasau"/>
    <s v="pulau"/>
    <s v="Makalabai (pl)"/>
    <s v="Maumun"/>
    <s v="different"/>
    <s v="Mg Sibana"/>
    <x v="1"/>
    <s v="Logui"/>
    <s v="Maonai"/>
    <s v="Logui"/>
    <s v="sakut"/>
    <n v="2"/>
    <n v="1"/>
    <n v="3"/>
    <s v="Turubet"/>
    <s v="Pasiyuyu"/>
  </r>
  <r>
    <n v="26"/>
    <x v="24"/>
    <x v="3"/>
    <n v="40"/>
    <s v="Tasiriabbangan"/>
    <n v="6"/>
    <n v="3"/>
    <n v="5"/>
    <s v="S &amp; N"/>
    <s v="laitak"/>
    <x v="4"/>
    <x v="9"/>
    <x v="1"/>
    <s v="Matoktuk"/>
    <s v="Malagai"/>
    <s v="Malagai"/>
    <s v="Maonai"/>
    <s v="Sibana"/>
    <s v="Maonai"/>
    <s v="semua"/>
    <s v="Matoktuk"/>
    <s v="Maseai"/>
    <s v="Sibana"/>
    <s v="Makalu"/>
    <s v="Makalu"/>
    <s v="pulau"/>
    <s v="Sarasau"/>
    <s v="semua"/>
    <s v="Caseai"/>
    <s v="Mabola"/>
    <s v="different"/>
    <s v="Mg Sibana"/>
    <x v="1"/>
    <s v="Malagai"/>
    <s v="Malagai"/>
    <s v="Logui"/>
    <s v="sakut"/>
    <n v="1"/>
    <n v="2"/>
    <n v="4"/>
    <s v="Sigakgak"/>
    <s v="jaring"/>
  </r>
  <r>
    <n v="27"/>
    <x v="25"/>
    <x v="6"/>
    <n v="20"/>
    <s v="Sagulu"/>
    <n v="1"/>
    <n v="2"/>
    <n v="5"/>
    <s v="sagu"/>
    <s v="laitak"/>
    <x v="3"/>
    <x v="6"/>
    <x v="1"/>
    <s v="Maumun"/>
    <s v="Logui"/>
    <s v="Malagai"/>
    <s v="Laplap"/>
    <s v="Malagai"/>
    <s v="Maonai"/>
    <s v="Tololago"/>
    <s v="Logui"/>
    <s v="Purongot"/>
    <s v="Sibana"/>
    <s v="Matdorou"/>
    <s v="Simankat"/>
    <s v="Maseai (pl)"/>
    <s v="Bat Toitet"/>
    <s v="Makalu"/>
    <s v="Sinoilak"/>
    <s v="Lokoni"/>
    <s v="different"/>
    <s v="Malagai"/>
    <x v="2"/>
    <s v="Logui"/>
    <s v="Malagai"/>
    <s v="Logui"/>
    <s v="TT"/>
    <n v="2"/>
    <n v="1"/>
    <n v="0"/>
    <s v="Butebaga"/>
    <s v="jaring"/>
  </r>
  <r>
    <n v="28"/>
    <x v="26"/>
    <x v="6"/>
    <n v="20"/>
    <s v="Sagoilok"/>
    <n v="2"/>
    <n v="1"/>
    <n v="4"/>
    <s v="sagu"/>
    <s v="lokan"/>
    <x v="0"/>
    <x v="10"/>
    <x v="2"/>
    <s v="Makalu"/>
    <s v="Maleset"/>
    <s v="Malagai"/>
    <s v="Maonai"/>
    <s v="Salongaga"/>
    <s v="tiop"/>
    <s v="Matobet"/>
    <s v="Laplap"/>
    <s v="Maonai"/>
    <s v="Maonai"/>
    <s v="Makalu"/>
    <s v="Makalu"/>
    <s v="TT"/>
    <s v="Bat Toitet"/>
    <s v="Malagai"/>
    <s v="Sibana"/>
    <s v="Malagai"/>
    <s v="different"/>
    <s v="Mg Sibana"/>
    <x v="1"/>
    <s v="Logui"/>
    <s v="Malagai"/>
    <s v="Logui"/>
    <s v="TT"/>
    <n v="2"/>
    <n v="1"/>
    <n v="0"/>
    <s v="Simakiniu"/>
    <s v="Kakabilit"/>
  </r>
  <r>
    <n v="29"/>
    <x v="27"/>
    <x v="4"/>
    <n v="50"/>
    <s v="Samaonai"/>
    <n v="6"/>
    <n v="8"/>
    <n v="3"/>
    <s v="sagu"/>
    <s v="lokan"/>
    <x v="0"/>
    <x v="4"/>
    <x v="0"/>
    <s v="Makalu"/>
    <s v="Malagai"/>
    <s v="Malagai"/>
    <s v="semua"/>
    <s v="Mg Simankat"/>
    <s v="Maonai"/>
    <s v="semua"/>
    <s v="Makalu"/>
    <s v="Bat Oinan"/>
    <s v="Sinoilak"/>
    <s v="Makalu"/>
    <s v="Malagai"/>
    <s v="Logui"/>
    <s v="Sarasau"/>
    <s v="Bat Toitet"/>
    <s v="Sibana"/>
    <s v="Bat Toitet"/>
    <s v="different"/>
    <s v="Mg Sibana"/>
    <x v="1"/>
    <s v="Malagai"/>
    <s v="Malagai"/>
    <s v="Logui"/>
    <s v="sakut"/>
    <n v="1"/>
    <n v="2"/>
    <n v="3"/>
    <s v="labo"/>
    <s v="jaring"/>
  </r>
  <r>
    <n v="30"/>
    <x v="28"/>
    <x v="4"/>
    <n v="45"/>
    <s v="Saleilei"/>
    <n v="5"/>
    <n v="6"/>
    <n v="6"/>
    <s v="sagu"/>
    <s v="lokan"/>
    <x v="4"/>
    <x v="11"/>
    <x v="4"/>
    <s v="Makalu"/>
    <s v="Malagai"/>
    <s v="Sibana"/>
    <s v="Maonai"/>
    <s v="Sibana"/>
    <s v="Maonai"/>
    <s v="semua"/>
    <s v="Maumun"/>
    <s v="Maumun"/>
    <s v="Maonai"/>
    <s v="Makalu"/>
    <s v="Lokoni"/>
    <s v="pulau"/>
    <s v="Kukunglu"/>
    <s v="Lokoni"/>
    <s v="Lokoni"/>
    <s v="Maumun"/>
    <s v="même"/>
    <s v="Malagai"/>
    <x v="0"/>
    <s v="Malagai"/>
    <s v="Malagai"/>
    <s v="Logui"/>
    <s v="lekgeu/jaring"/>
    <n v="2"/>
    <n v="3"/>
    <n v="1"/>
    <s v="piritpit"/>
    <s v="tanga jaring"/>
  </r>
  <r>
    <n v="31"/>
    <x v="29"/>
    <x v="6"/>
    <n v="20"/>
    <s v="Sabailekket"/>
    <n v="3"/>
    <n v="3"/>
    <n v="5"/>
    <s v="sagu"/>
    <s v="lokan"/>
    <x v="2"/>
    <x v="1"/>
    <x v="1"/>
    <s v="Matoktuk"/>
    <s v="Malagai"/>
    <s v="Sibana"/>
    <s v="Sibana"/>
    <s v="Sibana"/>
    <s v="Maonai"/>
    <s v="Malagai"/>
    <s v="Makalu"/>
    <s v="Maonai"/>
    <s v="Maonai"/>
    <s v="Maonai "/>
    <s v="Makalu"/>
    <s v="Makalu"/>
    <s v="Kukunglu"/>
    <s v="Makalu"/>
    <s v="Matoktuk"/>
    <s v="Maumun"/>
    <s v="different"/>
    <s v="Mg Sibana"/>
    <x v="1"/>
    <s v="Malagai"/>
    <s v="Malagai"/>
    <m/>
    <s v="TT"/>
    <n v="2"/>
    <n v="1"/>
    <n v="0"/>
    <s v="Ngakngak"/>
    <s v="jaring"/>
  </r>
  <r>
    <n v="32"/>
    <x v="30"/>
    <x v="0"/>
    <n v="24"/>
    <s v="Salakokek"/>
    <n v="2"/>
    <n v="2"/>
    <n v="4"/>
    <s v="sagu"/>
    <s v="laitak"/>
    <x v="0"/>
    <x v="12"/>
    <x v="12"/>
    <s v="Makalu"/>
    <s v="Majenen"/>
    <s v="Malagai"/>
    <s v="Maonai"/>
    <s v="Mg Simankat"/>
    <s v="TT"/>
    <s v="Malagai"/>
    <s v="Laplap"/>
    <s v="Salongaga"/>
    <s v="Patakurug"/>
    <s v="Maonai"/>
    <s v="Simankat"/>
    <s v="Makalabai (pl)"/>
    <s v="Matobet"/>
    <s v="Mata monga"/>
    <s v="TT"/>
    <s v="Mabola"/>
    <s v="TT"/>
    <s v="tidak ada"/>
    <x v="8"/>
    <s v="tidak ada"/>
    <s v="tidak ada"/>
    <m/>
    <s v="sakut"/>
    <n v="1"/>
    <n v="2"/>
    <n v="3"/>
    <s v="Takeila"/>
    <s v="jaring"/>
  </r>
  <r>
    <n v="33"/>
    <x v="31"/>
    <x v="0"/>
    <n v="25"/>
    <s v="Sapojai"/>
    <n v="4"/>
    <n v="5"/>
    <n v="5"/>
    <s v="sagu"/>
    <s v="lokan"/>
    <x v="4"/>
    <x v="13"/>
    <x v="13"/>
    <s v="Pagu"/>
    <s v="Logui"/>
    <s v="semua"/>
    <s v="Sinoilak"/>
    <s v="Sibana"/>
    <s v="katotorat"/>
    <s v="semua"/>
    <s v="Logui"/>
    <s v="Matoktuk"/>
    <s v="Matoktuk"/>
    <s v="Mabola"/>
    <s v="Mabola"/>
    <s v="Logui"/>
    <s v="sosorat"/>
    <s v="Pagu"/>
    <s v="Pagu"/>
    <s v="Mabola"/>
    <s v="different"/>
    <s v="Mg Sibana"/>
    <x v="3"/>
    <s v="Logui"/>
    <s v="Malagai"/>
    <m/>
    <s v="TT"/>
    <n v="2"/>
    <n v="1"/>
    <n v="0"/>
    <s v="Butebaga"/>
    <s v="memancin jaring"/>
  </r>
  <r>
    <n v="34"/>
    <x v="32"/>
    <x v="0"/>
    <n v="23"/>
    <s v="Sasirisokut"/>
    <n v="1"/>
    <n v="9"/>
    <n v="3"/>
    <s v="sagu"/>
    <s v="laitak"/>
    <x v="1"/>
    <x v="6"/>
    <x v="1"/>
    <s v="Malagai"/>
    <s v="Malagai"/>
    <s v="Malagai"/>
    <s v="Maonai"/>
    <s v="Sibana"/>
    <s v="Maonai"/>
    <s v="semua"/>
    <s v="Matoktuk"/>
    <s v="Maonai"/>
    <s v="Bekeukoat"/>
    <s v="Mabola"/>
    <s v="Malagai"/>
    <s v="Maseai (pl)"/>
    <s v="mapelekat"/>
    <s v="B Simankat"/>
    <s v="TT"/>
    <s v="tidak ada"/>
    <s v="même"/>
    <s v="Mg Sibana"/>
    <x v="3"/>
    <s v="Malagai"/>
    <s v="Matoktuk"/>
    <m/>
    <s v="jaring"/>
    <n v="1"/>
    <n v="3"/>
    <n v="2"/>
    <s v="Sigakgak"/>
    <s v="jaring"/>
  </r>
  <r>
    <n v="35"/>
    <x v="33"/>
    <x v="3"/>
    <n v="40"/>
    <s v="Satoinong"/>
    <n v="3"/>
    <n v="4"/>
    <n v="4"/>
    <s v="sagu"/>
    <s v="laitak"/>
    <x v="1"/>
    <x v="1"/>
    <x v="1"/>
    <s v="Makalu"/>
    <s v="Malagai"/>
    <s v="Matoktuk"/>
    <s v="Maonai"/>
    <s v="Sibana"/>
    <s v="Maonai"/>
    <s v="Matoktuk"/>
    <s v="Matoktuk"/>
    <s v="Maumun"/>
    <s v="Bat Toitet"/>
    <s v="Makalu"/>
    <s v="Matoktuk"/>
    <s v="Logui"/>
    <s v="Simankat"/>
    <s v="Kotkot Simankat"/>
    <s v="Matoktuk"/>
    <s v="Makalu"/>
    <s v="different"/>
    <s v="Mg Sibana"/>
    <x v="1"/>
    <s v="Malagai"/>
    <s v="Matoktuk"/>
    <m/>
    <s v="jaring"/>
    <n v="1"/>
    <n v="3"/>
    <n v="2"/>
    <s v="Butebaga"/>
    <s v="jaring"/>
  </r>
  <r>
    <n v="36"/>
    <x v="34"/>
    <x v="0"/>
    <n v="22"/>
    <s v="Sabuku"/>
    <n v="3"/>
    <n v="9"/>
    <n v="5"/>
    <s v="sagu"/>
    <s v="lokan"/>
    <x v="5"/>
    <x v="6"/>
    <x v="1"/>
    <s v="Makalu"/>
    <s v="Malagai"/>
    <s v="Malagai"/>
    <s v="Maonai"/>
    <s v="Sibana"/>
    <s v="Maonai"/>
    <s v="Matoktuk"/>
    <s v="Matoktuk"/>
    <s v="Maonai"/>
    <s v="Bat Toitet"/>
    <s v="Makalu"/>
    <s v="Simankat"/>
    <s v="Logui"/>
    <s v="Simankat"/>
    <s v="Lokoni"/>
    <s v="Maonai"/>
    <s v="Logui"/>
    <s v="different"/>
    <s v="Mg Sibana"/>
    <x v="1"/>
    <s v="Malagai"/>
    <s v="Malagai"/>
    <m/>
    <s v="jaring"/>
    <n v="2"/>
    <n v="1"/>
    <n v="2"/>
    <s v="Butebaga"/>
    <s v="jaring"/>
  </r>
  <r>
    <n v="37"/>
    <x v="12"/>
    <x v="4"/>
    <n v="45"/>
    <s v="Sailokoat"/>
    <n v="7"/>
    <n v="3"/>
    <n v="5"/>
    <s v="S &amp; N"/>
    <s v="laitak"/>
    <x v="4"/>
    <x v="12"/>
    <x v="14"/>
    <s v="Makalu"/>
    <s v="toinon"/>
    <s v="toinon"/>
    <s v="Salongaga"/>
    <s v="Sibana"/>
    <s v="patacourut"/>
    <s v="semua"/>
    <s v="semua"/>
    <s v="Matdorou"/>
    <s v="Makalu"/>
    <s v="Maumun"/>
    <s v="Makalu"/>
    <s v="pulau"/>
    <s v="Sarasau"/>
    <s v="Bat Toitet"/>
    <s v="Maonai"/>
    <s v="Maumun"/>
    <s v="different"/>
    <s v="Mg Sibana"/>
    <x v="1"/>
    <s v="Logui"/>
    <s v="Lokoni"/>
    <m/>
    <s v="jaring"/>
    <n v="2"/>
    <n v="1"/>
    <n v="3"/>
    <s v="Sigakgak"/>
    <s v="memancin jaring"/>
  </r>
  <r>
    <n v="38"/>
    <x v="35"/>
    <x v="0"/>
    <n v="25"/>
    <s v="Sababalat"/>
    <n v="2"/>
    <n v="3"/>
    <n v="4"/>
    <s v="sagu"/>
    <s v="lokan"/>
    <x v="6"/>
    <x v="2"/>
    <x v="4"/>
    <s v="Maumun"/>
    <s v="Logui"/>
    <s v="semua"/>
    <s v="semua"/>
    <s v="Mg Simankat"/>
    <s v="TT"/>
    <s v="semua"/>
    <s v="Maumun"/>
    <s v="Maonai"/>
    <s v="Maumun"/>
    <s v="Simankat"/>
    <s v="Simankat"/>
    <s v="Logui"/>
    <s v="semua"/>
    <s v="B Simankat"/>
    <s v="Kokot Simankat"/>
    <s v="Loflof"/>
    <s v="different"/>
    <s v="Simankat"/>
    <x v="9"/>
    <s v="Logui"/>
    <s v="Maumun"/>
    <m/>
    <s v="lekgeu"/>
    <n v="1"/>
    <n v="2"/>
    <n v="4"/>
    <s v="Butebaga"/>
    <s v="jaring"/>
  </r>
  <r>
    <n v="39"/>
    <x v="36"/>
    <x v="3"/>
    <n v="35"/>
    <s v="Sasirisokut"/>
    <n v="6"/>
    <n v="5"/>
    <n v="4"/>
    <s v="sagu"/>
    <s v="laitak"/>
    <x v="1"/>
    <x v="1"/>
    <x v="0"/>
    <s v="Makalu"/>
    <s v="Malagai"/>
    <s v="semua"/>
    <s v="Maonai"/>
    <s v="Mg Simankat"/>
    <s v="Sibana"/>
    <s v="Tololago"/>
    <s v="Matoktuk"/>
    <s v="Maonai"/>
    <s v="Maonai"/>
    <s v="Maumun"/>
    <s v="Makalu"/>
    <s v="Maseai (pl)"/>
    <s v="Sarasau"/>
    <s v="Malagai"/>
    <s v="Caseai"/>
    <s v="Maumun"/>
    <s v="même"/>
    <s v="Mg Sibana"/>
    <x v="1"/>
    <s v="Malagai"/>
    <s v="Malagai"/>
    <m/>
    <s v="jaring"/>
    <n v="1"/>
    <n v="3"/>
    <n v="2"/>
    <s v="Takeila"/>
    <s v="jaring"/>
  </r>
  <r>
    <n v="40"/>
    <x v="37"/>
    <x v="4"/>
    <n v="45"/>
    <s v="Sabaileket"/>
    <n v="4"/>
    <n v="16"/>
    <n v="4"/>
    <s v="sagu"/>
    <s v="lokan"/>
    <x v="5"/>
    <x v="6"/>
    <x v="15"/>
    <s v="Makalu"/>
    <s v="Malagai"/>
    <s v="semua"/>
    <s v="semua"/>
    <s v="Mg Simankat"/>
    <s v="Maonai"/>
    <s v="semua"/>
    <s v="Matoktuk"/>
    <s v="Maonai"/>
    <s v="semua"/>
    <s v="Makalu"/>
    <s v="Makalu"/>
    <s v="Mabola"/>
    <s v="semua"/>
    <s v="Malagai"/>
    <s v="Purongot"/>
    <s v="Masat"/>
    <s v="different"/>
    <s v="Mg Sibana"/>
    <x v="1"/>
    <s v="Malagai"/>
    <s v="Malagai"/>
    <m/>
    <s v="TT"/>
    <n v="1"/>
    <n v="2"/>
    <n v="0"/>
    <s v="Sogatkoat"/>
    <s v="jaring"/>
  </r>
  <r>
    <n v="41"/>
    <x v="38"/>
    <x v="0"/>
    <n v="25"/>
    <s v="Sapojai"/>
    <n v="3"/>
    <n v="5"/>
    <n v="5"/>
    <s v="sagu"/>
    <s v="lokan"/>
    <x v="4"/>
    <x v="6"/>
    <x v="16"/>
    <s v="Makalu"/>
    <s v="Malagai"/>
    <s v="Malagai"/>
    <s v="semua"/>
    <s v="Sibana"/>
    <s v="Maonai"/>
    <s v="semua"/>
    <s v="Malagai"/>
    <s v="Mabola"/>
    <s v="Sinoilak"/>
    <s v="semua"/>
    <s v="Simankat"/>
    <s v="Maseai (pl)"/>
    <s v="Masat"/>
    <s v="Pagu"/>
    <s v="Mabola"/>
    <s v="Mabola"/>
    <s v="different"/>
    <s v="Simankat"/>
    <x v="5"/>
    <s v="Malagai"/>
    <s v="Malagai"/>
    <s v="Logui"/>
    <s v="sutba"/>
    <n v="1"/>
    <n v="2"/>
    <n v="4"/>
    <s v="Pakpakmata"/>
    <s v="jaring"/>
  </r>
  <r>
    <n v="42"/>
    <x v="39"/>
    <x v="5"/>
    <n v="53"/>
    <s v="Sakeletuk"/>
    <n v="5"/>
    <n v="20"/>
    <n v="2"/>
    <s v="sagu"/>
    <s v="lokan"/>
    <x v="4"/>
    <x v="14"/>
    <x v="10"/>
    <s v="Makalu"/>
    <s v="Malagai"/>
    <s v="Sibana"/>
    <s v="semua"/>
    <s v="Sibana"/>
    <s v="Salongaga"/>
    <s v="semua"/>
    <s v="semua"/>
    <s v="Maonai"/>
    <s v="Bat Toitet"/>
    <s v="Makalu"/>
    <s v="Simankat"/>
    <s v="Logui"/>
    <s v="semua"/>
    <s v="Bat Toitet"/>
    <s v="Maonai"/>
    <s v="Mabola"/>
    <s v="different"/>
    <s v="Mg Sibana"/>
    <x v="1"/>
    <s v="Malagai"/>
    <s v="Malagai"/>
    <s v="Logui"/>
    <s v="TT"/>
    <n v="2"/>
    <n v="1"/>
    <n v="0"/>
    <s v="Butebaga"/>
    <s v="jaring"/>
  </r>
  <r>
    <n v="43"/>
    <x v="40"/>
    <x v="3"/>
    <n v="31"/>
    <s v="saguroujou"/>
    <n v="6"/>
    <n v="4"/>
    <n v="5"/>
    <s v="sagu"/>
    <s v="laitak"/>
    <x v="4"/>
    <x v="7"/>
    <x v="1"/>
    <s v="Makalu"/>
    <s v="Malagai"/>
    <s v="Malagai"/>
    <s v="Maonai"/>
    <s v="Sibana"/>
    <s v="Maonai"/>
    <s v="semua"/>
    <s v="Matoktuk"/>
    <s v="Maonai baga"/>
    <s v="Maonai baga"/>
    <s v="Makalu"/>
    <s v="Mabola"/>
    <s v="Logui"/>
    <s v="Simankat"/>
    <s v="Malagai"/>
    <s v="Makalu"/>
    <s v="Mabola"/>
    <s v="different"/>
    <s v="Mg Sibana"/>
    <x v="1"/>
    <s v="Malagai"/>
    <s v="Malagai"/>
    <s v="Logui"/>
    <s v="sakut"/>
    <n v="1"/>
    <n v="2"/>
    <n v="4"/>
    <s v="Kanajai"/>
    <s v="jaring"/>
  </r>
  <r>
    <n v="44"/>
    <x v="41"/>
    <x v="3"/>
    <n v="34"/>
    <s v="Samaonai"/>
    <n v="3"/>
    <n v="4"/>
    <n v="4"/>
    <s v="sagu"/>
    <s v="laitak"/>
    <x v="4"/>
    <x v="6"/>
    <x v="1"/>
    <s v="Makalu"/>
    <s v="Malagai"/>
    <s v="Malagai"/>
    <s v="Matoktuk"/>
    <s v="Sibana"/>
    <s v="Maonai"/>
    <s v="semua"/>
    <s v="Matoktuk"/>
    <s v="Matdorou"/>
    <s v="Matoktuk"/>
    <s v="Makalu"/>
    <s v="Makalu"/>
    <s v="Mabola"/>
    <s v="semua"/>
    <s v="semua"/>
    <s v="Makalabai (pl)"/>
    <s v="tidak ada"/>
    <s v="different"/>
    <s v="Mg Sibana"/>
    <x v="1"/>
    <s v="Malagai"/>
    <s v="Matoktuk"/>
    <s v="Logui"/>
    <s v="jaring"/>
    <n v="1"/>
    <n v="2"/>
    <n v="3"/>
    <s v="Takeila"/>
    <s v="jaring"/>
  </r>
  <r>
    <n v="45"/>
    <x v="42"/>
    <x v="3"/>
    <n v="35"/>
    <s v="Salakkokoai"/>
    <n v="3"/>
    <n v="5"/>
    <n v="4"/>
    <s v="sagu"/>
    <s v="laitak"/>
    <x v="0"/>
    <x v="6"/>
    <x v="17"/>
    <s v="Mabola"/>
    <s v="Malagai"/>
    <s v="Malagai"/>
    <s v="Matoktuk"/>
    <s v="Sibana"/>
    <s v="Maonai"/>
    <s v="Malagai"/>
    <s v="Matoktuk"/>
    <s v="Matdorou"/>
    <s v="Sinoilak"/>
    <s v="Malagai"/>
    <s v="Makalu"/>
    <s v="Mabola"/>
    <s v="Matoktuk"/>
    <s v="tidak ada "/>
    <s v="Sibana"/>
    <s v="Matoktuk"/>
    <s v="different"/>
    <s v="Mg Sibana"/>
    <x v="1"/>
    <s v="Malagai"/>
    <s v="Matoktuk"/>
    <s v="Logui"/>
    <s v="TT"/>
    <n v="1"/>
    <n v="2"/>
    <n v="0"/>
    <s v="Butebaga"/>
    <s v="jaring"/>
  </r>
  <r>
    <n v="46"/>
    <x v="43"/>
    <x v="3"/>
    <n v="32"/>
    <s v="Sagoilok"/>
    <n v="4"/>
    <n v="5"/>
    <n v="4"/>
    <s v="sagu"/>
    <s v="laitak"/>
    <x v="2"/>
    <x v="1"/>
    <x v="2"/>
    <s v="Makalu"/>
    <s v="Logui"/>
    <s v="Malagai"/>
    <s v="Sibana"/>
    <s v="Sibana"/>
    <s v="Salongaga"/>
    <s v="Matoktuk"/>
    <s v="Logui"/>
    <s v="Loflof"/>
    <s v="Sibana"/>
    <s v="Logui"/>
    <s v="Makalu"/>
    <s v="Logui"/>
    <s v="Sarasau"/>
    <s v="Makalu"/>
    <s v="Loflof"/>
    <s v="Logui"/>
    <s v="different"/>
    <s v="Simankat"/>
    <x v="3"/>
    <s v="Mg Simankat"/>
    <s v="Matoktuk"/>
    <s v="Logui"/>
    <s v="sakut"/>
    <n v="1"/>
    <n v="3"/>
    <n v="2"/>
    <s v="pamemela"/>
    <s v="tuba"/>
  </r>
  <r>
    <n v="47"/>
    <x v="44"/>
    <x v="5"/>
    <n v="60"/>
    <s v="Tasiriabbangan"/>
    <n v="2"/>
    <n v="29"/>
    <n v="2"/>
    <s v="sagu"/>
    <s v="laitak"/>
    <x v="5"/>
    <x v="0"/>
    <x v="18"/>
    <s v="Bat Toitet"/>
    <s v="Matoktuk"/>
    <s v="Matoktuk"/>
    <s v="Casila"/>
    <s v="Mg Simankat"/>
    <s v="Mg Simankat"/>
    <s v="semua"/>
    <s v="Masat"/>
    <s v="Loflof"/>
    <s v="Loflof"/>
    <s v="Maumun"/>
    <s v="Maumun"/>
    <s v="Logui"/>
    <s v="Sarasau"/>
    <s v="Malagai"/>
    <s v="Malagai"/>
    <s v="Malagai"/>
    <s v="different"/>
    <s v="Mg Sibana"/>
    <x v="1"/>
    <s v="Malagai"/>
    <s v="Malagai"/>
    <s v="Logui"/>
    <s v="sakut"/>
    <n v="2"/>
    <n v="1"/>
    <n v="3"/>
    <s v="Sigakgak"/>
    <s v="Sutba jaring "/>
  </r>
  <r>
    <n v="48"/>
    <x v="45"/>
    <x v="4"/>
    <n v="50"/>
    <s v="Sabulat"/>
    <n v="2"/>
    <n v="10"/>
    <n v="3"/>
    <s v="sagu"/>
    <s v="laitak"/>
    <x v="5"/>
    <x v="4"/>
    <x v="19"/>
    <s v="Maumun"/>
    <s v="Laplap"/>
    <s v="Mg Simankat"/>
    <s v="Casila"/>
    <s v="Mg Simankat"/>
    <s v="Sibana"/>
    <s v="semua"/>
    <s v="semua"/>
    <s v="Maonai"/>
    <s v="Sibana"/>
    <s v="Makalu"/>
    <s v="Sibana"/>
    <s v="Logui"/>
    <s v="Sarasau"/>
    <s v="Mg Simankat"/>
    <s v="Matdorou"/>
    <s v="Makalu"/>
    <s v="TT"/>
    <s v="Simankat"/>
    <x v="5"/>
    <s v="Mg Sibana"/>
    <s v="Malagai"/>
    <s v="Logui"/>
    <s v="sakut"/>
    <n v="2"/>
    <n v="1"/>
    <n v="4"/>
    <s v="tuktukteitei"/>
    <s v="Kakabilit jaring"/>
  </r>
  <r>
    <n v="49"/>
    <x v="46"/>
    <x v="0"/>
    <n v="25"/>
    <s v="Sabuku"/>
    <n v="5"/>
    <n v="4"/>
    <n v="7"/>
    <s v="sagu"/>
    <s v="lokan"/>
    <x v="4"/>
    <x v="1"/>
    <x v="1"/>
    <s v="Malagai"/>
    <s v="Malagai"/>
    <s v="semua"/>
    <s v="semua"/>
    <s v="Malagai"/>
    <s v="Sibana"/>
    <s v="semua"/>
    <s v="semua"/>
    <s v="Maonai"/>
    <s v="semua"/>
    <s v="Malagai"/>
    <s v="Malagai"/>
    <s v="gunung!"/>
    <s v="semua"/>
    <s v="Mabola"/>
    <s v="Makalu"/>
    <s v="Makalu"/>
    <s v="different"/>
    <s v="Malagai"/>
    <x v="4"/>
    <s v="Malagai"/>
    <s v="Malagai"/>
    <s v="Logui"/>
    <s v="sakut"/>
    <n v="1"/>
    <n v="2"/>
    <n v="4"/>
    <s v="epbet"/>
    <s v="jaring"/>
  </r>
  <r>
    <n v="50"/>
    <x v="28"/>
    <x v="4"/>
    <n v="45"/>
    <s v="Samaonai"/>
    <n v="9"/>
    <n v="2"/>
    <n v="7"/>
    <s v="sagu"/>
    <s v="lokan"/>
    <x v="1"/>
    <x v="1"/>
    <x v="7"/>
    <s v="Makalu"/>
    <s v="Malagai"/>
    <s v="Malagai"/>
    <s v="Sinoilak"/>
    <s v="Mg Simankat"/>
    <s v="Maonai"/>
    <s v="semua"/>
    <s v="Kramajad"/>
    <s v="Maonai baga"/>
    <s v="Matoktuk"/>
    <s v="Makalu"/>
    <s v="Simankat"/>
    <s v="Mabola"/>
    <s v="Makalu"/>
    <s v="Matoktuk"/>
    <s v="Maonai"/>
    <s v="Makalu"/>
    <s v="different"/>
    <s v="Mg Sibana"/>
    <x v="1"/>
    <s v="Malagai"/>
    <s v="Malagai"/>
    <s v="Logui"/>
    <s v="TT"/>
    <n v="1"/>
    <n v="2"/>
    <n v="0"/>
    <s v="Butebaga"/>
    <s v="jaring"/>
  </r>
  <r>
    <n v="51"/>
    <x v="40"/>
    <x v="4"/>
    <n v="47"/>
    <s v="Saumanu"/>
    <n v="4"/>
    <n v="12"/>
    <n v="2"/>
    <s v="sagu"/>
    <s v="laitak"/>
    <x v="4"/>
    <x v="15"/>
    <x v="20"/>
    <s v="Makalu"/>
    <s v="Malagai"/>
    <s v="semua"/>
    <s v="Maonai"/>
    <s v="Mg Simankat"/>
    <s v="Maonai"/>
    <s v="semua"/>
    <s v="Matoktuk"/>
    <s v="Maonai baga"/>
    <s v="Masat"/>
    <s v="Makalu"/>
    <s v="Makalu"/>
    <s v="Logui"/>
    <s v="semua"/>
    <s v="Maumun"/>
    <s v="Sibana"/>
    <s v="Makalu"/>
    <s v="different"/>
    <s v="Simankat"/>
    <x v="1"/>
    <s v="Malagai"/>
    <s v="Malagai"/>
    <s v="Logui"/>
    <s v="sutba"/>
    <n v="1"/>
    <n v="2"/>
    <n v="3"/>
    <s v="pamemela"/>
    <s v="tuba"/>
  </r>
  <r>
    <n v="52"/>
    <x v="33"/>
    <x v="0"/>
    <n v="28"/>
    <s v="Satoleureu"/>
    <n v="3"/>
    <n v="3"/>
    <n v="5"/>
    <s v="sagu"/>
    <s v="lokan"/>
    <x v="5"/>
    <x v="6"/>
    <x v="1"/>
    <s v="Makalu"/>
    <s v="Malagai"/>
    <s v="Malagai"/>
    <s v="Sinoilak"/>
    <s v="Malagai"/>
    <s v="Maonai"/>
    <s v="Mapinang"/>
    <s v="Matoktuk"/>
    <s v="Matdorou"/>
    <s v="Sinoilak"/>
    <s v="Maseai (pl)"/>
    <s v="Makalu"/>
    <s v="Maseai (pl)"/>
    <s v="Sarasau"/>
    <s v="Maleset"/>
    <s v="Maonai baga"/>
    <s v="Malagai"/>
    <s v="different"/>
    <s v="Simankat"/>
    <x v="1"/>
    <s v="Malagai"/>
    <s v="Malagai"/>
    <s v="Logui"/>
    <s v="jaring"/>
    <n v="1"/>
    <n v="2"/>
    <n v="3"/>
    <s v="Bomata"/>
    <s v="jaring"/>
  </r>
  <r>
    <n v="53"/>
    <x v="47"/>
    <x v="3"/>
    <n v="40"/>
    <s v="Tasiratbangan"/>
    <n v="4"/>
    <n v="12"/>
    <n v="6"/>
    <s v="sagu"/>
    <s v="laitak"/>
    <x v="1"/>
    <x v="1"/>
    <x v="21"/>
    <s v="Makalu"/>
    <s v="Matoktuk"/>
    <s v="Matoktuk"/>
    <s v="semua"/>
    <s v="Sibana"/>
    <s v="patacourut"/>
    <s v="semua"/>
    <s v="semua"/>
    <s v="Maonai"/>
    <s v="Sinoilak"/>
    <s v="Makalu"/>
    <s v="Makalu"/>
    <s v="pulau"/>
    <s v="semua"/>
    <s v="Makalu"/>
    <s v="Caseai"/>
    <s v="Makalu"/>
    <s v="different"/>
    <s v="Mg Sibana"/>
    <x v="1"/>
    <s v="Malagai"/>
    <s v="Malagai"/>
    <s v="Logui"/>
    <s v="sakut"/>
    <n v="2"/>
    <n v="1"/>
    <n v="3"/>
    <s v="tuktukteitei"/>
    <s v="jaring"/>
  </r>
  <r>
    <n v="54"/>
    <x v="48"/>
    <x v="3"/>
    <n v="40"/>
    <s v="Sagoilok"/>
    <n v="4"/>
    <n v="3"/>
    <n v="6"/>
    <s v="sagu"/>
    <s v="laitak"/>
    <x v="1"/>
    <x v="1"/>
    <x v="16"/>
    <s v="Makalu"/>
    <s v="Malagai"/>
    <s v="semua"/>
    <s v="semua"/>
    <s v="Mg Simankat"/>
    <s v="Salongaga"/>
    <s v="semua"/>
    <s v="semua"/>
    <s v="Matdorou"/>
    <s v="Sinoilak"/>
    <s v="Makalu"/>
    <s v="Simankat"/>
    <s v="pulau"/>
    <s v="Sarasau"/>
    <s v="Mg Oinan"/>
    <s v="Caseai"/>
    <s v="Lokoni"/>
    <s v="different"/>
    <s v="Simankat"/>
    <x v="1"/>
    <s v="Malagai"/>
    <s v="Malagai"/>
    <s v="Logui"/>
    <s v="lekgeu"/>
    <n v="2"/>
    <n v="1"/>
    <n v="3"/>
    <s v="Pakpakmata"/>
    <s v="jaring"/>
  </r>
  <r>
    <n v="55"/>
    <x v="49"/>
    <x v="5"/>
    <n v="60"/>
    <s v="sagulok"/>
    <n v="12"/>
    <n v="30"/>
    <n v="2"/>
    <s v="sagu"/>
    <s v="laitak"/>
    <x v="4"/>
    <x v="6"/>
    <x v="1"/>
    <s v="Makalu"/>
    <s v="Malagai"/>
    <s v="siTTigot"/>
    <s v="Maonai"/>
    <s v="Malagai"/>
    <s v="Salongaga"/>
    <s v="Malagai"/>
    <s v="Malagai"/>
    <s v="Maleset"/>
    <s v="Sibana"/>
    <s v="Malagai"/>
    <s v="Maleset"/>
    <s v="Tailileu"/>
    <s v="Sarasau"/>
    <s v="Lokoni"/>
    <s v="Purongot"/>
    <s v="Mabola"/>
    <s v="different"/>
    <s v="Simankat"/>
    <x v="1"/>
    <s v="Malagai"/>
    <s v="Malagai"/>
    <s v="Malagai"/>
    <s v="sakut"/>
    <n v="2"/>
    <n v="1"/>
    <n v="3"/>
    <s v="Matcui"/>
    <s v="Kakabilit"/>
  </r>
  <r>
    <n v="56"/>
    <x v="50"/>
    <x v="0"/>
    <n v="29"/>
    <s v="Saumanu"/>
    <n v="3"/>
    <n v="1"/>
    <n v="5"/>
    <s v="sagu"/>
    <s v="lokan"/>
    <x v="4"/>
    <x v="14"/>
    <x v="19"/>
    <s v="Makalu"/>
    <s v="Laplap"/>
    <s v="Laplap"/>
    <s v="semua"/>
    <s v="Mg Simankat"/>
    <s v="Salongaga"/>
    <s v="semua"/>
    <s v="semua"/>
    <s v="Malagai"/>
    <s v="Bat Toitet"/>
    <s v="Makalu"/>
    <s v="Simankat"/>
    <s v="Logui"/>
    <s v="Makalu"/>
    <s v="Maumun"/>
    <s v="Makalu"/>
    <s v="Malagai"/>
    <s v="different"/>
    <s v="Mg oinan"/>
    <x v="1"/>
    <s v="Malagai"/>
    <s v="Malagai"/>
    <m/>
    <s v="main"/>
    <n v="1"/>
    <n v="3"/>
    <n v="2"/>
    <s v="Turubet"/>
    <s v="memancin jaring"/>
  </r>
  <r>
    <n v="57"/>
    <x v="51"/>
    <x v="4"/>
    <n v="45"/>
    <s v="Sabuku"/>
    <n v="6"/>
    <n v="13"/>
    <n v="5"/>
    <s v="sagu"/>
    <s v="laitak"/>
    <x v="4"/>
    <x v="2"/>
    <x v="1"/>
    <s v="Makalu"/>
    <s v="Malagai"/>
    <s v="Malagai"/>
    <s v="semua"/>
    <s v="Sibana"/>
    <s v="Maonai"/>
    <s v="semua"/>
    <s v="semua"/>
    <s v="Purongot"/>
    <s v="Makalu"/>
    <s v="Maumun"/>
    <s v="Makalu"/>
    <s v="Logui"/>
    <s v="semua"/>
    <s v="Masat"/>
    <s v="Maonai"/>
    <s v="Maumun"/>
    <s v="different"/>
    <s v="Mg Purongot"/>
    <x v="1"/>
    <s v="Matoktuk"/>
    <s v="Malagai"/>
    <m/>
    <s v="sakut"/>
    <n v="1"/>
    <n v="2"/>
    <n v="4"/>
    <s v="Butebaga"/>
    <s v="jaring"/>
  </r>
  <r>
    <n v="58"/>
    <x v="52"/>
    <x v="4"/>
    <n v="45"/>
    <s v="Sakeletuk"/>
    <n v="10"/>
    <n v="7"/>
    <n v="5"/>
    <s v="sagu"/>
    <s v="lokan"/>
    <x v="1"/>
    <x v="6"/>
    <x v="0"/>
    <s v="Simankat"/>
    <s v="Malagai"/>
    <s v="semua"/>
    <s v="semua"/>
    <s v="Malagai"/>
    <s v="Sibana"/>
    <s v="semua"/>
    <s v="Matoktuk"/>
    <s v="Purongot"/>
    <s v="Sibana"/>
    <s v="Makalu"/>
    <s v="Makalu"/>
    <s v="pulau"/>
    <s v="semua"/>
    <s v="Purongot"/>
    <s v="Purongot"/>
    <s v="Maleset"/>
    <s v="different"/>
    <s v="Mg Sibana"/>
    <x v="5"/>
    <s v="Lokoni"/>
    <s v="seluru"/>
    <m/>
    <s v="jaring"/>
    <n v="1"/>
    <n v="2"/>
    <n v="3"/>
    <s v="Pakpakmata"/>
    <s v="jaring"/>
  </r>
  <r>
    <n v="59"/>
    <x v="53"/>
    <x v="4"/>
    <n v="48"/>
    <s v="Sabaileket"/>
    <n v="8"/>
    <n v="6"/>
    <n v="4"/>
    <s v="sagu"/>
    <s v="laitak"/>
    <x v="2"/>
    <x v="1"/>
    <x v="10"/>
    <s v="Makalu"/>
    <s v="Malagai"/>
    <s v="Sibana"/>
    <s v="Salongaga"/>
    <s v="Sibana"/>
    <s v="Lokoni"/>
    <s v="Logui"/>
    <s v="Matoktuk"/>
    <s v="Bat Turei"/>
    <s v="Simankat"/>
    <s v="Malagai"/>
    <s v="Malagai"/>
    <s v="Logui"/>
    <s v="Matoktuk"/>
    <s v="B Simankat"/>
    <s v="Sibana"/>
    <s v="Bat Toitet"/>
    <s v="different"/>
    <s v="Simankat"/>
    <x v="6"/>
    <s v="Malagai"/>
    <s v="Malagai"/>
    <s v="Logui"/>
    <s v="jaring"/>
    <n v="1"/>
    <n v="2"/>
    <n v="4"/>
    <s v="Sigakgak"/>
    <s v="jaring"/>
  </r>
  <r>
    <n v="60"/>
    <x v="54"/>
    <x v="0"/>
    <n v="26"/>
    <s v="Tasiriabbangan"/>
    <n v="1"/>
    <n v="4"/>
    <n v="3"/>
    <s v="Nasi"/>
    <s v="laitak"/>
    <x v="3"/>
    <x v="6"/>
    <x v="2"/>
    <s v="Makalu"/>
    <s v="Malagai"/>
    <s v="Malagai"/>
    <s v="semua"/>
    <s v="Sibana"/>
    <s v="Maonai"/>
    <s v="semua"/>
    <s v="semua"/>
    <s v="Mabola"/>
    <s v="Sinoilak"/>
    <s v="semua"/>
    <s v="Makalu"/>
    <s v="pulau"/>
    <s v="Simankat"/>
    <s v="Mabola"/>
    <s v="Mabola"/>
    <s v="Mabola"/>
    <s v="different"/>
    <s v="Simankat"/>
    <x v="1"/>
    <s v="Malagai"/>
    <s v="Malagai"/>
    <s v="Logui"/>
    <s v="sakut"/>
    <n v="1"/>
    <n v="3"/>
    <n v="2"/>
    <s v="Pakpakmata"/>
    <s v="jaring"/>
  </r>
  <r>
    <n v="61"/>
    <x v="55"/>
    <x v="3"/>
    <n v="35"/>
    <s v="Sabaddan"/>
    <n v="3"/>
    <n v="5"/>
    <n v="6"/>
    <s v="sagu"/>
    <s v="laitak"/>
    <x v="4"/>
    <x v="0"/>
    <x v="12"/>
    <s v="Makalu"/>
    <s v="Logui"/>
    <s v="semua"/>
    <s v="semua"/>
    <s v="Sinoilak"/>
    <s v="Sibana"/>
    <s v="semua"/>
    <s v="Logui"/>
    <s v="Matdorou"/>
    <s v="Sinoilak"/>
    <s v="Mabola"/>
    <s v="Sibana"/>
    <s v="pulau"/>
    <s v="TT"/>
    <s v="semua"/>
    <s v="Sibana"/>
    <s v="tidak ada"/>
    <s v="même"/>
    <s v="Mg oinan"/>
    <x v="1"/>
    <s v="Logui"/>
    <s v="Malagai"/>
    <s v="Logui"/>
    <s v="TT"/>
    <n v="2"/>
    <n v="1"/>
    <n v="0"/>
    <s v="Pakpakmata"/>
    <s v="jaring"/>
  </r>
  <r>
    <n v="62"/>
    <x v="56"/>
    <x v="3"/>
    <n v="34"/>
    <s v="Sabuku"/>
    <n v="3"/>
    <n v="5"/>
    <n v="5"/>
    <s v="Nasi"/>
    <s v="lokan"/>
    <x v="4"/>
    <x v="1"/>
    <x v="0"/>
    <s v="Makalu"/>
    <s v="Malagai"/>
    <s v="Salongaga"/>
    <s v="semua"/>
    <s v="Salongaga"/>
    <s v="Maonai"/>
    <s v="semua"/>
    <s v="Matoktuk"/>
    <s v="Maonai"/>
    <s v="Maonai"/>
    <s v="Malagai"/>
    <s v="Makalu"/>
    <s v="TT "/>
    <s v="Simankat"/>
    <s v="Malagai"/>
    <s v="Matoktuk"/>
    <s v="Makalu"/>
    <s v="different"/>
    <s v="Mg Sibana"/>
    <x v="1"/>
    <s v="Malagai"/>
    <s v="Malagai"/>
    <s v="Logui"/>
    <s v="TT"/>
    <n v="2"/>
    <n v="1"/>
    <n v="0"/>
    <s v="Butebaga"/>
    <s v="jaring"/>
  </r>
  <r>
    <n v="63"/>
    <x v="57"/>
    <x v="3"/>
    <n v="40"/>
    <s v="Sasabailaket"/>
    <n v="3"/>
    <n v="2"/>
    <n v="5"/>
    <s v="S &amp; N"/>
    <s v="lokan"/>
    <x v="0"/>
    <x v="2"/>
    <x v="16"/>
    <s v="Makalu"/>
    <s v="Malagai"/>
    <s v="Malagai"/>
    <s v="semua"/>
    <s v="Sibana"/>
    <s v="Maonai"/>
    <s v="semua"/>
    <s v="Makalu"/>
    <s v="Maonai"/>
    <s v="semua"/>
    <s v="Makalu"/>
    <s v="Makalu"/>
    <s v="Mabola"/>
    <s v="semua"/>
    <s v="Makalu"/>
    <s v="Maonai"/>
    <s v="Sinoilak"/>
    <s v="different"/>
    <s v="Mg Sibana"/>
    <x v="1"/>
    <s v="Malagai"/>
    <s v="Malagai"/>
    <m/>
    <s v="jaring"/>
    <n v="1"/>
    <n v="2"/>
    <n v="4"/>
    <s v="Sigakgak"/>
    <s v="Sutba jaring "/>
  </r>
  <r>
    <n v="64"/>
    <x v="14"/>
    <x v="3"/>
    <n v="40"/>
    <s v="Tasiriabbangan"/>
    <n v="5"/>
    <n v="3"/>
    <n v="7"/>
    <s v="sagu"/>
    <s v="lokan"/>
    <x v="4"/>
    <x v="6"/>
    <x v="1"/>
    <s v="Makalu"/>
    <s v="Malagai"/>
    <s v="Malagai"/>
    <s v="Maonai"/>
    <s v="Sibana"/>
    <s v="Maonai"/>
    <s v="Malagai"/>
    <s v="Sibana"/>
    <s v="Malagai"/>
    <s v="Matoktuk"/>
    <s v="Maonai"/>
    <s v="Makalu"/>
    <s v="Mabola"/>
    <s v="Kukunglu"/>
    <s v="Mabola"/>
    <s v="Matoktuk"/>
    <s v="Matobut"/>
    <s v="different"/>
    <s v="Mg Sibana"/>
    <x v="1"/>
    <s v="Malagai"/>
    <s v="Malagai"/>
    <m/>
    <s v="TT"/>
    <n v="2"/>
    <n v="1"/>
    <n v="0"/>
    <s v="Sigakgak"/>
    <s v="memancin jaring"/>
  </r>
  <r>
    <n v="65"/>
    <x v="58"/>
    <x v="0"/>
    <n v="24"/>
    <s v="Sarereiket"/>
    <n v="2"/>
    <n v="4"/>
    <n v="4"/>
    <s v="sagu"/>
    <s v="laitak"/>
    <x v="0"/>
    <x v="0"/>
    <x v="1"/>
    <s v="Makalu"/>
    <s v="Pagu"/>
    <s v="semua"/>
    <s v="Maonai"/>
    <s v="Sibana"/>
    <s v="Maonai"/>
    <s v="semua"/>
    <s v="semua"/>
    <s v="Maonai"/>
    <s v="Sinoilak"/>
    <s v="Makalu"/>
    <s v="Simankat"/>
    <s v="TT"/>
    <s v="Simankat"/>
    <s v="semua"/>
    <s v="Maonai baga"/>
    <s v="Sibana"/>
    <s v="different"/>
    <s v="Mg Sibana"/>
    <x v="1"/>
    <s v="Pagu"/>
    <s v="Malagai"/>
    <m/>
    <s v="lekgeu"/>
    <n v="2"/>
    <n v="3"/>
    <n v="1"/>
    <s v="piritpit"/>
    <s v="jaring"/>
  </r>
  <r>
    <n v="66"/>
    <x v="59"/>
    <x v="3"/>
    <n v="37"/>
    <s v="Sasirisakut"/>
    <n v="4"/>
    <n v="4"/>
    <n v="4"/>
    <s v="sagu"/>
    <s v="laitak"/>
    <x v="2"/>
    <x v="3"/>
    <x v="2"/>
    <s v="Makalu"/>
    <s v="Malagai"/>
    <s v="Malagai"/>
    <s v="semua"/>
    <s v="Sibana"/>
    <s v="Maonai baga"/>
    <s v="semua"/>
    <s v="Matoktuk"/>
    <s v="Kokot Simankat"/>
    <s v="Matoktuk"/>
    <s v="Simankat"/>
    <s v="Simankat"/>
    <s v="Logui"/>
    <s v="semua"/>
    <s v="Pagu"/>
    <s v="Maonai"/>
    <s v="Makotdiai"/>
    <s v="different"/>
    <s v="Mg Sibana"/>
    <x v="1"/>
    <s v="Malagai"/>
    <s v="Malagai"/>
    <s v="Logui"/>
    <s v="jaring"/>
    <n v="1"/>
    <n v="2"/>
    <n v="3"/>
    <s v="Butebaga"/>
    <s v="jaring"/>
  </r>
  <r>
    <n v="67"/>
    <x v="60"/>
    <x v="4"/>
    <n v="47"/>
    <s v="Saberimanua"/>
    <n v="5"/>
    <n v="16"/>
    <n v="2"/>
    <s v="S &amp; N"/>
    <s v="laitak"/>
    <x v="5"/>
    <x v="1"/>
    <x v="22"/>
    <s v="Simankat"/>
    <s v="Logui"/>
    <s v="Matoktuk"/>
    <s v="semua"/>
    <s v="Sibana"/>
    <s v="Maonai"/>
    <s v="semua"/>
    <s v="semua"/>
    <s v="Matdorou"/>
    <s v="semua"/>
    <s v="Makalu"/>
    <s v="Simankat"/>
    <s v="Logui"/>
    <s v="Sarasau"/>
    <s v="Maumun"/>
    <s v="Sibana"/>
    <s v="Makalu"/>
    <s v="different"/>
    <s v="Simankat"/>
    <x v="1"/>
    <s v="Malagai"/>
    <s v="Malagai"/>
    <s v="Logui"/>
    <s v="jaring"/>
    <n v="1"/>
    <n v="2"/>
    <n v="4"/>
    <s v="Sigakgak"/>
    <s v="jaring"/>
  </r>
  <r>
    <n v="68"/>
    <x v="61"/>
    <x v="4"/>
    <n v="48"/>
    <s v="Sagoilok"/>
    <n v="4"/>
    <n v="8"/>
    <n v="5"/>
    <s v="S &amp; N"/>
    <s v="laitak"/>
    <x v="2"/>
    <x v="16"/>
    <x v="11"/>
    <s v="Makalu"/>
    <s v="Malagai"/>
    <s v="Logui"/>
    <s v="semua"/>
    <s v="Mg Simankat"/>
    <s v="Maonai"/>
    <s v="semua"/>
    <s v="semua"/>
    <s v="Maonai baga"/>
    <s v="Matoktuk"/>
    <s v="Malagai"/>
    <s v="Malagai"/>
    <s v="pulau"/>
    <s v="Sarasau"/>
    <s v="Makalu"/>
    <s v="Matdorou"/>
    <s v="Mg Oinan"/>
    <s v="même"/>
    <s v="Mg Sibana"/>
    <x v="1"/>
    <s v="Malagai"/>
    <s v="Malagai"/>
    <s v="Logui"/>
    <s v="sakut"/>
    <n v="2"/>
    <n v="3"/>
    <n v="1"/>
    <s v="Butebaga"/>
    <s v="memancin jaring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8">
  <r>
    <s v="Ros "/>
    <x v="0"/>
    <n v="26"/>
    <s v="Sabagulu"/>
    <n v="3"/>
    <n v="1"/>
    <n v="5"/>
    <s v="sagu"/>
    <s v="lokan"/>
    <n v="2"/>
    <s v="Makalu"/>
    <s v="Simankat"/>
    <s v="Matoktuk"/>
    <s v="Malagai"/>
    <s v="Malagai"/>
    <s v="Maonai"/>
    <s v="Sibana"/>
    <s v="TT"/>
    <s v="semua"/>
    <s v="Makalu"/>
    <s v="Saibiret"/>
    <s v="TT"/>
    <s v="Purrongot"/>
    <s v="Maumun"/>
    <s v="TT"/>
    <s v="TT"/>
    <s v="Lokoni"/>
    <s v="TT"/>
    <s v="Bate"/>
    <s v="different"/>
    <s v="Simankat"/>
    <s v="Lokoni"/>
    <s v="Maumun"/>
    <s v="TT"/>
    <m/>
    <s v="TT"/>
    <n v="1"/>
    <n v="2"/>
    <n v="0"/>
    <s v="Butebaga"/>
    <s v="jaring"/>
  </r>
  <r>
    <s v="Lina"/>
    <x v="0"/>
    <n v="25"/>
    <s v="Sagoilok"/>
    <n v="4"/>
    <n v="3"/>
    <n v="6"/>
    <s v="sagu"/>
    <s v="lokan"/>
    <n v="6"/>
    <s v="Matoktuk"/>
    <s v="Matoktuk"/>
    <s v="Makalu"/>
    <s v="Logui"/>
    <s v="Malagai"/>
    <s v="Maonai"/>
    <s v="Malagai"/>
    <s v="Maonai"/>
    <s v="Matoktuk"/>
    <s v="Logui"/>
    <s v="Matdorou"/>
    <s v="Maonai"/>
    <s v="Baico"/>
    <s v="Baico"/>
    <s v="Mabola"/>
    <s v="Kukunglu"/>
    <s v="Matoktuk"/>
    <s v="Maonai"/>
    <s v="Baico"/>
    <s v="different"/>
    <s v="Malagai"/>
    <s v="Makalu"/>
    <s v="Malagai"/>
    <s v="Malagai"/>
    <m/>
    <s v="lekgeu/jaring"/>
    <n v="2"/>
    <n v="3"/>
    <n v="1"/>
    <s v="Sogatkoat"/>
    <s v="memancin jaring"/>
  </r>
  <r>
    <s v="Endarina"/>
    <x v="0"/>
    <n v="26"/>
    <s v="Samaonai"/>
    <n v="3"/>
    <n v="4"/>
    <n v="5"/>
    <s v="S &amp; N"/>
    <s v="laitak"/>
    <n v="4"/>
    <s v="Maonai"/>
    <s v="Matoktuk"/>
    <s v="Makalu"/>
    <s v="Malagai"/>
    <s v="semua"/>
    <s v="semua"/>
    <s v="Sibana"/>
    <s v="Maonai"/>
    <s v="semua"/>
    <s v="Makalu"/>
    <s v="Maonai"/>
    <s v="Sibana"/>
    <s v="Makalu"/>
    <s v="Makalu"/>
    <s v="Logui"/>
    <s v="semua"/>
    <s v="B Simankat"/>
    <s v="Kokot Simankat"/>
    <s v="TT"/>
    <s v="même"/>
    <s v="Mg Sibana"/>
    <s v="Makalu"/>
    <s v="Malagai"/>
    <s v="Malagai"/>
    <m/>
    <s v="TT"/>
    <n v="1"/>
    <n v="2"/>
    <n v="0"/>
    <s v="Butebaga"/>
    <s v="jaring"/>
  </r>
  <r>
    <s v="Palmira"/>
    <x v="0"/>
    <n v="25"/>
    <s v="Sagulu"/>
    <n v="4"/>
    <s v="1 mois"/>
    <n v="6"/>
    <s v="S &amp; N"/>
    <s v="laitak"/>
    <n v="2"/>
    <s v="Matoktuk"/>
    <s v="Malagai"/>
    <s v="Makalu"/>
    <s v="Logui"/>
    <s v="Malagai"/>
    <s v="Maonai"/>
    <s v="Malagai"/>
    <s v="Maonai"/>
    <s v="Malagai"/>
    <s v="Makalu"/>
    <s v="Salongaga"/>
    <s v="Maonai"/>
    <s v="Maleset"/>
    <s v="Makalu"/>
    <s v="Makalabai (pl)"/>
    <s v="Matobet"/>
    <s v="Mg Simankat"/>
    <s v="Mg Simankat"/>
    <s v="Sibana"/>
    <s v="different"/>
    <s v="Mg Sibana"/>
    <s v="Makalu"/>
    <s v="Malagai"/>
    <s v="Malagai"/>
    <m/>
    <s v="sakut"/>
    <n v="2"/>
    <n v="1"/>
    <n v="3"/>
    <s v="labo"/>
    <s v="Sutba jaring "/>
  </r>
  <r>
    <s v="Siska"/>
    <x v="0"/>
    <n v="30"/>
    <s v="Sasirisokut"/>
    <n v="2"/>
    <n v="6"/>
    <n v="4"/>
    <s v="S &amp; N"/>
    <s v="lokan"/>
    <n v="6"/>
    <s v="Matoktuk"/>
    <s v="Matoktuk"/>
    <s v="Maumun"/>
    <s v="Malagai"/>
    <s v="Malagai"/>
    <s v="Mapelekat"/>
    <s v="Mg Simankat"/>
    <s v="Maonai"/>
    <s v="Tololago"/>
    <s v="Matoktuk"/>
    <s v="Loflof"/>
    <s v="Sinoilak"/>
    <s v="Maonai Baga"/>
    <s v="Maumun"/>
    <s v="TT"/>
    <s v="Perrusahan"/>
    <s v="Matdorou"/>
    <s v="Caseai"/>
    <s v="Matoktuk"/>
    <s v="different"/>
    <s v="Simankat"/>
    <s v="Maumun"/>
    <s v="Malagai"/>
    <s v="Matoktuk"/>
    <m/>
    <s v="jaring"/>
    <n v="2"/>
    <n v="1"/>
    <n v="3"/>
    <s v="Take"/>
    <s v="jaring"/>
  </r>
  <r>
    <s v="Maria"/>
    <x v="1"/>
    <n v="70"/>
    <s v="Satuppaiuma"/>
    <n v="8"/>
    <n v="33"/>
    <n v="5"/>
    <s v="S &amp; N"/>
    <s v="laitak"/>
    <n v="1"/>
    <s v="Simankat"/>
    <s v="Simankat"/>
    <s v="Makalu"/>
    <s v="Malagai"/>
    <s v="semua"/>
    <s v="semua"/>
    <s v="Mg Simankat"/>
    <s v="Maonai"/>
    <s v="semua"/>
    <s v="semua"/>
    <s v="Caseai"/>
    <s v="Maumun"/>
    <s v="Makalu"/>
    <s v="Maumun"/>
    <s v="Siyep (pl)"/>
    <s v="semua"/>
    <s v="Malagai"/>
    <s v="Caseai"/>
    <s v="Makalu"/>
    <s v="different"/>
    <s v="Simankat"/>
    <s v="Makalu"/>
    <s v="Malagai"/>
    <s v="Malagai"/>
    <m/>
    <s v="TT"/>
    <n v="2"/>
    <n v="1"/>
    <n v="0"/>
    <s v="Takeila"/>
    <s v="Kakabilit"/>
  </r>
  <r>
    <s v="Natalia"/>
    <x v="2"/>
    <n v="40"/>
    <s v="Sasirisokut"/>
    <n v="5"/>
    <n v="8"/>
    <n v="3"/>
    <s v="sagu"/>
    <s v="lokan"/>
    <n v="3"/>
    <s v="Matoktuk"/>
    <s v="Matoktuk"/>
    <s v="Makalu"/>
    <s v="Malagai"/>
    <s v="semua"/>
    <s v="semua"/>
    <s v="semua"/>
    <s v="Sibana"/>
    <s v="Malagai"/>
    <s v="semua"/>
    <s v="Maonai"/>
    <s v="semua"/>
    <s v="Makalu"/>
    <s v="Makalu"/>
    <s v="pulau"/>
    <s v="Makalu"/>
    <s v="Matoktuk"/>
    <s v="Maonai"/>
    <s v="Makalu"/>
    <s v="different"/>
    <s v="Mg Sibana"/>
    <s v="Makalu"/>
    <s v="Malagai"/>
    <s v="Malagai"/>
    <m/>
    <s v="jaring"/>
    <n v="1"/>
    <n v="3"/>
    <n v="2"/>
    <s v="Sigakgak"/>
    <s v="jaring"/>
  </r>
  <r>
    <s v="Norjani"/>
    <x v="0"/>
    <n v="28"/>
    <s v="Sagoilok"/>
    <n v="3"/>
    <n v="9"/>
    <n v="5"/>
    <s v="S &amp; N"/>
    <s v="laitak"/>
    <n v="2"/>
    <s v="Matoktuk"/>
    <s v="Matoktuk"/>
    <s v="Makalu"/>
    <s v="Malagai"/>
    <s v="Malagai"/>
    <s v="semua"/>
    <s v="Malagai"/>
    <s v="Sibana"/>
    <s v="semua"/>
    <s v="Matoktuk"/>
    <s v="Sibana"/>
    <s v="Malagai"/>
    <s v="Malagai"/>
    <s v="Makalu"/>
    <s v="TT"/>
    <s v="Sibana"/>
    <s v="Sibana"/>
    <s v="Sibana"/>
    <s v="tidak ada"/>
    <s v="different"/>
    <s v="Mg Sibana"/>
    <s v="Maumun"/>
    <s v="Malagai"/>
    <s v="Malagai"/>
    <m/>
    <s v="main"/>
    <n v="1"/>
    <n v="2"/>
    <n v="4"/>
    <s v="Takeila"/>
    <s v="jaring"/>
  </r>
  <r>
    <s v="Yubaeda"/>
    <x v="3"/>
    <n v="45"/>
    <s v="Tasiriabbangan"/>
    <n v="4"/>
    <n v="18"/>
    <n v="2"/>
    <s v="sagu"/>
    <s v="laitak"/>
    <n v="3"/>
    <s v="Maumun"/>
    <s v="Matoktuk"/>
    <s v="Matoktuk"/>
    <s v="Malagai"/>
    <s v="Logui"/>
    <s v="Sibana"/>
    <s v="Mg Oinan"/>
    <s v="Maonai"/>
    <s v="Tololago"/>
    <s v="Matoktuk"/>
    <s v="Maonai"/>
    <s v="Sibana"/>
    <s v="Makalu"/>
    <s v="Makalu"/>
    <s v="Maseai (pl)"/>
    <s v="Masat"/>
    <s v="Malagai"/>
    <s v="Makalabai (pl)"/>
    <s v="Makalu"/>
    <s v="different"/>
    <s v="Simankat"/>
    <s v="Makalu"/>
    <s v="Malagai"/>
    <s v="Malagai"/>
    <m/>
    <s v="sakut"/>
    <n v="1"/>
    <n v="3"/>
    <n v="2"/>
    <s v="Butebaga"/>
    <s v="jaring"/>
  </r>
  <r>
    <s v="Norbajani"/>
    <x v="0"/>
    <n v="20"/>
    <s v="Tasiriabbangan"/>
    <n v="3"/>
    <n v="3"/>
    <n v="5"/>
    <s v="sagu"/>
    <s v="laitak"/>
    <n v="5"/>
    <s v="Makalu"/>
    <s v="Patakurut"/>
    <s v="Makalu"/>
    <s v="Malagai"/>
    <s v="Malagai"/>
    <s v="Maonai"/>
    <s v="Sibana"/>
    <s v="Maonai"/>
    <s v="semua"/>
    <s v="Makalu"/>
    <s v="Matdorou"/>
    <s v="Sinoilak"/>
    <s v="Maumun"/>
    <s v="Makalu"/>
    <s v="Maseai (pl)"/>
    <s v="Simankat"/>
    <s v="Maumun"/>
    <s v="Makalu"/>
    <s v="Loflof"/>
    <s v="different"/>
    <s v="Mg Sibana"/>
    <s v="Makalu"/>
    <s v="Malagai"/>
    <s v="Malagai"/>
    <m/>
    <s v="sakut"/>
    <n v="2"/>
    <n v="3"/>
    <n v="1"/>
    <s v="Butebaga"/>
    <s v="jaring"/>
  </r>
  <r>
    <s v="Marwin"/>
    <x v="0"/>
    <n v="25"/>
    <s v="Samaonai"/>
    <n v="2"/>
    <n v="3"/>
    <n v="12"/>
    <s v="sagu"/>
    <s v="lokan"/>
    <n v="2"/>
    <s v="Simankat"/>
    <s v="Matoktuk"/>
    <s v="Makalu"/>
    <s v="Logui"/>
    <s v="Simankat"/>
    <s v="Simankat"/>
    <s v="Mg Oinan"/>
    <s v="Maonai"/>
    <s v="semua"/>
    <s v="semua"/>
    <s v="TT"/>
    <s v="Bat Toitet"/>
    <s v="Bate"/>
    <s v="Simankat"/>
    <s v="TT"/>
    <s v="Makalu"/>
    <s v="(pl) Makalabai "/>
    <s v="TT"/>
    <s v="tidak ada"/>
    <s v="different"/>
    <s v="Mg Sibana"/>
    <s v="Matoktuk"/>
    <s v="Mg Sibana"/>
    <s v="Maonai"/>
    <m/>
    <s v="sakut"/>
    <n v="1"/>
    <n v="2"/>
    <n v="3"/>
    <s v="Butebaga"/>
    <s v="jaring"/>
  </r>
  <r>
    <s v="Yanti"/>
    <x v="2"/>
    <n v="32"/>
    <s v="Samaonai"/>
    <n v="1"/>
    <n v="18"/>
    <n v="5"/>
    <s v="Nasi"/>
    <s v="laitak"/>
    <n v="0.5"/>
    <s v="Maseai"/>
    <s v="Matoktuk"/>
    <s v="Makalu"/>
    <s v="Malagai"/>
    <s v="Mg Simankat"/>
    <s v="Bekeukoat"/>
    <s v="Sibana"/>
    <s v="Maonai"/>
    <s v="semua"/>
    <s v="Matoktuk"/>
    <s v="Maonai"/>
    <s v="Bekeukoat"/>
    <s v="Makalu"/>
    <s v="Makalu"/>
    <s v="Logui"/>
    <s v="pulau"/>
    <s v="Maumun"/>
    <s v="Maumun"/>
    <s v="Makalu"/>
    <s v="different"/>
    <s v="Mg Sibana"/>
    <s v="Makalu"/>
    <s v="Malagai"/>
    <s v="Malagai"/>
    <m/>
    <s v="TT"/>
    <n v="1"/>
    <n v="2"/>
    <n v="0"/>
    <s v="Sigakgak"/>
    <s v="jaring"/>
  </r>
  <r>
    <s v="Fatima"/>
    <x v="0"/>
    <n v="30"/>
    <s v="Sabuku"/>
    <n v="5"/>
    <n v="6"/>
    <n v="4"/>
    <s v="sagu"/>
    <s v="laitak"/>
    <n v="4"/>
    <s v="Matoktuk"/>
    <s v="TT"/>
    <s v="Makalu"/>
    <s v="Malagai"/>
    <s v="semua"/>
    <s v="Salongaga"/>
    <s v="Malagai"/>
    <s v="TT"/>
    <s v="semua"/>
    <s v="semua"/>
    <s v="Purongot"/>
    <s v="Sinoilak"/>
    <s v="Purrongot"/>
    <s v="Makalu"/>
    <s v="Logui"/>
    <s v="semua"/>
    <s v="Matoktuk"/>
    <s v="Purongot"/>
    <s v="Makalu"/>
    <s v="même"/>
    <s v="Mg oinan"/>
    <s v="Makalu"/>
    <s v="Malagai"/>
    <s v="Malagai"/>
    <m/>
    <s v="sakut"/>
    <n v="1"/>
    <n v="3"/>
    <n v="2"/>
    <s v="Bomata"/>
    <s v="jaring"/>
  </r>
  <r>
    <s v="Sobet Malai"/>
    <x v="4"/>
    <n v="58"/>
    <s v="Samaonai"/>
    <n v="8"/>
    <n v="12"/>
    <n v="5"/>
    <s v="S &amp; N"/>
    <s v="lokan"/>
    <n v="4"/>
    <s v="Simankat"/>
    <s v="TT"/>
    <s v="Makalu"/>
    <s v="Malagai"/>
    <s v="semua"/>
    <s v="semua"/>
    <s v="Sibana"/>
    <s v="Maonai"/>
    <s v="semua"/>
    <s v="Malagai"/>
    <s v="Kokot Simankat"/>
    <s v="Loflof"/>
    <s v="Makalu"/>
    <s v="Makalu"/>
    <s v="Logui"/>
    <s v="semua"/>
    <s v="B Simankat"/>
    <s v="Kokot Simankat"/>
    <s v="Makalu"/>
    <s v="même"/>
    <s v="Mg Sibana"/>
    <s v="Makalu"/>
    <s v="Malagai"/>
    <s v="Malagai"/>
    <m/>
    <s v="TT"/>
    <n v="1"/>
    <n v="2"/>
    <n v="0"/>
    <s v="Sigakgak"/>
    <s v="memancin jaring"/>
  </r>
  <r>
    <s v="Veronica"/>
    <x v="2"/>
    <n v="37"/>
    <s v="Sabagulu"/>
    <n v="7"/>
    <n v="1"/>
    <n v="7"/>
    <s v="sagu"/>
    <s v="laitak"/>
    <n v="3"/>
    <s v="Maumun"/>
    <s v="Maumun"/>
    <s v="Makalu"/>
    <s v="Malagai"/>
    <s v="Maumun"/>
    <s v="Salongaga"/>
    <s v="Sibana"/>
    <s v="Maonai"/>
    <s v="semua"/>
    <s v="semua"/>
    <s v="Purongot"/>
    <s v="Sibana"/>
    <s v="Malagai"/>
    <s v="Makalu"/>
    <s v="Pukekerat (pl)"/>
    <s v="Salongaga"/>
    <s v="Malagai"/>
    <s v="Matdorou"/>
    <s v="Malagai"/>
    <s v="même"/>
    <s v="Simankat"/>
    <s v="Malagai"/>
    <s v="Malagai"/>
    <s v="Malagai"/>
    <s v="Logui"/>
    <s v="sakut"/>
    <n v="1"/>
    <n v="2"/>
    <n v="4"/>
    <s v="Sigakgak"/>
    <s v="jaring"/>
  </r>
  <r>
    <s v="Opet"/>
    <x v="0"/>
    <n v="30"/>
    <s v="Sakobou"/>
    <n v="5"/>
    <s v="1 mois"/>
    <n v="5"/>
    <s v="sagu"/>
    <s v="laitak"/>
    <n v="5"/>
    <s v="Matoktuk"/>
    <s v="Matoktuk"/>
    <s v="Matoktuk"/>
    <s v="Simankat"/>
    <s v="Malagai"/>
    <s v="Sibana"/>
    <s v="Sibana"/>
    <s v="Sarasau"/>
    <s v="semua"/>
    <s v="semua"/>
    <s v="Maonai"/>
    <s v="Bekeukoat"/>
    <s v="semua"/>
    <s v="Bat Toitet"/>
    <s v="semua"/>
    <s v="semua"/>
    <s v="TT"/>
    <s v="Kokot Simankat"/>
    <s v="Simankat"/>
    <s v="different"/>
    <s v="Simankat"/>
    <s v="Simankat"/>
    <s v="Matoktuk"/>
    <s v="Matoktuk"/>
    <s v="Logui"/>
    <s v="sakut"/>
    <n v="2"/>
    <n v="1"/>
    <n v="3"/>
    <s v="Pakpakmata"/>
    <s v="jaring"/>
  </r>
  <r>
    <s v="Rosi"/>
    <x v="2"/>
    <n v="40"/>
    <s v="Sababalat"/>
    <n v="6"/>
    <n v="9"/>
    <n v="7"/>
    <s v="sagu"/>
    <s v="lokan"/>
    <n v="3"/>
    <s v="Makalu"/>
    <s v="Lokohni"/>
    <s v="Makalu"/>
    <s v="Simankat"/>
    <s v="Maumun"/>
    <s v="Matoktuk"/>
    <s v="Sibana"/>
    <s v="Maonai"/>
    <s v="semua"/>
    <s v="semua"/>
    <s v="Maonai"/>
    <s v="semua"/>
    <s v="Makalu"/>
    <s v="Makalu"/>
    <s v="pulau"/>
    <s v="semua"/>
    <s v="TT"/>
    <s v="Sibana"/>
    <s v="Makalu"/>
    <s v="different"/>
    <s v="Mg Sibana"/>
    <s v="Makalu"/>
    <s v="semua"/>
    <s v="Malagai"/>
    <s v="Logui"/>
    <s v="sakut"/>
    <n v="1"/>
    <n v="2"/>
    <n v="4"/>
    <s v="Sigakgak"/>
    <s v="Kakabilit"/>
  </r>
  <r>
    <s v="Justina"/>
    <x v="2"/>
    <n v="40"/>
    <s v="Samaonai"/>
    <n v="1"/>
    <n v="11"/>
    <n v="3"/>
    <s v="sagu"/>
    <s v="laitak"/>
    <n v="3"/>
    <s v="Maumun"/>
    <s v="Masat"/>
    <s v="Simankat"/>
    <s v="Malagai"/>
    <s v="Malagai"/>
    <s v="semua"/>
    <s v="Malagai"/>
    <s v="Maonai"/>
    <s v="mapupu"/>
    <s v="Sinoilak"/>
    <s v="Maonai baga"/>
    <s v="Sinoilak"/>
    <s v="Makalu"/>
    <s v="Simankat"/>
    <s v="Maseai (pl)"/>
    <s v="semua"/>
    <s v="B Simankat"/>
    <s v="Matdorou"/>
    <s v="Simankat"/>
    <s v="different"/>
    <s v="Simankat"/>
    <s v="Makalu"/>
    <s v="Malagai"/>
    <s v="Malagai"/>
    <s v="Logui"/>
    <s v="TT"/>
    <n v="1"/>
    <n v="2"/>
    <n v="0"/>
    <s v="Butebaga"/>
    <s v="Sutba jaring "/>
  </r>
  <r>
    <s v="Lina"/>
    <x v="2"/>
    <n v="38"/>
    <s v="Sabuku"/>
    <n v="5"/>
    <n v="9"/>
    <n v="6"/>
    <s v="sagu"/>
    <s v="laitak"/>
    <n v="3"/>
    <s v="Matoktuk"/>
    <s v="Salongaga"/>
    <s v="Makalu"/>
    <s v="Malagai"/>
    <s v="Sibana"/>
    <s v="Sibana"/>
    <s v="Salongaga"/>
    <s v="Kukunglu"/>
    <s v="semua"/>
    <s v="Matoktuk"/>
    <s v="Maonai baga"/>
    <s v="Sinoilak"/>
    <s v="Malagai"/>
    <s v="Simankat"/>
    <s v="pulau"/>
    <s v="Sarasau"/>
    <s v="Makalu"/>
    <s v="Matdorou"/>
    <s v="Malagai"/>
    <s v="different"/>
    <s v="Mg Sibana"/>
    <s v="Purongot"/>
    <s v="Lokoni"/>
    <s v="Lokoni"/>
    <s v="Matoktuk"/>
    <s v="jaring"/>
    <n v="2"/>
    <n v="1"/>
    <n v="4"/>
    <s v="Sigakgak"/>
    <s v="jaring"/>
  </r>
  <r>
    <s v="Juliana"/>
    <x v="0"/>
    <n v="26"/>
    <s v="Sagoilok"/>
    <n v="4"/>
    <s v="2 mois"/>
    <n v="6"/>
    <s v="sagu"/>
    <s v="laitak"/>
    <n v="4"/>
    <s v="Malagai"/>
    <s v="Masat"/>
    <s v="Makalu"/>
    <s v="Malagai"/>
    <s v="Malagai"/>
    <s v="semua"/>
    <s v="Malagai"/>
    <s v="Sarasau"/>
    <s v="semua"/>
    <s v="semua"/>
    <s v="Purongot"/>
    <s v="Sibana"/>
    <s v="Makalu"/>
    <s v="Makalu"/>
    <s v="Kutbou"/>
    <s v="Sarasau"/>
    <s v="Maumun"/>
    <s v="Maseai"/>
    <s v="TT"/>
    <s v="different"/>
    <s v="Mg Sibana"/>
    <s v="Malagai"/>
    <s v="Malagai"/>
    <s v="Malagai"/>
    <s v="Logui"/>
    <s v="jaring"/>
    <n v="1"/>
    <n v="2"/>
    <n v="4"/>
    <s v="Matcui"/>
    <s v="memancin jaring"/>
  </r>
  <r>
    <s v="Ukeli"/>
    <x v="2"/>
    <n v="31"/>
    <s v="Sakole"/>
    <n v="6"/>
    <n v="2"/>
    <n v="7"/>
    <s v="sagu"/>
    <s v="laitak"/>
    <n v="3"/>
    <s v="Matoktuk"/>
    <s v="travail en foret"/>
    <s v="Makalu"/>
    <s v="Malagai"/>
    <s v="semua"/>
    <s v="semua"/>
    <s v="Sibana"/>
    <s v="Maonai"/>
    <s v="semua"/>
    <s v="Matoktuk"/>
    <s v="Makalabai (pl)"/>
    <s v="Matoktuk"/>
    <s v="Makalu"/>
    <s v="Makalu"/>
    <s v="Logui"/>
    <s v="Matoktuk"/>
    <s v="Logui"/>
    <s v="Purongot"/>
    <s v="tidak ada"/>
    <s v="même"/>
    <s v="Mg Sibana"/>
    <s v="Makalu"/>
    <s v="Malagai"/>
    <s v="Malagai"/>
    <s v="Logui"/>
    <s v="sakut"/>
    <n v="1"/>
    <n v="2"/>
    <n v="4"/>
    <s v="Butebaga"/>
    <s v="Pasiyuyu"/>
  </r>
  <r>
    <s v="Uraulakeu"/>
    <x v="3"/>
    <n v="45"/>
    <s v="Tasiriabbangan"/>
    <n v="6"/>
    <n v="15"/>
    <n v="2"/>
    <s v="sagu"/>
    <s v="laitak"/>
    <n v="2"/>
    <s v="Malagai"/>
    <s v="Matoktuk"/>
    <s v="Makalu"/>
    <s v="Malagai"/>
    <s v="Malagai"/>
    <s v="Salongaga"/>
    <s v="Sibana"/>
    <s v="Sibana"/>
    <s v="semua"/>
    <s v="Matoktuk"/>
    <s v="Matdorou"/>
    <s v="Maonai"/>
    <s v="Matoktuk"/>
    <s v="Makalu"/>
    <s v="Logui"/>
    <s v="Matoktuk"/>
    <s v="Malagai"/>
    <s v="Maleset"/>
    <s v="Makalu"/>
    <s v="different"/>
    <s v="Simankat"/>
    <s v="Maumun"/>
    <s v="Malagai"/>
    <s v="Malagai"/>
    <s v="Logui"/>
    <s v="jaring"/>
    <n v="1"/>
    <n v="3"/>
    <n v="2"/>
    <s v="Butebaga"/>
    <s v="jaring"/>
  </r>
  <r>
    <s v="Marianti"/>
    <x v="5"/>
    <n v="20"/>
    <s v="Sasiugai"/>
    <n v="2"/>
    <n v="4"/>
    <n v="4"/>
    <s v="S &amp; N"/>
    <s v="laitak"/>
    <n v="3"/>
    <s v="Malagai"/>
    <s v="Matoktuk"/>
    <s v="Makalu"/>
    <s v="Malagai"/>
    <s v="Malagai"/>
    <s v="Salongaga"/>
    <s v="Sibana"/>
    <s v="Sibana"/>
    <s v="semua"/>
    <s v="Matoktuk"/>
    <s v="Maleset"/>
    <s v="Matdorou"/>
    <s v="Logui"/>
    <s v="Makalu"/>
    <s v="Logui"/>
    <s v="Matoktuk"/>
    <s v="B Simankat"/>
    <s v="Loflof"/>
    <s v="Maumun"/>
    <s v="different"/>
    <s v="Mg Sibana"/>
    <s v="Makalu"/>
    <s v="Logui"/>
    <s v="Malagai"/>
    <s v="Logui"/>
    <s v="jaring"/>
    <n v="1"/>
    <n v="2"/>
    <n v="3"/>
    <s v="Butebaga"/>
    <s v="jaring"/>
  </r>
  <r>
    <s v="Egak Maonai"/>
    <x v="2"/>
    <n v="40"/>
    <s v="Sareureu"/>
    <n v="4"/>
    <n v="12"/>
    <n v="3"/>
    <s v="sagu"/>
    <s v="lokan"/>
    <n v="3"/>
    <s v="Logui"/>
    <s v="Logui"/>
    <s v="Malagai"/>
    <s v="Malagai"/>
    <s v="Malagai"/>
    <s v="semua"/>
    <s v="Sibana"/>
    <s v="tiop"/>
    <s v="pulau"/>
    <s v="Matoktuk"/>
    <s v="Makalu"/>
    <s v="Bat Toitet"/>
    <s v="Makalu"/>
    <s v="Simankat"/>
    <s v="Mabola"/>
    <s v="Bat Oinan"/>
    <s v="Makalu"/>
    <s v="Maonai"/>
    <s v="Maleset"/>
    <s v="different"/>
    <s v="Mg Sibana"/>
    <s v="Masat"/>
    <s v="Lokoni"/>
    <s v="Malagai"/>
    <s v="Logui"/>
    <s v="main"/>
    <n v="2"/>
    <n v="3"/>
    <n v="1"/>
    <s v="Kukumu"/>
    <s v="Kakabilit"/>
  </r>
  <r>
    <s v="Rosena"/>
    <x v="0"/>
    <n v="22"/>
    <s v="Satoleureu"/>
    <n v="1"/>
    <n v="2"/>
    <n v="7"/>
    <s v="sagu"/>
    <s v="lokan"/>
    <n v="1"/>
    <s v="Puguguyo"/>
    <s v="Purungot"/>
    <s v="Makalu"/>
    <s v="Logui"/>
    <s v="Maonai"/>
    <s v="Maonai"/>
    <s v="purrongot"/>
    <s v="Salongaga"/>
    <s v="Malagai"/>
    <s v="Kukunglo"/>
    <s v="Pulau"/>
    <s v="Sibana"/>
    <s v="Mabola"/>
    <s v="Makalu"/>
    <s v="Logui"/>
    <s v="Sarasau"/>
    <s v="pulau"/>
    <s v="Makalabai (pl)"/>
    <s v="Maumun"/>
    <s v="different"/>
    <s v="Mg Sibana"/>
    <s v="Makalu"/>
    <s v="Logui"/>
    <s v="Maonai"/>
    <s v="Logui"/>
    <s v="sakut"/>
    <n v="2"/>
    <n v="1"/>
    <n v="3"/>
    <s v="Turubet"/>
    <s v="Pasiyuyu"/>
  </r>
  <r>
    <s v="NgoNgank"/>
    <x v="2"/>
    <n v="40"/>
    <s v="Tasiriabbangan"/>
    <n v="6"/>
    <n v="3"/>
    <n v="5"/>
    <s v="S &amp; N"/>
    <s v="laitak"/>
    <n v="3"/>
    <s v="Beusaba"/>
    <s v="Matoktuk"/>
    <s v="Matoktuk"/>
    <s v="Malagai"/>
    <s v="Malagai"/>
    <s v="Maonai"/>
    <s v="Sibana"/>
    <s v="Maonai"/>
    <s v="semua"/>
    <s v="Matoktuk"/>
    <s v="Maseai"/>
    <s v="Sibana"/>
    <s v="Makalu"/>
    <s v="Makalu"/>
    <s v="pulau"/>
    <s v="Sarasau"/>
    <s v="semua"/>
    <s v="Caseai"/>
    <s v="Mabola"/>
    <s v="different"/>
    <s v="Mg Sibana"/>
    <s v="Makalu"/>
    <s v="Malagai"/>
    <s v="Malagai"/>
    <s v="Logui"/>
    <s v="sakut"/>
    <n v="1"/>
    <n v="2"/>
    <n v="4"/>
    <s v="Sigakgak"/>
    <s v="jaring"/>
  </r>
  <r>
    <s v="Magaguati"/>
    <x v="5"/>
    <n v="20"/>
    <s v="Sagulu"/>
    <n v="1"/>
    <n v="2"/>
    <n v="5"/>
    <s v="sagu"/>
    <s v="laitak"/>
    <n v="1"/>
    <s v="Malagai"/>
    <s v="Matoktuk"/>
    <s v="Maumun"/>
    <s v="Logui"/>
    <s v="Malagai"/>
    <s v="Laplap"/>
    <s v="Malagai"/>
    <s v="Maonai"/>
    <s v="Tololago"/>
    <s v="Logui"/>
    <s v="Purongot"/>
    <s v="Sibana"/>
    <s v="Matdorou"/>
    <s v="Simankat"/>
    <s v="Maseai (pl)"/>
    <s v="Bat Toitet"/>
    <s v="Makalu"/>
    <s v="Sinoilak"/>
    <s v="Lokoni"/>
    <s v="different"/>
    <s v="Malagai"/>
    <s v="Maumun"/>
    <s v="Logui"/>
    <s v="Malagai"/>
    <s v="Logui"/>
    <s v="TT"/>
    <n v="2"/>
    <n v="1"/>
    <n v="0"/>
    <s v="Butebaga"/>
    <s v="jaring"/>
  </r>
  <r>
    <s v="Marlina"/>
    <x v="5"/>
    <n v="20"/>
    <s v="Sagoilok"/>
    <n v="2"/>
    <n v="1"/>
    <n v="4"/>
    <s v="sagu"/>
    <s v="lokan"/>
    <n v="2"/>
    <s v="Sinoilak"/>
    <s v="Malagai"/>
    <s v="Makalu"/>
    <s v="Maleset"/>
    <s v="Malagai"/>
    <s v="Maonai"/>
    <s v="Salongaga"/>
    <s v="tiop"/>
    <s v="Matobet"/>
    <s v="Laplap"/>
    <s v="Maonai"/>
    <s v="Maonai"/>
    <s v="Makalu"/>
    <s v="Makalu"/>
    <s v="TT"/>
    <s v="Bat Toitet"/>
    <s v="Malagai"/>
    <s v="Sibana"/>
    <s v="Malagai"/>
    <s v="different"/>
    <s v="Mg Sibana"/>
    <s v="Makalu"/>
    <s v="Logui"/>
    <s v="Malagai"/>
    <s v="Logui"/>
    <s v="TT"/>
    <n v="2"/>
    <n v="1"/>
    <n v="0"/>
    <s v="Simakiniu"/>
    <s v="Kakabilit"/>
  </r>
  <r>
    <s v="Victorina"/>
    <x v="3"/>
    <n v="50"/>
    <s v="Samaonai"/>
    <n v="6"/>
    <n v="8"/>
    <n v="3"/>
    <s v="sagu"/>
    <s v="lokan"/>
    <n v="2"/>
    <s v="Maumun"/>
    <s v="Simankat"/>
    <s v="Makalu"/>
    <s v="Malagai"/>
    <s v="Malagai"/>
    <s v="semua"/>
    <s v="Mg Simankat"/>
    <s v="Maonai"/>
    <s v="semua"/>
    <s v="Makalu"/>
    <s v="Bat Oinan"/>
    <s v="Sinoilak"/>
    <s v="Makalu"/>
    <s v="Malagai"/>
    <s v="Logui"/>
    <s v="Sarasau"/>
    <s v="Bat Toitet"/>
    <s v="Sibana"/>
    <s v="Bat Toitet"/>
    <s v="different"/>
    <s v="Mg Sibana"/>
    <s v="Makalu"/>
    <s v="Malagai"/>
    <s v="Malagai"/>
    <s v="Logui"/>
    <s v="sakut"/>
    <n v="1"/>
    <n v="2"/>
    <n v="3"/>
    <s v="labo"/>
    <s v="jaring"/>
  </r>
  <r>
    <s v="Roseta"/>
    <x v="3"/>
    <n v="45"/>
    <s v="Saleilei"/>
    <n v="5"/>
    <n v="6"/>
    <n v="6"/>
    <s v="sagu"/>
    <s v="lokan"/>
    <n v="3"/>
    <s v="Bokoi"/>
    <s v="TT"/>
    <s v="Makalu"/>
    <s v="Malagai"/>
    <s v="Sibana"/>
    <s v="Maonai"/>
    <s v="Sibana"/>
    <s v="Maonai"/>
    <s v="semua"/>
    <s v="Maumun"/>
    <s v="Maumun"/>
    <s v="Maonai"/>
    <s v="Makalu"/>
    <s v="Lokoni"/>
    <s v="pulau"/>
    <s v="Kukunglu"/>
    <s v="Lokoni"/>
    <s v="Lokoni"/>
    <s v="Maumun"/>
    <s v="même"/>
    <s v="Malagai"/>
    <s v="Lokoni"/>
    <s v="Malagai"/>
    <s v="Malagai"/>
    <s v="Logui"/>
    <s v="lekgeu/jaring"/>
    <n v="2"/>
    <n v="3"/>
    <n v="1"/>
    <s v="piritpit"/>
    <s v="tanga jaring"/>
  </r>
  <r>
    <s v="Martina"/>
    <x v="5"/>
    <n v="20"/>
    <s v="Sabailekket"/>
    <n v="3"/>
    <n v="3"/>
    <n v="5"/>
    <s v="sagu"/>
    <s v="lokan"/>
    <n v="4"/>
    <s v="Matoktuk"/>
    <s v="Matoktuk"/>
    <s v="Matoktuk"/>
    <s v="Malagai"/>
    <s v="Sibana"/>
    <s v="Sibana"/>
    <s v="Sibana"/>
    <s v="Maonai"/>
    <s v="Malagai"/>
    <s v="Makalu"/>
    <s v="Maonai"/>
    <s v="Maonai"/>
    <s v="Maonai "/>
    <s v="Makalu"/>
    <s v="Makalu"/>
    <s v="Kukunglu"/>
    <s v="Makalu"/>
    <s v="Matoktuk"/>
    <s v="Maumun"/>
    <s v="different"/>
    <s v="Mg Sibana"/>
    <s v="Makalu"/>
    <s v="Malagai"/>
    <s v="Malagai"/>
    <m/>
    <s v="TT"/>
    <n v="2"/>
    <n v="1"/>
    <n v="0"/>
    <s v="Ngakngak"/>
    <s v="jaring"/>
  </r>
  <r>
    <s v="Merianti"/>
    <x v="0"/>
    <n v="24"/>
    <s v="Salakokek"/>
    <n v="2"/>
    <n v="2"/>
    <n v="4"/>
    <s v="sagu"/>
    <s v="laitak"/>
    <n v="2"/>
    <s v="Logg "/>
    <s v="Taileleu"/>
    <s v="Makalu"/>
    <s v="Majenen"/>
    <s v="Malagai"/>
    <s v="Maonai"/>
    <s v="Mg Simankat"/>
    <s v="TT"/>
    <s v="Malagai"/>
    <s v="Laplap"/>
    <s v="Salongaga"/>
    <s v="Patakurug"/>
    <s v="Maonai"/>
    <s v="Simankat"/>
    <s v="Makalabai (pl)"/>
    <s v="Matobet"/>
    <s v="Mata monga"/>
    <s v="TT"/>
    <s v="Mabola"/>
    <s v="TT"/>
    <s v="tidak ada"/>
    <s v="Mabola"/>
    <s v="tidak ada"/>
    <s v="tidak ada"/>
    <m/>
    <s v="sakut"/>
    <n v="1"/>
    <n v="2"/>
    <n v="3"/>
    <s v="Takeila"/>
    <s v="jaring"/>
  </r>
  <r>
    <s v="Carolina"/>
    <x v="0"/>
    <n v="25"/>
    <s v="Sapojai"/>
    <n v="4"/>
    <n v="5"/>
    <n v="5"/>
    <s v="sagu"/>
    <s v="lokan"/>
    <n v="3"/>
    <s v="Pagu"/>
    <s v="Pagu"/>
    <s v="Pagu"/>
    <s v="Logui"/>
    <s v="semua"/>
    <s v="Sinoilak"/>
    <s v="Sibana"/>
    <s v="katotorat"/>
    <s v="semua"/>
    <s v="Logui"/>
    <s v="Matoktuk"/>
    <s v="Matoktuk"/>
    <s v="Mabola"/>
    <s v="Mabola"/>
    <s v="Logui"/>
    <s v="sosorat"/>
    <s v="Pagu"/>
    <s v="Pagu"/>
    <s v="Mabola"/>
    <s v="different"/>
    <s v="Mg Sibana"/>
    <s v="Matoktuk"/>
    <s v="Logui"/>
    <s v="Malagai"/>
    <m/>
    <s v="TT"/>
    <n v="2"/>
    <n v="1"/>
    <n v="0"/>
    <s v="Butebaga"/>
    <s v="memancin jaring"/>
  </r>
  <r>
    <s v="Juli santa maria"/>
    <x v="0"/>
    <n v="23"/>
    <s v="Sasirisokut"/>
    <n v="1"/>
    <n v="9"/>
    <n v="3"/>
    <s v="sagu"/>
    <s v="laitak"/>
    <n v="6"/>
    <s v="Malagai"/>
    <s v="Matoktuk"/>
    <s v="Malagai"/>
    <s v="Malagai"/>
    <s v="Malagai"/>
    <s v="Maonai"/>
    <s v="Sibana"/>
    <s v="Maonai"/>
    <s v="semua"/>
    <s v="Matoktuk"/>
    <s v="Maonai"/>
    <s v="Bekeukoat"/>
    <s v="Mabola"/>
    <s v="Malagai"/>
    <s v="Maseai (pl)"/>
    <s v="mapelekat"/>
    <s v="B Simankat"/>
    <s v="TT"/>
    <s v="tidak ada"/>
    <s v="même"/>
    <s v="Mg Sibana"/>
    <s v="Matoktuk"/>
    <s v="Malagai"/>
    <s v="Matoktuk"/>
    <m/>
    <s v="jaring"/>
    <n v="1"/>
    <n v="3"/>
    <n v="2"/>
    <s v="Sigakgak"/>
    <s v="jaring"/>
  </r>
  <r>
    <s v="Marta"/>
    <x v="2"/>
    <n v="40"/>
    <s v="Satoinong"/>
    <n v="3"/>
    <n v="4"/>
    <n v="4"/>
    <s v="sagu"/>
    <s v="laitak"/>
    <n v="6"/>
    <s v="Matoktuk"/>
    <s v="Matoktuk"/>
    <s v="Makalu"/>
    <s v="Malagai"/>
    <s v="Matoktuk"/>
    <s v="Maonai"/>
    <s v="Sibana"/>
    <s v="Maonai"/>
    <s v="Matoktuk"/>
    <s v="Matoktuk"/>
    <s v="Maumun"/>
    <s v="Bat Toitet"/>
    <s v="Makalu"/>
    <s v="Matoktuk"/>
    <s v="Logui"/>
    <s v="Simankat"/>
    <s v="Kotkot Simankat"/>
    <s v="Matoktuk"/>
    <s v="Makalu"/>
    <s v="different"/>
    <s v="Mg Sibana"/>
    <s v="Makalu"/>
    <s v="Malagai"/>
    <s v="Matoktuk"/>
    <m/>
    <s v="jaring"/>
    <n v="1"/>
    <n v="3"/>
    <n v="2"/>
    <s v="Butebaga"/>
    <s v="jaring"/>
  </r>
  <r>
    <s v="Teresia"/>
    <x v="0"/>
    <n v="22"/>
    <s v="Sabuku"/>
    <n v="3"/>
    <n v="9"/>
    <n v="5"/>
    <s v="sagu"/>
    <s v="lokan"/>
    <n v="5"/>
    <s v="Malagai"/>
    <s v="Matoktuk"/>
    <s v="Makalu"/>
    <s v="Malagai"/>
    <s v="Malagai"/>
    <s v="Maonai"/>
    <s v="Sibana"/>
    <s v="Maonai"/>
    <s v="Matoktuk"/>
    <s v="Matoktuk"/>
    <s v="Maonai"/>
    <s v="Bat Toitet"/>
    <s v="Makalu"/>
    <s v="Simankat"/>
    <s v="Logui"/>
    <s v="Simankat"/>
    <s v="Lokoni"/>
    <s v="Maonai"/>
    <s v="Logui"/>
    <s v="different"/>
    <s v="Mg Sibana"/>
    <s v="Makalu"/>
    <s v="Malagai"/>
    <s v="Malagai"/>
    <m/>
    <s v="jaring"/>
    <n v="2"/>
    <n v="1"/>
    <n v="2"/>
    <s v="Butebaga"/>
    <s v="jaring"/>
  </r>
  <r>
    <s v="Fatima"/>
    <x v="3"/>
    <n v="45"/>
    <s v="Sailokoat"/>
    <n v="7"/>
    <n v="3"/>
    <n v="5"/>
    <s v="S &amp; N"/>
    <s v="laitak"/>
    <n v="3"/>
    <s v="Logg "/>
    <s v="Malilimok"/>
    <s v="Makalu"/>
    <s v="toinon"/>
    <s v="toinon"/>
    <s v="Salongaga"/>
    <s v="Sibana"/>
    <s v="patacourut"/>
    <s v="semua"/>
    <s v="semua"/>
    <s v="Matdorou"/>
    <s v="Makalu"/>
    <s v="Maumun"/>
    <s v="Makalu"/>
    <s v="pulau"/>
    <s v="Sarasau"/>
    <s v="Bat Toitet"/>
    <s v="Maonai"/>
    <s v="Maumun"/>
    <s v="different"/>
    <s v="Mg Sibana"/>
    <s v="Makalu"/>
    <s v="Logui"/>
    <s v="Lokoni"/>
    <m/>
    <s v="jaring"/>
    <n v="2"/>
    <n v="1"/>
    <n v="3"/>
    <s v="Sigakgak"/>
    <s v="memancin jaring"/>
  </r>
  <r>
    <s v="Terlina"/>
    <x v="0"/>
    <n v="25"/>
    <s v="Sababalat"/>
    <n v="2"/>
    <n v="3"/>
    <n v="4"/>
    <s v="sagu"/>
    <s v="lokan"/>
    <n v="0.5"/>
    <s v="Maonai"/>
    <s v="TT"/>
    <s v="Maumun"/>
    <s v="Logui"/>
    <s v="semua"/>
    <s v="semua"/>
    <s v="Mg Simankat"/>
    <s v="TT"/>
    <s v="semua"/>
    <s v="Maumun"/>
    <s v="Maonai"/>
    <s v="Maumun"/>
    <s v="Simankat"/>
    <s v="Simankat"/>
    <s v="Logui"/>
    <s v="semua"/>
    <s v="B Simankat"/>
    <s v="Kokot Simankat"/>
    <s v="Loflof"/>
    <s v="different"/>
    <s v="Simankat"/>
    <s v="semua"/>
    <s v="Logui"/>
    <s v="Maumun"/>
    <m/>
    <s v="lekgeu"/>
    <n v="1"/>
    <n v="2"/>
    <n v="4"/>
    <s v="Butebaga"/>
    <s v="jaring"/>
  </r>
  <r>
    <s v="Agnes "/>
    <x v="2"/>
    <n v="35"/>
    <s v="Sasirisokut"/>
    <n v="6"/>
    <n v="5"/>
    <n v="4"/>
    <s v="sagu"/>
    <s v="laitak"/>
    <n v="6"/>
    <s v="Matoktuk"/>
    <s v="Simankat"/>
    <s v="Makalu"/>
    <s v="Malagai"/>
    <s v="semua"/>
    <s v="Maonai"/>
    <s v="Mg Simankat"/>
    <s v="Sibana"/>
    <s v="Tololago"/>
    <s v="Matoktuk"/>
    <s v="Maonai"/>
    <s v="Maonai"/>
    <s v="Maumun"/>
    <s v="Makalu"/>
    <s v="Maseai (pl)"/>
    <s v="Sarasau"/>
    <s v="Malagai"/>
    <s v="Caseai"/>
    <s v="Maumun"/>
    <s v="même"/>
    <s v="Mg Sibana"/>
    <s v="Makalu"/>
    <s v="Malagai"/>
    <s v="Malagai"/>
    <m/>
    <s v="jaring"/>
    <n v="1"/>
    <n v="3"/>
    <n v="2"/>
    <s v="Takeila"/>
    <s v="jaring"/>
  </r>
  <r>
    <s v="Catarina"/>
    <x v="3"/>
    <n v="45"/>
    <s v="Sabaileket"/>
    <n v="4"/>
    <n v="16"/>
    <n v="4"/>
    <s v="sagu"/>
    <s v="lokan"/>
    <n v="5"/>
    <s v="Malagai"/>
    <s v="Maonai"/>
    <s v="Makalu"/>
    <s v="Malagai"/>
    <s v="semua"/>
    <s v="semua"/>
    <s v="Mg Simankat"/>
    <s v="Maonai"/>
    <s v="semua"/>
    <s v="Matoktuk"/>
    <s v="Maonai"/>
    <s v="semua"/>
    <s v="Makalu"/>
    <s v="Makalu"/>
    <s v="Mabola"/>
    <s v="semua"/>
    <s v="Malagai"/>
    <s v="Purongot"/>
    <s v="Masat"/>
    <s v="different"/>
    <s v="Mg Sibana"/>
    <s v="Makalu"/>
    <s v="Malagai"/>
    <s v="Malagai"/>
    <m/>
    <s v="TT"/>
    <n v="1"/>
    <n v="2"/>
    <n v="0"/>
    <s v="Sogatkoat"/>
    <s v="jaring"/>
  </r>
  <r>
    <s v="Turukune"/>
    <x v="0"/>
    <n v="25"/>
    <s v="Sapojai"/>
    <n v="3"/>
    <n v="5"/>
    <n v="5"/>
    <s v="sagu"/>
    <s v="lokan"/>
    <n v="3"/>
    <s v="Malagai"/>
    <s v="Makalu"/>
    <s v="Makalu"/>
    <s v="Malagai"/>
    <s v="Malagai"/>
    <s v="semua"/>
    <s v="Sibana"/>
    <s v="Maonai"/>
    <s v="semua"/>
    <s v="Malagai"/>
    <s v="Mabola"/>
    <s v="Sinoilak"/>
    <s v="semua"/>
    <s v="Simankat"/>
    <s v="Maseai (pl)"/>
    <s v="Masat"/>
    <s v="Pagu"/>
    <s v="Mabola"/>
    <s v="Mabola"/>
    <s v="different"/>
    <s v="Simankat"/>
    <s v="Simankat"/>
    <s v="Malagai"/>
    <s v="Malagai"/>
    <s v="Logui"/>
    <s v="sutba"/>
    <n v="1"/>
    <n v="2"/>
    <n v="4"/>
    <s v="Pakpakmata"/>
    <s v="jaring"/>
  </r>
  <r>
    <s v="Atatmanai"/>
    <x v="4"/>
    <n v="53"/>
    <s v="Sakeletuk"/>
    <n v="5"/>
    <n v="20"/>
    <n v="2"/>
    <s v="sagu"/>
    <s v="lokan"/>
    <n v="3"/>
    <s v="Sibana"/>
    <s v="Logui"/>
    <s v="Makalu"/>
    <s v="Malagai"/>
    <s v="Sibana"/>
    <s v="semua"/>
    <s v="Sibana"/>
    <s v="Salongaga"/>
    <s v="semua"/>
    <s v="semua"/>
    <s v="Maonai"/>
    <s v="Bat Toitet"/>
    <s v="Makalu"/>
    <s v="Simankat"/>
    <s v="Logui"/>
    <s v="semua"/>
    <s v="Bat Toitet"/>
    <s v="Maonai"/>
    <s v="Mabola"/>
    <s v="different"/>
    <s v="Mg Sibana"/>
    <s v="Makalu"/>
    <s v="Malagai"/>
    <s v="Malagai"/>
    <s v="Logui"/>
    <s v="TT"/>
    <n v="2"/>
    <n v="1"/>
    <n v="0"/>
    <s v="Butebaga"/>
    <s v="jaring"/>
  </r>
  <r>
    <s v="Antonieta"/>
    <x v="2"/>
    <n v="31"/>
    <s v="saguroujou"/>
    <n v="6"/>
    <n v="4"/>
    <n v="5"/>
    <s v="sagu"/>
    <s v="laitak"/>
    <n v="3"/>
    <s v="Logui"/>
    <s v="Matoktuk"/>
    <s v="Makalu"/>
    <s v="Malagai"/>
    <s v="Malagai"/>
    <s v="Maonai"/>
    <s v="Sibana"/>
    <s v="Maonai"/>
    <s v="semua"/>
    <s v="Matoktuk"/>
    <s v="Maonai baga"/>
    <s v="Maonai baga"/>
    <s v="Makalu"/>
    <s v="Mabola"/>
    <s v="Logui"/>
    <s v="Simankat"/>
    <s v="Malagai"/>
    <s v="Makalu"/>
    <s v="Mabola"/>
    <s v="different"/>
    <s v="Mg Sibana"/>
    <s v="Makalu"/>
    <s v="Malagai"/>
    <s v="Malagai"/>
    <s v="Logui"/>
    <s v="sakut"/>
    <n v="1"/>
    <n v="2"/>
    <n v="4"/>
    <s v="Kanajai"/>
    <s v="jaring"/>
  </r>
  <r>
    <s v="Angelina"/>
    <x v="2"/>
    <n v="34"/>
    <s v="Samaonai"/>
    <n v="3"/>
    <n v="4"/>
    <n v="4"/>
    <s v="sagu"/>
    <s v="laitak"/>
    <n v="3"/>
    <s v="Malagai"/>
    <s v="Matoktuk"/>
    <s v="Makalu"/>
    <s v="Malagai"/>
    <s v="Malagai"/>
    <s v="Matoktuk"/>
    <s v="Sibana"/>
    <s v="Maonai"/>
    <s v="semua"/>
    <s v="Matoktuk"/>
    <s v="Matdorou"/>
    <s v="Matoktuk"/>
    <s v="Makalu"/>
    <s v="Makalu"/>
    <s v="Mabola"/>
    <s v="semua"/>
    <s v="semua"/>
    <s v="Makalabai (pl)"/>
    <s v="tidak ada"/>
    <s v="different"/>
    <s v="Mg Sibana"/>
    <s v="Makalu"/>
    <s v="Malagai"/>
    <s v="Matoktuk"/>
    <s v="Logui"/>
    <s v="jaring"/>
    <n v="1"/>
    <n v="2"/>
    <n v="3"/>
    <s v="Takeila"/>
    <s v="jaring"/>
  </r>
  <r>
    <s v="Lucia"/>
    <x v="2"/>
    <n v="35"/>
    <s v="Salakkokoai"/>
    <n v="3"/>
    <n v="5"/>
    <n v="4"/>
    <s v="sagu"/>
    <s v="laitak"/>
    <n v="2"/>
    <s v="Malagai"/>
    <s v="Mabola"/>
    <s v="Mabola"/>
    <s v="Malagai"/>
    <s v="Malagai"/>
    <s v="Matoktuk"/>
    <s v="Sibana"/>
    <s v="Maonai"/>
    <s v="Malagai"/>
    <s v="Matoktuk"/>
    <s v="Matdorou"/>
    <s v="Sinoilak"/>
    <s v="Malagai"/>
    <s v="Makalu"/>
    <s v="Mabola"/>
    <s v="Matoktuk"/>
    <s v="tidak ada "/>
    <s v="Sibana"/>
    <s v="Matoktuk"/>
    <s v="different"/>
    <s v="Mg Sibana"/>
    <s v="Makalu"/>
    <s v="Malagai"/>
    <s v="Matoktuk"/>
    <s v="Logui"/>
    <s v="TT"/>
    <n v="1"/>
    <n v="2"/>
    <n v="0"/>
    <s v="Butebaga"/>
    <s v="jaring"/>
  </r>
  <r>
    <s v="Latzani"/>
    <x v="2"/>
    <n v="32"/>
    <s v="Sagoilok"/>
    <n v="4"/>
    <n v="5"/>
    <n v="4"/>
    <s v="sagu"/>
    <s v="laitak"/>
    <n v="4"/>
    <s v="Matoktuk"/>
    <s v="Malagai"/>
    <s v="Makalu"/>
    <s v="Logui"/>
    <s v="Malagai"/>
    <s v="Sibana"/>
    <s v="Sibana"/>
    <s v="Salongaga"/>
    <s v="Matoktuk"/>
    <s v="Logui"/>
    <s v="Loflof"/>
    <s v="Sibana"/>
    <s v="Logui"/>
    <s v="Makalu"/>
    <s v="Logui"/>
    <s v="Sarasau"/>
    <s v="Makalu"/>
    <s v="Loflof"/>
    <s v="Logui"/>
    <s v="different"/>
    <s v="Simankat"/>
    <s v="Matoktuk"/>
    <s v="Mg Simankat"/>
    <s v="Matoktuk"/>
    <s v="Logui"/>
    <s v="sakut"/>
    <n v="1"/>
    <n v="3"/>
    <n v="2"/>
    <s v="pamemela"/>
    <s v="tuba"/>
  </r>
  <r>
    <s v="Papao"/>
    <x v="4"/>
    <n v="60"/>
    <s v="Tasiriabbangan"/>
    <n v="2"/>
    <n v="29"/>
    <n v="2"/>
    <s v="sagu"/>
    <s v="laitak"/>
    <n v="5"/>
    <s v="Makalu"/>
    <s v="Matotonan"/>
    <s v="Bat Toitet"/>
    <s v="Matoktuk"/>
    <s v="Matoktuk"/>
    <s v="Casila"/>
    <s v="Mg Simankat"/>
    <s v="Mg Simankat"/>
    <s v="semua"/>
    <s v="Masat"/>
    <s v="Loflof"/>
    <s v="Loflof"/>
    <s v="Maumun"/>
    <s v="Maumun"/>
    <s v="Logui"/>
    <s v="Sarasau"/>
    <s v="Malagai"/>
    <s v="Malagai"/>
    <s v="Malagai"/>
    <s v="different"/>
    <s v="Mg Sibana"/>
    <s v="Makalu"/>
    <s v="Malagai"/>
    <s v="Malagai"/>
    <s v="Logui"/>
    <s v="sakut"/>
    <n v="2"/>
    <n v="1"/>
    <n v="3"/>
    <s v="Sigakgak"/>
    <s v="Sutba jaring "/>
  </r>
  <r>
    <s v="Erika"/>
    <x v="3"/>
    <n v="50"/>
    <s v="Sabulat"/>
    <n v="2"/>
    <n v="10"/>
    <n v="3"/>
    <s v="sagu"/>
    <s v="laitak"/>
    <n v="5"/>
    <s v="Maumun"/>
    <s v="Muara"/>
    <s v="Maumun"/>
    <s v="Laplap"/>
    <s v="Mg Simankat"/>
    <s v="Casila"/>
    <s v="Mg Simankat"/>
    <s v="Sibana"/>
    <s v="semua"/>
    <s v="semua"/>
    <s v="Maonai"/>
    <s v="Sibana"/>
    <s v="Makalu"/>
    <s v="Sibana"/>
    <s v="Logui"/>
    <s v="Sarasau"/>
    <s v="Mg Simankat"/>
    <s v="Matdorou"/>
    <s v="Makalu"/>
    <s v="TT"/>
    <s v="Simankat"/>
    <s v="Simankat"/>
    <s v="Mg Sibana"/>
    <s v="Malagai"/>
    <s v="Logui"/>
    <s v="sakut"/>
    <n v="2"/>
    <n v="1"/>
    <n v="4"/>
    <s v="tuktukteitei"/>
    <s v="Kakabilit jaring"/>
  </r>
  <r>
    <s v="Sunta"/>
    <x v="0"/>
    <n v="25"/>
    <s v="Sabuku"/>
    <n v="5"/>
    <n v="4"/>
    <n v="7"/>
    <s v="sagu"/>
    <s v="lokan"/>
    <n v="3"/>
    <s v="Matoktuk"/>
    <s v="Matoktuk"/>
    <s v="Malagai"/>
    <s v="Malagai"/>
    <s v="semua"/>
    <s v="semua"/>
    <s v="Malagai"/>
    <s v="Sibana"/>
    <s v="semua"/>
    <s v="semua"/>
    <s v="Maonai"/>
    <s v="semua"/>
    <s v="Malagai"/>
    <s v="Malagai"/>
    <s v="gunung!"/>
    <s v="semua"/>
    <s v="Mabola"/>
    <s v="Makalu"/>
    <s v="Makalu"/>
    <s v="different"/>
    <s v="Malagai"/>
    <s v="Malagai"/>
    <s v="Malagai"/>
    <s v="Malagai"/>
    <s v="Logui"/>
    <s v="sakut"/>
    <n v="1"/>
    <n v="2"/>
    <n v="4"/>
    <s v="epbet"/>
    <s v="jaring"/>
  </r>
  <r>
    <s v="Roseta"/>
    <x v="3"/>
    <n v="45"/>
    <s v="Samaonai"/>
    <n v="9"/>
    <n v="2"/>
    <n v="7"/>
    <s v="sagu"/>
    <s v="lokan"/>
    <n v="6"/>
    <s v="Matoktuk"/>
    <s v="Masat"/>
    <s v="Makalu"/>
    <s v="Malagai"/>
    <s v="Malagai"/>
    <s v="Sinoilak"/>
    <s v="Mg Simankat"/>
    <s v="Maonai"/>
    <s v="semua"/>
    <s v="Kramajad"/>
    <s v="Maonai baga"/>
    <s v="Matoktuk"/>
    <s v="Makalu"/>
    <s v="Simankat"/>
    <s v="Mabola"/>
    <s v="Makalu"/>
    <s v="Matoktuk"/>
    <s v="Maonai"/>
    <s v="Makalu"/>
    <s v="different"/>
    <s v="Mg Sibana"/>
    <s v="Makalu"/>
    <s v="Malagai"/>
    <s v="Malagai"/>
    <s v="Logui"/>
    <s v="TT"/>
    <n v="1"/>
    <n v="2"/>
    <n v="0"/>
    <s v="Butebaga"/>
    <s v="jaring"/>
  </r>
  <r>
    <s v="Antonieta"/>
    <x v="3"/>
    <n v="47"/>
    <s v="Saumanu"/>
    <n v="4"/>
    <n v="12"/>
    <n v="2"/>
    <s v="sagu"/>
    <s v="laitak"/>
    <n v="3"/>
    <s v="Matobet"/>
    <s v="Pangunanabang"/>
    <s v="Makalu"/>
    <s v="Malagai"/>
    <s v="semua"/>
    <s v="Maonai"/>
    <s v="Mg Simankat"/>
    <s v="Maonai"/>
    <s v="semua"/>
    <s v="Matoktuk"/>
    <s v="Maonai baga"/>
    <s v="Masat"/>
    <s v="Makalu"/>
    <s v="Makalu"/>
    <s v="Logui"/>
    <s v="semua"/>
    <s v="Maumun"/>
    <s v="Sibana"/>
    <s v="Makalu"/>
    <s v="different"/>
    <s v="Simankat"/>
    <s v="Makalu"/>
    <s v="Malagai"/>
    <s v="Malagai"/>
    <s v="Logui"/>
    <s v="sutba"/>
    <n v="1"/>
    <n v="2"/>
    <n v="3"/>
    <s v="pamemela"/>
    <s v="tuba"/>
  </r>
  <r>
    <s v="Marta"/>
    <x v="0"/>
    <n v="28"/>
    <s v="Satoleureu"/>
    <n v="3"/>
    <n v="3"/>
    <n v="5"/>
    <s v="sagu"/>
    <s v="lokan"/>
    <n v="5"/>
    <s v="Malagai"/>
    <s v="Matoktuk"/>
    <s v="Makalu"/>
    <s v="Malagai"/>
    <s v="Malagai"/>
    <s v="Sinoilak"/>
    <s v="Malagai"/>
    <s v="Maonai"/>
    <s v="Mapinang"/>
    <s v="Matoktuk"/>
    <s v="Matdorou"/>
    <s v="Sinoilak"/>
    <s v="Maseai (pl)"/>
    <s v="Makalu"/>
    <s v="Maseai (pl)"/>
    <s v="Sarasau"/>
    <s v="Maleset"/>
    <s v="Maonai baga"/>
    <s v="Malagai"/>
    <s v="different"/>
    <s v="Simankat"/>
    <s v="Makalu"/>
    <s v="Malagai"/>
    <s v="Malagai"/>
    <s v="Logui"/>
    <s v="jaring"/>
    <n v="1"/>
    <n v="2"/>
    <n v="3"/>
    <s v="Bomata"/>
    <s v="jaring"/>
  </r>
  <r>
    <s v="Takimanay"/>
    <x v="2"/>
    <n v="40"/>
    <s v="Tasiratbangan"/>
    <n v="4"/>
    <n v="12"/>
    <n v="6"/>
    <s v="sagu"/>
    <s v="laitak"/>
    <n v="6"/>
    <s v="Matoktuk"/>
    <s v="Mabuku"/>
    <s v="Makalu"/>
    <s v="Matoktuk"/>
    <s v="Matoktuk"/>
    <s v="semua"/>
    <s v="Sibana"/>
    <s v="patacourut"/>
    <s v="semua"/>
    <s v="semua"/>
    <s v="Maonai"/>
    <s v="Sinoilak"/>
    <s v="Makalu"/>
    <s v="Makalu"/>
    <s v="pulau"/>
    <s v="semua"/>
    <s v="Makalu"/>
    <s v="Caseai"/>
    <s v="Makalu"/>
    <s v="different"/>
    <s v="Mg Sibana"/>
    <s v="Makalu"/>
    <s v="Malagai"/>
    <s v="Malagai"/>
    <s v="Logui"/>
    <s v="sakut"/>
    <n v="2"/>
    <n v="1"/>
    <n v="3"/>
    <s v="tuktukteitei"/>
    <s v="jaring"/>
  </r>
  <r>
    <s v="Ubeogo"/>
    <x v="2"/>
    <n v="40"/>
    <s v="Sagoilok"/>
    <n v="4"/>
    <n v="3"/>
    <n v="6"/>
    <s v="sagu"/>
    <s v="laitak"/>
    <n v="6"/>
    <s v="Matoktuk"/>
    <s v="Makalu"/>
    <s v="Makalu"/>
    <s v="Malagai"/>
    <s v="semua"/>
    <s v="semua"/>
    <s v="Mg Simankat"/>
    <s v="Salongaga"/>
    <s v="semua"/>
    <s v="semua"/>
    <s v="Matdorou"/>
    <s v="Sinoilak"/>
    <s v="Makalu"/>
    <s v="Simankat"/>
    <s v="pulau"/>
    <s v="Sarasau"/>
    <s v="Mg Oinan"/>
    <s v="Caseai"/>
    <s v="Lokoni"/>
    <s v="different"/>
    <s v="Simankat"/>
    <s v="Makalu"/>
    <s v="Malagai"/>
    <s v="Malagai"/>
    <s v="Logui"/>
    <s v="lekgeu"/>
    <n v="2"/>
    <n v="1"/>
    <n v="3"/>
    <s v="Pakpakmata"/>
    <s v="jaring"/>
  </r>
  <r>
    <s v="Liliana"/>
    <x v="4"/>
    <n v="60"/>
    <s v="sagulok"/>
    <n v="12"/>
    <n v="30"/>
    <n v="2"/>
    <s v="sagu"/>
    <s v="laitak"/>
    <n v="3"/>
    <s v="Malagai"/>
    <s v="Matoktuk"/>
    <s v="Makalu"/>
    <s v="Malagai"/>
    <s v="siTTigot"/>
    <s v="Maonai"/>
    <s v="Malagai"/>
    <s v="Salongaga"/>
    <s v="Malagai"/>
    <s v="Malagai"/>
    <s v="Maleset"/>
    <s v="Sibana"/>
    <s v="Malagai"/>
    <s v="Maleset"/>
    <s v="Tailileu"/>
    <s v="Sarasau"/>
    <s v="Lokoni"/>
    <s v="Purongot"/>
    <s v="Mabola"/>
    <s v="different"/>
    <s v="Simankat"/>
    <s v="Makalu"/>
    <s v="Malagai"/>
    <s v="Malagai"/>
    <s v="Malagai"/>
    <s v="sakut"/>
    <n v="2"/>
    <n v="1"/>
    <n v="3"/>
    <s v="Matcui"/>
    <s v="Kakabilit"/>
  </r>
  <r>
    <s v="Ida"/>
    <x v="0"/>
    <n v="29"/>
    <s v="Saumanu"/>
    <n v="3"/>
    <n v="1"/>
    <n v="5"/>
    <s v="sagu"/>
    <s v="lokan"/>
    <n v="3"/>
    <s v="Sibana"/>
    <s v="Muara"/>
    <s v="Makalu"/>
    <s v="Laplap"/>
    <s v="Laplap"/>
    <s v="semua"/>
    <s v="Mg Simankat"/>
    <s v="Salongaga"/>
    <s v="semua"/>
    <s v="semua"/>
    <s v="Malagai"/>
    <s v="Bat Toitet"/>
    <s v="Makalu"/>
    <s v="Simankat"/>
    <s v="Logui"/>
    <s v="Makalu"/>
    <s v="Maumun"/>
    <s v="Makalu"/>
    <s v="Malagai"/>
    <s v="different"/>
    <s v="Mg oinan"/>
    <s v="Makalu"/>
    <s v="Malagai"/>
    <s v="Malagai"/>
    <m/>
    <s v="main"/>
    <n v="1"/>
    <n v="3"/>
    <n v="2"/>
    <s v="Turubet"/>
    <s v="memancin jaring"/>
  </r>
  <r>
    <s v="Barbara"/>
    <x v="3"/>
    <n v="45"/>
    <s v="Sabuku"/>
    <n v="6"/>
    <n v="13"/>
    <n v="5"/>
    <s v="sagu"/>
    <s v="laitak"/>
    <n v="3"/>
    <s v="Maonai"/>
    <s v="Matoktuk"/>
    <s v="Makalu"/>
    <s v="Malagai"/>
    <s v="Malagai"/>
    <s v="semua"/>
    <s v="Sibana"/>
    <s v="Maonai"/>
    <s v="semua"/>
    <s v="semua"/>
    <s v="Purongot"/>
    <s v="Makalu"/>
    <s v="Maumun"/>
    <s v="Makalu"/>
    <s v="Logui"/>
    <s v="semua"/>
    <s v="Masat"/>
    <s v="Maonai"/>
    <s v="Maumun"/>
    <s v="different"/>
    <s v="Mg Purongot"/>
    <s v="Makalu"/>
    <s v="Matoktuk"/>
    <s v="Malagai"/>
    <m/>
    <s v="sakut"/>
    <n v="1"/>
    <n v="2"/>
    <n v="4"/>
    <s v="Butebaga"/>
    <s v="jaring"/>
  </r>
  <r>
    <s v="Toila Ogo"/>
    <x v="3"/>
    <n v="45"/>
    <s v="Sakeletuk"/>
    <n v="10"/>
    <n v="7"/>
    <n v="5"/>
    <s v="sagu"/>
    <s v="lokan"/>
    <n v="6"/>
    <s v="Malagai"/>
    <s v="Simankat"/>
    <s v="Simankat"/>
    <s v="Malagai"/>
    <s v="semua"/>
    <s v="semua"/>
    <s v="Malagai"/>
    <s v="Sibana"/>
    <s v="semua"/>
    <s v="Matoktuk"/>
    <s v="Purongot"/>
    <s v="Sibana"/>
    <s v="Makalu"/>
    <s v="Makalu"/>
    <s v="pulau"/>
    <s v="semua"/>
    <s v="Purongot"/>
    <s v="Purongot"/>
    <s v="Maleset"/>
    <s v="different"/>
    <s v="Mg Sibana"/>
    <s v="Simankat"/>
    <s v="Lokoni"/>
    <s v="seluru"/>
    <m/>
    <s v="jaring"/>
    <n v="1"/>
    <n v="2"/>
    <n v="3"/>
    <s v="Pakpakmata"/>
    <s v="jaring"/>
  </r>
  <r>
    <s v="Silakunen"/>
    <x v="3"/>
    <n v="48"/>
    <s v="Sabaileket"/>
    <n v="8"/>
    <n v="6"/>
    <n v="4"/>
    <s v="sagu"/>
    <s v="laitak"/>
    <n v="4"/>
    <s v="Matoktuk"/>
    <s v="Logui"/>
    <s v="Makalu"/>
    <s v="Malagai"/>
    <s v="Sibana"/>
    <s v="Salongaga"/>
    <s v="Sibana"/>
    <s v="Lokoni"/>
    <s v="Logui"/>
    <s v="Matoktuk"/>
    <s v="Bat Turei"/>
    <s v="Simankat"/>
    <s v="Malagai"/>
    <s v="Malagai"/>
    <s v="Logui"/>
    <s v="Matoktuk"/>
    <s v="B Simankat"/>
    <s v="Sibana"/>
    <s v="Bat Toitet"/>
    <s v="different"/>
    <s v="Simankat"/>
    <s v="Purongot"/>
    <s v="Malagai"/>
    <s v="Malagai"/>
    <s v="Logui"/>
    <s v="jaring"/>
    <n v="1"/>
    <n v="2"/>
    <n v="4"/>
    <s v="Sigakgak"/>
    <s v="jaring"/>
  </r>
  <r>
    <s v="Lolot"/>
    <x v="0"/>
    <n v="26"/>
    <s v="Tasiriabbangan"/>
    <n v="1"/>
    <n v="4"/>
    <n v="3"/>
    <s v="Nasi"/>
    <s v="laitak"/>
    <n v="1"/>
    <s v="Malagai"/>
    <s v="Malagai"/>
    <s v="Makalu"/>
    <s v="Malagai"/>
    <s v="Malagai"/>
    <s v="semua"/>
    <s v="Sibana"/>
    <s v="Maonai"/>
    <s v="semua"/>
    <s v="semua"/>
    <s v="Mabola"/>
    <s v="Sinoilak"/>
    <s v="semua"/>
    <s v="Makalu"/>
    <s v="pulau"/>
    <s v="Simankat"/>
    <s v="Mabola"/>
    <s v="Mabola"/>
    <s v="Mabola"/>
    <s v="different"/>
    <s v="Simankat"/>
    <s v="Makalu"/>
    <s v="Malagai"/>
    <s v="Malagai"/>
    <s v="Logui"/>
    <s v="sakut"/>
    <n v="1"/>
    <n v="3"/>
    <n v="2"/>
    <s v="Pakpakmata"/>
    <s v="jaring"/>
  </r>
  <r>
    <s v="Sersurianti"/>
    <x v="2"/>
    <n v="35"/>
    <s v="Sabaddan"/>
    <n v="3"/>
    <n v="5"/>
    <n v="6"/>
    <s v="sagu"/>
    <s v="laitak"/>
    <n v="3"/>
    <s v="Makalu"/>
    <s v="Taileleu"/>
    <s v="Makalu"/>
    <s v="Logui"/>
    <s v="semua"/>
    <s v="semua"/>
    <s v="Sinoilak"/>
    <s v="Sibana"/>
    <s v="semua"/>
    <s v="Logui"/>
    <s v="Matdorou"/>
    <s v="Sinoilak"/>
    <s v="Mabola"/>
    <s v="Sibana"/>
    <s v="pulau"/>
    <s v="TT"/>
    <s v="semua"/>
    <s v="Sibana"/>
    <s v="tidak ada"/>
    <s v="même"/>
    <s v="Mg oinan"/>
    <s v="Makalu"/>
    <s v="Logui"/>
    <s v="Malagai"/>
    <s v="Logui"/>
    <s v="TT"/>
    <n v="2"/>
    <n v="1"/>
    <n v="0"/>
    <s v="Pakpakmata"/>
    <s v="jaring"/>
  </r>
  <r>
    <s v="Vicencia"/>
    <x v="2"/>
    <n v="34"/>
    <s v="Sabuku"/>
    <n v="3"/>
    <n v="5"/>
    <n v="5"/>
    <s v="Nasi"/>
    <s v="lokan"/>
    <n v="3"/>
    <s v="Matoktuk"/>
    <s v="Simankat"/>
    <s v="Makalu"/>
    <s v="Malagai"/>
    <s v="Salongaga"/>
    <s v="semua"/>
    <s v="Salongaga"/>
    <s v="Maonai"/>
    <s v="semua"/>
    <s v="Matoktuk"/>
    <s v="Maonai"/>
    <s v="Maonai"/>
    <s v="Malagai"/>
    <s v="Makalu"/>
    <s v="TT "/>
    <s v="Simankat"/>
    <s v="Malagai"/>
    <s v="Matoktuk"/>
    <s v="Makalu"/>
    <s v="different"/>
    <s v="Mg Sibana"/>
    <s v="Makalu"/>
    <s v="Malagai"/>
    <s v="Malagai"/>
    <s v="Logui"/>
    <s v="TT"/>
    <n v="2"/>
    <n v="1"/>
    <n v="0"/>
    <s v="Butebaga"/>
    <s v="jaring"/>
  </r>
  <r>
    <s v="RoseTTa"/>
    <x v="2"/>
    <n v="40"/>
    <s v="Sasabailaket"/>
    <n v="3"/>
    <n v="2"/>
    <n v="5"/>
    <s v="S &amp; N"/>
    <s v="lokan"/>
    <n v="2"/>
    <s v="Maonai"/>
    <s v="Makalu"/>
    <s v="Makalu"/>
    <s v="Malagai"/>
    <s v="Malagai"/>
    <s v="semua"/>
    <s v="Sibana"/>
    <s v="Maonai"/>
    <s v="semua"/>
    <s v="Makalu"/>
    <s v="Maonai"/>
    <s v="semua"/>
    <s v="Makalu"/>
    <s v="Makalu"/>
    <s v="Mabola"/>
    <s v="semua"/>
    <s v="Makalu"/>
    <s v="Maonai"/>
    <s v="Sinoilak"/>
    <s v="different"/>
    <s v="Mg Sibana"/>
    <s v="Makalu"/>
    <s v="Malagai"/>
    <s v="Malagai"/>
    <m/>
    <s v="jaring"/>
    <n v="1"/>
    <n v="2"/>
    <n v="4"/>
    <s v="Sigakgak"/>
    <s v="Sutba jaring "/>
  </r>
  <r>
    <s v="Veronica"/>
    <x v="2"/>
    <n v="40"/>
    <s v="Tasiriabbangan"/>
    <n v="5"/>
    <n v="3"/>
    <n v="7"/>
    <s v="sagu"/>
    <s v="lokan"/>
    <n v="3"/>
    <s v="Malagai"/>
    <s v="Matoktuk"/>
    <s v="Makalu"/>
    <s v="Malagai"/>
    <s v="Malagai"/>
    <s v="Maonai"/>
    <s v="Sibana"/>
    <s v="Maonai"/>
    <s v="Malagai"/>
    <s v="Sibana"/>
    <s v="Malagai"/>
    <s v="Matoktuk"/>
    <s v="Maonai"/>
    <s v="Makalu"/>
    <s v="Mabola"/>
    <s v="Kukunglu"/>
    <s v="Mabola"/>
    <s v="Matoktuk"/>
    <s v="Matobut"/>
    <s v="different"/>
    <s v="Mg Sibana"/>
    <s v="Makalu"/>
    <s v="Malagai"/>
    <s v="Malagai"/>
    <m/>
    <s v="TT"/>
    <n v="2"/>
    <n v="1"/>
    <n v="0"/>
    <s v="Sigakgak"/>
    <s v="memancin jaring"/>
  </r>
  <r>
    <s v="Norjayati"/>
    <x v="0"/>
    <n v="24"/>
    <s v="Sarereiket"/>
    <n v="2"/>
    <n v="4"/>
    <n v="4"/>
    <s v="sagu"/>
    <s v="laitak"/>
    <n v="2"/>
    <s v="Makalu"/>
    <s v="Matoktuk"/>
    <s v="Makalu"/>
    <s v="Pagu"/>
    <s v="semua"/>
    <s v="Maonai"/>
    <s v="Sibana"/>
    <s v="Maonai"/>
    <s v="semua"/>
    <s v="semua"/>
    <s v="Maonai"/>
    <s v="Sinoilak"/>
    <s v="Makalu"/>
    <s v="Simankat"/>
    <s v="TT"/>
    <s v="Simankat"/>
    <s v="semua"/>
    <s v="Maonai baga"/>
    <s v="Sibana"/>
    <s v="different"/>
    <s v="Mg Sibana"/>
    <s v="Makalu"/>
    <s v="Pagu"/>
    <s v="Malagai"/>
    <m/>
    <s v="lekgeu"/>
    <n v="2"/>
    <n v="3"/>
    <n v="1"/>
    <s v="piritpit"/>
    <s v="jaring"/>
  </r>
  <r>
    <s v="Yohannes male"/>
    <x v="2"/>
    <n v="37"/>
    <s v="Sasirisakut"/>
    <n v="4"/>
    <n v="4"/>
    <n v="4"/>
    <s v="sagu"/>
    <s v="laitak"/>
    <n v="4"/>
    <s v="Simankat"/>
    <s v="Malagai"/>
    <s v="Makalu"/>
    <s v="Malagai"/>
    <s v="Malagai"/>
    <s v="semua"/>
    <s v="Sibana"/>
    <s v="Maonai baga"/>
    <s v="semua"/>
    <s v="Matoktuk"/>
    <s v="Kokot Simankat"/>
    <s v="Matoktuk"/>
    <s v="Simankat"/>
    <s v="Simankat"/>
    <s v="Logui"/>
    <s v="semua"/>
    <s v="Pagu"/>
    <s v="Maonai"/>
    <s v="Makotdiai"/>
    <s v="different"/>
    <s v="Mg Sibana"/>
    <s v="Makalu"/>
    <s v="Malagai"/>
    <s v="Malagai"/>
    <s v="Logui"/>
    <s v="jaring"/>
    <n v="1"/>
    <n v="2"/>
    <n v="3"/>
    <s v="Butebaga"/>
    <s v="jaring"/>
  </r>
  <r>
    <s v="Isabella"/>
    <x v="3"/>
    <n v="47"/>
    <s v="Saberimanua"/>
    <n v="5"/>
    <n v="16"/>
    <n v="2"/>
    <s v="S &amp; N"/>
    <s v="laitak"/>
    <n v="5"/>
    <s v="Matoktuk"/>
    <s v="Beusaba"/>
    <s v="Simankat"/>
    <s v="Logui"/>
    <s v="Matoktuk"/>
    <s v="semua"/>
    <s v="Sibana"/>
    <s v="Maonai"/>
    <s v="semua"/>
    <s v="semua"/>
    <s v="Matdorou"/>
    <s v="semua"/>
    <s v="Makalu"/>
    <s v="Simankat"/>
    <s v="Logui"/>
    <s v="Sarasau"/>
    <s v="Maumun"/>
    <s v="Sibana"/>
    <s v="Makalu"/>
    <s v="different"/>
    <s v="Simankat"/>
    <s v="Makalu"/>
    <s v="Malagai"/>
    <s v="Malagai"/>
    <s v="Logui"/>
    <s v="jaring"/>
    <n v="1"/>
    <n v="2"/>
    <n v="4"/>
    <s v="Sigakgak"/>
    <s v="jaring"/>
  </r>
  <r>
    <s v="Lutcia"/>
    <x v="3"/>
    <n v="48"/>
    <s v="Sagoilok"/>
    <n v="4"/>
    <n v="8"/>
    <n v="5"/>
    <s v="S &amp; N"/>
    <s v="laitak"/>
    <n v="4"/>
    <s v="Bekeukoat"/>
    <s v="Purungot"/>
    <s v="Makalu"/>
    <s v="Malagai"/>
    <s v="Logui"/>
    <s v="semua"/>
    <s v="Mg Simankat"/>
    <s v="Maonai"/>
    <s v="semua"/>
    <s v="semua"/>
    <s v="Maonai baga"/>
    <s v="Matoktuk"/>
    <s v="Malagai"/>
    <s v="Malagai"/>
    <s v="pulau"/>
    <s v="Sarasau"/>
    <s v="Makalu"/>
    <s v="Matdorou"/>
    <s v="Mg Oinan"/>
    <s v="même"/>
    <s v="Mg Sibana"/>
    <s v="Makalu"/>
    <s v="Malagai"/>
    <s v="Malagai"/>
    <s v="Logui"/>
    <s v="sakut"/>
    <n v="2"/>
    <n v="3"/>
    <n v="1"/>
    <s v="Butebaga"/>
    <s v="memancin jaring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68">
  <r>
    <n v="1"/>
    <s v="Ros "/>
    <s v="21-30"/>
    <n v="26"/>
    <s v="Sabagulu"/>
    <s v="ts"/>
    <n v="3"/>
    <n v="1"/>
    <n v="5"/>
    <s v="sagu"/>
    <s v="lokan"/>
    <n v="2"/>
    <x v="0"/>
    <x v="0"/>
    <s v="Matogtuk"/>
    <s v="Malagai"/>
    <s v="Malagai"/>
    <s v="Maonai"/>
    <s v="Sibana"/>
    <s v="TT"/>
    <s v="semua"/>
    <s v="Makalu"/>
    <s v="Saibiret"/>
    <s v="TT"/>
    <s v="Purrongot"/>
    <s v="Maumun"/>
    <s v="TT"/>
    <s v="TT"/>
    <s v="Lokoni"/>
    <s v="TT"/>
    <s v="Bate"/>
    <s v="different"/>
    <s v="Simankat"/>
    <s v="Lokoni"/>
    <s v="Maumun"/>
    <s v="TT"/>
    <m/>
    <s v="TT"/>
    <n v="1"/>
    <x v="0"/>
    <x v="0"/>
    <s v="Butebaga"/>
    <s v="jarik"/>
  </r>
  <r>
    <n v="2"/>
    <s v="Lina"/>
    <s v="21-30"/>
    <n v="25"/>
    <s v="Sagoilok"/>
    <s v="s"/>
    <n v="4"/>
    <n v="3"/>
    <n v="6"/>
    <s v="sagu"/>
    <s v="lokan"/>
    <n v="6"/>
    <x v="1"/>
    <x v="1"/>
    <s v="Makalu"/>
    <s v="Logui"/>
    <s v="Malagai"/>
    <s v="Maonai"/>
    <s v="Malagai"/>
    <s v="Maonai"/>
    <s v="Matogtuk"/>
    <s v="Logui"/>
    <s v="Matdorou"/>
    <s v="Maonai"/>
    <s v="Baico"/>
    <s v="Baico"/>
    <s v="Mabola"/>
    <s v="Kukunglu"/>
    <s v="Matogtuk"/>
    <s v="Maonai"/>
    <s v="Baico"/>
    <s v="different"/>
    <s v="Malagai"/>
    <s v="Makalu"/>
    <s v="Malagai"/>
    <s v="Malagai"/>
    <m/>
    <s v="lekgeu"/>
    <n v="2"/>
    <x v="1"/>
    <x v="1"/>
    <s v="Sogatkoat"/>
    <s v="kakabilit"/>
  </r>
  <r>
    <n v="3"/>
    <s v="Endarina"/>
    <s v="21-30"/>
    <n v="26"/>
    <s v="Samaonai"/>
    <s v="s"/>
    <n v="3"/>
    <n v="4"/>
    <n v="5"/>
    <s v="S &amp; N"/>
    <s v="laitak"/>
    <n v="4"/>
    <x v="2"/>
    <x v="1"/>
    <s v="Makalu"/>
    <s v="Malagai"/>
    <s v="semua"/>
    <s v="semua"/>
    <s v="Sibana"/>
    <s v="Maonai"/>
    <s v="semua"/>
    <s v="Makalu"/>
    <s v="Maonai"/>
    <s v="Sibana"/>
    <s v="Makalu"/>
    <s v="Makalu"/>
    <s v="Logui"/>
    <s v="semua"/>
    <s v="B Simankat"/>
    <s v="Kokot Simankat"/>
    <s v="TT"/>
    <s v="même"/>
    <s v="Mg Sibana"/>
    <s v="Makalu"/>
    <s v="Malagai"/>
    <s v="Malagai"/>
    <m/>
    <s v="TT"/>
    <n v="1"/>
    <x v="0"/>
    <x v="0"/>
    <s v="Butebaga"/>
    <s v="jarik"/>
  </r>
  <r>
    <n v="4"/>
    <s v="Palmira"/>
    <s v="21-30"/>
    <n v="25"/>
    <s v="Saguluu"/>
    <s v="ts"/>
    <n v="4"/>
    <s v="1 mois"/>
    <n v="6"/>
    <s v="S &amp; N"/>
    <s v="laitak"/>
    <n v="2"/>
    <x v="1"/>
    <x v="2"/>
    <s v="Makalu"/>
    <s v="Logui"/>
    <s v="Malagai"/>
    <s v="Maonai"/>
    <s v="Malagai"/>
    <s v="Maonai"/>
    <s v="Malagai"/>
    <s v="Makalu"/>
    <s v="Salongaga"/>
    <s v="Maonai"/>
    <s v="Maleset"/>
    <s v="Makalu"/>
    <s v="Makalabai (pl)"/>
    <s v="Matobet"/>
    <s v="Mg Simankat"/>
    <s v="Mg Simankat"/>
    <s v="Sibana"/>
    <s v="different"/>
    <s v="Mg Sibana"/>
    <s v="Makalu"/>
    <s v="Malagai"/>
    <s v="Malagai"/>
    <m/>
    <s v="sakut"/>
    <n v="2"/>
    <x v="2"/>
    <x v="2"/>
    <s v="labo"/>
    <s v="sutba "/>
  </r>
  <r>
    <n v="5"/>
    <s v="Siska"/>
    <s v="21-30"/>
    <n v="30"/>
    <s v="Sasirisokut"/>
    <s v="s"/>
    <n v="2"/>
    <n v="6"/>
    <n v="4"/>
    <s v="S &amp; N"/>
    <s v="lokan"/>
    <n v="6"/>
    <x v="1"/>
    <x v="1"/>
    <s v="Maumun"/>
    <s v="Malagai"/>
    <s v="Malagai"/>
    <s v="Mapelekat"/>
    <s v="Mg Simankat"/>
    <s v="Maonai"/>
    <s v="Tololago"/>
    <s v="Matogtuk"/>
    <s v="Loflof"/>
    <s v="Sinoilak"/>
    <s v="Maonai Baga"/>
    <s v="Maumun"/>
    <s v="TT"/>
    <s v="Perrusahan"/>
    <s v="Matdorou"/>
    <s v="Caseai"/>
    <s v="Matogtuk"/>
    <s v="different"/>
    <s v="Simankat"/>
    <s v="Maumun"/>
    <s v="Malagai"/>
    <s v="Matogtuk"/>
    <m/>
    <s v="jarik"/>
    <n v="2"/>
    <x v="2"/>
    <x v="2"/>
    <s v="Take"/>
    <s v="jarik"/>
  </r>
  <r>
    <n v="6"/>
    <s v="Maria"/>
    <s v="61-70 "/>
    <n v="70"/>
    <s v="Satuppaiuma"/>
    <s v="a"/>
    <n v="8"/>
    <n v="33"/>
    <n v="5"/>
    <s v="S &amp; N"/>
    <s v="laitak"/>
    <n v="1"/>
    <x v="3"/>
    <x v="0"/>
    <s v="Makalu"/>
    <s v="Malagai"/>
    <s v="semua"/>
    <s v="semua"/>
    <s v="Mg Simankat"/>
    <s v="Maonai"/>
    <s v="semua"/>
    <s v="semua"/>
    <s v="Caseai"/>
    <s v="Maumun"/>
    <s v="Makalu"/>
    <s v="Maumun"/>
    <s v="Siyep (pl)"/>
    <s v="semua"/>
    <s v="Malagai"/>
    <s v="Caseai"/>
    <s v="Makalu"/>
    <s v="different"/>
    <s v="Simankat"/>
    <s v="Makalu"/>
    <s v="Malagai"/>
    <s v="Malagai"/>
    <m/>
    <s v="TT"/>
    <n v="2"/>
    <x v="2"/>
    <x v="0"/>
    <s v="Takeila"/>
    <s v="kakabilit"/>
  </r>
  <r>
    <n v="7"/>
    <s v="Natalia"/>
    <s v="31-40"/>
    <n v="40"/>
    <s v="Sasirisokut"/>
    <s v="s"/>
    <n v="5"/>
    <n v="8"/>
    <n v="3"/>
    <s v="sagu"/>
    <s v="lokan"/>
    <n v="3"/>
    <x v="1"/>
    <x v="1"/>
    <s v="Makalu"/>
    <s v="Malagai"/>
    <s v="semua"/>
    <s v="semua"/>
    <s v="semua"/>
    <s v="Sibana"/>
    <s v="Malagai"/>
    <s v="semua"/>
    <s v="Maonai"/>
    <s v="semua"/>
    <s v="Makalu"/>
    <s v="Makalu"/>
    <s v="pulau"/>
    <s v="Makalu"/>
    <s v="Matogtuk"/>
    <s v="Maonai"/>
    <s v="Makalu"/>
    <s v="different"/>
    <s v="Mg Sibana"/>
    <s v="Makalu"/>
    <s v="Malagai"/>
    <s v="Malagai"/>
    <m/>
    <s v="jarik"/>
    <n v="1"/>
    <x v="1"/>
    <x v="3"/>
    <s v="Sigakgak"/>
    <s v="jarik"/>
  </r>
  <r>
    <n v="8"/>
    <s v="Norjani"/>
    <s v="21-30"/>
    <n v="28"/>
    <s v="Sagoilok"/>
    <s v="s"/>
    <n v="3"/>
    <n v="9"/>
    <n v="5"/>
    <s v="S &amp; N"/>
    <s v="laitak"/>
    <n v="2"/>
    <x v="1"/>
    <x v="1"/>
    <s v="Makalu"/>
    <s v="Malagai"/>
    <s v="Malagai"/>
    <s v="semua"/>
    <s v="Malagai"/>
    <s v="Sibana"/>
    <s v="semua"/>
    <s v="Matogtuk"/>
    <s v="Sibana"/>
    <s v="Malagai"/>
    <s v="Malagai"/>
    <s v="Makalu"/>
    <s v="TT"/>
    <s v="Sibana"/>
    <s v="Sibana"/>
    <s v="Sibana"/>
    <s v="tidak ada"/>
    <s v="different"/>
    <s v="Mg Sibana"/>
    <s v="Maumun"/>
    <s v="Malagai"/>
    <s v="Malagai"/>
    <m/>
    <s v="sakut"/>
    <n v="1"/>
    <x v="0"/>
    <x v="4"/>
    <s v="Takeila"/>
    <s v="jarik"/>
  </r>
  <r>
    <n v="9"/>
    <s v="Yubaeda"/>
    <s v="41-50"/>
    <n v="45"/>
    <s v="Tasiriabbangan"/>
    <s v="s"/>
    <n v="4"/>
    <n v="18"/>
    <n v="2"/>
    <s v="sagu"/>
    <s v="laitak"/>
    <n v="3"/>
    <x v="4"/>
    <x v="1"/>
    <s v="Matogtuk"/>
    <s v="Malagai"/>
    <s v="Logui"/>
    <s v="Sibana"/>
    <s v="Mg Oinan"/>
    <s v="Maonai"/>
    <s v="Tololago"/>
    <s v="Matogtuk"/>
    <s v="Maonai"/>
    <s v="Sibana"/>
    <s v="Makalu"/>
    <s v="Makalu"/>
    <s v="Maseai (pl)"/>
    <s v="Masat"/>
    <s v="Malagai"/>
    <s v="Makalabai (pl)"/>
    <s v="Makalu"/>
    <s v="different"/>
    <s v="Simankat"/>
    <s v="Makalu"/>
    <s v="Malagai"/>
    <s v="Malagai"/>
    <m/>
    <s v="sakut"/>
    <n v="1"/>
    <x v="1"/>
    <x v="3"/>
    <s v="Butebaga"/>
    <s v="jarik"/>
  </r>
  <r>
    <n v="10"/>
    <s v="Norbajani"/>
    <s v="21-30"/>
    <n v="20"/>
    <s v="Tasiriabbangan"/>
    <s v="s"/>
    <n v="3"/>
    <n v="3"/>
    <n v="5"/>
    <s v="sagu"/>
    <s v="laitak"/>
    <n v="5"/>
    <x v="0"/>
    <x v="3"/>
    <s v="Makalu"/>
    <s v="Malagai"/>
    <s v="Malagai"/>
    <s v="Maonai"/>
    <s v="Sibana"/>
    <s v="Maonai"/>
    <s v="semua"/>
    <s v="Makalu"/>
    <s v="Matdorou"/>
    <s v="Sinoilak"/>
    <s v="Maumun"/>
    <s v="Makalu"/>
    <s v="Maseai (pl)"/>
    <s v="Simankat"/>
    <s v="Maumun"/>
    <s v="Makalu"/>
    <s v="Loflof"/>
    <s v="different"/>
    <s v="Mg Sibana"/>
    <s v="Makalu"/>
    <s v="Malagai"/>
    <s v="Malagai"/>
    <m/>
    <s v="sakut"/>
    <n v="2"/>
    <x v="1"/>
    <x v="1"/>
    <s v="Butebaga"/>
    <s v="jarik"/>
  </r>
  <r>
    <n v="11"/>
    <s v="Marwin"/>
    <s v="21-30"/>
    <n v="25"/>
    <s v="Samaonai"/>
    <s v="s"/>
    <n v="2"/>
    <n v="3"/>
    <n v="12"/>
    <s v="sagu"/>
    <s v="lokan"/>
    <n v="2"/>
    <x v="3"/>
    <x v="1"/>
    <s v="Makalu"/>
    <s v="Logui"/>
    <s v="Simankat"/>
    <s v="Simankat"/>
    <s v="Mg Oinan"/>
    <s v="Maonai"/>
    <s v="semua"/>
    <s v="semua"/>
    <s v="TT"/>
    <s v="Bat Toitet"/>
    <s v="Bate"/>
    <s v="Simankat"/>
    <s v="TT"/>
    <s v="Makalu"/>
    <s v="(pl) Makalabai "/>
    <s v="TT"/>
    <s v="tidak ada"/>
    <s v="different"/>
    <s v="Mg Sibana"/>
    <s v="Matogtuk"/>
    <s v="Mg Sibana"/>
    <s v="Maonai"/>
    <m/>
    <s v="sakut"/>
    <n v="1"/>
    <x v="0"/>
    <x v="2"/>
    <s v="Butebaga"/>
    <s v="jarik"/>
  </r>
  <r>
    <n v="12"/>
    <s v="Yanti"/>
    <s v="31-40"/>
    <n v="32"/>
    <s v="Samaonai"/>
    <s v="s"/>
    <n v="1"/>
    <n v="18"/>
    <n v="5"/>
    <s v="Nasi"/>
    <s v="laitak"/>
    <n v="0.5"/>
    <x v="5"/>
    <x v="1"/>
    <s v="Makalu"/>
    <s v="Malagai"/>
    <s v="Mg Simankat"/>
    <s v="Bekeukoat"/>
    <s v="Sibana"/>
    <s v="Maonai"/>
    <s v="semua"/>
    <s v="Matogtuk"/>
    <s v="Maonai"/>
    <s v="Bekeukoat"/>
    <s v="Makalu"/>
    <s v="Makalu"/>
    <s v="Logui"/>
    <s v="pulau"/>
    <s v="Maumun"/>
    <s v="Maumun"/>
    <s v="Makalu"/>
    <s v="different"/>
    <s v="Mg Sibana"/>
    <s v="Makalu"/>
    <s v="Malagai"/>
    <s v="Malagai"/>
    <m/>
    <s v="TT"/>
    <n v="1"/>
    <x v="0"/>
    <x v="0"/>
    <s v="Sigakgak"/>
    <s v="jarik"/>
  </r>
  <r>
    <n v="13"/>
    <s v="Fatima"/>
    <s v="21-30"/>
    <n v="30"/>
    <s v="Sabuku"/>
    <s v="s"/>
    <n v="5"/>
    <n v="6"/>
    <n v="4"/>
    <s v="sagu"/>
    <s v="laitak"/>
    <n v="4"/>
    <x v="1"/>
    <x v="4"/>
    <s v="Makalu"/>
    <s v="Malagai"/>
    <s v="semua"/>
    <s v="Salongaga"/>
    <s v="Malagai"/>
    <s v="TT"/>
    <s v="semua"/>
    <s v="semua"/>
    <s v="Purongot"/>
    <s v="Sinoilak"/>
    <s v="Purrongot"/>
    <s v="Makalu"/>
    <s v="Logui"/>
    <s v="semua"/>
    <s v="Matogtuk"/>
    <s v="Purongot"/>
    <s v="Makalu"/>
    <s v="même"/>
    <s v="Mg oinan"/>
    <s v="Makalu"/>
    <s v="Malagai"/>
    <s v="Malagai"/>
    <m/>
    <s v="sakut"/>
    <n v="1"/>
    <x v="1"/>
    <x v="3"/>
    <s v="Bomata"/>
    <s v="jarik"/>
  </r>
  <r>
    <n v="14"/>
    <s v="Sobet Malai"/>
    <s v="51-60"/>
    <n v="58"/>
    <s v="Samaonai"/>
    <s v="s"/>
    <n v="8"/>
    <n v="12"/>
    <n v="5"/>
    <s v="S &amp; N"/>
    <s v="lokan"/>
    <n v="4"/>
    <x v="3"/>
    <x v="4"/>
    <s v="Makalu"/>
    <s v="Malagai"/>
    <s v="semua"/>
    <s v="semua"/>
    <s v="Sibana"/>
    <s v="Maonai"/>
    <s v="semua"/>
    <s v="Malagai"/>
    <s v="Kokot Simankat"/>
    <s v="Loflof"/>
    <s v="Makalu"/>
    <s v="Makalu"/>
    <s v="Logui"/>
    <s v="semua"/>
    <s v="B Simankat"/>
    <s v="Kokot Simankat"/>
    <s v="Makalu"/>
    <s v="même"/>
    <s v="Mg Sibana"/>
    <s v="Makalu"/>
    <s v="Malagai"/>
    <s v="Malagai"/>
    <m/>
    <s v="TT"/>
    <n v="1"/>
    <x v="0"/>
    <x v="0"/>
    <s v="Sigakgak"/>
    <s v="kakabilit"/>
  </r>
  <r>
    <n v="15"/>
    <s v="Veronica"/>
    <s v="31-40"/>
    <n v="37"/>
    <s v="Sabagulu"/>
    <s v="ts"/>
    <n v="7"/>
    <n v="1"/>
    <n v="7"/>
    <s v="sagu"/>
    <s v="laitak"/>
    <n v="3"/>
    <x v="4"/>
    <x v="5"/>
    <s v="Makalu"/>
    <s v="Malagai"/>
    <s v="Maumun"/>
    <s v="Salongaga"/>
    <s v="Sibana"/>
    <s v="Maonai"/>
    <s v="semua"/>
    <s v="semua"/>
    <s v="Purongot"/>
    <s v="Sibana"/>
    <s v="Malagai"/>
    <s v="Makalu"/>
    <s v="Pukekerat (pl)"/>
    <s v="Salongaga"/>
    <s v="Malagai"/>
    <s v="Matdorou"/>
    <s v="Malagai"/>
    <s v="même"/>
    <s v="Simankat"/>
    <s v="Malagai"/>
    <s v="Malagai"/>
    <s v="Malagai"/>
    <s v="Logui"/>
    <s v="sakut"/>
    <n v="1"/>
    <x v="0"/>
    <x v="4"/>
    <s v="Sigakgak"/>
    <s v="jarik"/>
  </r>
  <r>
    <n v="16"/>
    <s v="Opet"/>
    <s v="21-30"/>
    <n v="30"/>
    <s v="Sakobou"/>
    <s v="a"/>
    <n v="5"/>
    <s v="1 mois"/>
    <n v="5"/>
    <s v="sagu"/>
    <s v="laitak"/>
    <n v="5"/>
    <x v="1"/>
    <x v="1"/>
    <s v="Matogtuk"/>
    <s v="Simankat"/>
    <s v="Malagai"/>
    <s v="Sibana"/>
    <s v="Sibana"/>
    <s v="Sarasau"/>
    <s v="semua"/>
    <s v="semua"/>
    <s v="Maonai"/>
    <s v="Bekeukoat"/>
    <s v="semua"/>
    <s v="Bat Toitet"/>
    <s v="semua"/>
    <s v="semua"/>
    <s v="TT"/>
    <s v="Kokot Simankat"/>
    <s v="Simankat"/>
    <s v="different"/>
    <s v="Simankat"/>
    <s v="Simankat"/>
    <s v="Matogtuk"/>
    <s v="Matogtuk"/>
    <s v="Logui"/>
    <s v="sakut"/>
    <n v="2"/>
    <x v="2"/>
    <x v="2"/>
    <s v="Pakpakmata"/>
    <s v="jarik"/>
  </r>
  <r>
    <n v="17"/>
    <s v="Rosi"/>
    <s v="31-40"/>
    <n v="40"/>
    <s v="Sababalat"/>
    <s v="t"/>
    <n v="6"/>
    <n v="9"/>
    <n v="7"/>
    <s v="sagu"/>
    <s v="lokan"/>
    <n v="3"/>
    <x v="0"/>
    <x v="6"/>
    <s v="Makalu"/>
    <s v="Simankat"/>
    <s v="Maumun"/>
    <s v="Matogtuk"/>
    <s v="Sibana"/>
    <s v="Maonai"/>
    <s v="semua"/>
    <s v="semua"/>
    <s v="Maonai"/>
    <s v="semua"/>
    <s v="Makalu"/>
    <s v="Makalu"/>
    <s v="pulau"/>
    <s v="semua"/>
    <s v="TT"/>
    <s v="Sibana"/>
    <s v="Makalu"/>
    <s v="different"/>
    <s v="Mg Sibana"/>
    <s v="Makalu"/>
    <s v="semua"/>
    <s v="Malagai"/>
    <s v="Logui"/>
    <s v="sakut"/>
    <n v="1"/>
    <x v="0"/>
    <x v="4"/>
    <s v="Sigakgak"/>
    <s v="kakabilit"/>
  </r>
  <r>
    <n v="18"/>
    <s v="Justina"/>
    <s v="31-40"/>
    <n v="40"/>
    <s v="Samaonai"/>
    <s v="s"/>
    <n v="1"/>
    <n v="11"/>
    <n v="3"/>
    <s v="sagu"/>
    <s v="laitak"/>
    <n v="3"/>
    <x v="4"/>
    <x v="7"/>
    <s v="Simankat"/>
    <s v="Malagai"/>
    <s v="Malagai"/>
    <s v="semua"/>
    <s v="Malagai"/>
    <s v="Maonai"/>
    <s v="mapupu"/>
    <s v="Sinoilak"/>
    <s v="Maonai baga"/>
    <s v="Sinoilak"/>
    <s v="Makalu"/>
    <s v="Simankat"/>
    <s v="Maseai (pl)"/>
    <s v="semua"/>
    <s v="B Simankat"/>
    <s v="Matdorou"/>
    <s v="Simankat"/>
    <s v="different"/>
    <s v="Simankat"/>
    <s v="Makalu"/>
    <s v="Malagai"/>
    <s v="Malagai"/>
    <s v="Logui"/>
    <s v="TT"/>
    <n v="1"/>
    <x v="0"/>
    <x v="0"/>
    <s v="Butebaga"/>
    <s v="sutba "/>
  </r>
  <r>
    <n v="19"/>
    <s v="Lina"/>
    <s v="31-40"/>
    <n v="38"/>
    <s v="Sabuku"/>
    <s v="s"/>
    <n v="5"/>
    <n v="9"/>
    <n v="6"/>
    <s v="sagu"/>
    <s v="laitak"/>
    <n v="3"/>
    <x v="1"/>
    <x v="8"/>
    <s v="Makalu"/>
    <s v="Malagai"/>
    <s v="Sibana"/>
    <s v="Sibana"/>
    <s v="Salongaga"/>
    <s v="Kukunglu"/>
    <s v="semua"/>
    <s v="Matogtuk"/>
    <s v="Maonai baga"/>
    <s v="Sinoilak"/>
    <s v="Malagai"/>
    <s v="Simankat"/>
    <s v="pulau"/>
    <s v="Sarasau"/>
    <s v="Makalu"/>
    <s v="Matdorou"/>
    <s v="Malagai"/>
    <s v="different"/>
    <s v="Mg Sibana"/>
    <s v="Purongot"/>
    <s v="Lokoni"/>
    <s v="Lokoni"/>
    <s v="Matogtuk"/>
    <s v="jarik"/>
    <n v="2"/>
    <x v="2"/>
    <x v="4"/>
    <s v="Sigakgak"/>
    <s v="jarik"/>
  </r>
  <r>
    <n v="20"/>
    <s v="Juliana"/>
    <s v="21-30"/>
    <n v="26"/>
    <s v="Sagoilok"/>
    <s v="s"/>
    <n v="4"/>
    <s v="2 mois"/>
    <n v="6"/>
    <s v="sagu"/>
    <s v="laitak"/>
    <n v="4"/>
    <x v="6"/>
    <x v="7"/>
    <s v="Makalu"/>
    <s v="Malagai"/>
    <s v="Malagai"/>
    <s v="semua"/>
    <s v="Malagai"/>
    <s v="Sarasau"/>
    <s v="semua"/>
    <s v="semua"/>
    <s v="Purongot"/>
    <s v="Sibana"/>
    <s v="Makalu"/>
    <s v="Makalu"/>
    <s v="Kutbou"/>
    <s v="Sarasau"/>
    <s v="Maumun"/>
    <s v="Maseai"/>
    <s v="TT"/>
    <s v="different"/>
    <s v="Mg Sibana"/>
    <s v="Malagai"/>
    <s v="Malagai"/>
    <s v="Malagai"/>
    <s v="Logui"/>
    <s v="jarik"/>
    <n v="1"/>
    <x v="0"/>
    <x v="4"/>
    <s v="Matcui"/>
    <s v="kakabilit"/>
  </r>
  <r>
    <n v="21"/>
    <s v="Ukeli"/>
    <s v="31-40"/>
    <n v="31"/>
    <s v="Sakole"/>
    <s v="a"/>
    <n v="6"/>
    <n v="2"/>
    <n v="7"/>
    <s v="sagu"/>
    <s v="laitak"/>
    <n v="3"/>
    <x v="1"/>
    <x v="9"/>
    <s v="Makalu"/>
    <s v="Malagai"/>
    <s v="semua"/>
    <s v="semua"/>
    <s v="Sibana"/>
    <s v="Maonai"/>
    <s v="semua"/>
    <s v="Matogtuk"/>
    <s v="Makalabai (pl)"/>
    <s v="Matogtuk"/>
    <s v="Makalu"/>
    <s v="Makalu"/>
    <s v="Logui"/>
    <s v="Matogtuk"/>
    <s v="Logui"/>
    <s v="Purongot"/>
    <s v="tidak ada"/>
    <s v="même"/>
    <s v="Mg Sibana"/>
    <s v="Makalu"/>
    <s v="Malagai"/>
    <s v="Malagai"/>
    <s v="Logui"/>
    <s v="sakut"/>
    <n v="1"/>
    <x v="0"/>
    <x v="4"/>
    <s v="Butebaga"/>
    <s v="jarik"/>
  </r>
  <r>
    <n v="22"/>
    <s v="Uraulakeu"/>
    <s v="41-50"/>
    <n v="45"/>
    <s v="Tasiriabbangan"/>
    <s v="s"/>
    <n v="6"/>
    <n v="15"/>
    <n v="2"/>
    <s v="sagu"/>
    <s v="laitak"/>
    <n v="2"/>
    <x v="6"/>
    <x v="1"/>
    <s v="Makalu"/>
    <s v="Malagai"/>
    <s v="Malagai"/>
    <s v="Salongaga"/>
    <s v="Sibana"/>
    <s v="Sibana"/>
    <s v="semua"/>
    <s v="Matogtuk"/>
    <s v="Matdorou"/>
    <s v="Maonai"/>
    <s v="Matogtuk"/>
    <s v="Makalu"/>
    <s v="Logui"/>
    <s v="Matogtuk"/>
    <s v="Malagai"/>
    <s v="Maleset"/>
    <s v="Makalu"/>
    <s v="different"/>
    <s v="Simankat"/>
    <s v="Maumun"/>
    <s v="Malagai"/>
    <s v="Malagai"/>
    <s v="Logui"/>
    <s v="jarik"/>
    <n v="1"/>
    <x v="1"/>
    <x v="3"/>
    <s v="Butebaga"/>
    <s v="jarik"/>
  </r>
  <r>
    <n v="23"/>
    <s v="Marianti"/>
    <s v="16-20"/>
    <n v="20"/>
    <s v="Sasiugai"/>
    <s v="a"/>
    <n v="2"/>
    <n v="4"/>
    <n v="4"/>
    <s v="S &amp; N"/>
    <s v="laitak"/>
    <n v="3"/>
    <x v="6"/>
    <x v="1"/>
    <s v="Makalu"/>
    <s v="Malagai"/>
    <s v="Malagai"/>
    <s v="Salongaga"/>
    <s v="Sibana"/>
    <s v="Sibana"/>
    <s v="semua"/>
    <s v="Matogtuk"/>
    <s v="Maleset"/>
    <s v="Matdorou"/>
    <s v="Logui"/>
    <s v="Makalu"/>
    <s v="Logui"/>
    <s v="Matogtuk"/>
    <s v="B Simankat"/>
    <s v="Loflof"/>
    <s v="Maumun"/>
    <s v="different"/>
    <s v="Mg Sibana"/>
    <s v="Makalu"/>
    <s v="Logui"/>
    <s v="Malagai"/>
    <s v="Logui"/>
    <s v="jarik"/>
    <n v="1"/>
    <x v="0"/>
    <x v="2"/>
    <s v="Butebaga"/>
    <s v="jarik"/>
  </r>
  <r>
    <n v="24"/>
    <s v="Egak Maonai"/>
    <s v="31-40"/>
    <n v="40"/>
    <s v="Sareureu"/>
    <s v="a"/>
    <n v="4"/>
    <n v="12"/>
    <n v="3"/>
    <s v="sagu"/>
    <s v="lokan"/>
    <n v="3"/>
    <x v="7"/>
    <x v="10"/>
    <s v="Malagai"/>
    <s v="Malagai"/>
    <s v="Malagai"/>
    <s v="semua"/>
    <s v="Sibana"/>
    <s v="tiop"/>
    <s v="pulau"/>
    <s v="Matogtuk"/>
    <s v="Makalu"/>
    <s v="Bat Toitet"/>
    <s v="Makalu"/>
    <s v="Simankat"/>
    <s v="Mabola"/>
    <s v="Bat Oinan"/>
    <s v="Makalu"/>
    <s v="Maonai"/>
    <s v="Maleset"/>
    <s v="different"/>
    <s v="Mg Sibana"/>
    <s v="Masat"/>
    <s v="Lokoni"/>
    <s v="Malagai"/>
    <s v="Logui"/>
    <s v="sakut"/>
    <n v="2"/>
    <x v="1"/>
    <x v="1"/>
    <s v="Kukumu"/>
    <s v="kakabilit"/>
  </r>
  <r>
    <n v="25"/>
    <s v="Rosena"/>
    <s v="21-30"/>
    <n v="22"/>
    <s v="Satoleureu"/>
    <s v="s"/>
    <n v="1"/>
    <n v="2"/>
    <n v="7"/>
    <s v="sagu"/>
    <s v="lokan"/>
    <n v="1"/>
    <x v="8"/>
    <x v="11"/>
    <s v="Makalu"/>
    <s v="Logui"/>
    <s v="Maonai"/>
    <s v="Maonai"/>
    <s v="purrongot"/>
    <s v="Salongaga"/>
    <s v="Malagai"/>
    <s v="Kukunglo"/>
    <s v="Pulau"/>
    <s v="Sibana"/>
    <s v="Mabola"/>
    <s v="Makalu"/>
    <s v="Logui"/>
    <s v="Sarasau"/>
    <s v="pulau"/>
    <s v="Makalabai (pl)"/>
    <s v="Maumun"/>
    <s v="different"/>
    <s v="Mg Sibana"/>
    <s v="Makalu"/>
    <s v="Logui"/>
    <s v="Maonai"/>
    <s v="Logui"/>
    <s v="sakut"/>
    <n v="2"/>
    <x v="2"/>
    <x v="2"/>
    <s v="Turubet"/>
    <s v="jarik"/>
  </r>
  <r>
    <n v="26"/>
    <s v="NgoNgank"/>
    <s v="31-40"/>
    <n v="40"/>
    <s v="Tasiriabbangan"/>
    <s v="s"/>
    <n v="6"/>
    <n v="3"/>
    <n v="5"/>
    <s v="S &amp; N"/>
    <s v="laitak"/>
    <n v="3"/>
    <x v="9"/>
    <x v="1"/>
    <s v="Matogtuk"/>
    <s v="Malagai"/>
    <s v="Malagai"/>
    <s v="Maonai"/>
    <s v="Sibana"/>
    <s v="Maonai"/>
    <s v="semua"/>
    <s v="Matogtuk"/>
    <s v="Maseai"/>
    <s v="Sibana"/>
    <s v="Makalu"/>
    <s v="Makalu"/>
    <s v="pulau"/>
    <s v="Sarasau"/>
    <s v="semua"/>
    <s v="Caseai"/>
    <s v="Mabola"/>
    <s v="different"/>
    <s v="Mg Sibana"/>
    <s v="Makalu"/>
    <s v="Malagai"/>
    <s v="Malagai"/>
    <s v="Logui"/>
    <s v="sakut"/>
    <n v="1"/>
    <x v="0"/>
    <x v="4"/>
    <s v="Sigakgak"/>
    <s v="jarik"/>
  </r>
  <r>
    <n v="27"/>
    <s v="Magaguati"/>
    <s v="16-20"/>
    <n v="20"/>
    <s v="Saggulok"/>
    <s v="ts"/>
    <n v="1"/>
    <n v="2"/>
    <n v="5"/>
    <s v="sagu"/>
    <s v="laitak"/>
    <n v="1"/>
    <x v="6"/>
    <x v="1"/>
    <s v="Maumun"/>
    <s v="Logui"/>
    <s v="Malagai"/>
    <s v="Laplap"/>
    <s v="Malagai"/>
    <s v="Maonai"/>
    <s v="Tololago"/>
    <s v="Logui"/>
    <s v="Purongot"/>
    <s v="Sibana"/>
    <s v="Matdorou"/>
    <s v="Simankat"/>
    <s v="Maseai (pl)"/>
    <s v="Bat Toitet"/>
    <s v="Makalu"/>
    <s v="Sinoilak"/>
    <s v="Lokoni"/>
    <s v="different"/>
    <s v="Malagai"/>
    <s v="Maumun"/>
    <s v="Logui"/>
    <s v="Malagai"/>
    <s v="Logui"/>
    <s v="TT"/>
    <n v="2"/>
    <x v="2"/>
    <x v="0"/>
    <s v="Butebaga"/>
    <s v="jarik"/>
  </r>
  <r>
    <n v="28"/>
    <s v="Marlina"/>
    <s v="16-20"/>
    <n v="20"/>
    <s v="Sagoilok"/>
    <s v="s"/>
    <n v="2"/>
    <n v="1"/>
    <n v="4"/>
    <s v="sagu"/>
    <s v="lokan"/>
    <n v="2"/>
    <x v="10"/>
    <x v="2"/>
    <s v="Makalu"/>
    <s v="Maleset"/>
    <s v="Malagai"/>
    <s v="Maonai"/>
    <s v="Salongaga"/>
    <s v="tiop"/>
    <s v="Matobet"/>
    <s v="Laplap"/>
    <s v="Maonai"/>
    <s v="Maonai"/>
    <s v="Makalu"/>
    <s v="Makalu"/>
    <s v="TT"/>
    <s v="Bat Toitet"/>
    <s v="Malagai"/>
    <s v="Sibana"/>
    <s v="Malagai"/>
    <s v="different"/>
    <s v="Mg Sibana"/>
    <s v="Makalu"/>
    <s v="Logui"/>
    <s v="Malagai"/>
    <s v="Logui"/>
    <s v="TT"/>
    <n v="2"/>
    <x v="2"/>
    <x v="0"/>
    <s v="Simakiniu"/>
    <s v="kakabilit"/>
  </r>
  <r>
    <n v="29"/>
    <s v="Victorina"/>
    <s v="41-50"/>
    <n v="50"/>
    <s v="Samaonai"/>
    <s v="s"/>
    <n v="6"/>
    <n v="8"/>
    <n v="3"/>
    <s v="sagu"/>
    <s v="lokan"/>
    <n v="2"/>
    <x v="4"/>
    <x v="0"/>
    <s v="Makalu"/>
    <s v="Malagai"/>
    <s v="Malagai"/>
    <s v="semua"/>
    <s v="Mg Simankat"/>
    <s v="Maonai"/>
    <s v="semua"/>
    <s v="Makalu"/>
    <s v="Bat Oinan"/>
    <s v="Sinoilak"/>
    <s v="Makalu"/>
    <s v="Malagai"/>
    <s v="Logui"/>
    <s v="Sarasau"/>
    <s v="Bat Toitet"/>
    <s v="Sibana"/>
    <s v="Bat Toitet"/>
    <s v="different"/>
    <s v="Mg Sibana"/>
    <s v="Makalu"/>
    <s v="Malagai"/>
    <s v="Malagai"/>
    <s v="Logui"/>
    <s v="sakut"/>
    <n v="1"/>
    <x v="0"/>
    <x v="2"/>
    <s v="labo"/>
    <s v="jarik"/>
  </r>
  <r>
    <n v="30"/>
    <s v="Roseta"/>
    <s v="41-50"/>
    <n v="45"/>
    <s v="Saleilei"/>
    <s v="ts"/>
    <n v="5"/>
    <n v="6"/>
    <n v="6"/>
    <s v="sagu"/>
    <s v="lokan"/>
    <n v="3"/>
    <x v="11"/>
    <x v="4"/>
    <s v="Makalu"/>
    <s v="Malagai"/>
    <s v="Sibana"/>
    <s v="Maonai"/>
    <s v="Sibana"/>
    <s v="Maonai"/>
    <s v="semua"/>
    <s v="Maumun"/>
    <s v="Maumun"/>
    <s v="Maonai"/>
    <s v="Makalu"/>
    <s v="Lokoni"/>
    <s v="pulau"/>
    <s v="Kukunglu"/>
    <s v="Lokoni"/>
    <s v="Lokoni"/>
    <s v="Maumun"/>
    <s v="même"/>
    <s v="Malagai"/>
    <s v="Lokoni"/>
    <s v="Malagai"/>
    <s v="Malagai"/>
    <s v="Logui"/>
    <s v="lekgeu"/>
    <n v="2"/>
    <x v="1"/>
    <x v="1"/>
    <s v="piritpit"/>
    <s v="main"/>
  </r>
  <r>
    <n v="31"/>
    <s v="Martina"/>
    <s v="16-20"/>
    <n v="20"/>
    <s v="Sabailekket"/>
    <s v="t"/>
    <n v="3"/>
    <n v="3"/>
    <n v="5"/>
    <s v="sagu"/>
    <s v="lokan"/>
    <n v="4"/>
    <x v="1"/>
    <x v="1"/>
    <s v="Matogtuk"/>
    <s v="Malagai"/>
    <s v="Sibana"/>
    <s v="Sibana"/>
    <s v="Sibana"/>
    <s v="Maonai"/>
    <s v="Malagai"/>
    <s v="Makalu"/>
    <s v="Maonai"/>
    <s v="Maonai"/>
    <s v="Maonai "/>
    <s v="Makalu"/>
    <s v="Makalu"/>
    <s v="Kukunglu"/>
    <s v="Makalu"/>
    <s v="Matogtuk"/>
    <s v="Maumun"/>
    <s v="different"/>
    <s v="Mg Sibana"/>
    <s v="Makalu"/>
    <s v="Malagai"/>
    <s v="Malagai"/>
    <m/>
    <s v="TT"/>
    <n v="2"/>
    <x v="2"/>
    <x v="0"/>
    <s v="Ngakngak"/>
    <s v="jarik"/>
  </r>
  <r>
    <n v="32"/>
    <s v="Merianti"/>
    <s v="21-30"/>
    <n v="24"/>
    <s v="Salakokek"/>
    <s v="a"/>
    <n v="2"/>
    <n v="2"/>
    <n v="4"/>
    <s v="sagu"/>
    <s v="laitak"/>
    <n v="2"/>
    <x v="12"/>
    <x v="12"/>
    <s v="Makalu"/>
    <s v="Majenen"/>
    <s v="Malagai"/>
    <s v="Maonai"/>
    <s v="Mg Simankat"/>
    <s v="TT"/>
    <s v="Malagai"/>
    <s v="Laplap"/>
    <s v="Salongaga"/>
    <s v="Patakurug"/>
    <s v="Maonai"/>
    <s v="Simankat"/>
    <s v="Makalabai (pl)"/>
    <s v="Matobet"/>
    <s v="Mata monga"/>
    <s v="TT"/>
    <s v="Mabola"/>
    <s v="TT"/>
    <s v="tidak ada"/>
    <s v="Mabola"/>
    <s v="tidak ada"/>
    <s v="tidak ada"/>
    <m/>
    <s v="sakut"/>
    <n v="1"/>
    <x v="0"/>
    <x v="2"/>
    <s v="Takeila"/>
    <s v="jarik"/>
  </r>
  <r>
    <n v="33"/>
    <s v="Carolina"/>
    <s v="21-30"/>
    <n v="25"/>
    <s v="Sapojai"/>
    <s v="s"/>
    <n v="4"/>
    <n v="5"/>
    <n v="5"/>
    <s v="sagu"/>
    <s v="lokan"/>
    <n v="3"/>
    <x v="13"/>
    <x v="13"/>
    <s v="Pagu"/>
    <s v="Logui"/>
    <s v="semua"/>
    <s v="Sinoilak"/>
    <s v="Sibana"/>
    <s v="katotorat"/>
    <s v="semua"/>
    <s v="Logui"/>
    <s v="Matogtuk"/>
    <s v="Matogtuk"/>
    <s v="Mabola"/>
    <s v="Mabola"/>
    <s v="Logui"/>
    <s v="sosorat"/>
    <s v="Pagu"/>
    <s v="Pagu"/>
    <s v="Mabola"/>
    <s v="different"/>
    <s v="Mg Sibana"/>
    <s v="Matogtuk"/>
    <s v="Logui"/>
    <s v="Malagai"/>
    <m/>
    <s v="TT"/>
    <n v="2"/>
    <x v="2"/>
    <x v="0"/>
    <s v="Butebaga"/>
    <s v="kakabilit"/>
  </r>
  <r>
    <n v="34"/>
    <s v="Juli santa maria"/>
    <s v="21-30"/>
    <n v="23"/>
    <s v="Sasirisokut"/>
    <s v="s"/>
    <n v="1"/>
    <n v="9"/>
    <n v="3"/>
    <s v="sagu"/>
    <s v="laitak"/>
    <n v="6"/>
    <x v="6"/>
    <x v="1"/>
    <s v="Malagai"/>
    <s v="Malagai"/>
    <s v="Malagai"/>
    <s v="Maonai"/>
    <s v="Sibana"/>
    <s v="Maonai"/>
    <s v="semua"/>
    <s v="Matogtuk"/>
    <s v="Maonai"/>
    <s v="Bekeukoat"/>
    <s v="Mabola"/>
    <s v="Malagai"/>
    <s v="Maseai (pl)"/>
    <s v="mapelekat"/>
    <s v="B Simankat"/>
    <s v="TT"/>
    <s v="tidak ada"/>
    <s v="même"/>
    <s v="Mg Sibana"/>
    <s v="Matogtuk"/>
    <s v="Malagai"/>
    <s v="Matogtuk"/>
    <m/>
    <s v="jarik"/>
    <n v="1"/>
    <x v="1"/>
    <x v="3"/>
    <s v="Sigakgak"/>
    <s v="jarik"/>
  </r>
  <r>
    <n v="35"/>
    <s v="Marta"/>
    <s v="31-40"/>
    <n v="40"/>
    <s v="Satoinong"/>
    <s v="s"/>
    <n v="3"/>
    <n v="4"/>
    <n v="4"/>
    <s v="sagu"/>
    <s v="laitak"/>
    <n v="6"/>
    <x v="1"/>
    <x v="1"/>
    <s v="Makalu"/>
    <s v="Malagai"/>
    <s v="Matogtuk"/>
    <s v="Maonai"/>
    <s v="Sibana"/>
    <s v="Maonai"/>
    <s v="Matogtuk"/>
    <s v="Matogtuk"/>
    <s v="Maumun"/>
    <s v="Bat Toitet"/>
    <s v="Makalu"/>
    <s v="Matogtuk"/>
    <s v="Logui"/>
    <s v="Simankat"/>
    <s v="Kotkot Simankat"/>
    <s v="Matogtuk"/>
    <s v="Makalu"/>
    <s v="different"/>
    <s v="Mg Sibana"/>
    <s v="Makalu"/>
    <s v="Malagai"/>
    <s v="Matogtuk"/>
    <m/>
    <s v="jarik"/>
    <n v="1"/>
    <x v="1"/>
    <x v="3"/>
    <s v="Butebaga"/>
    <s v="jarik"/>
  </r>
  <r>
    <n v="36"/>
    <s v="Teresia"/>
    <s v="21-30"/>
    <n v="22"/>
    <s v="Sabuku"/>
    <s v="s"/>
    <n v="3"/>
    <n v="9"/>
    <n v="5"/>
    <s v="sagu"/>
    <s v="lokan"/>
    <n v="5"/>
    <x v="6"/>
    <x v="1"/>
    <s v="Makalu"/>
    <s v="Malagai"/>
    <s v="Malagai"/>
    <s v="Maonai"/>
    <s v="Sibana"/>
    <s v="Maonai"/>
    <s v="Matogtuk"/>
    <s v="Matogtuk"/>
    <s v="Maonai"/>
    <s v="Bat Toitet"/>
    <s v="Makalu"/>
    <s v="Simankat"/>
    <s v="Logui"/>
    <s v="Simankat"/>
    <s v="Lokoni"/>
    <s v="Maonai"/>
    <s v="Logui"/>
    <s v="different"/>
    <s v="Mg Sibana"/>
    <s v="Makalu"/>
    <s v="Malagai"/>
    <s v="Malagai"/>
    <m/>
    <s v="jarik"/>
    <n v="2"/>
    <x v="2"/>
    <x v="2"/>
    <s v="Butebaga"/>
    <s v="jarik"/>
  </r>
  <r>
    <n v="37"/>
    <s v="Fatima"/>
    <s v="41-50"/>
    <n v="45"/>
    <s v="Sailokoat"/>
    <s v="a"/>
    <n v="7"/>
    <n v="3"/>
    <n v="5"/>
    <s v="S &amp; N"/>
    <s v="laitak"/>
    <n v="3"/>
    <x v="12"/>
    <x v="14"/>
    <s v="Makalu"/>
    <s v="toinon"/>
    <s v="toinon"/>
    <s v="Salongaga"/>
    <s v="Sibana"/>
    <s v="patacourut"/>
    <s v="semua"/>
    <s v="semua"/>
    <s v="Matdorou"/>
    <s v="Makalu"/>
    <s v="Maumun"/>
    <s v="Makalu"/>
    <s v="pulau"/>
    <s v="Sarasau"/>
    <s v="Bat Toitet"/>
    <s v="Maonai"/>
    <s v="Maumun"/>
    <s v="different"/>
    <s v="Mg Sibana"/>
    <s v="Makalu"/>
    <s v="Logui"/>
    <s v="Lokoni"/>
    <m/>
    <s v="jarik"/>
    <n v="2"/>
    <x v="2"/>
    <x v="2"/>
    <s v="Sigakgak"/>
    <s v="jarik"/>
  </r>
  <r>
    <n v="38"/>
    <s v="Terlina"/>
    <s v="21-30"/>
    <n v="25"/>
    <s v="Sababalat"/>
    <s v="t"/>
    <n v="2"/>
    <n v="3"/>
    <n v="4"/>
    <s v="sagu"/>
    <s v="lokan"/>
    <n v="0.5"/>
    <x v="2"/>
    <x v="4"/>
    <s v="Maumun"/>
    <s v="Logui"/>
    <s v="semua"/>
    <s v="semua"/>
    <s v="Mg Simankat"/>
    <s v="TT"/>
    <s v="semua"/>
    <s v="Maumun"/>
    <s v="Maonai"/>
    <s v="Maumun"/>
    <s v="Simankat"/>
    <s v="Simankat"/>
    <s v="Logui"/>
    <s v="semua"/>
    <s v="B Simankat"/>
    <s v="Kokot Simankat"/>
    <s v="Loflof"/>
    <s v="different"/>
    <s v="Simankat"/>
    <s v="semua"/>
    <s v="Logui"/>
    <s v="Maumun"/>
    <m/>
    <s v="lekgeu"/>
    <n v="1"/>
    <x v="0"/>
    <x v="4"/>
    <s v="Butebaga"/>
    <s v="jarik"/>
  </r>
  <r>
    <n v="39"/>
    <s v="Agnes "/>
    <s v="31-40"/>
    <n v="35"/>
    <s v="Sasirisokut"/>
    <s v="s"/>
    <n v="6"/>
    <n v="5"/>
    <n v="4"/>
    <s v="sagu"/>
    <s v="laitak"/>
    <n v="6"/>
    <x v="1"/>
    <x v="0"/>
    <s v="Makalu"/>
    <s v="Malagai"/>
    <s v="semua"/>
    <s v="Maonai"/>
    <s v="Mg Simankat"/>
    <s v="Sibana"/>
    <s v="Tololago"/>
    <s v="Matogtuk"/>
    <s v="Maonai"/>
    <s v="Maonai"/>
    <s v="Maumun"/>
    <s v="Makalu"/>
    <s v="Maseai (pl)"/>
    <s v="Sarasau"/>
    <s v="Malagai"/>
    <s v="Caseai"/>
    <s v="Maumun"/>
    <s v="même"/>
    <s v="Mg Sibana"/>
    <s v="Makalu"/>
    <s v="Malagai"/>
    <s v="Malagai"/>
    <m/>
    <s v="jarik"/>
    <n v="1"/>
    <x v="1"/>
    <x v="3"/>
    <s v="Takeila"/>
    <s v="jarik"/>
  </r>
  <r>
    <n v="40"/>
    <s v="Catarina"/>
    <s v="41-50"/>
    <n v="45"/>
    <s v="Sabailekket"/>
    <s v="t"/>
    <n v="4"/>
    <n v="16"/>
    <n v="4"/>
    <s v="sagu"/>
    <s v="lokan"/>
    <n v="5"/>
    <x v="6"/>
    <x v="15"/>
    <s v="Makalu"/>
    <s v="Malagai"/>
    <s v="semua"/>
    <s v="semua"/>
    <s v="Mg Simankat"/>
    <s v="Maonai"/>
    <s v="semua"/>
    <s v="Matogtuk"/>
    <s v="Maonai"/>
    <s v="semua"/>
    <s v="Makalu"/>
    <s v="Makalu"/>
    <s v="Mabola"/>
    <s v="semua"/>
    <s v="Malagai"/>
    <s v="Purongot"/>
    <s v="Masat"/>
    <s v="different"/>
    <s v="Mg Sibana"/>
    <s v="Makalu"/>
    <s v="Malagai"/>
    <s v="Malagai"/>
    <m/>
    <s v="TT"/>
    <n v="1"/>
    <x v="0"/>
    <x v="0"/>
    <s v="Sogatkoat"/>
    <s v="jarik"/>
  </r>
  <r>
    <n v="41"/>
    <s v="Turukune"/>
    <s v="21-30"/>
    <n v="25"/>
    <s v="Sapojai"/>
    <s v="s"/>
    <n v="3"/>
    <n v="5"/>
    <n v="5"/>
    <s v="sagu"/>
    <s v="lokan"/>
    <n v="3"/>
    <x v="6"/>
    <x v="16"/>
    <s v="Makalu"/>
    <s v="Malagai"/>
    <s v="Malagai"/>
    <s v="semua"/>
    <s v="Sibana"/>
    <s v="Maonai"/>
    <s v="semua"/>
    <s v="Malagai"/>
    <s v="Mabola"/>
    <s v="Sinoilak"/>
    <s v="semua"/>
    <s v="Simankat"/>
    <s v="Maseai (pl)"/>
    <s v="Masat"/>
    <s v="Pagu"/>
    <s v="Mabola"/>
    <s v="Mabola"/>
    <s v="different"/>
    <s v="Simankat"/>
    <s v="Simankat"/>
    <s v="Malagai"/>
    <s v="Malagai"/>
    <s v="Logui"/>
    <s v="sutba"/>
    <n v="1"/>
    <x v="0"/>
    <x v="4"/>
    <s v="Pakpakmata"/>
    <s v="jarik"/>
  </r>
  <r>
    <n v="42"/>
    <s v="Atatmanai"/>
    <s v="51-60"/>
    <n v="53"/>
    <s v="Sakeletuk"/>
    <s v="t"/>
    <n v="5"/>
    <n v="20"/>
    <n v="2"/>
    <s v="sagu"/>
    <s v="lokan"/>
    <n v="3"/>
    <x v="14"/>
    <x v="10"/>
    <s v="Makalu"/>
    <s v="Malagai"/>
    <s v="Sibana"/>
    <s v="semua"/>
    <s v="Sibana"/>
    <s v="Salongaga"/>
    <s v="semua"/>
    <s v="semua"/>
    <s v="Maonai"/>
    <s v="Bat Toitet"/>
    <s v="Makalu"/>
    <s v="Simankat"/>
    <s v="Logui"/>
    <s v="semua"/>
    <s v="Bat Toitet"/>
    <s v="Maonai"/>
    <s v="Mabola"/>
    <s v="different"/>
    <s v="Mg Sibana"/>
    <s v="Makalu"/>
    <s v="Malagai"/>
    <s v="Malagai"/>
    <s v="Logui"/>
    <s v="TT"/>
    <n v="2"/>
    <x v="2"/>
    <x v="0"/>
    <s v="Butebaga"/>
    <s v="jarik"/>
  </r>
  <r>
    <n v="43"/>
    <s v="Antonieta"/>
    <s v="31-40"/>
    <n v="31"/>
    <s v="Saguroujou"/>
    <s v="a"/>
    <n v="6"/>
    <n v="4"/>
    <n v="5"/>
    <s v="sagu"/>
    <s v="laitak"/>
    <n v="3"/>
    <x v="7"/>
    <x v="1"/>
    <s v="Makalu"/>
    <s v="Malagai"/>
    <s v="Malagai"/>
    <s v="Maonai"/>
    <s v="Sibana"/>
    <s v="Maonai"/>
    <s v="semua"/>
    <s v="Matogtuk"/>
    <s v="Maonai baga"/>
    <s v="Maonai baga"/>
    <s v="Makalu"/>
    <s v="Mabola"/>
    <s v="Logui"/>
    <s v="Simankat"/>
    <s v="Malagai"/>
    <s v="Makalu"/>
    <s v="Mabola"/>
    <s v="different"/>
    <s v="Mg Sibana"/>
    <s v="Makalu"/>
    <s v="Malagai"/>
    <s v="Malagai"/>
    <s v="Logui"/>
    <s v="sakut"/>
    <n v="1"/>
    <x v="0"/>
    <x v="4"/>
    <s v="Kanajai"/>
    <s v="jarik"/>
  </r>
  <r>
    <n v="44"/>
    <s v="Angelina"/>
    <s v="31-40"/>
    <n v="34"/>
    <s v="Samaonai"/>
    <s v="s"/>
    <n v="3"/>
    <n v="4"/>
    <n v="4"/>
    <s v="sagu"/>
    <s v="laitak"/>
    <n v="3"/>
    <x v="6"/>
    <x v="1"/>
    <s v="Makalu"/>
    <s v="Malagai"/>
    <s v="Malagai"/>
    <s v="Matogtuk"/>
    <s v="Sibana"/>
    <s v="Maonai"/>
    <s v="semua"/>
    <s v="Matogtuk"/>
    <s v="Matdorou"/>
    <s v="Matogtuk"/>
    <s v="Makalu"/>
    <s v="Makalu"/>
    <s v="Mabola"/>
    <s v="semua"/>
    <s v="semua"/>
    <s v="Makalabai (pl)"/>
    <s v="tidak ada"/>
    <s v="different"/>
    <s v="Mg Sibana"/>
    <s v="Makalu"/>
    <s v="Malagai"/>
    <s v="Matogtuk"/>
    <s v="Logui"/>
    <s v="jarik"/>
    <n v="1"/>
    <x v="0"/>
    <x v="2"/>
    <s v="Takeila"/>
    <s v="jarik"/>
  </r>
  <r>
    <n v="45"/>
    <s v="Lucia"/>
    <s v="31-40"/>
    <n v="35"/>
    <s v="Salakkokoai"/>
    <s v="a"/>
    <n v="3"/>
    <n v="5"/>
    <n v="4"/>
    <s v="sagu"/>
    <s v="laitak"/>
    <n v="2"/>
    <x v="6"/>
    <x v="17"/>
    <s v="Mabola"/>
    <s v="Malagai"/>
    <s v="Malagai"/>
    <s v="Matogtuk"/>
    <s v="Sibana"/>
    <s v="Maonai"/>
    <s v="Malagai"/>
    <s v="Matogtuk"/>
    <s v="Matdorou"/>
    <s v="Sinoilak"/>
    <s v="Malagai"/>
    <s v="Makalu"/>
    <s v="Mabola"/>
    <s v="Matogtuk"/>
    <s v="tidak ada "/>
    <s v="Sibana"/>
    <s v="Matogtuk"/>
    <s v="different"/>
    <s v="Mg Sibana"/>
    <s v="Makalu"/>
    <s v="Malagai"/>
    <s v="Matogtuk"/>
    <s v="Logui"/>
    <s v="TT"/>
    <n v="1"/>
    <x v="0"/>
    <x v="0"/>
    <s v="Butebaga"/>
    <s v="jarik"/>
  </r>
  <r>
    <n v="46"/>
    <s v="Latzani"/>
    <s v="31-40"/>
    <n v="32"/>
    <s v="Sagoilok"/>
    <s v="s"/>
    <n v="4"/>
    <n v="5"/>
    <n v="4"/>
    <s v="sagu"/>
    <s v="laitak"/>
    <n v="4"/>
    <x v="1"/>
    <x v="2"/>
    <s v="Makalu"/>
    <s v="Logui"/>
    <s v="Malagai"/>
    <s v="Sibana"/>
    <s v="Sibana"/>
    <s v="Salongaga"/>
    <s v="Matogtuk"/>
    <s v="Logui"/>
    <s v="Loflof"/>
    <s v="Sibana"/>
    <s v="Logui"/>
    <s v="Makalu"/>
    <s v="Logui"/>
    <s v="Sarasau"/>
    <s v="Makalu"/>
    <s v="Loflof"/>
    <s v="Logui"/>
    <s v="different"/>
    <s v="Simankat"/>
    <s v="Matogtuk"/>
    <s v="Mg Simankat"/>
    <s v="Matogtuk"/>
    <s v="Logui"/>
    <s v="sakut"/>
    <n v="1"/>
    <x v="1"/>
    <x v="3"/>
    <s v="pamemela"/>
    <s v="tuba"/>
  </r>
  <r>
    <n v="47"/>
    <s v="Papao"/>
    <s v="51-60"/>
    <n v="60"/>
    <s v="Tasiriabbangan"/>
    <s v="s"/>
    <n v="2"/>
    <n v="29"/>
    <n v="2"/>
    <s v="sagu"/>
    <s v="laitak"/>
    <n v="5"/>
    <x v="0"/>
    <x v="18"/>
    <s v="Bat Toitet"/>
    <s v="Matogtuk"/>
    <s v="Matogtuk"/>
    <s v="Casila"/>
    <s v="Mg Simankat"/>
    <s v="Mg Simankat"/>
    <s v="semua"/>
    <s v="Masat"/>
    <s v="Loflof"/>
    <s v="Loflof"/>
    <s v="Maumun"/>
    <s v="Maumun"/>
    <s v="Logui"/>
    <s v="Sarasau"/>
    <s v="Malagai"/>
    <s v="Malagai"/>
    <s v="Malagai"/>
    <s v="different"/>
    <s v="Mg Sibana"/>
    <s v="Makalu"/>
    <s v="Malagai"/>
    <s v="Malagai"/>
    <s v="Logui"/>
    <s v="sakut"/>
    <n v="2"/>
    <x v="2"/>
    <x v="2"/>
    <s v="Sigakgak"/>
    <s v="sutba "/>
  </r>
  <r>
    <n v="48"/>
    <s v="Erika"/>
    <s v="41-50"/>
    <n v="50"/>
    <s v="Sabolak"/>
    <s v="t"/>
    <n v="2"/>
    <n v="10"/>
    <n v="3"/>
    <s v="sagu"/>
    <s v="laitak"/>
    <n v="5"/>
    <x v="4"/>
    <x v="19"/>
    <s v="Maumun"/>
    <s v="Laplap"/>
    <s v="Mg Simankat"/>
    <s v="Casila"/>
    <s v="Mg Simankat"/>
    <s v="Sibana"/>
    <s v="semua"/>
    <s v="semua"/>
    <s v="Maonai"/>
    <s v="Sibana"/>
    <s v="Makalu"/>
    <s v="Sibana"/>
    <s v="Logui"/>
    <s v="Sarasau"/>
    <s v="Mg Simankat"/>
    <s v="Matdorou"/>
    <s v="Makalu"/>
    <s v="TT"/>
    <s v="Simankat"/>
    <s v="Simankat"/>
    <s v="Mg Sibana"/>
    <s v="Malagai"/>
    <s v="Logui"/>
    <s v="sakut"/>
    <n v="2"/>
    <x v="2"/>
    <x v="4"/>
    <s v="tuktukteitei"/>
    <s v="kakabilit"/>
  </r>
  <r>
    <n v="49"/>
    <s v="Sunta"/>
    <s v="21-30"/>
    <n v="25"/>
    <s v="Sabuku"/>
    <s v="s"/>
    <n v="5"/>
    <n v="4"/>
    <n v="7"/>
    <s v="sagu"/>
    <s v="lokan"/>
    <n v="3"/>
    <x v="1"/>
    <x v="1"/>
    <s v="Malagai"/>
    <s v="Malagai"/>
    <s v="semua"/>
    <s v="semua"/>
    <s v="Malagai"/>
    <s v="Sibana"/>
    <s v="semua"/>
    <s v="semua"/>
    <s v="Maonai"/>
    <s v="semua"/>
    <s v="Malagai"/>
    <s v="Malagai"/>
    <s v="gunung!"/>
    <s v="semua"/>
    <s v="Mabola"/>
    <s v="Makalu"/>
    <s v="Makalu"/>
    <s v="different"/>
    <s v="Malagai"/>
    <s v="Malagai"/>
    <s v="Malagai"/>
    <s v="Malagai"/>
    <s v="Logui"/>
    <s v="sakut"/>
    <n v="1"/>
    <x v="0"/>
    <x v="4"/>
    <s v="epbet"/>
    <s v="jarik"/>
  </r>
  <r>
    <n v="50"/>
    <s v="Roseta"/>
    <s v="41-50"/>
    <n v="45"/>
    <s v="Samaonai"/>
    <s v="s"/>
    <n v="9"/>
    <n v="2"/>
    <n v="7"/>
    <s v="sagu"/>
    <s v="lokan"/>
    <n v="6"/>
    <x v="1"/>
    <x v="7"/>
    <s v="Makalu"/>
    <s v="Malagai"/>
    <s v="Malagai"/>
    <s v="Sinoilak"/>
    <s v="Mg Simankat"/>
    <s v="Maonai"/>
    <s v="semua"/>
    <s v="Kramajad"/>
    <s v="Maonai baga"/>
    <s v="Matogtuk"/>
    <s v="Makalu"/>
    <s v="Simankat"/>
    <s v="Mabola"/>
    <s v="Makalu"/>
    <s v="Matogtuk"/>
    <s v="Maonai"/>
    <s v="Makalu"/>
    <s v="different"/>
    <s v="Mg Sibana"/>
    <s v="Makalu"/>
    <s v="Malagai"/>
    <s v="Malagai"/>
    <s v="Logui"/>
    <s v="TT"/>
    <n v="1"/>
    <x v="0"/>
    <x v="0"/>
    <s v="Butebaga"/>
    <s v="jarik"/>
  </r>
  <r>
    <n v="51"/>
    <s v="Antonieta"/>
    <s v="41-50"/>
    <n v="47"/>
    <s v="Saumanu"/>
    <s v="a"/>
    <n v="4"/>
    <n v="12"/>
    <n v="2"/>
    <s v="sagu"/>
    <s v="laitak"/>
    <n v="3"/>
    <x v="15"/>
    <x v="20"/>
    <s v="Makalu"/>
    <s v="Malagai"/>
    <s v="semua"/>
    <s v="Maonai"/>
    <s v="Mg Simankat"/>
    <s v="Maonai"/>
    <s v="semua"/>
    <s v="Matogtuk"/>
    <s v="Maonai baga"/>
    <s v="Masat"/>
    <s v="Makalu"/>
    <s v="Makalu"/>
    <s v="Logui"/>
    <s v="semua"/>
    <s v="Maumun"/>
    <s v="Sibana"/>
    <s v="Makalu"/>
    <s v="different"/>
    <s v="Simankat"/>
    <s v="Makalu"/>
    <s v="Malagai"/>
    <s v="Malagai"/>
    <s v="Logui"/>
    <s v="sutba"/>
    <n v="1"/>
    <x v="0"/>
    <x v="2"/>
    <s v="pamemela"/>
    <s v="tuba"/>
  </r>
  <r>
    <n v="52"/>
    <s v="Marta"/>
    <s v="21-30"/>
    <n v="28"/>
    <s v="Satoleureu"/>
    <s v="s"/>
    <n v="3"/>
    <n v="3"/>
    <n v="5"/>
    <s v="sagu"/>
    <s v="lokan"/>
    <n v="5"/>
    <x v="6"/>
    <x v="1"/>
    <s v="Makalu"/>
    <s v="Malagai"/>
    <s v="Malagai"/>
    <s v="Sinoilak"/>
    <s v="Malagai"/>
    <s v="Maonai"/>
    <s v="Mapinang"/>
    <s v="Matogtuk"/>
    <s v="Matdorou"/>
    <s v="Sinoilak"/>
    <s v="Maseai (pl)"/>
    <s v="Makalu"/>
    <s v="Maseai (pl)"/>
    <s v="Sarasau"/>
    <s v="Maleset"/>
    <s v="Maonai baga"/>
    <s v="Malagai"/>
    <s v="different"/>
    <s v="Simankat"/>
    <s v="Makalu"/>
    <s v="Malagai"/>
    <s v="Malagai"/>
    <s v="Logui"/>
    <s v="jarik"/>
    <n v="1"/>
    <x v="0"/>
    <x v="2"/>
    <s v="Bomata"/>
    <s v="jarik"/>
  </r>
  <r>
    <n v="53"/>
    <s v="Takimanay"/>
    <s v="31-40"/>
    <n v="40"/>
    <s v="Tasiriabbangan"/>
    <s v="s"/>
    <n v="4"/>
    <n v="12"/>
    <n v="6"/>
    <s v="sagu"/>
    <s v="laitak"/>
    <n v="6"/>
    <x v="1"/>
    <x v="21"/>
    <s v="Makalu"/>
    <s v="Matogtuk"/>
    <s v="Matogtuk"/>
    <s v="semua"/>
    <s v="Sibana"/>
    <s v="patacourut"/>
    <s v="semua"/>
    <s v="semua"/>
    <s v="Maonai"/>
    <s v="Sinoilak"/>
    <s v="Makalu"/>
    <s v="Makalu"/>
    <s v="pulau"/>
    <s v="semua"/>
    <s v="Makalu"/>
    <s v="Caseai"/>
    <s v="Makalu"/>
    <s v="different"/>
    <s v="Mg Sibana"/>
    <s v="Makalu"/>
    <s v="Malagai"/>
    <s v="Malagai"/>
    <s v="Logui"/>
    <s v="sakut"/>
    <n v="2"/>
    <x v="2"/>
    <x v="2"/>
    <s v="tuktukteitei"/>
    <s v="jarik"/>
  </r>
  <r>
    <n v="54"/>
    <s v="Ubeogo"/>
    <s v="31-40"/>
    <n v="40"/>
    <s v="Sagoilok"/>
    <s v="s"/>
    <n v="4"/>
    <n v="3"/>
    <n v="6"/>
    <s v="sagu"/>
    <s v="laitak"/>
    <n v="6"/>
    <x v="1"/>
    <x v="16"/>
    <s v="Makalu"/>
    <s v="Malagai"/>
    <s v="semua"/>
    <s v="semua"/>
    <s v="Mg Simankat"/>
    <s v="Salongaga"/>
    <s v="semua"/>
    <s v="semua"/>
    <s v="Matdorou"/>
    <s v="Sinoilak"/>
    <s v="Makalu"/>
    <s v="Simankat"/>
    <s v="pulau"/>
    <s v="Sarasau"/>
    <s v="Mg Oinan"/>
    <s v="Caseai"/>
    <s v="Lokoni"/>
    <s v="different"/>
    <s v="Simankat"/>
    <s v="Makalu"/>
    <s v="Malagai"/>
    <s v="Malagai"/>
    <s v="Logui"/>
    <s v="lekgeu"/>
    <n v="2"/>
    <x v="2"/>
    <x v="2"/>
    <s v="Pakpakmata"/>
    <s v="jarik"/>
  </r>
  <r>
    <n v="55"/>
    <s v="Liliana"/>
    <s v="51-60"/>
    <n v="60"/>
    <s v="Saggulok"/>
    <s v="ts"/>
    <n v="12"/>
    <n v="30"/>
    <n v="2"/>
    <s v="sagu"/>
    <s v="laitak"/>
    <n v="3"/>
    <x v="6"/>
    <x v="1"/>
    <s v="Makalu"/>
    <s v="Malagai"/>
    <s v="siTTigot"/>
    <s v="Maonai"/>
    <s v="Malagai"/>
    <s v="Salongaga"/>
    <s v="Malagai"/>
    <s v="Malagai"/>
    <s v="Maleset"/>
    <s v="Sibana"/>
    <s v="Malagai"/>
    <s v="Maleset"/>
    <s v="Tailileu"/>
    <s v="Sarasau"/>
    <s v="Lokoni"/>
    <s v="Purongot"/>
    <s v="Mabola"/>
    <s v="different"/>
    <s v="Simankat"/>
    <s v="Makalu"/>
    <s v="Malagai"/>
    <s v="Malagai"/>
    <s v="Malagai"/>
    <s v="sakut"/>
    <n v="2"/>
    <x v="2"/>
    <x v="2"/>
    <s v="Matcui"/>
    <s v="kakabilit"/>
  </r>
  <r>
    <n v="56"/>
    <s v="Ida"/>
    <s v="21-30"/>
    <n v="29"/>
    <s v="Saumanu"/>
    <s v="a"/>
    <n v="3"/>
    <n v="1"/>
    <n v="5"/>
    <s v="sagu"/>
    <s v="lokan"/>
    <n v="3"/>
    <x v="14"/>
    <x v="19"/>
    <s v="Makalu"/>
    <s v="Laplap"/>
    <s v="Laplap"/>
    <s v="semua"/>
    <s v="Mg Simankat"/>
    <s v="Salongaga"/>
    <s v="semua"/>
    <s v="semua"/>
    <s v="Malagai"/>
    <s v="Bat Toitet"/>
    <s v="Makalu"/>
    <s v="Simankat"/>
    <s v="Logui"/>
    <s v="Makalu"/>
    <s v="Maumun"/>
    <s v="Makalu"/>
    <s v="Malagai"/>
    <s v="different"/>
    <s v="Mg oinan"/>
    <s v="Makalu"/>
    <s v="Malagai"/>
    <s v="Malagai"/>
    <m/>
    <s v="sakut"/>
    <n v="1"/>
    <x v="1"/>
    <x v="3"/>
    <s v="Turubet"/>
    <s v="kakabilit"/>
  </r>
  <r>
    <n v="57"/>
    <s v="Barbara"/>
    <s v="41-50"/>
    <n v="45"/>
    <s v="Sabuku"/>
    <s v="s"/>
    <n v="6"/>
    <n v="13"/>
    <n v="5"/>
    <s v="sagu"/>
    <s v="laitak"/>
    <n v="3"/>
    <x v="2"/>
    <x v="1"/>
    <s v="Makalu"/>
    <s v="Malagai"/>
    <s v="Malagai"/>
    <s v="semua"/>
    <s v="Sibana"/>
    <s v="Maonai"/>
    <s v="semua"/>
    <s v="semua"/>
    <s v="Purongot"/>
    <s v="Makalu"/>
    <s v="Maumun"/>
    <s v="Makalu"/>
    <s v="Logui"/>
    <s v="semua"/>
    <s v="Masat"/>
    <s v="Maonai"/>
    <s v="Maumun"/>
    <s v="different"/>
    <s v="Mg Purongot"/>
    <s v="Makalu"/>
    <s v="Matogtuk"/>
    <s v="Malagai"/>
    <m/>
    <s v="sakut"/>
    <n v="1"/>
    <x v="0"/>
    <x v="4"/>
    <s v="Butebaga"/>
    <s v="jarik"/>
  </r>
  <r>
    <n v="58"/>
    <s v="Toila Ogo"/>
    <s v="41-50"/>
    <n v="45"/>
    <s v="Sakeletuk"/>
    <s v="t"/>
    <n v="10"/>
    <n v="7"/>
    <n v="5"/>
    <s v="sagu"/>
    <s v="lokan"/>
    <n v="6"/>
    <x v="6"/>
    <x v="0"/>
    <s v="Simankat"/>
    <s v="Malagai"/>
    <s v="semua"/>
    <s v="semua"/>
    <s v="Malagai"/>
    <s v="Sibana"/>
    <s v="semua"/>
    <s v="Matogtuk"/>
    <s v="Purongot"/>
    <s v="Sibana"/>
    <s v="Makalu"/>
    <s v="Makalu"/>
    <s v="pulau"/>
    <s v="semua"/>
    <s v="Purongot"/>
    <s v="Purongot"/>
    <s v="Maleset"/>
    <s v="different"/>
    <s v="Mg Sibana"/>
    <s v="Simankat"/>
    <s v="Lokoni"/>
    <s v="seluru"/>
    <m/>
    <s v="jarik"/>
    <n v="1"/>
    <x v="0"/>
    <x v="2"/>
    <s v="Pakpakmata"/>
    <s v="jarik"/>
  </r>
  <r>
    <n v="59"/>
    <s v="Silakunen"/>
    <s v="41-50"/>
    <n v="48"/>
    <s v="Sabailekket"/>
    <s v="t"/>
    <n v="8"/>
    <n v="6"/>
    <n v="4"/>
    <s v="sagu"/>
    <s v="laitak"/>
    <n v="4"/>
    <x v="1"/>
    <x v="10"/>
    <s v="Makalu"/>
    <s v="Malagai"/>
    <s v="Sibana"/>
    <s v="Salongaga"/>
    <s v="Sibana"/>
    <s v="Lokoni"/>
    <s v="Logui"/>
    <s v="Matogtuk"/>
    <s v="Bat Turei"/>
    <s v="Simankat"/>
    <s v="Malagai"/>
    <s v="Malagai"/>
    <s v="Logui"/>
    <s v="Matogtuk"/>
    <s v="B Simankat"/>
    <s v="Sibana"/>
    <s v="Bat Toitet"/>
    <s v="different"/>
    <s v="Simankat"/>
    <s v="Purongot"/>
    <s v="Malagai"/>
    <s v="Malagai"/>
    <s v="Logui"/>
    <s v="jarik"/>
    <n v="1"/>
    <x v="0"/>
    <x v="4"/>
    <s v="Sigakgak"/>
    <s v="jarik"/>
  </r>
  <r>
    <n v="60"/>
    <s v="Lolot"/>
    <s v="21-30"/>
    <n v="26"/>
    <s v="Tasiriabbangan"/>
    <s v="s"/>
    <n v="1"/>
    <n v="4"/>
    <n v="3"/>
    <s v="Nasi"/>
    <s v="laitak"/>
    <n v="1"/>
    <x v="6"/>
    <x v="2"/>
    <s v="Makalu"/>
    <s v="Malagai"/>
    <s v="Malagai"/>
    <s v="semua"/>
    <s v="Sibana"/>
    <s v="Maonai"/>
    <s v="semua"/>
    <s v="semua"/>
    <s v="Mabola"/>
    <s v="Sinoilak"/>
    <s v="semua"/>
    <s v="Makalu"/>
    <s v="pulau"/>
    <s v="Simankat"/>
    <s v="Mabola"/>
    <s v="Mabola"/>
    <s v="Mabola"/>
    <s v="different"/>
    <s v="Simankat"/>
    <s v="Makalu"/>
    <s v="Malagai"/>
    <s v="Malagai"/>
    <s v="Logui"/>
    <s v="sakut"/>
    <n v="1"/>
    <x v="1"/>
    <x v="3"/>
    <s v="Pakpakmata"/>
    <s v="jarik"/>
  </r>
  <r>
    <n v="61"/>
    <s v="Sersurianti"/>
    <s v="31-40"/>
    <n v="35"/>
    <s v="Sabaddan"/>
    <s v="a"/>
    <n v="3"/>
    <n v="5"/>
    <n v="6"/>
    <s v="sagu"/>
    <s v="laitak"/>
    <n v="3"/>
    <x v="0"/>
    <x v="12"/>
    <s v="Makalu"/>
    <s v="Logui"/>
    <s v="semua"/>
    <s v="semua"/>
    <s v="Sinoilak"/>
    <s v="Sibana"/>
    <s v="semua"/>
    <s v="Logui"/>
    <s v="Matdorou"/>
    <s v="Sinoilak"/>
    <s v="Mabola"/>
    <s v="Sibana"/>
    <s v="pulau"/>
    <s v="TT"/>
    <s v="semua"/>
    <s v="Sibana"/>
    <s v="tidak ada"/>
    <s v="même"/>
    <s v="Mg oinan"/>
    <s v="Makalu"/>
    <s v="Logui"/>
    <s v="Malagai"/>
    <s v="Logui"/>
    <s v="TT"/>
    <n v="2"/>
    <x v="2"/>
    <x v="0"/>
    <s v="Pakpakmata"/>
    <s v="jarik"/>
  </r>
  <r>
    <n v="62"/>
    <s v="Vicencia"/>
    <s v="31-40"/>
    <n v="34"/>
    <s v="Sabuku"/>
    <s v="s"/>
    <n v="3"/>
    <n v="5"/>
    <n v="5"/>
    <s v="Nasi"/>
    <s v="lokan"/>
    <n v="3"/>
    <x v="1"/>
    <x v="0"/>
    <s v="Makalu"/>
    <s v="Malagai"/>
    <s v="Salongaga"/>
    <s v="semua"/>
    <s v="Salongaga"/>
    <s v="Maonai"/>
    <s v="semua"/>
    <s v="Matogtuk"/>
    <s v="Maonai"/>
    <s v="Maonai"/>
    <s v="Malagai"/>
    <s v="Makalu"/>
    <s v="TT "/>
    <s v="Simankat"/>
    <s v="Malagai"/>
    <s v="Matogtuk"/>
    <s v="Makalu"/>
    <s v="different"/>
    <s v="Mg Sibana"/>
    <s v="Makalu"/>
    <s v="Malagai"/>
    <s v="Malagai"/>
    <s v="Logui"/>
    <s v="TT"/>
    <n v="2"/>
    <x v="2"/>
    <x v="0"/>
    <s v="Butebaga"/>
    <s v="jarik"/>
  </r>
  <r>
    <n v="63"/>
    <s v="RoseTTa"/>
    <s v="31-40"/>
    <n v="40"/>
    <s v="Sasabailaket"/>
    <s v="a"/>
    <n v="3"/>
    <n v="2"/>
    <n v="5"/>
    <s v="S &amp; N"/>
    <s v="lokan"/>
    <n v="2"/>
    <x v="2"/>
    <x v="16"/>
    <s v="Makalu"/>
    <s v="Malagai"/>
    <s v="Malagai"/>
    <s v="semua"/>
    <s v="Sibana"/>
    <s v="Maonai"/>
    <s v="semua"/>
    <s v="Makalu"/>
    <s v="Maonai"/>
    <s v="semua"/>
    <s v="Makalu"/>
    <s v="Makalu"/>
    <s v="Mabola"/>
    <s v="semua"/>
    <s v="Makalu"/>
    <s v="Maonai"/>
    <s v="Sinoilak"/>
    <s v="different"/>
    <s v="Mg Sibana"/>
    <s v="Makalu"/>
    <s v="Malagai"/>
    <s v="Malagai"/>
    <m/>
    <s v="jarik"/>
    <n v="1"/>
    <x v="0"/>
    <x v="4"/>
    <s v="Sigakgak"/>
    <s v="sutba "/>
  </r>
  <r>
    <n v="64"/>
    <s v="Veronica"/>
    <s v="31-40"/>
    <n v="40"/>
    <s v="Tasiriabbangan"/>
    <s v="s"/>
    <n v="5"/>
    <n v="3"/>
    <n v="7"/>
    <s v="sagu"/>
    <s v="lokan"/>
    <n v="3"/>
    <x v="6"/>
    <x v="1"/>
    <s v="Makalu"/>
    <s v="Malagai"/>
    <s v="Malagai"/>
    <s v="Maonai"/>
    <s v="Sibana"/>
    <s v="Maonai"/>
    <s v="Malagai"/>
    <s v="Sibana"/>
    <s v="Malagai"/>
    <s v="Matogtuk"/>
    <s v="Maonai"/>
    <s v="Makalu"/>
    <s v="Mabola"/>
    <s v="Kukunglu"/>
    <s v="Mabola"/>
    <s v="Matogtuk"/>
    <s v="Matobut"/>
    <s v="different"/>
    <s v="Mg Sibana"/>
    <s v="Makalu"/>
    <s v="Malagai"/>
    <s v="Malagai"/>
    <m/>
    <s v="TT"/>
    <n v="2"/>
    <x v="2"/>
    <x v="0"/>
    <s v="Sigakgak"/>
    <s v="kakabilit"/>
  </r>
  <r>
    <n v="65"/>
    <s v="Norjayati"/>
    <s v="21-30"/>
    <n v="24"/>
    <s v="Sarereiket"/>
    <s v="a"/>
    <n v="2"/>
    <n v="4"/>
    <n v="4"/>
    <s v="sagu"/>
    <s v="laitak"/>
    <n v="2"/>
    <x v="0"/>
    <x v="1"/>
    <s v="Makalu"/>
    <s v="Pagu"/>
    <s v="semua"/>
    <s v="Maonai"/>
    <s v="Sibana"/>
    <s v="Maonai"/>
    <s v="semua"/>
    <s v="semua"/>
    <s v="Maonai"/>
    <s v="Sinoilak"/>
    <s v="Makalu"/>
    <s v="Simankat"/>
    <s v="TT"/>
    <s v="Simankat"/>
    <s v="semua"/>
    <s v="Maonai baga"/>
    <s v="Sibana"/>
    <s v="different"/>
    <s v="Mg Sibana"/>
    <s v="Makalu"/>
    <s v="Pagu"/>
    <s v="Malagai"/>
    <m/>
    <s v="lekgeu"/>
    <n v="2"/>
    <x v="1"/>
    <x v="1"/>
    <s v="piritpit"/>
    <s v="jarik"/>
  </r>
  <r>
    <n v="66"/>
    <s v="Yohannes male"/>
    <s v="31-40"/>
    <n v="37"/>
    <s v="Sasirisokut"/>
    <s v="s"/>
    <n v="4"/>
    <n v="4"/>
    <n v="4"/>
    <s v="sagu"/>
    <s v="laitak"/>
    <n v="4"/>
    <x v="3"/>
    <x v="2"/>
    <s v="Makalu"/>
    <s v="Malagai"/>
    <s v="Malagai"/>
    <s v="semua"/>
    <s v="Sibana"/>
    <s v="Maonai baga"/>
    <s v="semua"/>
    <s v="Matogtuk"/>
    <s v="Kokot Simankat"/>
    <s v="Matogtuk"/>
    <s v="Simankat"/>
    <s v="Simankat"/>
    <s v="Logui"/>
    <s v="semua"/>
    <s v="Pagu"/>
    <s v="Maonai"/>
    <s v="Makotdiai"/>
    <s v="different"/>
    <s v="Mg Sibana"/>
    <s v="Makalu"/>
    <s v="Malagai"/>
    <s v="Malagai"/>
    <s v="Logui"/>
    <s v="jarik"/>
    <n v="1"/>
    <x v="0"/>
    <x v="2"/>
    <s v="Butebaga"/>
    <s v="jarik"/>
  </r>
  <r>
    <n v="67"/>
    <s v="Isabella"/>
    <s v="41-50"/>
    <n v="47"/>
    <s v="Saberimanua"/>
    <s v="ts"/>
    <n v="5"/>
    <n v="16"/>
    <n v="2"/>
    <s v="S &amp; N"/>
    <s v="laitak"/>
    <n v="5"/>
    <x v="1"/>
    <x v="22"/>
    <s v="Simankat"/>
    <s v="Logui"/>
    <s v="Matogtuk"/>
    <s v="semua"/>
    <s v="Sibana"/>
    <s v="Maonai"/>
    <s v="semua"/>
    <s v="semua"/>
    <s v="Matdorou"/>
    <s v="semua"/>
    <s v="Makalu"/>
    <s v="Simankat"/>
    <s v="Logui"/>
    <s v="Sarasau"/>
    <s v="Maumun"/>
    <s v="Sibana"/>
    <s v="Makalu"/>
    <s v="different"/>
    <s v="Simankat"/>
    <s v="Makalu"/>
    <s v="Malagai"/>
    <s v="Malagai"/>
    <s v="Logui"/>
    <s v="jarik"/>
    <n v="1"/>
    <x v="0"/>
    <x v="4"/>
    <s v="Sigakgak"/>
    <s v="jarik"/>
  </r>
  <r>
    <n v="68"/>
    <s v="Lutcia"/>
    <s v="41-50"/>
    <n v="48"/>
    <s v="Sagoilok"/>
    <s v="s"/>
    <n v="4"/>
    <n v="8"/>
    <n v="5"/>
    <s v="S &amp; N"/>
    <s v="laitak"/>
    <n v="4"/>
    <x v="16"/>
    <x v="11"/>
    <s v="Makalu"/>
    <s v="Malagai"/>
    <s v="Logui"/>
    <s v="semua"/>
    <s v="Mg Simankat"/>
    <s v="Maonai"/>
    <s v="semua"/>
    <s v="semua"/>
    <s v="Maonai baga"/>
    <s v="Matogtuk"/>
    <s v="Malagai"/>
    <s v="Malagai"/>
    <s v="pulau"/>
    <s v="Sarasau"/>
    <s v="Makalu"/>
    <s v="Matdorou"/>
    <s v="Mg Oinan"/>
    <s v="même"/>
    <s v="Mg Sibana"/>
    <s v="Makalu"/>
    <s v="Malagai"/>
    <s v="Malagai"/>
    <s v="Logui"/>
    <s v="sakut"/>
    <n v="2"/>
    <x v="1"/>
    <x v="1"/>
    <s v="Butebaga"/>
    <s v="jari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4" cacheId="4" applyNumberFormats="0" applyBorderFormats="0" applyFontFormats="0" applyPatternFormats="0" applyAlignmentFormats="0" applyWidthHeightFormats="1" dataCaption="Data" updatedVersion="4" showMemberPropertyTips="0" useAutoFormatting="1" itemPrintTitles="1" createdVersion="1" indent="0" compact="0" compactData="0" gridDropZones="1" chartFormat="11">
  <location ref="A3:B12" firstHeaderRow="2" firstDataRow="2" firstDataCol="1"/>
  <pivotFields count="42"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8">
        <item x="6"/>
        <item x="3"/>
        <item x="0"/>
        <item x="4"/>
        <item x="2"/>
        <item x="5"/>
        <item x="1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1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Count of Nom" fld="1" subtotal="count" baseField="0" baseItem="0"/>
  </dataFields>
  <chartFormats count="2">
    <chartFormat chart="0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7" cacheId="4" dataOnRows="1" applyNumberFormats="0" applyBorderFormats="0" applyFontFormats="0" applyPatternFormats="0" applyAlignmentFormats="0" applyWidthHeightFormats="1" dataCaption="Data" updatedVersion="4" showMemberPropertyTips="0" useAutoFormatting="1" itemPrintTitles="1" createdVersion="1" indent="0" compact="0" compactData="0" gridDropZones="1">
  <location ref="A3:B28" firstHeaderRow="2" firstDataRow="2" firstDataCol="1"/>
  <pivotFields count="42"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26">
        <item m="1" x="24"/>
        <item x="22"/>
        <item x="10"/>
        <item x="6"/>
        <item x="17"/>
        <item x="21"/>
        <item x="16"/>
        <item x="2"/>
        <item x="14"/>
        <item x="15"/>
        <item x="7"/>
        <item m="1" x="23"/>
        <item x="18"/>
        <item x="5"/>
        <item x="19"/>
        <item x="13"/>
        <item x="20"/>
        <item x="3"/>
        <item x="11"/>
        <item x="8"/>
        <item x="0"/>
        <item x="12"/>
        <item x="9"/>
        <item x="4"/>
        <item x="1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12"/>
  </rowFields>
  <rowItems count="2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dataFields count="1">
    <dataField name="Count of Nom" fld="1" subtotal="count" baseField="0" baseItem="0"/>
  </dataFields>
  <chartFormats count="2">
    <chartFormat chart="0" format="2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8" cacheId="4" dataOnRows="1" applyNumberFormats="0" applyBorderFormats="0" applyFontFormats="0" applyPatternFormats="0" applyAlignmentFormats="0" applyWidthHeightFormats="1" dataCaption="Data" updatedVersion="4" showMemberPropertyTips="0" useAutoFormatting="1" itemPrintTitles="1" createdVersion="1" indent="0" compact="0" compactData="0" gridDropZones="1">
  <location ref="A3:B22" firstHeaderRow="2" firstDataRow="2" firstDataCol="1"/>
  <pivotFields count="42"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19">
        <item x="16"/>
        <item x="9"/>
        <item x="11"/>
        <item x="12"/>
        <item x="7"/>
        <item x="0"/>
        <item x="6"/>
        <item x="2"/>
        <item x="5"/>
        <item x="15"/>
        <item m="1" x="17"/>
        <item x="4"/>
        <item x="13"/>
        <item x="8"/>
        <item x="14"/>
        <item x="3"/>
        <item x="10"/>
        <item x="1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11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dataFields count="1">
    <dataField name="Count of Nom" fld="1" subtotal="count" baseField="0" baseItem="0"/>
  </dataFields>
  <chartFormats count="1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3">
  <location ref="A3:B10" firstHeaderRow="1" firstDataRow="1" firstDataCol="1"/>
  <pivotFields count="41">
    <pivotField dataField="1" showAll="0"/>
    <pivotField axis="axisRow" showAll="0">
      <items count="8">
        <item x="5"/>
        <item x="0"/>
        <item m="1" x="6"/>
        <item x="2"/>
        <item x="3"/>
        <item x="4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Nombre de Nom" fld="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27" firstHeaderRow="1" firstDataRow="1" firstDataCol="1"/>
  <pivotFields count="43">
    <pivotField showAll="0"/>
    <pivotField dataFiel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5">
        <item x="22"/>
        <item x="10"/>
        <item x="6"/>
        <item x="17"/>
        <item x="21"/>
        <item x="16"/>
        <item x="2"/>
        <item x="14"/>
        <item x="15"/>
        <item x="7"/>
        <item m="1" x="23"/>
        <item x="18"/>
        <item x="5"/>
        <item x="19"/>
        <item x="13"/>
        <item x="20"/>
        <item x="3"/>
        <item x="11"/>
        <item x="8"/>
        <item x="0"/>
        <item x="12"/>
        <item x="9"/>
        <item x="4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3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Items count="1">
    <i/>
  </colItems>
  <dataFields count="1">
    <dataField name="Nombre de Nom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9" firstHeaderRow="1" firstDataRow="1" firstDataCol="1" rowPageCount="1" colPageCount="1"/>
  <pivotFields count="43"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sortType="descending">
      <items count="20">
        <item x="16"/>
        <item x="9"/>
        <item x="11"/>
        <item x="12"/>
        <item x="7"/>
        <item x="0"/>
        <item x="6"/>
        <item x="2"/>
        <item x="5"/>
        <item x="15"/>
        <item m="1" x="17"/>
        <item x="4"/>
        <item x="13"/>
        <item m="1" x="18"/>
        <item x="14"/>
        <item x="3"/>
        <item x="10"/>
        <item x="1"/>
        <item x="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multipleItemSelectionAllowed="1" showAll="0"/>
    <pivotField multipleItemSelectionAllowed="1" showAll="0">
      <items count="4">
        <item x="2"/>
        <item x="0"/>
        <item x="1"/>
        <item t="default"/>
      </items>
    </pivotField>
    <pivotField axis="axisPage" multipleItemSelectionAllowed="1" showAll="0">
      <items count="6">
        <item h="1" x="0"/>
        <item x="1"/>
        <item h="1" x="3"/>
        <item h="1" x="2"/>
        <item h="1" x="4"/>
        <item t="default"/>
      </items>
    </pivotField>
    <pivotField showAll="0"/>
    <pivotField showAll="0"/>
  </pivotFields>
  <rowFields count="1">
    <field x="12"/>
  </rowFields>
  <rowItems count="6">
    <i>
      <x v="5"/>
    </i>
    <i>
      <x/>
    </i>
    <i>
      <x v="17"/>
    </i>
    <i>
      <x v="2"/>
    </i>
    <i>
      <x v="4"/>
    </i>
    <i t="grand">
      <x/>
    </i>
  </rowItems>
  <colItems count="1">
    <i/>
  </colItems>
  <pageFields count="1">
    <pageField fld="40" hier="-1"/>
  </pageFields>
  <dataFields count="1">
    <dataField name="Nombre de Nom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5"/>
  <sheetViews>
    <sheetView workbookViewId="0">
      <selection activeCell="H5" sqref="H5"/>
    </sheetView>
  </sheetViews>
  <sheetFormatPr baseColWidth="10" defaultColWidth="9.140625" defaultRowHeight="15" x14ac:dyDescent="0.25"/>
  <cols>
    <col min="1" max="1" width="16.5703125" bestFit="1" customWidth="1"/>
    <col min="2" max="2" width="5.42578125" bestFit="1" customWidth="1"/>
    <col min="3" max="3" width="12.5703125" customWidth="1"/>
    <col min="4" max="8" width="15.5703125" bestFit="1" customWidth="1"/>
    <col min="9" max="9" width="10.5703125" bestFit="1" customWidth="1"/>
  </cols>
  <sheetData>
    <row r="3" spans="1:2" x14ac:dyDescent="0.25">
      <c r="A3" s="4" t="s">
        <v>240</v>
      </c>
      <c r="B3" s="5"/>
    </row>
    <row r="4" spans="1:2" x14ac:dyDescent="0.25">
      <c r="A4" s="4" t="s">
        <v>19</v>
      </c>
      <c r="B4" s="5" t="s">
        <v>239</v>
      </c>
    </row>
    <row r="5" spans="1:2" x14ac:dyDescent="0.25">
      <c r="A5" s="3">
        <v>0.5</v>
      </c>
      <c r="B5" s="9">
        <v>2</v>
      </c>
    </row>
    <row r="6" spans="1:2" x14ac:dyDescent="0.25">
      <c r="A6" s="8">
        <v>1</v>
      </c>
      <c r="B6" s="10">
        <v>4</v>
      </c>
    </row>
    <row r="7" spans="1:2" x14ac:dyDescent="0.25">
      <c r="A7" s="8">
        <v>2</v>
      </c>
      <c r="B7" s="10">
        <v>11</v>
      </c>
    </row>
    <row r="8" spans="1:2" x14ac:dyDescent="0.25">
      <c r="A8" s="8">
        <v>3</v>
      </c>
      <c r="B8" s="10">
        <v>25</v>
      </c>
    </row>
    <row r="9" spans="1:2" x14ac:dyDescent="0.25">
      <c r="A9" s="8">
        <v>4</v>
      </c>
      <c r="B9" s="10">
        <v>9</v>
      </c>
    </row>
    <row r="10" spans="1:2" x14ac:dyDescent="0.25">
      <c r="A10" s="8">
        <v>5</v>
      </c>
      <c r="B10" s="10">
        <v>8</v>
      </c>
    </row>
    <row r="11" spans="1:2" x14ac:dyDescent="0.25">
      <c r="A11" s="8">
        <v>6</v>
      </c>
      <c r="B11" s="10">
        <v>9</v>
      </c>
    </row>
    <row r="12" spans="1:2" x14ac:dyDescent="0.25">
      <c r="A12" s="6" t="s">
        <v>261</v>
      </c>
      <c r="B12" s="7">
        <v>68</v>
      </c>
    </row>
    <row r="19" spans="2:3" x14ac:dyDescent="0.25">
      <c r="B19" s="9">
        <v>2</v>
      </c>
      <c r="C19" s="3">
        <v>0.5</v>
      </c>
    </row>
    <row r="20" spans="2:3" x14ac:dyDescent="0.25">
      <c r="B20" s="10">
        <v>4</v>
      </c>
      <c r="C20" s="8">
        <v>1</v>
      </c>
    </row>
    <row r="21" spans="2:3" x14ac:dyDescent="0.25">
      <c r="B21" s="10">
        <v>11</v>
      </c>
      <c r="C21" s="8">
        <v>2</v>
      </c>
    </row>
    <row r="22" spans="2:3" x14ac:dyDescent="0.25">
      <c r="B22" s="10">
        <v>25</v>
      </c>
      <c r="C22" s="8">
        <v>3</v>
      </c>
    </row>
    <row r="23" spans="2:3" x14ac:dyDescent="0.25">
      <c r="B23" s="10">
        <v>9</v>
      </c>
      <c r="C23" s="8">
        <v>4</v>
      </c>
    </row>
    <row r="24" spans="2:3" x14ac:dyDescent="0.25">
      <c r="B24" s="10">
        <v>8</v>
      </c>
      <c r="C24" s="8">
        <v>5</v>
      </c>
    </row>
    <row r="25" spans="2:3" x14ac:dyDescent="0.25">
      <c r="B25" s="10">
        <v>9</v>
      </c>
      <c r="C25" s="8">
        <v>6</v>
      </c>
    </row>
  </sheetData>
  <phoneticPr fontId="2" type="noConversion"/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8"/>
  <sheetViews>
    <sheetView topLeftCell="A4" workbookViewId="0">
      <selection activeCell="A5" sqref="A5:B28"/>
    </sheetView>
  </sheetViews>
  <sheetFormatPr baseColWidth="10" defaultColWidth="9.140625" defaultRowHeight="15" x14ac:dyDescent="0.25"/>
  <cols>
    <col min="1" max="1" width="23.85546875" bestFit="1" customWidth="1"/>
    <col min="2" max="2" width="5.42578125" bestFit="1" customWidth="1"/>
  </cols>
  <sheetData>
    <row r="3" spans="1:2" x14ac:dyDescent="0.25">
      <c r="A3" s="4" t="s">
        <v>240</v>
      </c>
      <c r="B3" s="5"/>
    </row>
    <row r="4" spans="1:2" x14ac:dyDescent="0.25">
      <c r="A4" s="4" t="s">
        <v>9</v>
      </c>
      <c r="B4" s="5" t="s">
        <v>239</v>
      </c>
    </row>
    <row r="5" spans="1:2" x14ac:dyDescent="0.25">
      <c r="A5" s="3" t="s">
        <v>71</v>
      </c>
      <c r="B5" s="9">
        <v>1</v>
      </c>
    </row>
    <row r="6" spans="1:2" x14ac:dyDescent="0.25">
      <c r="A6" s="8" t="s">
        <v>133</v>
      </c>
      <c r="B6" s="10">
        <v>3</v>
      </c>
    </row>
    <row r="7" spans="1:2" x14ac:dyDescent="0.25">
      <c r="A7" s="8" t="s">
        <v>146</v>
      </c>
      <c r="B7" s="10">
        <v>1</v>
      </c>
    </row>
    <row r="8" spans="1:2" x14ac:dyDescent="0.25">
      <c r="A8" s="8" t="s">
        <v>100</v>
      </c>
      <c r="B8" s="10">
        <v>1</v>
      </c>
    </row>
    <row r="9" spans="1:2" x14ac:dyDescent="0.25">
      <c r="A9" s="8" t="s">
        <v>136</v>
      </c>
      <c r="B9" s="10">
        <v>1</v>
      </c>
    </row>
    <row r="10" spans="1:2" x14ac:dyDescent="0.25">
      <c r="A10" s="8" t="s">
        <v>20</v>
      </c>
      <c r="B10" s="10">
        <v>3</v>
      </c>
    </row>
    <row r="11" spans="1:2" x14ac:dyDescent="0.25">
      <c r="A11" s="8" t="s">
        <v>30</v>
      </c>
      <c r="B11" s="10">
        <v>5</v>
      </c>
    </row>
    <row r="12" spans="1:2" x14ac:dyDescent="0.25">
      <c r="A12" s="8" t="s">
        <v>130</v>
      </c>
      <c r="B12" s="10">
        <v>1</v>
      </c>
    </row>
    <row r="13" spans="1:2" x14ac:dyDescent="0.25">
      <c r="A13" s="8" t="s">
        <v>26</v>
      </c>
      <c r="B13" s="10">
        <v>1</v>
      </c>
    </row>
    <row r="14" spans="1:2" x14ac:dyDescent="0.25">
      <c r="A14" s="8" t="s">
        <v>103</v>
      </c>
      <c r="B14" s="10">
        <v>3</v>
      </c>
    </row>
    <row r="15" spans="1:2" x14ac:dyDescent="0.25">
      <c r="A15" s="8" t="s">
        <v>135</v>
      </c>
      <c r="B15" s="10">
        <v>1</v>
      </c>
    </row>
    <row r="16" spans="1:2" x14ac:dyDescent="0.25">
      <c r="A16" s="8" t="s">
        <v>38</v>
      </c>
      <c r="B16" s="10">
        <v>1</v>
      </c>
    </row>
    <row r="17" spans="1:2" x14ac:dyDescent="0.25">
      <c r="A17" s="8" t="s">
        <v>115</v>
      </c>
      <c r="B17" s="10">
        <v>2</v>
      </c>
    </row>
    <row r="18" spans="1:2" x14ac:dyDescent="0.25">
      <c r="A18" s="8" t="s">
        <v>237</v>
      </c>
      <c r="B18" s="10">
        <v>1</v>
      </c>
    </row>
    <row r="19" spans="1:2" x14ac:dyDescent="0.25">
      <c r="A19" s="8" t="s">
        <v>110</v>
      </c>
      <c r="B19" s="10">
        <v>1</v>
      </c>
    </row>
    <row r="20" spans="1:2" x14ac:dyDescent="0.25">
      <c r="A20" s="8" t="s">
        <v>42</v>
      </c>
      <c r="B20" s="10">
        <v>1</v>
      </c>
    </row>
    <row r="21" spans="1:2" x14ac:dyDescent="0.25">
      <c r="A21" s="8" t="s">
        <v>134</v>
      </c>
      <c r="B21" s="10">
        <v>2</v>
      </c>
    </row>
    <row r="22" spans="1:2" x14ac:dyDescent="0.25">
      <c r="A22" s="8" t="s">
        <v>137</v>
      </c>
      <c r="B22" s="10">
        <v>1</v>
      </c>
    </row>
    <row r="23" spans="1:2" x14ac:dyDescent="0.25">
      <c r="A23" s="8" t="s">
        <v>34</v>
      </c>
      <c r="B23" s="10">
        <v>6</v>
      </c>
    </row>
    <row r="24" spans="1:2" x14ac:dyDescent="0.25">
      <c r="A24" s="8" t="s">
        <v>82</v>
      </c>
      <c r="B24" s="10">
        <v>2</v>
      </c>
    </row>
    <row r="25" spans="1:2" x14ac:dyDescent="0.25">
      <c r="A25" s="8" t="s">
        <v>60</v>
      </c>
      <c r="B25" s="10">
        <v>1</v>
      </c>
    </row>
    <row r="26" spans="1:2" x14ac:dyDescent="0.25">
      <c r="A26" s="8" t="s">
        <v>22</v>
      </c>
      <c r="B26" s="10">
        <v>4</v>
      </c>
    </row>
    <row r="27" spans="1:2" x14ac:dyDescent="0.25">
      <c r="A27" s="8" t="s">
        <v>248</v>
      </c>
      <c r="B27" s="10">
        <v>25</v>
      </c>
    </row>
    <row r="28" spans="1:2" x14ac:dyDescent="0.25">
      <c r="A28" s="6" t="s">
        <v>261</v>
      </c>
      <c r="B28" s="7">
        <v>68</v>
      </c>
    </row>
  </sheetData>
  <phoneticPr fontId="2" type="noConversion"/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2"/>
  <sheetViews>
    <sheetView topLeftCell="C1" workbookViewId="0">
      <selection activeCell="A5" sqref="A5:B22"/>
    </sheetView>
  </sheetViews>
  <sheetFormatPr baseColWidth="10" defaultColWidth="9.140625" defaultRowHeight="15" x14ac:dyDescent="0.25"/>
  <cols>
    <col min="1" max="1" width="13.7109375" bestFit="1" customWidth="1"/>
    <col min="2" max="2" width="5.42578125" bestFit="1" customWidth="1"/>
  </cols>
  <sheetData>
    <row r="3" spans="1:2" x14ac:dyDescent="0.25">
      <c r="A3" s="4" t="s">
        <v>240</v>
      </c>
      <c r="B3" s="5"/>
    </row>
    <row r="4" spans="1:2" x14ac:dyDescent="0.25">
      <c r="A4" s="4" t="s">
        <v>8</v>
      </c>
      <c r="B4" s="5" t="s">
        <v>239</v>
      </c>
    </row>
    <row r="5" spans="1:2" x14ac:dyDescent="0.25">
      <c r="A5" s="3" t="s">
        <v>46</v>
      </c>
      <c r="B5" s="9">
        <v>1</v>
      </c>
    </row>
    <row r="6" spans="1:2" x14ac:dyDescent="0.25">
      <c r="A6" s="8" t="s">
        <v>71</v>
      </c>
      <c r="B6" s="10">
        <v>1</v>
      </c>
    </row>
    <row r="7" spans="1:2" x14ac:dyDescent="0.25">
      <c r="A7" s="8" t="s">
        <v>78</v>
      </c>
      <c r="B7" s="10">
        <v>1</v>
      </c>
    </row>
    <row r="8" spans="1:2" x14ac:dyDescent="0.25">
      <c r="A8" s="8" t="s">
        <v>147</v>
      </c>
      <c r="B8" s="10">
        <v>2</v>
      </c>
    </row>
    <row r="9" spans="1:2" x14ac:dyDescent="0.25">
      <c r="A9" s="8" t="s">
        <v>133</v>
      </c>
      <c r="B9" s="10">
        <v>2</v>
      </c>
    </row>
    <row r="10" spans="1:2" x14ac:dyDescent="0.25">
      <c r="A10" s="8" t="s">
        <v>20</v>
      </c>
      <c r="B10" s="10">
        <v>6</v>
      </c>
    </row>
    <row r="11" spans="1:2" x14ac:dyDescent="0.25">
      <c r="A11" s="8" t="s">
        <v>30</v>
      </c>
      <c r="B11" s="10">
        <v>15</v>
      </c>
    </row>
    <row r="12" spans="1:2" x14ac:dyDescent="0.25">
      <c r="A12" s="8" t="s">
        <v>26</v>
      </c>
      <c r="B12" s="10">
        <v>4</v>
      </c>
    </row>
    <row r="13" spans="1:2" x14ac:dyDescent="0.25">
      <c r="A13" s="8" t="s">
        <v>144</v>
      </c>
      <c r="B13" s="10">
        <v>1</v>
      </c>
    </row>
    <row r="14" spans="1:2" x14ac:dyDescent="0.25">
      <c r="A14" s="8" t="s">
        <v>109</v>
      </c>
      <c r="B14" s="10">
        <v>1</v>
      </c>
    </row>
    <row r="15" spans="1:2" x14ac:dyDescent="0.25">
      <c r="A15" s="8" t="s">
        <v>38</v>
      </c>
      <c r="B15" s="10">
        <v>5</v>
      </c>
    </row>
    <row r="16" spans="1:2" x14ac:dyDescent="0.25">
      <c r="A16" s="8" t="s">
        <v>237</v>
      </c>
      <c r="B16" s="10">
        <v>1</v>
      </c>
    </row>
    <row r="17" spans="1:2" x14ac:dyDescent="0.25">
      <c r="A17" s="8" t="s">
        <v>145</v>
      </c>
      <c r="B17" s="10">
        <v>1</v>
      </c>
    </row>
    <row r="18" spans="1:2" x14ac:dyDescent="0.25">
      <c r="A18" s="8" t="s">
        <v>21</v>
      </c>
      <c r="B18" s="10">
        <v>2</v>
      </c>
    </row>
    <row r="19" spans="1:2" x14ac:dyDescent="0.25">
      <c r="A19" s="8" t="s">
        <v>34</v>
      </c>
      <c r="B19" s="10">
        <v>4</v>
      </c>
    </row>
    <row r="20" spans="1:2" x14ac:dyDescent="0.25">
      <c r="A20" s="8" t="s">
        <v>139</v>
      </c>
      <c r="B20" s="10">
        <v>1</v>
      </c>
    </row>
    <row r="21" spans="1:2" x14ac:dyDescent="0.25">
      <c r="A21" s="8" t="s">
        <v>248</v>
      </c>
      <c r="B21" s="10">
        <v>20</v>
      </c>
    </row>
    <row r="22" spans="1:2" x14ac:dyDescent="0.25">
      <c r="A22" s="6" t="s">
        <v>261</v>
      </c>
      <c r="B22" s="7">
        <v>68</v>
      </c>
    </row>
  </sheetData>
  <phoneticPr fontId="2" type="noConversion"/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3"/>
  <sheetViews>
    <sheetView workbookViewId="0">
      <selection activeCell="M13" sqref="M13"/>
    </sheetView>
  </sheetViews>
  <sheetFormatPr baseColWidth="10" defaultRowHeight="15" x14ac:dyDescent="0.25"/>
  <cols>
    <col min="1" max="1" width="21" bestFit="1" customWidth="1"/>
    <col min="2" max="2" width="15.7109375" bestFit="1" customWidth="1"/>
  </cols>
  <sheetData>
    <row r="3" spans="1:2" x14ac:dyDescent="0.25">
      <c r="A3" s="12" t="s">
        <v>264</v>
      </c>
      <c r="B3" t="s">
        <v>238</v>
      </c>
    </row>
    <row r="4" spans="1:2" x14ac:dyDescent="0.25">
      <c r="A4" s="13" t="s">
        <v>247</v>
      </c>
      <c r="B4" s="2">
        <v>4</v>
      </c>
    </row>
    <row r="5" spans="1:2" x14ac:dyDescent="0.25">
      <c r="A5" s="13" t="s">
        <v>243</v>
      </c>
      <c r="B5" s="2">
        <v>23</v>
      </c>
    </row>
    <row r="6" spans="1:2" x14ac:dyDescent="0.25">
      <c r="A6" s="13" t="s">
        <v>245</v>
      </c>
      <c r="B6" s="2">
        <v>22</v>
      </c>
    </row>
    <row r="7" spans="1:2" x14ac:dyDescent="0.25">
      <c r="A7" s="13" t="s">
        <v>244</v>
      </c>
      <c r="B7" s="2">
        <v>14</v>
      </c>
    </row>
    <row r="8" spans="1:2" x14ac:dyDescent="0.25">
      <c r="A8" s="13" t="s">
        <v>246</v>
      </c>
      <c r="B8" s="2">
        <v>4</v>
      </c>
    </row>
    <row r="9" spans="1:2" x14ac:dyDescent="0.25">
      <c r="A9" s="13" t="s">
        <v>242</v>
      </c>
      <c r="B9" s="2">
        <v>1</v>
      </c>
    </row>
    <row r="10" spans="1:2" x14ac:dyDescent="0.25">
      <c r="A10" s="13" t="s">
        <v>261</v>
      </c>
      <c r="B10" s="2">
        <v>68</v>
      </c>
    </row>
    <row r="17" spans="1:2" x14ac:dyDescent="0.25">
      <c r="A17" t="s">
        <v>265</v>
      </c>
      <c r="B17" t="s">
        <v>266</v>
      </c>
    </row>
    <row r="18" spans="1:2" x14ac:dyDescent="0.25">
      <c r="A18" s="13" t="s">
        <v>247</v>
      </c>
      <c r="B18" s="2">
        <v>4</v>
      </c>
    </row>
    <row r="19" spans="1:2" x14ac:dyDescent="0.25">
      <c r="A19" s="13" t="s">
        <v>243</v>
      </c>
      <c r="B19" s="2">
        <v>23</v>
      </c>
    </row>
    <row r="20" spans="1:2" x14ac:dyDescent="0.25">
      <c r="A20" s="13" t="s">
        <v>245</v>
      </c>
      <c r="B20" s="2">
        <v>22</v>
      </c>
    </row>
    <row r="21" spans="1:2" x14ac:dyDescent="0.25">
      <c r="A21" s="13" t="s">
        <v>244</v>
      </c>
      <c r="B21" s="2">
        <v>14</v>
      </c>
    </row>
    <row r="22" spans="1:2" x14ac:dyDescent="0.25">
      <c r="A22" s="13" t="s">
        <v>246</v>
      </c>
      <c r="B22" s="2">
        <v>4</v>
      </c>
    </row>
    <row r="23" spans="1:2" x14ac:dyDescent="0.25">
      <c r="A23" s="13" t="s">
        <v>242</v>
      </c>
      <c r="B23" s="2">
        <v>1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7"/>
  <sheetViews>
    <sheetView topLeftCell="A3" workbookViewId="0">
      <selection activeCell="A4" sqref="A4:B26"/>
    </sheetView>
  </sheetViews>
  <sheetFormatPr baseColWidth="10" defaultRowHeight="15" x14ac:dyDescent="0.25"/>
  <cols>
    <col min="1" max="1" width="21" bestFit="1" customWidth="1"/>
    <col min="2" max="2" width="15.7109375" customWidth="1"/>
  </cols>
  <sheetData>
    <row r="3" spans="1:2" x14ac:dyDescent="0.25">
      <c r="A3" s="12" t="s">
        <v>264</v>
      </c>
      <c r="B3" t="s">
        <v>238</v>
      </c>
    </row>
    <row r="4" spans="1:2" x14ac:dyDescent="0.25">
      <c r="A4" s="13" t="s">
        <v>71</v>
      </c>
      <c r="B4" s="2">
        <v>1</v>
      </c>
    </row>
    <row r="5" spans="1:2" x14ac:dyDescent="0.25">
      <c r="A5" s="13" t="s">
        <v>133</v>
      </c>
      <c r="B5" s="2">
        <v>3</v>
      </c>
    </row>
    <row r="6" spans="1:2" x14ac:dyDescent="0.25">
      <c r="A6" s="13" t="s">
        <v>146</v>
      </c>
      <c r="B6" s="2">
        <v>1</v>
      </c>
    </row>
    <row r="7" spans="1:2" x14ac:dyDescent="0.25">
      <c r="A7" s="13" t="s">
        <v>100</v>
      </c>
      <c r="B7" s="2">
        <v>1</v>
      </c>
    </row>
    <row r="8" spans="1:2" x14ac:dyDescent="0.25">
      <c r="A8" s="13" t="s">
        <v>136</v>
      </c>
      <c r="B8" s="2">
        <v>1</v>
      </c>
    </row>
    <row r="9" spans="1:2" x14ac:dyDescent="0.25">
      <c r="A9" s="13" t="s">
        <v>20</v>
      </c>
      <c r="B9" s="2">
        <v>3</v>
      </c>
    </row>
    <row r="10" spans="1:2" x14ac:dyDescent="0.25">
      <c r="A10" s="13" t="s">
        <v>30</v>
      </c>
      <c r="B10" s="2">
        <v>5</v>
      </c>
    </row>
    <row r="11" spans="1:2" x14ac:dyDescent="0.25">
      <c r="A11" s="13" t="s">
        <v>130</v>
      </c>
      <c r="B11" s="2">
        <v>1</v>
      </c>
    </row>
    <row r="12" spans="1:2" x14ac:dyDescent="0.25">
      <c r="A12" s="13" t="s">
        <v>26</v>
      </c>
      <c r="B12" s="2">
        <v>1</v>
      </c>
    </row>
    <row r="13" spans="1:2" x14ac:dyDescent="0.25">
      <c r="A13" s="13" t="s">
        <v>103</v>
      </c>
      <c r="B13" s="2">
        <v>3</v>
      </c>
    </row>
    <row r="14" spans="1:2" x14ac:dyDescent="0.25">
      <c r="A14" s="13" t="s">
        <v>135</v>
      </c>
      <c r="B14" s="2">
        <v>1</v>
      </c>
    </row>
    <row r="15" spans="1:2" x14ac:dyDescent="0.25">
      <c r="A15" s="13" t="s">
        <v>38</v>
      </c>
      <c r="B15" s="2">
        <v>1</v>
      </c>
    </row>
    <row r="16" spans="1:2" x14ac:dyDescent="0.25">
      <c r="A16" s="13" t="s">
        <v>115</v>
      </c>
      <c r="B16" s="2">
        <v>2</v>
      </c>
    </row>
    <row r="17" spans="1:2" x14ac:dyDescent="0.25">
      <c r="A17" s="13" t="s">
        <v>237</v>
      </c>
      <c r="B17" s="2">
        <v>1</v>
      </c>
    </row>
    <row r="18" spans="1:2" x14ac:dyDescent="0.25">
      <c r="A18" s="13" t="s">
        <v>110</v>
      </c>
      <c r="B18" s="2">
        <v>1</v>
      </c>
    </row>
    <row r="19" spans="1:2" x14ac:dyDescent="0.25">
      <c r="A19" s="13" t="s">
        <v>42</v>
      </c>
      <c r="B19" s="2">
        <v>1</v>
      </c>
    </row>
    <row r="20" spans="1:2" x14ac:dyDescent="0.25">
      <c r="A20" s="13" t="s">
        <v>134</v>
      </c>
      <c r="B20" s="2">
        <v>2</v>
      </c>
    </row>
    <row r="21" spans="1:2" x14ac:dyDescent="0.25">
      <c r="A21" s="13" t="s">
        <v>137</v>
      </c>
      <c r="B21" s="2">
        <v>1</v>
      </c>
    </row>
    <row r="22" spans="1:2" x14ac:dyDescent="0.25">
      <c r="A22" s="13" t="s">
        <v>34</v>
      </c>
      <c r="B22" s="2">
        <v>6</v>
      </c>
    </row>
    <row r="23" spans="1:2" x14ac:dyDescent="0.25">
      <c r="A23" s="13" t="s">
        <v>82</v>
      </c>
      <c r="B23" s="2">
        <v>2</v>
      </c>
    </row>
    <row r="24" spans="1:2" x14ac:dyDescent="0.25">
      <c r="A24" s="13" t="s">
        <v>60</v>
      </c>
      <c r="B24" s="2">
        <v>1</v>
      </c>
    </row>
    <row r="25" spans="1:2" x14ac:dyDescent="0.25">
      <c r="A25" s="13" t="s">
        <v>22</v>
      </c>
      <c r="B25" s="2">
        <v>4</v>
      </c>
    </row>
    <row r="26" spans="1:2" x14ac:dyDescent="0.25">
      <c r="A26" s="13" t="s">
        <v>399</v>
      </c>
      <c r="B26" s="2">
        <v>25</v>
      </c>
    </row>
    <row r="27" spans="1:2" x14ac:dyDescent="0.25">
      <c r="A27" s="13" t="s">
        <v>261</v>
      </c>
      <c r="B27" s="2">
        <v>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4" workbookViewId="0">
      <selection activeCell="I29" sqref="I29:I33"/>
    </sheetView>
  </sheetViews>
  <sheetFormatPr baseColWidth="10" defaultRowHeight="15" x14ac:dyDescent="0.25"/>
  <cols>
    <col min="1" max="1" width="21" bestFit="1" customWidth="1"/>
    <col min="2" max="2" width="15.7109375" bestFit="1" customWidth="1"/>
    <col min="3" max="3" width="18.42578125" bestFit="1" customWidth="1"/>
  </cols>
  <sheetData>
    <row r="1" spans="1:2" x14ac:dyDescent="0.25">
      <c r="A1" s="12" t="s">
        <v>161</v>
      </c>
      <c r="B1" s="13">
        <v>1</v>
      </c>
    </row>
    <row r="3" spans="1:2" x14ac:dyDescent="0.25">
      <c r="A3" s="12" t="s">
        <v>264</v>
      </c>
      <c r="B3" t="s">
        <v>238</v>
      </c>
    </row>
    <row r="4" spans="1:2" x14ac:dyDescent="0.25">
      <c r="A4" s="13" t="s">
        <v>20</v>
      </c>
      <c r="B4" s="2">
        <v>2</v>
      </c>
    </row>
    <row r="5" spans="1:2" x14ac:dyDescent="0.25">
      <c r="A5" s="13" t="s">
        <v>46</v>
      </c>
      <c r="B5" s="2">
        <v>1</v>
      </c>
    </row>
    <row r="6" spans="1:2" x14ac:dyDescent="0.25">
      <c r="A6" s="13" t="s">
        <v>399</v>
      </c>
      <c r="B6" s="2">
        <v>1</v>
      </c>
    </row>
    <row r="7" spans="1:2" x14ac:dyDescent="0.25">
      <c r="A7" s="13" t="s">
        <v>78</v>
      </c>
      <c r="B7" s="2">
        <v>1</v>
      </c>
    </row>
    <row r="8" spans="1:2" x14ac:dyDescent="0.25">
      <c r="A8" s="13" t="s">
        <v>133</v>
      </c>
      <c r="B8" s="2">
        <v>1</v>
      </c>
    </row>
    <row r="9" spans="1:2" x14ac:dyDescent="0.25">
      <c r="A9" s="13" t="s">
        <v>261</v>
      </c>
      <c r="B9" s="2">
        <v>6</v>
      </c>
    </row>
    <row r="28" spans="1:9" x14ac:dyDescent="0.25">
      <c r="A28" s="24" t="s">
        <v>402</v>
      </c>
      <c r="B28" s="24" t="s">
        <v>403</v>
      </c>
    </row>
    <row r="29" spans="1:9" x14ac:dyDescent="0.25">
      <c r="A29" s="25" t="s">
        <v>30</v>
      </c>
      <c r="B29" s="26">
        <v>11</v>
      </c>
      <c r="C29" s="28">
        <f>(B29*100)/41</f>
        <v>26.829268292682926</v>
      </c>
      <c r="D29" s="29" t="s">
        <v>399</v>
      </c>
      <c r="E29" s="30">
        <v>8</v>
      </c>
      <c r="F29" s="31">
        <f>(E29*100)/21</f>
        <v>38.095238095238095</v>
      </c>
      <c r="G29" s="13" t="s">
        <v>20</v>
      </c>
      <c r="H29" s="2">
        <v>2</v>
      </c>
      <c r="I29" s="27">
        <f>(H29*100)/6</f>
        <v>33.333333333333336</v>
      </c>
    </row>
    <row r="30" spans="1:9" x14ac:dyDescent="0.25">
      <c r="A30" s="25" t="s">
        <v>248</v>
      </c>
      <c r="B30" s="26">
        <v>11</v>
      </c>
      <c r="C30" s="28">
        <f t="shared" ref="C30:C40" si="0">(B30*100)/41</f>
        <v>26.829268292682926</v>
      </c>
      <c r="D30" s="29" t="s">
        <v>30</v>
      </c>
      <c r="E30" s="30">
        <v>4</v>
      </c>
      <c r="F30" s="31">
        <f t="shared" ref="F30:F38" si="1">(E30*100)/21</f>
        <v>19.047619047619047</v>
      </c>
      <c r="G30" s="13" t="s">
        <v>46</v>
      </c>
      <c r="H30" s="2">
        <v>1</v>
      </c>
      <c r="I30" s="27">
        <f t="shared" ref="I30:I33" si="2">(H30*100)/6</f>
        <v>16.666666666666668</v>
      </c>
    </row>
    <row r="31" spans="1:9" x14ac:dyDescent="0.25">
      <c r="A31" s="25" t="s">
        <v>26</v>
      </c>
      <c r="B31" s="26">
        <v>4</v>
      </c>
      <c r="C31" s="28">
        <f t="shared" si="0"/>
        <v>9.7560975609756095</v>
      </c>
      <c r="D31" s="29" t="s">
        <v>20</v>
      </c>
      <c r="E31" s="30">
        <v>2</v>
      </c>
      <c r="F31" s="31">
        <f t="shared" si="1"/>
        <v>9.5238095238095237</v>
      </c>
      <c r="G31" s="13" t="s">
        <v>399</v>
      </c>
      <c r="H31" s="2">
        <v>1</v>
      </c>
      <c r="I31" s="27">
        <f t="shared" si="2"/>
        <v>16.666666666666668</v>
      </c>
    </row>
    <row r="32" spans="1:9" x14ac:dyDescent="0.25">
      <c r="A32" s="25" t="s">
        <v>38</v>
      </c>
      <c r="B32" s="26">
        <v>4</v>
      </c>
      <c r="C32" s="28">
        <f t="shared" si="0"/>
        <v>9.7560975609756095</v>
      </c>
      <c r="D32" s="29" t="s">
        <v>34</v>
      </c>
      <c r="E32" s="30">
        <v>1</v>
      </c>
      <c r="F32" s="31">
        <f t="shared" si="1"/>
        <v>4.7619047619047619</v>
      </c>
      <c r="G32" s="13" t="s">
        <v>78</v>
      </c>
      <c r="H32" s="2">
        <v>1</v>
      </c>
      <c r="I32" s="27">
        <f t="shared" si="2"/>
        <v>16.666666666666668</v>
      </c>
    </row>
    <row r="33" spans="1:9" x14ac:dyDescent="0.25">
      <c r="A33" s="25" t="s">
        <v>34</v>
      </c>
      <c r="B33" s="26">
        <v>3</v>
      </c>
      <c r="C33" s="28">
        <f t="shared" si="0"/>
        <v>7.3170731707317076</v>
      </c>
      <c r="D33" s="29" t="s">
        <v>21</v>
      </c>
      <c r="E33" s="30">
        <v>1</v>
      </c>
      <c r="F33" s="31">
        <f t="shared" si="1"/>
        <v>4.7619047619047619</v>
      </c>
      <c r="G33" s="13" t="s">
        <v>133</v>
      </c>
      <c r="H33" s="2">
        <v>1</v>
      </c>
      <c r="I33" s="27">
        <f t="shared" si="2"/>
        <v>16.666666666666668</v>
      </c>
    </row>
    <row r="34" spans="1:9" x14ac:dyDescent="0.25">
      <c r="A34" s="25" t="s">
        <v>20</v>
      </c>
      <c r="B34" s="26">
        <v>2</v>
      </c>
      <c r="C34" s="28">
        <f t="shared" si="0"/>
        <v>4.8780487804878048</v>
      </c>
      <c r="D34" s="29" t="s">
        <v>401</v>
      </c>
      <c r="E34" s="30">
        <v>1</v>
      </c>
      <c r="F34" s="31">
        <f t="shared" si="1"/>
        <v>4.7619047619047619</v>
      </c>
    </row>
    <row r="35" spans="1:9" x14ac:dyDescent="0.25">
      <c r="A35" s="25" t="s">
        <v>71</v>
      </c>
      <c r="B35" s="26">
        <v>1</v>
      </c>
      <c r="C35" s="28">
        <f t="shared" si="0"/>
        <v>2.4390243902439024</v>
      </c>
      <c r="D35" s="29" t="s">
        <v>139</v>
      </c>
      <c r="E35" s="30">
        <v>1</v>
      </c>
      <c r="F35" s="31">
        <f t="shared" si="1"/>
        <v>4.7619047619047619</v>
      </c>
    </row>
    <row r="36" spans="1:9" x14ac:dyDescent="0.25">
      <c r="A36" s="25" t="s">
        <v>147</v>
      </c>
      <c r="B36" s="26">
        <v>1</v>
      </c>
      <c r="C36" s="28">
        <f t="shared" si="0"/>
        <v>2.4390243902439024</v>
      </c>
      <c r="D36" s="29" t="s">
        <v>38</v>
      </c>
      <c r="E36" s="30">
        <v>1</v>
      </c>
      <c r="F36" s="31">
        <f t="shared" si="1"/>
        <v>4.7619047619047619</v>
      </c>
    </row>
    <row r="37" spans="1:9" x14ac:dyDescent="0.25">
      <c r="A37" s="25" t="s">
        <v>133</v>
      </c>
      <c r="B37" s="26">
        <v>1</v>
      </c>
      <c r="C37" s="28">
        <f t="shared" si="0"/>
        <v>2.4390243902439024</v>
      </c>
      <c r="D37" s="29" t="s">
        <v>147</v>
      </c>
      <c r="E37" s="30">
        <v>1</v>
      </c>
      <c r="F37" s="31">
        <f t="shared" si="1"/>
        <v>4.7619047619047619</v>
      </c>
    </row>
    <row r="38" spans="1:9" x14ac:dyDescent="0.25">
      <c r="A38" s="25" t="s">
        <v>144</v>
      </c>
      <c r="B38" s="26">
        <v>1</v>
      </c>
      <c r="C38" s="28">
        <f t="shared" si="0"/>
        <v>2.4390243902439024</v>
      </c>
      <c r="D38" s="29" t="s">
        <v>237</v>
      </c>
      <c r="E38" s="30">
        <v>1</v>
      </c>
      <c r="F38" s="31">
        <f t="shared" si="1"/>
        <v>4.7619047619047619</v>
      </c>
    </row>
    <row r="39" spans="1:9" x14ac:dyDescent="0.25">
      <c r="A39" s="25" t="s">
        <v>109</v>
      </c>
      <c r="B39" s="26">
        <v>1</v>
      </c>
      <c r="C39" s="28">
        <f t="shared" si="0"/>
        <v>2.4390243902439024</v>
      </c>
      <c r="D39" s="32"/>
      <c r="E39" s="32"/>
      <c r="F39" s="32"/>
    </row>
    <row r="40" spans="1:9" x14ac:dyDescent="0.25">
      <c r="A40" s="25" t="s">
        <v>21</v>
      </c>
      <c r="B40" s="26">
        <v>1</v>
      </c>
      <c r="C40" s="28">
        <f t="shared" si="0"/>
        <v>2.4390243902439024</v>
      </c>
      <c r="D40" s="32"/>
      <c r="E40" s="32"/>
      <c r="F40" s="32"/>
    </row>
    <row r="41" spans="1:9" x14ac:dyDescent="0.25">
      <c r="B41" s="26">
        <v>41</v>
      </c>
      <c r="C41" s="24"/>
      <c r="D41" s="32"/>
      <c r="E41" s="32"/>
      <c r="F41" s="32"/>
    </row>
    <row r="42" spans="1:9" x14ac:dyDescent="0.25">
      <c r="D42" s="32"/>
      <c r="E42" s="32"/>
      <c r="F42" s="32"/>
    </row>
  </sheetData>
  <sortState ref="A29:B40">
    <sortCondition descending="1" ref="B29:B40"/>
  </sortState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3"/>
  <sheetViews>
    <sheetView topLeftCell="A13" workbookViewId="0">
      <selection activeCell="F53" sqref="F53"/>
    </sheetView>
  </sheetViews>
  <sheetFormatPr baseColWidth="10" defaultRowHeight="15" x14ac:dyDescent="0.25"/>
  <cols>
    <col min="1" max="1" width="17.42578125" customWidth="1"/>
    <col min="2" max="2" width="16.140625" customWidth="1"/>
    <col min="6" max="6" width="18.5703125" customWidth="1"/>
  </cols>
  <sheetData>
    <row r="2" spans="1:10" x14ac:dyDescent="0.25">
      <c r="A2" t="s">
        <v>275</v>
      </c>
      <c r="B2" t="s">
        <v>271</v>
      </c>
      <c r="C2" t="s">
        <v>302</v>
      </c>
      <c r="F2" t="s">
        <v>275</v>
      </c>
      <c r="G2" t="s">
        <v>295</v>
      </c>
      <c r="H2" t="s">
        <v>296</v>
      </c>
      <c r="I2" t="s">
        <v>297</v>
      </c>
      <c r="J2" t="s">
        <v>298</v>
      </c>
    </row>
    <row r="3" spans="1:10" x14ac:dyDescent="0.25">
      <c r="A3" s="13" t="s">
        <v>46</v>
      </c>
      <c r="B3" s="2">
        <v>1</v>
      </c>
      <c r="C3" s="16">
        <f>(B3*100)/$B$20</f>
        <v>1.4705882352941178</v>
      </c>
      <c r="F3" t="s">
        <v>288</v>
      </c>
      <c r="G3" t="s">
        <v>289</v>
      </c>
      <c r="H3" t="s">
        <v>289</v>
      </c>
      <c r="I3">
        <v>-185746.11660000001</v>
      </c>
      <c r="J3">
        <v>527033.90700000001</v>
      </c>
    </row>
    <row r="4" spans="1:10" x14ac:dyDescent="0.25">
      <c r="A4" s="13" t="s">
        <v>71</v>
      </c>
      <c r="B4" s="2">
        <v>1</v>
      </c>
      <c r="C4" s="16">
        <f t="shared" ref="C4:C19" si="0">(B4*100)/$B$20</f>
        <v>1.4705882352941178</v>
      </c>
      <c r="F4" t="s">
        <v>280</v>
      </c>
      <c r="G4" t="s">
        <v>281</v>
      </c>
      <c r="H4" t="s">
        <v>281</v>
      </c>
      <c r="I4">
        <v>-182026.09</v>
      </c>
      <c r="J4">
        <v>523616.81</v>
      </c>
    </row>
    <row r="5" spans="1:10" x14ac:dyDescent="0.25">
      <c r="A5" s="13" t="s">
        <v>78</v>
      </c>
      <c r="B5" s="2">
        <v>1</v>
      </c>
      <c r="C5" s="16">
        <f t="shared" si="0"/>
        <v>1.4705882352941178</v>
      </c>
      <c r="F5" t="s">
        <v>292</v>
      </c>
      <c r="G5" t="s">
        <v>293</v>
      </c>
      <c r="H5" t="s">
        <v>293</v>
      </c>
      <c r="I5">
        <v>-184373.47409999999</v>
      </c>
      <c r="J5">
        <v>525332.27240000002</v>
      </c>
    </row>
    <row r="6" spans="1:10" x14ac:dyDescent="0.25">
      <c r="A6" s="13" t="s">
        <v>147</v>
      </c>
      <c r="B6" s="2">
        <v>2</v>
      </c>
      <c r="C6" s="16">
        <f t="shared" si="0"/>
        <v>2.9411764705882355</v>
      </c>
      <c r="F6" t="s">
        <v>294</v>
      </c>
      <c r="G6" t="s">
        <v>277</v>
      </c>
      <c r="H6" t="s">
        <v>277</v>
      </c>
      <c r="I6">
        <v>-181823.58100000001</v>
      </c>
      <c r="J6">
        <v>522631.52529999998</v>
      </c>
    </row>
    <row r="7" spans="1:10" x14ac:dyDescent="0.25">
      <c r="A7" s="13" t="s">
        <v>133</v>
      </c>
      <c r="B7" s="2">
        <v>2</v>
      </c>
      <c r="C7" s="16">
        <f t="shared" si="0"/>
        <v>2.9411764705882355</v>
      </c>
      <c r="F7" t="s">
        <v>285</v>
      </c>
      <c r="G7" t="s">
        <v>277</v>
      </c>
      <c r="H7" t="s">
        <v>277</v>
      </c>
      <c r="I7">
        <v>-187886.70430000001</v>
      </c>
      <c r="J7">
        <v>526642.48979999998</v>
      </c>
    </row>
    <row r="8" spans="1:10" x14ac:dyDescent="0.25">
      <c r="A8" s="13" t="s">
        <v>20</v>
      </c>
      <c r="B8" s="2">
        <v>6</v>
      </c>
      <c r="C8" s="16">
        <f t="shared" si="0"/>
        <v>8.8235294117647065</v>
      </c>
      <c r="F8" t="s">
        <v>290</v>
      </c>
      <c r="G8" t="s">
        <v>281</v>
      </c>
      <c r="H8" t="s">
        <v>291</v>
      </c>
      <c r="I8">
        <v>-185584.00899999999</v>
      </c>
      <c r="J8">
        <v>527082.12620000006</v>
      </c>
    </row>
    <row r="9" spans="1:10" x14ac:dyDescent="0.25">
      <c r="A9" s="13" t="s">
        <v>30</v>
      </c>
      <c r="B9" s="2">
        <v>15</v>
      </c>
      <c r="C9" s="16">
        <f t="shared" si="0"/>
        <v>22.058823529411764</v>
      </c>
      <c r="F9" t="s">
        <v>282</v>
      </c>
      <c r="G9" t="s">
        <v>279</v>
      </c>
      <c r="H9" t="s">
        <v>279</v>
      </c>
      <c r="I9">
        <v>-181232.37520000001</v>
      </c>
      <c r="J9">
        <v>523957.08169999998</v>
      </c>
    </row>
    <row r="10" spans="1:10" x14ac:dyDescent="0.25">
      <c r="A10" s="13" t="s">
        <v>26</v>
      </c>
      <c r="B10" s="2">
        <v>4</v>
      </c>
      <c r="C10" s="16">
        <f t="shared" si="0"/>
        <v>5.882352941176471</v>
      </c>
      <c r="F10" t="s">
        <v>46</v>
      </c>
      <c r="G10" t="s">
        <v>281</v>
      </c>
      <c r="H10" t="s">
        <v>281</v>
      </c>
      <c r="I10">
        <v>-183190.82380000001</v>
      </c>
      <c r="J10">
        <v>525682.78209999995</v>
      </c>
    </row>
    <row r="11" spans="1:10" x14ac:dyDescent="0.25">
      <c r="A11" s="13" t="s">
        <v>144</v>
      </c>
      <c r="B11" s="2">
        <v>1</v>
      </c>
      <c r="C11" s="16">
        <f t="shared" si="0"/>
        <v>1.4705882352941178</v>
      </c>
      <c r="F11" t="s">
        <v>283</v>
      </c>
      <c r="G11" t="s">
        <v>284</v>
      </c>
      <c r="H11" t="s">
        <v>284</v>
      </c>
      <c r="I11">
        <v>-182689.70319999999</v>
      </c>
      <c r="J11">
        <v>525312.07420000003</v>
      </c>
    </row>
    <row r="12" spans="1:10" x14ac:dyDescent="0.25">
      <c r="A12" s="13" t="s">
        <v>109</v>
      </c>
      <c r="B12" s="2">
        <v>1</v>
      </c>
      <c r="C12" s="16">
        <f t="shared" si="0"/>
        <v>1.4705882352941178</v>
      </c>
      <c r="F12" t="s">
        <v>286</v>
      </c>
      <c r="G12" t="s">
        <v>279</v>
      </c>
      <c r="H12" t="s">
        <v>279</v>
      </c>
      <c r="I12">
        <v>-189931.74340000001</v>
      </c>
      <c r="J12">
        <v>528169.7426</v>
      </c>
    </row>
    <row r="13" spans="1:10" x14ac:dyDescent="0.25">
      <c r="A13" s="13" t="s">
        <v>248</v>
      </c>
      <c r="B13" s="2">
        <v>20</v>
      </c>
      <c r="C13" s="16">
        <f t="shared" si="0"/>
        <v>29.411764705882351</v>
      </c>
      <c r="F13" t="s">
        <v>287</v>
      </c>
      <c r="G13" t="s">
        <v>279</v>
      </c>
      <c r="H13" t="s">
        <v>279</v>
      </c>
      <c r="I13">
        <v>-189594.70499999999</v>
      </c>
      <c r="J13">
        <v>528801.92480000004</v>
      </c>
    </row>
    <row r="14" spans="1:10" x14ac:dyDescent="0.25">
      <c r="A14" s="13" t="s">
        <v>38</v>
      </c>
      <c r="B14" s="2">
        <v>5</v>
      </c>
      <c r="C14" s="16">
        <f t="shared" si="0"/>
        <v>7.3529411764705879</v>
      </c>
      <c r="F14" t="s">
        <v>26</v>
      </c>
      <c r="G14" t="s">
        <v>293</v>
      </c>
      <c r="H14" t="s">
        <v>293</v>
      </c>
      <c r="I14">
        <v>-184158.5</v>
      </c>
      <c r="J14">
        <v>525835.1</v>
      </c>
    </row>
    <row r="15" spans="1:10" x14ac:dyDescent="0.25">
      <c r="A15" s="13" t="s">
        <v>237</v>
      </c>
      <c r="B15" s="2">
        <v>1</v>
      </c>
      <c r="C15" s="16">
        <f t="shared" si="0"/>
        <v>1.4705882352941178</v>
      </c>
      <c r="F15" t="s">
        <v>109</v>
      </c>
      <c r="G15" t="s">
        <v>277</v>
      </c>
      <c r="H15" t="s">
        <v>277</v>
      </c>
      <c r="I15">
        <v>-187008.12450000001</v>
      </c>
      <c r="J15">
        <v>527827.17460000003</v>
      </c>
    </row>
    <row r="16" spans="1:10" x14ac:dyDescent="0.25">
      <c r="A16" s="13" t="s">
        <v>145</v>
      </c>
      <c r="B16" s="2">
        <v>1</v>
      </c>
      <c r="C16" s="16">
        <f t="shared" si="0"/>
        <v>1.4705882352941178</v>
      </c>
      <c r="F16" t="s">
        <v>278</v>
      </c>
      <c r="G16" t="s">
        <v>279</v>
      </c>
      <c r="H16" t="s">
        <v>279</v>
      </c>
      <c r="I16">
        <v>-181116.27989999999</v>
      </c>
      <c r="J16">
        <v>523610.42560000002</v>
      </c>
    </row>
    <row r="17" spans="1:12" x14ac:dyDescent="0.25">
      <c r="A17" s="13" t="s">
        <v>21</v>
      </c>
      <c r="B17" s="2">
        <v>2</v>
      </c>
      <c r="C17" s="16">
        <f t="shared" si="0"/>
        <v>2.9411764705882355</v>
      </c>
      <c r="F17" t="s">
        <v>139</v>
      </c>
      <c r="G17" t="s">
        <v>281</v>
      </c>
      <c r="H17" t="s">
        <v>281</v>
      </c>
      <c r="I17">
        <v>-184718.69</v>
      </c>
      <c r="J17">
        <v>525690.15</v>
      </c>
    </row>
    <row r="18" spans="1:12" x14ac:dyDescent="0.25">
      <c r="A18" s="13" t="s">
        <v>34</v>
      </c>
      <c r="B18" s="2">
        <v>4</v>
      </c>
      <c r="C18" s="16">
        <f t="shared" si="0"/>
        <v>5.882352941176471</v>
      </c>
    </row>
    <row r="19" spans="1:12" x14ac:dyDescent="0.25">
      <c r="A19" s="13" t="s">
        <v>139</v>
      </c>
      <c r="B19" s="2">
        <v>1</v>
      </c>
      <c r="C19" s="16">
        <f t="shared" si="0"/>
        <v>1.4705882352941178</v>
      </c>
      <c r="F19" t="s">
        <v>301</v>
      </c>
    </row>
    <row r="20" spans="1:12" x14ac:dyDescent="0.25">
      <c r="A20" s="14" t="s">
        <v>261</v>
      </c>
      <c r="B20" s="15">
        <v>68</v>
      </c>
      <c r="C20" s="16">
        <f>SUM(C3:C19)</f>
        <v>100</v>
      </c>
      <c r="F20" t="s">
        <v>299</v>
      </c>
    </row>
    <row r="21" spans="1:12" x14ac:dyDescent="0.25">
      <c r="F21" t="s">
        <v>300</v>
      </c>
    </row>
    <row r="23" spans="1:12" x14ac:dyDescent="0.25">
      <c r="A23" t="s">
        <v>400</v>
      </c>
      <c r="C23" t="s">
        <v>302</v>
      </c>
    </row>
    <row r="24" spans="1:12" x14ac:dyDescent="0.25">
      <c r="A24" s="13" t="s">
        <v>71</v>
      </c>
      <c r="B24" s="2">
        <v>1</v>
      </c>
      <c r="C24" s="16">
        <f t="shared" ref="C24:C42" si="1">(B24*100)/$B$43</f>
        <v>1.4705882352941178</v>
      </c>
    </row>
    <row r="25" spans="1:12" x14ac:dyDescent="0.25">
      <c r="A25" s="13" t="s">
        <v>133</v>
      </c>
      <c r="B25" s="2">
        <v>3</v>
      </c>
      <c r="C25" s="16">
        <f t="shared" si="1"/>
        <v>4.4117647058823533</v>
      </c>
      <c r="G25" s="13" t="s">
        <v>46</v>
      </c>
      <c r="H25" s="16">
        <v>1.4705882352941178</v>
      </c>
    </row>
    <row r="26" spans="1:12" x14ac:dyDescent="0.25">
      <c r="A26" s="13" t="s">
        <v>146</v>
      </c>
      <c r="B26" s="2">
        <v>1</v>
      </c>
      <c r="C26" s="16">
        <f t="shared" si="1"/>
        <v>1.4705882352941178</v>
      </c>
      <c r="G26" s="13" t="s">
        <v>71</v>
      </c>
      <c r="H26" s="16">
        <v>1.4705882352941178</v>
      </c>
    </row>
    <row r="27" spans="1:12" x14ac:dyDescent="0.25">
      <c r="A27" s="13" t="s">
        <v>100</v>
      </c>
      <c r="B27" s="2">
        <v>1</v>
      </c>
      <c r="C27" s="16">
        <f t="shared" si="1"/>
        <v>1.4705882352941178</v>
      </c>
      <c r="G27" s="13" t="s">
        <v>78</v>
      </c>
      <c r="H27" s="16">
        <v>1.4705882352941178</v>
      </c>
    </row>
    <row r="28" spans="1:12" x14ac:dyDescent="0.25">
      <c r="A28" s="13" t="s">
        <v>136</v>
      </c>
      <c r="B28" s="2">
        <v>1</v>
      </c>
      <c r="C28" s="16">
        <f t="shared" si="1"/>
        <v>1.4705882352941178</v>
      </c>
      <c r="G28" s="13" t="s">
        <v>147</v>
      </c>
      <c r="H28" s="16">
        <v>2.9411764705882355</v>
      </c>
    </row>
    <row r="29" spans="1:12" x14ac:dyDescent="0.25">
      <c r="A29" s="13" t="s">
        <v>20</v>
      </c>
      <c r="B29" s="2">
        <v>3</v>
      </c>
      <c r="C29" s="16">
        <f t="shared" si="1"/>
        <v>4.4117647058823533</v>
      </c>
      <c r="G29" s="13" t="s">
        <v>133</v>
      </c>
      <c r="H29" s="16">
        <v>2.9411764705882355</v>
      </c>
    </row>
    <row r="30" spans="1:12" x14ac:dyDescent="0.25">
      <c r="A30" s="13" t="s">
        <v>30</v>
      </c>
      <c r="B30" s="2">
        <v>5</v>
      </c>
      <c r="C30" s="16">
        <f t="shared" si="1"/>
        <v>7.3529411764705879</v>
      </c>
      <c r="G30" s="13" t="s">
        <v>20</v>
      </c>
      <c r="H30" s="16">
        <v>8.8235294117647065</v>
      </c>
    </row>
    <row r="31" spans="1:12" x14ac:dyDescent="0.25">
      <c r="A31" s="13" t="s">
        <v>130</v>
      </c>
      <c r="B31" s="2">
        <v>1</v>
      </c>
      <c r="C31" s="16">
        <f t="shared" si="1"/>
        <v>1.4705882352941178</v>
      </c>
      <c r="G31" s="13" t="s">
        <v>30</v>
      </c>
      <c r="H31" s="16">
        <v>22.058823529411764</v>
      </c>
    </row>
    <row r="32" spans="1:12" x14ac:dyDescent="0.25">
      <c r="A32" s="13" t="s">
        <v>26</v>
      </c>
      <c r="B32" s="2">
        <v>1</v>
      </c>
      <c r="C32" s="16">
        <f t="shared" si="1"/>
        <v>1.4705882352941178</v>
      </c>
      <c r="G32" s="13" t="s">
        <v>26</v>
      </c>
      <c r="H32" s="16">
        <v>5.882352941176471</v>
      </c>
      <c r="L32" t="s">
        <v>386</v>
      </c>
    </row>
    <row r="33" spans="1:14" x14ac:dyDescent="0.25">
      <c r="A33" s="13" t="s">
        <v>103</v>
      </c>
      <c r="B33" s="2">
        <v>3</v>
      </c>
      <c r="C33" s="16">
        <f t="shared" si="1"/>
        <v>4.4117647058823533</v>
      </c>
      <c r="G33" s="13" t="s">
        <v>144</v>
      </c>
      <c r="H33" s="16">
        <v>1.4705882352941178</v>
      </c>
      <c r="L33" t="s">
        <v>381</v>
      </c>
    </row>
    <row r="34" spans="1:14" x14ac:dyDescent="0.25">
      <c r="A34" s="13" t="s">
        <v>248</v>
      </c>
      <c r="B34" s="2">
        <v>25</v>
      </c>
      <c r="C34" s="16">
        <f t="shared" si="1"/>
        <v>36.764705882352942</v>
      </c>
      <c r="G34" s="13" t="s">
        <v>109</v>
      </c>
      <c r="H34" s="16">
        <v>1.4705882352941178</v>
      </c>
      <c r="L34" t="s">
        <v>382</v>
      </c>
    </row>
    <row r="35" spans="1:14" x14ac:dyDescent="0.25">
      <c r="A35" s="13" t="s">
        <v>38</v>
      </c>
      <c r="B35" s="2">
        <v>1</v>
      </c>
      <c r="C35" s="16">
        <f t="shared" si="1"/>
        <v>1.4705882352941178</v>
      </c>
      <c r="G35" s="13" t="s">
        <v>248</v>
      </c>
      <c r="H35" s="16">
        <v>29.411764705882351</v>
      </c>
      <c r="L35" t="s">
        <v>383</v>
      </c>
    </row>
    <row r="36" spans="1:14" x14ac:dyDescent="0.25">
      <c r="A36" s="13" t="s">
        <v>237</v>
      </c>
      <c r="B36" s="2">
        <v>1</v>
      </c>
      <c r="C36" s="16">
        <f t="shared" si="1"/>
        <v>1.4705882352941178</v>
      </c>
      <c r="G36" s="13" t="s">
        <v>38</v>
      </c>
      <c r="H36" s="16">
        <v>7.3529411764705879</v>
      </c>
      <c r="L36" t="s">
        <v>384</v>
      </c>
    </row>
    <row r="37" spans="1:14" x14ac:dyDescent="0.25">
      <c r="A37" s="13" t="s">
        <v>110</v>
      </c>
      <c r="B37" s="2">
        <v>1</v>
      </c>
      <c r="C37" s="16">
        <f t="shared" si="1"/>
        <v>1.4705882352941178</v>
      </c>
      <c r="G37" s="13" t="s">
        <v>237</v>
      </c>
      <c r="H37" s="16">
        <v>1.4705882352941178</v>
      </c>
      <c r="L37" t="s">
        <v>115</v>
      </c>
      <c r="M37">
        <v>2</v>
      </c>
      <c r="N37" s="16"/>
    </row>
    <row r="38" spans="1:14" x14ac:dyDescent="0.25">
      <c r="A38" s="13" t="s">
        <v>42</v>
      </c>
      <c r="B38" s="2">
        <v>1</v>
      </c>
      <c r="C38" s="16">
        <f t="shared" si="1"/>
        <v>1.4705882352941178</v>
      </c>
      <c r="G38" s="13" t="s">
        <v>145</v>
      </c>
      <c r="H38" s="16">
        <v>1.4705882352941178</v>
      </c>
    </row>
    <row r="39" spans="1:14" x14ac:dyDescent="0.25">
      <c r="A39" s="13" t="s">
        <v>134</v>
      </c>
      <c r="B39" s="2">
        <v>2</v>
      </c>
      <c r="C39" s="16">
        <f t="shared" si="1"/>
        <v>2.9411764705882355</v>
      </c>
      <c r="G39" s="13" t="s">
        <v>21</v>
      </c>
      <c r="H39" s="16">
        <v>2.9411764705882355</v>
      </c>
    </row>
    <row r="40" spans="1:14" x14ac:dyDescent="0.25">
      <c r="A40" s="13" t="s">
        <v>137</v>
      </c>
      <c r="B40" s="2">
        <v>1</v>
      </c>
      <c r="C40" s="16">
        <f t="shared" si="1"/>
        <v>1.4705882352941178</v>
      </c>
      <c r="G40" s="13" t="s">
        <v>34</v>
      </c>
      <c r="H40" s="16">
        <v>5.882352941176471</v>
      </c>
    </row>
    <row r="41" spans="1:14" x14ac:dyDescent="0.25">
      <c r="A41" s="13" t="s">
        <v>34</v>
      </c>
      <c r="B41" s="2">
        <v>6</v>
      </c>
      <c r="C41" s="16">
        <f t="shared" si="1"/>
        <v>8.8235294117647065</v>
      </c>
      <c r="G41" s="13" t="s">
        <v>139</v>
      </c>
      <c r="H41" s="16">
        <v>1.4705882352941178</v>
      </c>
    </row>
    <row r="42" spans="1:14" x14ac:dyDescent="0.25">
      <c r="A42" s="13" t="s">
        <v>385</v>
      </c>
      <c r="B42" s="2">
        <v>10</v>
      </c>
      <c r="C42" s="16">
        <f t="shared" si="1"/>
        <v>14.705882352941176</v>
      </c>
    </row>
    <row r="43" spans="1:14" x14ac:dyDescent="0.25">
      <c r="A43" s="13"/>
      <c r="B43" s="2">
        <f>SUM(B24:B42)</f>
        <v>68</v>
      </c>
      <c r="C43">
        <f>SUM(C24:C42)</f>
        <v>100</v>
      </c>
    </row>
    <row r="45" spans="1:14" x14ac:dyDescent="0.25">
      <c r="G45" s="13" t="s">
        <v>71</v>
      </c>
      <c r="H45" s="16">
        <v>1.4705882352941178</v>
      </c>
    </row>
    <row r="46" spans="1:14" x14ac:dyDescent="0.25">
      <c r="G46" s="13" t="s">
        <v>133</v>
      </c>
      <c r="H46" s="16">
        <v>4.4117647058823533</v>
      </c>
    </row>
    <row r="47" spans="1:14" x14ac:dyDescent="0.25">
      <c r="G47" s="13" t="s">
        <v>146</v>
      </c>
      <c r="H47" s="16">
        <v>1.4705882352941178</v>
      </c>
    </row>
    <row r="48" spans="1:14" x14ac:dyDescent="0.25">
      <c r="G48" s="13" t="s">
        <v>100</v>
      </c>
      <c r="H48" s="16">
        <v>1.4705882352941178</v>
      </c>
    </row>
    <row r="49" spans="7:8" x14ac:dyDescent="0.25">
      <c r="G49" s="13" t="s">
        <v>136</v>
      </c>
      <c r="H49" s="16">
        <v>1.4705882352941178</v>
      </c>
    </row>
    <row r="50" spans="7:8" x14ac:dyDescent="0.25">
      <c r="G50" s="13" t="s">
        <v>20</v>
      </c>
      <c r="H50" s="16">
        <v>4.4117647058823533</v>
      </c>
    </row>
    <row r="51" spans="7:8" x14ac:dyDescent="0.25">
      <c r="G51" s="13" t="s">
        <v>30</v>
      </c>
      <c r="H51" s="16">
        <v>7.3529411764705879</v>
      </c>
    </row>
    <row r="52" spans="7:8" x14ac:dyDescent="0.25">
      <c r="G52" s="13" t="s">
        <v>130</v>
      </c>
      <c r="H52" s="16">
        <v>1.4705882352941178</v>
      </c>
    </row>
    <row r="53" spans="7:8" x14ac:dyDescent="0.25">
      <c r="G53" s="13" t="s">
        <v>26</v>
      </c>
      <c r="H53" s="16">
        <v>1.4705882352941178</v>
      </c>
    </row>
    <row r="54" spans="7:8" x14ac:dyDescent="0.25">
      <c r="G54" s="13" t="s">
        <v>103</v>
      </c>
      <c r="H54" s="16">
        <v>4.4117647058823533</v>
      </c>
    </row>
    <row r="55" spans="7:8" x14ac:dyDescent="0.25">
      <c r="G55" s="13" t="s">
        <v>248</v>
      </c>
      <c r="H55" s="16">
        <v>36.764705882352942</v>
      </c>
    </row>
    <row r="56" spans="7:8" x14ac:dyDescent="0.25">
      <c r="G56" s="13" t="s">
        <v>38</v>
      </c>
      <c r="H56" s="16">
        <v>1.4705882352941178</v>
      </c>
    </row>
    <row r="57" spans="7:8" x14ac:dyDescent="0.25">
      <c r="G57" s="13" t="s">
        <v>237</v>
      </c>
      <c r="H57" s="16">
        <v>1.4705882352941178</v>
      </c>
    </row>
    <row r="58" spans="7:8" x14ac:dyDescent="0.25">
      <c r="G58" s="13" t="s">
        <v>110</v>
      </c>
      <c r="H58" s="16">
        <v>1.4705882352941178</v>
      </c>
    </row>
    <row r="59" spans="7:8" x14ac:dyDescent="0.25">
      <c r="G59" s="13" t="s">
        <v>42</v>
      </c>
      <c r="H59" s="16">
        <v>1.4705882352941178</v>
      </c>
    </row>
    <row r="60" spans="7:8" x14ac:dyDescent="0.25">
      <c r="G60" s="13" t="s">
        <v>134</v>
      </c>
      <c r="H60" s="16">
        <v>2.9411764705882355</v>
      </c>
    </row>
    <row r="61" spans="7:8" x14ac:dyDescent="0.25">
      <c r="G61" s="13" t="s">
        <v>137</v>
      </c>
      <c r="H61" s="16">
        <v>1.4705882352941178</v>
      </c>
    </row>
    <row r="62" spans="7:8" x14ac:dyDescent="0.25">
      <c r="G62" s="13" t="s">
        <v>34</v>
      </c>
      <c r="H62" s="16">
        <v>8.8235294117647065</v>
      </c>
    </row>
    <row r="63" spans="7:8" x14ac:dyDescent="0.25">
      <c r="G63" s="13" t="s">
        <v>385</v>
      </c>
      <c r="H63" s="16">
        <v>14.705882352941176</v>
      </c>
    </row>
  </sheetData>
  <sortState ref="F3:J17">
    <sortCondition ref="F3:F17"/>
  </sortState>
  <pageMargins left="0.7" right="0.7" top="0.75" bottom="0.75" header="0.3" footer="0.3"/>
  <pageSetup paperSize="9" orientation="portrait" horizont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9"/>
  <sheetViews>
    <sheetView workbookViewId="0">
      <selection activeCell="A2" sqref="A2:XFD4"/>
    </sheetView>
  </sheetViews>
  <sheetFormatPr baseColWidth="10" defaultRowHeight="15" x14ac:dyDescent="0.25"/>
  <cols>
    <col min="1" max="1" width="23" customWidth="1"/>
    <col min="3" max="3" width="19.5703125" customWidth="1"/>
  </cols>
  <sheetData>
    <row r="1" spans="1:9" x14ac:dyDescent="0.25">
      <c r="A1" t="s">
        <v>0</v>
      </c>
      <c r="B1" t="s">
        <v>378</v>
      </c>
      <c r="C1" t="s">
        <v>379</v>
      </c>
      <c r="D1" t="s">
        <v>380</v>
      </c>
      <c r="E1" t="s">
        <v>389</v>
      </c>
      <c r="F1" t="s">
        <v>303</v>
      </c>
      <c r="G1" t="s">
        <v>304</v>
      </c>
      <c r="H1" t="s">
        <v>297</v>
      </c>
      <c r="I1" t="s">
        <v>298</v>
      </c>
    </row>
    <row r="2" spans="1:9" x14ac:dyDescent="0.25">
      <c r="A2" t="s">
        <v>267</v>
      </c>
      <c r="B2">
        <v>0</v>
      </c>
      <c r="C2">
        <v>0</v>
      </c>
      <c r="F2" t="s">
        <v>281</v>
      </c>
      <c r="G2" t="s">
        <v>307</v>
      </c>
      <c r="H2">
        <v>-181700.46799999999</v>
      </c>
      <c r="I2">
        <v>525529.08640000003</v>
      </c>
    </row>
    <row r="3" spans="1:9" x14ac:dyDescent="0.25">
      <c r="A3" t="s">
        <v>363</v>
      </c>
      <c r="B3">
        <v>0</v>
      </c>
      <c r="C3">
        <v>0</v>
      </c>
      <c r="D3">
        <v>0</v>
      </c>
      <c r="E3">
        <v>0</v>
      </c>
      <c r="F3" t="s">
        <v>281</v>
      </c>
      <c r="G3" t="s">
        <v>281</v>
      </c>
      <c r="H3">
        <v>-190438.51019999999</v>
      </c>
      <c r="I3">
        <v>529357.9412</v>
      </c>
    </row>
    <row r="4" spans="1:9" x14ac:dyDescent="0.25">
      <c r="A4" t="s">
        <v>365</v>
      </c>
      <c r="B4">
        <v>0</v>
      </c>
      <c r="C4">
        <v>0</v>
      </c>
      <c r="D4">
        <v>0</v>
      </c>
      <c r="E4">
        <v>0</v>
      </c>
      <c r="F4" t="s">
        <v>277</v>
      </c>
      <c r="G4" t="s">
        <v>277</v>
      </c>
      <c r="H4">
        <v>-189530.29209999999</v>
      </c>
      <c r="I4">
        <v>529272.7929</v>
      </c>
    </row>
    <row r="5" spans="1:9" x14ac:dyDescent="0.25">
      <c r="A5" t="s">
        <v>288</v>
      </c>
      <c r="B5">
        <v>1</v>
      </c>
      <c r="C5" s="16">
        <v>1.4705882352941178</v>
      </c>
      <c r="D5">
        <v>1</v>
      </c>
      <c r="E5" s="16">
        <v>1.4705882352941178</v>
      </c>
      <c r="F5" t="s">
        <v>289</v>
      </c>
      <c r="G5" t="s">
        <v>289</v>
      </c>
      <c r="H5">
        <v>-185746.11660000001</v>
      </c>
      <c r="I5">
        <v>527033.90700000001</v>
      </c>
    </row>
    <row r="6" spans="1:9" x14ac:dyDescent="0.25">
      <c r="A6" t="s">
        <v>323</v>
      </c>
      <c r="B6">
        <v>0</v>
      </c>
      <c r="C6">
        <v>0</v>
      </c>
      <c r="D6">
        <v>0</v>
      </c>
      <c r="E6">
        <v>0</v>
      </c>
      <c r="F6" t="s">
        <v>279</v>
      </c>
      <c r="G6" t="s">
        <v>279</v>
      </c>
      <c r="H6">
        <v>-181689.0773</v>
      </c>
      <c r="I6">
        <v>522399.80940000003</v>
      </c>
    </row>
    <row r="7" spans="1:9" x14ac:dyDescent="0.25">
      <c r="A7" t="s">
        <v>353</v>
      </c>
      <c r="B7">
        <v>0</v>
      </c>
      <c r="C7">
        <v>0</v>
      </c>
      <c r="D7">
        <v>0</v>
      </c>
      <c r="E7">
        <v>0</v>
      </c>
      <c r="F7" t="s">
        <v>297</v>
      </c>
      <c r="G7" t="s">
        <v>297</v>
      </c>
      <c r="H7">
        <v>-193586.5877</v>
      </c>
      <c r="I7">
        <v>527529.7132</v>
      </c>
    </row>
    <row r="8" spans="1:9" x14ac:dyDescent="0.25">
      <c r="A8" t="s">
        <v>312</v>
      </c>
      <c r="B8">
        <v>0</v>
      </c>
      <c r="C8">
        <v>0</v>
      </c>
      <c r="D8">
        <v>0</v>
      </c>
      <c r="E8">
        <v>0</v>
      </c>
      <c r="F8" t="s">
        <v>277</v>
      </c>
      <c r="G8" t="s">
        <v>277</v>
      </c>
      <c r="H8">
        <v>-179609.3241</v>
      </c>
      <c r="I8">
        <v>523224.9829</v>
      </c>
    </row>
    <row r="9" spans="1:9" x14ac:dyDescent="0.25">
      <c r="A9" t="s">
        <v>328</v>
      </c>
      <c r="B9">
        <v>0</v>
      </c>
      <c r="C9">
        <v>0</v>
      </c>
      <c r="D9">
        <v>0</v>
      </c>
      <c r="E9">
        <v>0</v>
      </c>
      <c r="F9" t="s">
        <v>289</v>
      </c>
      <c r="G9" t="s">
        <v>289</v>
      </c>
      <c r="H9">
        <v>-181665.1758</v>
      </c>
      <c r="I9">
        <v>522861.41720000003</v>
      </c>
    </row>
    <row r="10" spans="1:9" x14ac:dyDescent="0.25">
      <c r="A10" t="s">
        <v>356</v>
      </c>
      <c r="B10">
        <v>0</v>
      </c>
      <c r="C10">
        <v>0</v>
      </c>
      <c r="D10">
        <v>0</v>
      </c>
      <c r="E10">
        <v>0</v>
      </c>
      <c r="F10" t="s">
        <v>281</v>
      </c>
      <c r="G10" t="s">
        <v>281</v>
      </c>
      <c r="H10">
        <v>-192634</v>
      </c>
      <c r="I10">
        <v>530075.19999999995</v>
      </c>
    </row>
    <row r="11" spans="1:9" x14ac:dyDescent="0.25">
      <c r="A11" t="s">
        <v>344</v>
      </c>
      <c r="B11">
        <v>0</v>
      </c>
      <c r="C11">
        <v>0</v>
      </c>
      <c r="D11">
        <v>1</v>
      </c>
      <c r="E11" s="16">
        <v>1.4705882352941178</v>
      </c>
      <c r="F11" t="s">
        <v>277</v>
      </c>
      <c r="G11" t="s">
        <v>277</v>
      </c>
      <c r="H11">
        <v>-188721.22510000001</v>
      </c>
      <c r="I11">
        <v>526675.75419999997</v>
      </c>
    </row>
    <row r="12" spans="1:9" x14ac:dyDescent="0.25">
      <c r="A12" t="s">
        <v>280</v>
      </c>
      <c r="B12">
        <v>6</v>
      </c>
      <c r="C12" s="16">
        <v>8.8235294117647065</v>
      </c>
      <c r="D12">
        <v>3</v>
      </c>
      <c r="E12" s="16">
        <v>4.4117647058823533</v>
      </c>
      <c r="F12" t="s">
        <v>281</v>
      </c>
      <c r="G12" t="s">
        <v>281</v>
      </c>
      <c r="H12">
        <v>-182026.09</v>
      </c>
      <c r="I12">
        <v>523616.81</v>
      </c>
    </row>
    <row r="13" spans="1:9" x14ac:dyDescent="0.25">
      <c r="A13" t="s">
        <v>341</v>
      </c>
      <c r="B13">
        <v>0</v>
      </c>
      <c r="C13">
        <v>0</v>
      </c>
      <c r="D13">
        <v>0</v>
      </c>
      <c r="E13">
        <v>0</v>
      </c>
      <c r="F13" t="s">
        <v>289</v>
      </c>
      <c r="G13" t="s">
        <v>289</v>
      </c>
      <c r="H13">
        <v>-186784.98740000001</v>
      </c>
      <c r="I13">
        <v>525973.40520000004</v>
      </c>
    </row>
    <row r="14" spans="1:9" x14ac:dyDescent="0.25">
      <c r="A14" t="s">
        <v>292</v>
      </c>
      <c r="B14">
        <v>15</v>
      </c>
      <c r="C14" s="16">
        <v>22.058823529411764</v>
      </c>
      <c r="D14">
        <v>5</v>
      </c>
      <c r="E14" s="16">
        <v>7.3529411764705879</v>
      </c>
      <c r="F14" t="s">
        <v>293</v>
      </c>
      <c r="G14" t="s">
        <v>293</v>
      </c>
      <c r="H14">
        <v>-184373.47409999999</v>
      </c>
      <c r="I14">
        <v>525332.27240000002</v>
      </c>
    </row>
    <row r="15" spans="1:9" x14ac:dyDescent="0.25">
      <c r="A15" t="s">
        <v>324</v>
      </c>
      <c r="B15">
        <v>0</v>
      </c>
      <c r="C15">
        <v>0</v>
      </c>
      <c r="D15">
        <v>0</v>
      </c>
      <c r="E15" s="16">
        <v>0</v>
      </c>
      <c r="F15" t="s">
        <v>277</v>
      </c>
      <c r="G15" t="s">
        <v>277</v>
      </c>
      <c r="H15">
        <v>-181751.72219999999</v>
      </c>
      <c r="I15">
        <v>522501.76409999997</v>
      </c>
    </row>
    <row r="16" spans="1:9" x14ac:dyDescent="0.25">
      <c r="A16" t="s">
        <v>336</v>
      </c>
      <c r="B16">
        <v>0</v>
      </c>
      <c r="C16">
        <v>0</v>
      </c>
      <c r="D16">
        <v>0</v>
      </c>
      <c r="E16" s="16">
        <v>0</v>
      </c>
      <c r="F16" t="s">
        <v>277</v>
      </c>
      <c r="G16" t="s">
        <v>277</v>
      </c>
      <c r="H16">
        <v>-183953.36600000001</v>
      </c>
      <c r="I16">
        <v>524566.69330000004</v>
      </c>
    </row>
    <row r="17" spans="1:9" x14ac:dyDescent="0.25">
      <c r="A17" t="s">
        <v>346</v>
      </c>
      <c r="B17">
        <v>0</v>
      </c>
      <c r="C17">
        <v>0</v>
      </c>
      <c r="D17">
        <v>0</v>
      </c>
      <c r="E17" s="16">
        <v>0</v>
      </c>
      <c r="F17" t="s">
        <v>277</v>
      </c>
      <c r="G17" t="s">
        <v>277</v>
      </c>
      <c r="H17">
        <v>-189806.2807</v>
      </c>
      <c r="I17">
        <v>526673.76470000006</v>
      </c>
    </row>
    <row r="18" spans="1:9" x14ac:dyDescent="0.25">
      <c r="A18" t="s">
        <v>345</v>
      </c>
      <c r="B18">
        <v>0</v>
      </c>
      <c r="C18">
        <v>0</v>
      </c>
      <c r="D18">
        <v>0</v>
      </c>
      <c r="E18" s="16">
        <v>0</v>
      </c>
      <c r="F18" t="s">
        <v>277</v>
      </c>
      <c r="G18" t="s">
        <v>277</v>
      </c>
      <c r="H18">
        <v>-189439.6623</v>
      </c>
      <c r="I18">
        <v>526508.8247</v>
      </c>
    </row>
    <row r="19" spans="1:9" x14ac:dyDescent="0.25">
      <c r="A19" t="s">
        <v>339</v>
      </c>
      <c r="B19">
        <v>0</v>
      </c>
      <c r="C19">
        <v>0</v>
      </c>
      <c r="D19">
        <v>0</v>
      </c>
      <c r="E19" s="16">
        <v>0</v>
      </c>
      <c r="F19" t="s">
        <v>277</v>
      </c>
      <c r="G19" t="s">
        <v>277</v>
      </c>
      <c r="H19">
        <v>-185616.91949999999</v>
      </c>
      <c r="I19">
        <v>525002.15060000005</v>
      </c>
    </row>
    <row r="20" spans="1:9" x14ac:dyDescent="0.25">
      <c r="A20" t="s">
        <v>368</v>
      </c>
      <c r="B20">
        <v>0</v>
      </c>
      <c r="C20">
        <v>0</v>
      </c>
      <c r="D20">
        <v>0</v>
      </c>
      <c r="E20" s="16">
        <v>0</v>
      </c>
      <c r="F20" t="s">
        <v>277</v>
      </c>
      <c r="G20" t="s">
        <v>277</v>
      </c>
      <c r="H20">
        <v>-187984.52619999999</v>
      </c>
      <c r="I20">
        <v>528095.84779999999</v>
      </c>
    </row>
    <row r="21" spans="1:9" x14ac:dyDescent="0.25">
      <c r="A21" t="s">
        <v>322</v>
      </c>
      <c r="B21">
        <v>0</v>
      </c>
      <c r="C21">
        <v>0</v>
      </c>
      <c r="D21">
        <v>3</v>
      </c>
      <c r="E21" s="16">
        <v>4.4117647058823533</v>
      </c>
      <c r="F21" t="s">
        <v>317</v>
      </c>
      <c r="G21" t="s">
        <v>317</v>
      </c>
      <c r="H21">
        <v>-181585.90359999999</v>
      </c>
      <c r="I21">
        <v>522292.29729999998</v>
      </c>
    </row>
    <row r="22" spans="1:9" x14ac:dyDescent="0.25">
      <c r="A22" t="s">
        <v>331</v>
      </c>
      <c r="B22">
        <v>0</v>
      </c>
      <c r="C22">
        <v>0</v>
      </c>
      <c r="D22">
        <v>0</v>
      </c>
      <c r="E22" s="16">
        <v>0</v>
      </c>
      <c r="F22" t="s">
        <v>277</v>
      </c>
      <c r="G22" t="s">
        <v>277</v>
      </c>
      <c r="H22">
        <v>-184964.9725</v>
      </c>
      <c r="I22">
        <v>526616.89599999995</v>
      </c>
    </row>
    <row r="23" spans="1:9" x14ac:dyDescent="0.25">
      <c r="A23" t="s">
        <v>361</v>
      </c>
      <c r="B23">
        <v>0</v>
      </c>
      <c r="C23">
        <v>0</v>
      </c>
      <c r="D23">
        <v>0</v>
      </c>
      <c r="E23" s="16">
        <v>0</v>
      </c>
      <c r="F23" t="s">
        <v>277</v>
      </c>
      <c r="G23" t="s">
        <v>362</v>
      </c>
      <c r="H23">
        <v>-190569.3095</v>
      </c>
      <c r="I23">
        <v>529378.31449999998</v>
      </c>
    </row>
    <row r="24" spans="1:9" x14ac:dyDescent="0.25">
      <c r="A24" t="s">
        <v>276</v>
      </c>
      <c r="B24">
        <v>20</v>
      </c>
      <c r="C24" s="16">
        <v>29.411764705882351</v>
      </c>
      <c r="D24">
        <v>25</v>
      </c>
      <c r="E24" s="16">
        <v>36.764705882352942</v>
      </c>
      <c r="F24" t="s">
        <v>277</v>
      </c>
      <c r="G24" t="s">
        <v>277</v>
      </c>
      <c r="H24">
        <v>-181823.58100000001</v>
      </c>
      <c r="I24">
        <v>522631.52529999998</v>
      </c>
    </row>
    <row r="25" spans="1:9" x14ac:dyDescent="0.25">
      <c r="A25" t="s">
        <v>355</v>
      </c>
      <c r="B25">
        <v>0</v>
      </c>
      <c r="C25">
        <v>0</v>
      </c>
      <c r="D25">
        <v>0</v>
      </c>
      <c r="E25" s="16">
        <v>0</v>
      </c>
      <c r="F25" t="s">
        <v>289</v>
      </c>
      <c r="G25" t="s">
        <v>289</v>
      </c>
      <c r="H25">
        <v>-196149.3357</v>
      </c>
      <c r="I25">
        <v>529301.52679999999</v>
      </c>
    </row>
    <row r="26" spans="1:9" x14ac:dyDescent="0.25">
      <c r="A26" t="s">
        <v>364</v>
      </c>
      <c r="B26">
        <v>0</v>
      </c>
      <c r="C26">
        <v>0</v>
      </c>
      <c r="D26">
        <v>0</v>
      </c>
      <c r="E26" s="16">
        <v>0</v>
      </c>
      <c r="F26" t="s">
        <v>277</v>
      </c>
      <c r="G26" t="s">
        <v>277</v>
      </c>
      <c r="H26">
        <v>-189839.78</v>
      </c>
      <c r="I26">
        <v>529256.06640000001</v>
      </c>
    </row>
    <row r="27" spans="1:9" x14ac:dyDescent="0.25">
      <c r="A27" t="s">
        <v>318</v>
      </c>
      <c r="B27">
        <v>5</v>
      </c>
      <c r="C27" s="16">
        <v>7.3529411764705879</v>
      </c>
      <c r="D27">
        <v>1</v>
      </c>
      <c r="E27" s="16">
        <v>1.4705882352941178</v>
      </c>
      <c r="F27" t="s">
        <v>319</v>
      </c>
      <c r="G27" t="s">
        <v>319</v>
      </c>
      <c r="H27">
        <v>-181024.05369999999</v>
      </c>
      <c r="I27">
        <v>522483.29920000001</v>
      </c>
    </row>
    <row r="28" spans="1:9" x14ac:dyDescent="0.25">
      <c r="A28" t="s">
        <v>285</v>
      </c>
      <c r="B28">
        <v>1</v>
      </c>
      <c r="C28" s="16">
        <v>1.4705882352941178</v>
      </c>
      <c r="D28">
        <v>1</v>
      </c>
      <c r="E28" s="16">
        <v>1.4705882352941178</v>
      </c>
      <c r="F28" t="s">
        <v>277</v>
      </c>
      <c r="G28" t="s">
        <v>277</v>
      </c>
      <c r="H28">
        <v>-187886.70430000001</v>
      </c>
      <c r="I28">
        <v>526642.48979999998</v>
      </c>
    </row>
    <row r="29" spans="1:9" x14ac:dyDescent="0.25">
      <c r="A29" t="s">
        <v>342</v>
      </c>
      <c r="B29">
        <v>0</v>
      </c>
      <c r="C29">
        <v>0</v>
      </c>
      <c r="D29">
        <v>0</v>
      </c>
      <c r="E29" s="16">
        <v>0</v>
      </c>
      <c r="F29" t="s">
        <v>277</v>
      </c>
      <c r="G29" t="s">
        <v>277</v>
      </c>
      <c r="H29">
        <v>-186904.73250000001</v>
      </c>
      <c r="I29">
        <v>525991.92870000005</v>
      </c>
    </row>
    <row r="30" spans="1:9" x14ac:dyDescent="0.25">
      <c r="A30" t="s">
        <v>330</v>
      </c>
      <c r="B30">
        <v>0</v>
      </c>
      <c r="C30">
        <v>0</v>
      </c>
      <c r="D30">
        <v>2</v>
      </c>
      <c r="E30" s="16">
        <v>2.9411764705882355</v>
      </c>
      <c r="F30" t="s">
        <v>279</v>
      </c>
      <c r="G30" t="s">
        <v>279</v>
      </c>
      <c r="H30">
        <v>-181066.5067</v>
      </c>
      <c r="I30">
        <v>523287.86229999998</v>
      </c>
    </row>
    <row r="31" spans="1:9" x14ac:dyDescent="0.25">
      <c r="A31" t="s">
        <v>290</v>
      </c>
      <c r="B31">
        <v>1</v>
      </c>
      <c r="C31" s="16">
        <v>1.4705882352941178</v>
      </c>
      <c r="D31">
        <v>0</v>
      </c>
      <c r="E31" s="16">
        <v>0</v>
      </c>
      <c r="F31" t="s">
        <v>281</v>
      </c>
      <c r="G31" t="s">
        <v>291</v>
      </c>
      <c r="H31">
        <v>-185584.00899999999</v>
      </c>
      <c r="I31">
        <v>527082.12620000006</v>
      </c>
    </row>
    <row r="32" spans="1:9" x14ac:dyDescent="0.25">
      <c r="A32" t="s">
        <v>325</v>
      </c>
      <c r="B32">
        <v>0</v>
      </c>
      <c r="C32">
        <v>0</v>
      </c>
      <c r="D32">
        <v>0</v>
      </c>
      <c r="E32" s="16">
        <v>0</v>
      </c>
      <c r="F32" t="s">
        <v>279</v>
      </c>
      <c r="G32" t="s">
        <v>279</v>
      </c>
      <c r="H32">
        <v>-181777.51670000001</v>
      </c>
      <c r="I32">
        <v>522538.8382</v>
      </c>
    </row>
    <row r="33" spans="1:9" x14ac:dyDescent="0.25">
      <c r="A33" t="s">
        <v>329</v>
      </c>
      <c r="B33">
        <v>0</v>
      </c>
      <c r="C33">
        <v>0</v>
      </c>
      <c r="D33">
        <v>0</v>
      </c>
      <c r="E33" s="16">
        <v>0</v>
      </c>
      <c r="F33" t="s">
        <v>277</v>
      </c>
      <c r="G33" t="s">
        <v>277</v>
      </c>
      <c r="H33">
        <v>-181475.4418</v>
      </c>
      <c r="I33">
        <v>522978.22850000003</v>
      </c>
    </row>
    <row r="34" spans="1:9" x14ac:dyDescent="0.25">
      <c r="A34" t="s">
        <v>313</v>
      </c>
      <c r="B34">
        <v>0</v>
      </c>
      <c r="C34">
        <v>0</v>
      </c>
      <c r="D34">
        <v>0</v>
      </c>
      <c r="E34" s="16">
        <v>0</v>
      </c>
      <c r="F34" t="s">
        <v>277</v>
      </c>
      <c r="G34" t="s">
        <v>277</v>
      </c>
      <c r="H34">
        <v>-179590.87820000001</v>
      </c>
      <c r="I34">
        <v>522991.39919999999</v>
      </c>
    </row>
    <row r="35" spans="1:9" x14ac:dyDescent="0.25">
      <c r="A35" t="s">
        <v>282</v>
      </c>
      <c r="B35">
        <v>2</v>
      </c>
      <c r="C35" s="16">
        <v>2.9411764705882355</v>
      </c>
      <c r="D35">
        <v>0</v>
      </c>
      <c r="E35" s="16">
        <v>0</v>
      </c>
      <c r="F35" t="s">
        <v>279</v>
      </c>
      <c r="G35" t="s">
        <v>279</v>
      </c>
      <c r="H35">
        <v>-181232.37520000001</v>
      </c>
      <c r="I35">
        <v>523957.08169999998</v>
      </c>
    </row>
    <row r="36" spans="1:9" x14ac:dyDescent="0.25">
      <c r="A36" t="s">
        <v>369</v>
      </c>
      <c r="B36">
        <v>0</v>
      </c>
      <c r="C36">
        <v>0</v>
      </c>
      <c r="D36">
        <v>0</v>
      </c>
      <c r="E36" s="16">
        <v>0</v>
      </c>
      <c r="F36" t="s">
        <v>289</v>
      </c>
      <c r="G36" t="s">
        <v>289</v>
      </c>
      <c r="H36">
        <v>-186361.45240000001</v>
      </c>
      <c r="I36">
        <v>527360.09950000001</v>
      </c>
    </row>
    <row r="37" spans="1:9" x14ac:dyDescent="0.25">
      <c r="A37" t="s">
        <v>373</v>
      </c>
      <c r="B37">
        <v>0</v>
      </c>
      <c r="C37">
        <v>0</v>
      </c>
      <c r="D37">
        <v>0</v>
      </c>
      <c r="E37" s="16">
        <v>0</v>
      </c>
      <c r="F37" t="s">
        <v>281</v>
      </c>
      <c r="G37" t="s">
        <v>281</v>
      </c>
      <c r="H37">
        <v>-184427.0582</v>
      </c>
      <c r="I37">
        <v>526681.84510000004</v>
      </c>
    </row>
    <row r="38" spans="1:9" x14ac:dyDescent="0.25">
      <c r="A38" t="s">
        <v>326</v>
      </c>
      <c r="B38">
        <v>0</v>
      </c>
      <c r="C38">
        <v>0</v>
      </c>
      <c r="D38">
        <v>0</v>
      </c>
      <c r="E38" s="16">
        <v>0</v>
      </c>
      <c r="F38" t="s">
        <v>281</v>
      </c>
      <c r="G38" t="s">
        <v>327</v>
      </c>
      <c r="H38">
        <v>-181803.3254</v>
      </c>
      <c r="I38">
        <v>522714.94990000001</v>
      </c>
    </row>
    <row r="39" spans="1:9" x14ac:dyDescent="0.25">
      <c r="A39" t="s">
        <v>314</v>
      </c>
      <c r="B39">
        <v>0</v>
      </c>
      <c r="C39">
        <v>0</v>
      </c>
      <c r="D39">
        <v>0</v>
      </c>
      <c r="E39" s="16">
        <v>0</v>
      </c>
      <c r="F39" t="s">
        <v>284</v>
      </c>
      <c r="G39" t="s">
        <v>284</v>
      </c>
      <c r="H39">
        <v>-179839.59</v>
      </c>
      <c r="I39">
        <v>523143.38959999999</v>
      </c>
    </row>
    <row r="40" spans="1:9" x14ac:dyDescent="0.25">
      <c r="A40" t="s">
        <v>338</v>
      </c>
      <c r="B40">
        <v>0</v>
      </c>
      <c r="C40">
        <v>0</v>
      </c>
      <c r="D40">
        <v>0</v>
      </c>
      <c r="E40" s="16">
        <v>0</v>
      </c>
      <c r="F40" t="s">
        <v>284</v>
      </c>
      <c r="G40" t="s">
        <v>284</v>
      </c>
      <c r="H40">
        <v>-185244.78880000001</v>
      </c>
      <c r="I40">
        <v>524942.87139999995</v>
      </c>
    </row>
    <row r="41" spans="1:9" x14ac:dyDescent="0.25">
      <c r="A41" t="s">
        <v>191</v>
      </c>
      <c r="B41">
        <v>0</v>
      </c>
      <c r="C41">
        <v>0</v>
      </c>
      <c r="D41">
        <v>0</v>
      </c>
      <c r="E41" s="16">
        <v>0</v>
      </c>
      <c r="F41" t="s">
        <v>277</v>
      </c>
      <c r="G41" t="s">
        <v>277</v>
      </c>
      <c r="H41">
        <v>-179583.16</v>
      </c>
      <c r="I41">
        <v>524387.78</v>
      </c>
    </row>
    <row r="42" spans="1:9" x14ac:dyDescent="0.25">
      <c r="A42" t="s">
        <v>348</v>
      </c>
      <c r="B42">
        <v>0</v>
      </c>
      <c r="C42">
        <v>0</v>
      </c>
      <c r="D42">
        <v>0</v>
      </c>
      <c r="E42" s="16">
        <v>0</v>
      </c>
      <c r="F42" t="s">
        <v>281</v>
      </c>
      <c r="G42" t="s">
        <v>279</v>
      </c>
      <c r="H42">
        <v>-190570.8211</v>
      </c>
      <c r="I42">
        <v>526888.70530000003</v>
      </c>
    </row>
    <row r="43" spans="1:9" x14ac:dyDescent="0.25">
      <c r="A43" t="s">
        <v>377</v>
      </c>
      <c r="B43">
        <v>0</v>
      </c>
      <c r="C43">
        <v>0</v>
      </c>
      <c r="D43">
        <v>0</v>
      </c>
      <c r="E43" s="16">
        <v>0</v>
      </c>
      <c r="F43" t="s">
        <v>279</v>
      </c>
      <c r="G43" t="s">
        <v>279</v>
      </c>
      <c r="H43">
        <v>-179644.2</v>
      </c>
      <c r="I43">
        <v>523768.7</v>
      </c>
    </row>
    <row r="44" spans="1:9" x14ac:dyDescent="0.25">
      <c r="A44" t="s">
        <v>46</v>
      </c>
      <c r="B44">
        <v>1</v>
      </c>
      <c r="C44" s="16">
        <v>1.4705882352941178</v>
      </c>
      <c r="D44">
        <v>0</v>
      </c>
      <c r="E44" s="16">
        <v>0</v>
      </c>
      <c r="F44" t="s">
        <v>281</v>
      </c>
      <c r="G44" t="s">
        <v>281</v>
      </c>
      <c r="H44">
        <v>-183190.82380000001</v>
      </c>
      <c r="I44">
        <v>525682.78209999995</v>
      </c>
    </row>
    <row r="45" spans="1:9" x14ac:dyDescent="0.25">
      <c r="A45" t="s">
        <v>315</v>
      </c>
      <c r="B45">
        <v>0</v>
      </c>
      <c r="C45">
        <v>0</v>
      </c>
      <c r="D45">
        <v>0</v>
      </c>
      <c r="E45" s="16">
        <v>0</v>
      </c>
      <c r="F45" t="s">
        <v>297</v>
      </c>
      <c r="G45" t="s">
        <v>297</v>
      </c>
      <c r="H45">
        <v>-180366.46299999999</v>
      </c>
      <c r="I45">
        <v>523195.24290000001</v>
      </c>
    </row>
    <row r="46" spans="1:9" x14ac:dyDescent="0.25">
      <c r="A46" t="s">
        <v>354</v>
      </c>
      <c r="B46">
        <v>0</v>
      </c>
      <c r="C46">
        <v>0</v>
      </c>
      <c r="D46">
        <v>0</v>
      </c>
      <c r="E46" s="16">
        <v>0</v>
      </c>
      <c r="F46" t="s">
        <v>281</v>
      </c>
      <c r="G46" t="s">
        <v>307</v>
      </c>
      <c r="H46">
        <v>-193885.052</v>
      </c>
      <c r="I46">
        <v>527737.29229999997</v>
      </c>
    </row>
    <row r="47" spans="1:9" x14ac:dyDescent="0.25">
      <c r="A47" t="s">
        <v>351</v>
      </c>
      <c r="B47">
        <v>0</v>
      </c>
      <c r="C47">
        <v>0</v>
      </c>
      <c r="D47">
        <v>0</v>
      </c>
      <c r="E47" s="16">
        <v>0</v>
      </c>
      <c r="F47" t="s">
        <v>297</v>
      </c>
      <c r="G47" t="s">
        <v>297</v>
      </c>
      <c r="H47">
        <v>-192278.5386</v>
      </c>
      <c r="I47">
        <v>526868.09629999998</v>
      </c>
    </row>
    <row r="48" spans="1:9" x14ac:dyDescent="0.25">
      <c r="A48" t="s">
        <v>357</v>
      </c>
      <c r="B48">
        <v>0</v>
      </c>
      <c r="C48">
        <v>0</v>
      </c>
      <c r="D48">
        <v>0</v>
      </c>
      <c r="E48" s="16">
        <v>0</v>
      </c>
      <c r="F48" t="s">
        <v>277</v>
      </c>
      <c r="G48" t="s">
        <v>277</v>
      </c>
      <c r="H48">
        <v>-192581.07610000001</v>
      </c>
      <c r="I48">
        <v>529941.57440000004</v>
      </c>
    </row>
    <row r="49" spans="1:9" x14ac:dyDescent="0.25">
      <c r="A49" t="s">
        <v>332</v>
      </c>
      <c r="B49">
        <v>0</v>
      </c>
      <c r="C49">
        <v>0</v>
      </c>
      <c r="D49">
        <v>0</v>
      </c>
      <c r="E49" s="16">
        <v>0</v>
      </c>
      <c r="F49" t="s">
        <v>317</v>
      </c>
      <c r="G49" t="s">
        <v>317</v>
      </c>
      <c r="H49">
        <v>-185263.43</v>
      </c>
      <c r="I49">
        <v>526789.26390000002</v>
      </c>
    </row>
    <row r="50" spans="1:9" x14ac:dyDescent="0.25">
      <c r="A50" t="s">
        <v>233</v>
      </c>
      <c r="B50">
        <v>0</v>
      </c>
      <c r="C50">
        <v>0</v>
      </c>
      <c r="D50">
        <v>0</v>
      </c>
      <c r="E50" s="16">
        <v>0</v>
      </c>
      <c r="F50" t="s">
        <v>279</v>
      </c>
      <c r="G50" t="s">
        <v>279</v>
      </c>
      <c r="H50">
        <v>-181886.54029999999</v>
      </c>
      <c r="I50">
        <v>525618.04960000003</v>
      </c>
    </row>
    <row r="51" spans="1:9" x14ac:dyDescent="0.25">
      <c r="A51" t="s">
        <v>366</v>
      </c>
      <c r="B51">
        <v>0</v>
      </c>
      <c r="C51">
        <v>0</v>
      </c>
      <c r="D51">
        <v>0</v>
      </c>
      <c r="E51" s="16">
        <v>0</v>
      </c>
      <c r="F51" t="s">
        <v>317</v>
      </c>
      <c r="G51" t="s">
        <v>317</v>
      </c>
      <c r="H51">
        <v>-188966.42749999999</v>
      </c>
      <c r="I51">
        <v>528155.04</v>
      </c>
    </row>
    <row r="52" spans="1:9" x14ac:dyDescent="0.25">
      <c r="A52" t="s">
        <v>340</v>
      </c>
      <c r="B52">
        <v>0</v>
      </c>
      <c r="C52">
        <v>0</v>
      </c>
      <c r="D52">
        <v>0</v>
      </c>
      <c r="E52" s="16">
        <v>0</v>
      </c>
      <c r="F52" t="s">
        <v>277</v>
      </c>
      <c r="G52" t="s">
        <v>277</v>
      </c>
      <c r="H52">
        <v>-186149.386</v>
      </c>
      <c r="I52">
        <v>525613.84380000003</v>
      </c>
    </row>
    <row r="53" spans="1:9" x14ac:dyDescent="0.25">
      <c r="A53" t="s">
        <v>283</v>
      </c>
      <c r="B53">
        <v>2</v>
      </c>
      <c r="C53" s="16">
        <v>2.9411764705882355</v>
      </c>
      <c r="D53">
        <v>0</v>
      </c>
      <c r="E53" s="16">
        <v>0</v>
      </c>
      <c r="F53" t="s">
        <v>284</v>
      </c>
      <c r="G53" t="s">
        <v>284</v>
      </c>
      <c r="H53">
        <v>-182689.70319999999</v>
      </c>
      <c r="I53">
        <v>525312.07420000003</v>
      </c>
    </row>
    <row r="54" spans="1:9" x14ac:dyDescent="0.25">
      <c r="A54" t="s">
        <v>316</v>
      </c>
      <c r="B54">
        <v>0</v>
      </c>
      <c r="C54">
        <v>0</v>
      </c>
      <c r="D54">
        <v>1</v>
      </c>
      <c r="E54" s="16">
        <v>1.4705882352941178</v>
      </c>
      <c r="F54" t="s">
        <v>317</v>
      </c>
      <c r="G54" t="s">
        <v>317</v>
      </c>
      <c r="H54">
        <v>-180738.56890000001</v>
      </c>
      <c r="I54">
        <v>523026.50439999998</v>
      </c>
    </row>
    <row r="55" spans="1:9" x14ac:dyDescent="0.25">
      <c r="A55" t="s">
        <v>286</v>
      </c>
      <c r="B55">
        <v>2</v>
      </c>
      <c r="C55" s="16">
        <v>2.9411764705882355</v>
      </c>
      <c r="D55">
        <v>3</v>
      </c>
      <c r="E55" s="16">
        <v>4.4117647058823533</v>
      </c>
      <c r="F55" t="s">
        <v>279</v>
      </c>
      <c r="G55" t="s">
        <v>279</v>
      </c>
      <c r="H55">
        <v>-189931.74340000001</v>
      </c>
      <c r="I55">
        <v>528169.7426</v>
      </c>
    </row>
    <row r="56" spans="1:9" x14ac:dyDescent="0.25">
      <c r="A56" t="s">
        <v>287</v>
      </c>
      <c r="B56">
        <v>0</v>
      </c>
      <c r="C56">
        <v>0</v>
      </c>
      <c r="D56">
        <v>0</v>
      </c>
      <c r="E56" s="16">
        <v>0</v>
      </c>
      <c r="F56" t="s">
        <v>279</v>
      </c>
      <c r="G56" t="s">
        <v>279</v>
      </c>
      <c r="H56">
        <v>-189594.70499999999</v>
      </c>
      <c r="I56">
        <v>528801.92480000004</v>
      </c>
    </row>
    <row r="57" spans="1:9" x14ac:dyDescent="0.25">
      <c r="A57" t="s">
        <v>136</v>
      </c>
      <c r="B57">
        <v>0</v>
      </c>
      <c r="C57">
        <v>0</v>
      </c>
      <c r="D57">
        <v>1</v>
      </c>
      <c r="E57" s="16">
        <v>1.4705882352941178</v>
      </c>
      <c r="F57" t="s">
        <v>293</v>
      </c>
      <c r="G57" t="s">
        <v>293</v>
      </c>
      <c r="H57">
        <v>-195075.2567</v>
      </c>
      <c r="I57">
        <v>528777.07420000003</v>
      </c>
    </row>
    <row r="58" spans="1:9" x14ac:dyDescent="0.25">
      <c r="A58" t="s">
        <v>352</v>
      </c>
      <c r="B58">
        <v>0</v>
      </c>
      <c r="C58">
        <v>0</v>
      </c>
      <c r="D58">
        <v>0</v>
      </c>
      <c r="E58" s="16">
        <v>0</v>
      </c>
      <c r="F58" t="s">
        <v>319</v>
      </c>
      <c r="G58" t="s">
        <v>319</v>
      </c>
      <c r="H58">
        <v>-192516.20329999999</v>
      </c>
      <c r="I58">
        <v>527029.34199999995</v>
      </c>
    </row>
    <row r="59" spans="1:9" x14ac:dyDescent="0.25">
      <c r="A59" t="s">
        <v>334</v>
      </c>
      <c r="B59">
        <v>0</v>
      </c>
      <c r="C59">
        <v>0</v>
      </c>
      <c r="D59">
        <v>0</v>
      </c>
      <c r="E59" s="16">
        <v>0</v>
      </c>
      <c r="F59" t="s">
        <v>319</v>
      </c>
      <c r="G59" t="s">
        <v>319</v>
      </c>
      <c r="H59">
        <v>-186221.29389999999</v>
      </c>
      <c r="I59">
        <v>526134.75360000005</v>
      </c>
    </row>
    <row r="60" spans="1:9" x14ac:dyDescent="0.25">
      <c r="A60" t="s">
        <v>376</v>
      </c>
      <c r="B60">
        <v>0</v>
      </c>
      <c r="C60">
        <v>0</v>
      </c>
      <c r="D60">
        <v>0</v>
      </c>
      <c r="E60" s="16">
        <v>0</v>
      </c>
      <c r="F60" t="s">
        <v>277</v>
      </c>
      <c r="G60" t="s">
        <v>277</v>
      </c>
      <c r="H60">
        <v>-182730.30710000001</v>
      </c>
      <c r="I60">
        <v>525962.76419999998</v>
      </c>
    </row>
    <row r="61" spans="1:9" x14ac:dyDescent="0.25">
      <c r="A61" t="s">
        <v>337</v>
      </c>
      <c r="B61">
        <v>0</v>
      </c>
      <c r="C61">
        <v>0</v>
      </c>
      <c r="D61">
        <v>0</v>
      </c>
      <c r="E61" s="16">
        <v>0</v>
      </c>
      <c r="F61" t="s">
        <v>279</v>
      </c>
      <c r="G61" t="s">
        <v>279</v>
      </c>
      <c r="H61">
        <v>-184316.29269999999</v>
      </c>
      <c r="I61">
        <v>524690.85840000003</v>
      </c>
    </row>
    <row r="62" spans="1:9" x14ac:dyDescent="0.25">
      <c r="A62" t="s">
        <v>130</v>
      </c>
      <c r="B62">
        <v>0</v>
      </c>
      <c r="C62">
        <v>0</v>
      </c>
      <c r="D62">
        <v>1</v>
      </c>
      <c r="E62" s="16">
        <v>1.4705882352941178</v>
      </c>
      <c r="F62" t="s">
        <v>281</v>
      </c>
      <c r="G62" t="s">
        <v>350</v>
      </c>
      <c r="H62">
        <v>-193321</v>
      </c>
      <c r="I62">
        <v>530883</v>
      </c>
    </row>
    <row r="63" spans="1:9" x14ac:dyDescent="0.25">
      <c r="A63" t="s">
        <v>26</v>
      </c>
      <c r="B63">
        <v>4</v>
      </c>
      <c r="C63" s="16">
        <v>5.882352941176471</v>
      </c>
      <c r="D63">
        <v>1</v>
      </c>
      <c r="E63" s="16">
        <v>1.4705882352941178</v>
      </c>
      <c r="F63" t="s">
        <v>293</v>
      </c>
      <c r="G63" t="s">
        <v>293</v>
      </c>
      <c r="H63">
        <v>-184158.5</v>
      </c>
      <c r="I63">
        <v>525835.1</v>
      </c>
    </row>
    <row r="64" spans="1:9" x14ac:dyDescent="0.25">
      <c r="A64" t="s">
        <v>182</v>
      </c>
      <c r="B64">
        <v>0</v>
      </c>
      <c r="C64">
        <v>0</v>
      </c>
      <c r="D64">
        <v>0</v>
      </c>
      <c r="E64" s="16">
        <v>0</v>
      </c>
      <c r="F64" t="s">
        <v>293</v>
      </c>
      <c r="G64" t="s">
        <v>293</v>
      </c>
      <c r="H64">
        <v>-181545.44750000001</v>
      </c>
      <c r="I64">
        <v>523000.46730000002</v>
      </c>
    </row>
    <row r="65" spans="1:9" x14ac:dyDescent="0.25">
      <c r="A65" t="s">
        <v>143</v>
      </c>
      <c r="B65">
        <v>0</v>
      </c>
      <c r="C65">
        <v>0</v>
      </c>
      <c r="D65">
        <v>0</v>
      </c>
      <c r="E65" s="16">
        <v>0</v>
      </c>
      <c r="F65" t="s">
        <v>277</v>
      </c>
      <c r="G65" t="s">
        <v>277</v>
      </c>
      <c r="H65">
        <v>-183168.78049999999</v>
      </c>
      <c r="I65">
        <v>526218.54090000002</v>
      </c>
    </row>
    <row r="66" spans="1:9" x14ac:dyDescent="0.25">
      <c r="A66" t="s">
        <v>333</v>
      </c>
      <c r="B66">
        <v>0</v>
      </c>
      <c r="C66">
        <v>0</v>
      </c>
      <c r="D66">
        <v>0</v>
      </c>
      <c r="E66" s="16">
        <v>0</v>
      </c>
      <c r="F66" t="s">
        <v>277</v>
      </c>
      <c r="G66" t="s">
        <v>277</v>
      </c>
      <c r="H66">
        <v>-185701.8512</v>
      </c>
      <c r="I66">
        <v>526607.53689999995</v>
      </c>
    </row>
    <row r="67" spans="1:9" x14ac:dyDescent="0.25">
      <c r="A67" t="s">
        <v>358</v>
      </c>
      <c r="B67">
        <v>0</v>
      </c>
      <c r="C67">
        <v>0</v>
      </c>
      <c r="D67">
        <v>0</v>
      </c>
      <c r="E67" s="16">
        <v>0</v>
      </c>
      <c r="F67" t="s">
        <v>319</v>
      </c>
      <c r="G67" t="s">
        <v>319</v>
      </c>
      <c r="H67">
        <v>-192324.94349999999</v>
      </c>
      <c r="I67">
        <v>529474.46510000003</v>
      </c>
    </row>
    <row r="68" spans="1:9" x14ac:dyDescent="0.25">
      <c r="A68" t="s">
        <v>320</v>
      </c>
      <c r="B68">
        <v>0</v>
      </c>
      <c r="C68">
        <v>0</v>
      </c>
      <c r="D68">
        <v>0</v>
      </c>
      <c r="E68" s="16">
        <v>0</v>
      </c>
      <c r="F68" t="s">
        <v>277</v>
      </c>
      <c r="G68" t="s">
        <v>277</v>
      </c>
      <c r="H68">
        <v>-181390.63</v>
      </c>
      <c r="I68">
        <v>522281.19380000001</v>
      </c>
    </row>
    <row r="69" spans="1:9" x14ac:dyDescent="0.25">
      <c r="A69" s="17" t="s">
        <v>309</v>
      </c>
      <c r="B69" s="17">
        <v>0</v>
      </c>
      <c r="C69" s="17">
        <v>0</v>
      </c>
      <c r="D69">
        <v>0</v>
      </c>
      <c r="E69" s="16">
        <v>0</v>
      </c>
      <c r="F69" t="s">
        <v>277</v>
      </c>
      <c r="G69" t="s">
        <v>277</v>
      </c>
      <c r="H69">
        <v>-180889.86679999999</v>
      </c>
      <c r="I69">
        <v>525227.00249999994</v>
      </c>
    </row>
    <row r="70" spans="1:9" x14ac:dyDescent="0.25">
      <c r="A70" s="17" t="s">
        <v>109</v>
      </c>
      <c r="B70">
        <v>1</v>
      </c>
      <c r="C70" s="16">
        <v>1.4705882352941178</v>
      </c>
      <c r="D70">
        <v>0</v>
      </c>
      <c r="E70" s="16">
        <v>0</v>
      </c>
      <c r="F70" t="s">
        <v>277</v>
      </c>
      <c r="G70" t="s">
        <v>277</v>
      </c>
      <c r="H70">
        <v>-187008.12450000001</v>
      </c>
      <c r="I70">
        <v>527827.17460000003</v>
      </c>
    </row>
    <row r="71" spans="1:9" x14ac:dyDescent="0.25">
      <c r="A71" t="s">
        <v>310</v>
      </c>
      <c r="B71">
        <v>0</v>
      </c>
      <c r="C71">
        <v>0</v>
      </c>
      <c r="D71">
        <v>0</v>
      </c>
      <c r="E71" s="16">
        <v>0</v>
      </c>
      <c r="F71" t="s">
        <v>277</v>
      </c>
      <c r="G71" t="s">
        <v>277</v>
      </c>
      <c r="H71">
        <v>-180615.6</v>
      </c>
      <c r="I71">
        <v>525032.6</v>
      </c>
    </row>
    <row r="72" spans="1:9" x14ac:dyDescent="0.25">
      <c r="A72" t="s">
        <v>278</v>
      </c>
      <c r="B72">
        <v>4</v>
      </c>
      <c r="C72" s="16">
        <v>5.882352941176471</v>
      </c>
      <c r="D72">
        <v>6</v>
      </c>
      <c r="E72" s="16">
        <v>8.8235294117647065</v>
      </c>
      <c r="F72" t="s">
        <v>279</v>
      </c>
      <c r="G72" t="s">
        <v>279</v>
      </c>
      <c r="H72">
        <v>-181116.27989999999</v>
      </c>
      <c r="I72">
        <v>523610.42560000002</v>
      </c>
    </row>
    <row r="73" spans="1:9" x14ac:dyDescent="0.25">
      <c r="A73" t="s">
        <v>311</v>
      </c>
      <c r="B73">
        <v>0</v>
      </c>
      <c r="C73">
        <v>0</v>
      </c>
      <c r="D73">
        <v>0</v>
      </c>
      <c r="E73" s="16">
        <v>0</v>
      </c>
      <c r="F73" t="s">
        <v>293</v>
      </c>
      <c r="G73" t="s">
        <v>293</v>
      </c>
      <c r="H73">
        <v>-180385.06419999999</v>
      </c>
      <c r="I73">
        <v>524863.70490000001</v>
      </c>
    </row>
    <row r="74" spans="1:9" x14ac:dyDescent="0.25">
      <c r="A74" t="s">
        <v>375</v>
      </c>
      <c r="B74">
        <v>0</v>
      </c>
      <c r="C74">
        <v>0</v>
      </c>
      <c r="D74">
        <v>0</v>
      </c>
      <c r="E74" s="16">
        <v>0</v>
      </c>
      <c r="F74" t="s">
        <v>284</v>
      </c>
      <c r="G74" t="s">
        <v>284</v>
      </c>
      <c r="H74">
        <v>-183563.03719999999</v>
      </c>
      <c r="I74">
        <v>526437.24529999995</v>
      </c>
    </row>
    <row r="75" spans="1:9" x14ac:dyDescent="0.25">
      <c r="A75" t="s">
        <v>367</v>
      </c>
      <c r="B75">
        <v>0</v>
      </c>
      <c r="C75">
        <v>0</v>
      </c>
      <c r="D75">
        <v>1</v>
      </c>
      <c r="E75" s="16">
        <v>1.4705882352941178</v>
      </c>
      <c r="F75" t="s">
        <v>284</v>
      </c>
      <c r="G75" t="s">
        <v>284</v>
      </c>
      <c r="H75">
        <v>-188157.67910000001</v>
      </c>
      <c r="I75">
        <v>527988.30539999995</v>
      </c>
    </row>
    <row r="76" spans="1:9" x14ac:dyDescent="0.25">
      <c r="A76" t="s">
        <v>335</v>
      </c>
      <c r="B76">
        <v>0</v>
      </c>
      <c r="C76">
        <v>0</v>
      </c>
      <c r="D76">
        <v>0</v>
      </c>
      <c r="E76" s="16">
        <v>0</v>
      </c>
      <c r="F76" t="s">
        <v>277</v>
      </c>
      <c r="G76" t="s">
        <v>277</v>
      </c>
      <c r="H76">
        <v>-185705.4425</v>
      </c>
      <c r="I76">
        <v>525836.35290000006</v>
      </c>
    </row>
    <row r="77" spans="1:9" x14ac:dyDescent="0.25">
      <c r="A77" t="s">
        <v>387</v>
      </c>
      <c r="B77">
        <v>0</v>
      </c>
      <c r="C77">
        <v>0</v>
      </c>
      <c r="D77">
        <v>1</v>
      </c>
      <c r="E77" s="16">
        <v>1.4705882352941178</v>
      </c>
      <c r="F77" t="s">
        <v>279</v>
      </c>
      <c r="G77" t="s">
        <v>279</v>
      </c>
      <c r="H77">
        <v>-182295.44219999999</v>
      </c>
      <c r="I77">
        <v>525041.4595</v>
      </c>
    </row>
    <row r="78" spans="1:9" x14ac:dyDescent="0.25">
      <c r="A78" t="s">
        <v>360</v>
      </c>
      <c r="B78">
        <v>0</v>
      </c>
      <c r="C78">
        <v>0</v>
      </c>
      <c r="D78">
        <v>0</v>
      </c>
      <c r="E78" s="16">
        <v>0</v>
      </c>
      <c r="F78" t="s">
        <v>277</v>
      </c>
      <c r="G78" t="s">
        <v>277</v>
      </c>
      <c r="H78">
        <v>-191768.54079999999</v>
      </c>
      <c r="I78">
        <v>529064.86259999999</v>
      </c>
    </row>
    <row r="79" spans="1:9" x14ac:dyDescent="0.25">
      <c r="A79" t="s">
        <v>183</v>
      </c>
      <c r="B79">
        <v>0</v>
      </c>
      <c r="C79">
        <v>0</v>
      </c>
      <c r="D79">
        <v>0</v>
      </c>
      <c r="E79" s="16">
        <v>0</v>
      </c>
      <c r="F79" t="s">
        <v>297</v>
      </c>
      <c r="G79" t="s">
        <v>321</v>
      </c>
      <c r="H79">
        <v>-181476.23499999999</v>
      </c>
      <c r="I79">
        <v>522173.47</v>
      </c>
    </row>
    <row r="80" spans="1:9" x14ac:dyDescent="0.25">
      <c r="A80" t="s">
        <v>359</v>
      </c>
      <c r="B80">
        <v>0</v>
      </c>
      <c r="C80">
        <v>0</v>
      </c>
      <c r="D80">
        <v>0</v>
      </c>
      <c r="E80" s="16">
        <v>0</v>
      </c>
      <c r="F80" t="s">
        <v>279</v>
      </c>
      <c r="G80" t="s">
        <v>279</v>
      </c>
      <c r="H80">
        <v>-191941</v>
      </c>
      <c r="I80">
        <v>529208</v>
      </c>
    </row>
    <row r="81" spans="1:9" x14ac:dyDescent="0.25">
      <c r="A81" t="s">
        <v>374</v>
      </c>
      <c r="B81">
        <v>0</v>
      </c>
      <c r="C81">
        <v>0</v>
      </c>
      <c r="D81">
        <v>0</v>
      </c>
      <c r="E81" s="16">
        <v>0</v>
      </c>
      <c r="F81" t="s">
        <v>279</v>
      </c>
      <c r="G81" t="s">
        <v>279</v>
      </c>
      <c r="H81">
        <v>-184075.19010000001</v>
      </c>
      <c r="I81">
        <v>526615.15040000004</v>
      </c>
    </row>
    <row r="82" spans="1:9" x14ac:dyDescent="0.25">
      <c r="A82" t="s">
        <v>137</v>
      </c>
      <c r="B82">
        <v>0</v>
      </c>
      <c r="C82">
        <v>0</v>
      </c>
      <c r="D82">
        <v>1</v>
      </c>
      <c r="E82" s="16">
        <v>1.4705882352941178</v>
      </c>
      <c r="F82" t="s">
        <v>289</v>
      </c>
      <c r="G82" t="s">
        <v>289</v>
      </c>
      <c r="H82">
        <v>-182174.4</v>
      </c>
      <c r="I82">
        <v>524585.30000000005</v>
      </c>
    </row>
    <row r="83" spans="1:9" x14ac:dyDescent="0.25">
      <c r="A83" t="s">
        <v>305</v>
      </c>
      <c r="B83">
        <v>0</v>
      </c>
      <c r="C83">
        <v>0</v>
      </c>
      <c r="D83">
        <v>0</v>
      </c>
      <c r="E83" s="16">
        <v>0</v>
      </c>
      <c r="F83" t="s">
        <v>279</v>
      </c>
      <c r="G83" t="s">
        <v>306</v>
      </c>
      <c r="H83">
        <v>-182345.2775</v>
      </c>
      <c r="I83">
        <v>525875.67879999999</v>
      </c>
    </row>
    <row r="84" spans="1:9" x14ac:dyDescent="0.25">
      <c r="A84" t="s">
        <v>139</v>
      </c>
      <c r="B84">
        <v>1</v>
      </c>
      <c r="C84" s="16">
        <v>1.4705882352941178</v>
      </c>
      <c r="D84">
        <v>0</v>
      </c>
      <c r="E84" s="16">
        <v>0</v>
      </c>
      <c r="F84" t="s">
        <v>281</v>
      </c>
      <c r="G84" t="s">
        <v>281</v>
      </c>
      <c r="H84">
        <v>-184718.69</v>
      </c>
      <c r="I84">
        <v>525690.15</v>
      </c>
    </row>
    <row r="85" spans="1:9" x14ac:dyDescent="0.25">
      <c r="A85" t="s">
        <v>371</v>
      </c>
      <c r="B85">
        <v>0</v>
      </c>
      <c r="C85">
        <v>0</v>
      </c>
      <c r="D85">
        <v>0</v>
      </c>
      <c r="E85" s="16">
        <v>0</v>
      </c>
      <c r="F85" t="s">
        <v>284</v>
      </c>
      <c r="G85" t="s">
        <v>284</v>
      </c>
      <c r="H85">
        <v>-185263.462</v>
      </c>
      <c r="I85">
        <v>527048.79749999999</v>
      </c>
    </row>
    <row r="86" spans="1:9" x14ac:dyDescent="0.25">
      <c r="A86" t="s">
        <v>343</v>
      </c>
      <c r="B86">
        <v>0</v>
      </c>
      <c r="C86">
        <v>0</v>
      </c>
      <c r="D86">
        <v>0</v>
      </c>
      <c r="E86" s="16">
        <v>0</v>
      </c>
      <c r="F86" t="s">
        <v>281</v>
      </c>
      <c r="G86" t="s">
        <v>307</v>
      </c>
      <c r="H86">
        <v>-187365.33069999999</v>
      </c>
      <c r="I86">
        <v>526390.43859999999</v>
      </c>
    </row>
    <row r="87" spans="1:9" x14ac:dyDescent="0.25">
      <c r="A87" t="s">
        <v>74</v>
      </c>
      <c r="B87">
        <v>0</v>
      </c>
      <c r="C87">
        <v>0</v>
      </c>
      <c r="D87">
        <v>0</v>
      </c>
      <c r="E87" s="16">
        <v>0</v>
      </c>
      <c r="F87" t="s">
        <v>284</v>
      </c>
      <c r="G87" t="s">
        <v>308</v>
      </c>
      <c r="H87">
        <v>-181134.8861</v>
      </c>
      <c r="I87">
        <v>525290.00540000002</v>
      </c>
    </row>
    <row r="88" spans="1:9" x14ac:dyDescent="0.25">
      <c r="A88" t="s">
        <v>370</v>
      </c>
      <c r="B88">
        <v>0</v>
      </c>
      <c r="C88">
        <v>0</v>
      </c>
      <c r="D88">
        <v>0</v>
      </c>
      <c r="E88" s="16">
        <v>0</v>
      </c>
      <c r="F88" t="s">
        <v>281</v>
      </c>
      <c r="G88" t="s">
        <v>281</v>
      </c>
      <c r="H88">
        <v>-186059.26869999999</v>
      </c>
      <c r="I88">
        <v>526857.75659999996</v>
      </c>
    </row>
    <row r="89" spans="1:9" x14ac:dyDescent="0.25">
      <c r="A89" t="s">
        <v>372</v>
      </c>
      <c r="B89">
        <v>0</v>
      </c>
      <c r="C89">
        <v>0</v>
      </c>
      <c r="D89">
        <v>0</v>
      </c>
      <c r="E89" s="16">
        <v>0</v>
      </c>
      <c r="F89" t="s">
        <v>281</v>
      </c>
      <c r="G89" t="s">
        <v>307</v>
      </c>
      <c r="H89">
        <v>-184753.14679999999</v>
      </c>
      <c r="I89">
        <v>526839.37959999999</v>
      </c>
    </row>
    <row r="90" spans="1:9" x14ac:dyDescent="0.25">
      <c r="A90" t="s">
        <v>347</v>
      </c>
      <c r="B90">
        <v>0</v>
      </c>
      <c r="C90">
        <v>0</v>
      </c>
      <c r="D90">
        <v>0</v>
      </c>
      <c r="E90" s="16">
        <v>0</v>
      </c>
      <c r="F90" t="s">
        <v>281</v>
      </c>
      <c r="G90" t="s">
        <v>281</v>
      </c>
      <c r="H90">
        <v>-190213.43340000001</v>
      </c>
      <c r="I90">
        <v>526883.18940000003</v>
      </c>
    </row>
    <row r="91" spans="1:9" x14ac:dyDescent="0.25">
      <c r="A91" t="s">
        <v>349</v>
      </c>
      <c r="B91">
        <v>0</v>
      </c>
      <c r="C91">
        <v>0</v>
      </c>
      <c r="D91">
        <v>0</v>
      </c>
      <c r="E91" s="16">
        <v>0</v>
      </c>
      <c r="F91" t="s">
        <v>281</v>
      </c>
      <c r="G91" t="s">
        <v>350</v>
      </c>
      <c r="H91">
        <v>-191503.7</v>
      </c>
      <c r="I91">
        <v>527225.4</v>
      </c>
    </row>
    <row r="92" spans="1:9" x14ac:dyDescent="0.25">
      <c r="D92" s="18" t="s">
        <v>385</v>
      </c>
      <c r="E92" s="18">
        <v>10</v>
      </c>
      <c r="F92" s="19">
        <v>15</v>
      </c>
    </row>
    <row r="93" spans="1:9" x14ac:dyDescent="0.25">
      <c r="F93" t="s">
        <v>46</v>
      </c>
    </row>
    <row r="94" spans="1:9" x14ac:dyDescent="0.25">
      <c r="F94" t="s">
        <v>71</v>
      </c>
      <c r="G94" t="s">
        <v>388</v>
      </c>
      <c r="H94" s="16"/>
    </row>
    <row r="95" spans="1:9" x14ac:dyDescent="0.25">
      <c r="F95" t="s">
        <v>78</v>
      </c>
      <c r="G95">
        <v>1</v>
      </c>
      <c r="H95" s="16">
        <v>1.4705882352941178</v>
      </c>
    </row>
    <row r="96" spans="1:9" x14ac:dyDescent="0.25">
      <c r="F96" t="s">
        <v>147</v>
      </c>
      <c r="H96" s="16"/>
    </row>
    <row r="97" spans="6:8" x14ac:dyDescent="0.25">
      <c r="F97" t="s">
        <v>133</v>
      </c>
    </row>
    <row r="98" spans="6:8" x14ac:dyDescent="0.25">
      <c r="F98" t="s">
        <v>20</v>
      </c>
      <c r="H98" s="16"/>
    </row>
    <row r="99" spans="6:8" x14ac:dyDescent="0.25">
      <c r="F99" t="s">
        <v>30</v>
      </c>
      <c r="H99" s="16"/>
    </row>
    <row r="100" spans="6:8" x14ac:dyDescent="0.25">
      <c r="F100" t="s">
        <v>26</v>
      </c>
      <c r="H100" s="16"/>
    </row>
    <row r="101" spans="6:8" x14ac:dyDescent="0.25">
      <c r="F101" t="s">
        <v>144</v>
      </c>
      <c r="G101">
        <v>1</v>
      </c>
      <c r="H101" s="16">
        <v>1.4705882352941178</v>
      </c>
    </row>
    <row r="102" spans="6:8" x14ac:dyDescent="0.25">
      <c r="F102" t="s">
        <v>109</v>
      </c>
    </row>
    <row r="103" spans="6:8" x14ac:dyDescent="0.25">
      <c r="F103" t="s">
        <v>248</v>
      </c>
    </row>
    <row r="104" spans="6:8" x14ac:dyDescent="0.25">
      <c r="F104" t="s">
        <v>38</v>
      </c>
    </row>
    <row r="105" spans="6:8" x14ac:dyDescent="0.25">
      <c r="F105" t="s">
        <v>237</v>
      </c>
    </row>
    <row r="106" spans="6:8" x14ac:dyDescent="0.25">
      <c r="F106" t="s">
        <v>145</v>
      </c>
    </row>
    <row r="107" spans="6:8" x14ac:dyDescent="0.25">
      <c r="F107" t="s">
        <v>21</v>
      </c>
    </row>
    <row r="108" spans="6:8" x14ac:dyDescent="0.25">
      <c r="F108" t="s">
        <v>34</v>
      </c>
    </row>
    <row r="109" spans="6:8" x14ac:dyDescent="0.25">
      <c r="F109" t="s">
        <v>139</v>
      </c>
    </row>
  </sheetData>
  <sortState ref="A2:F91">
    <sortCondition ref="A2:A91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C27" sqref="C27"/>
    </sheetView>
  </sheetViews>
  <sheetFormatPr baseColWidth="10" defaultRowHeight="15" x14ac:dyDescent="0.25"/>
  <cols>
    <col min="1" max="1" width="19.5703125" customWidth="1"/>
    <col min="2" max="2" width="27.42578125" customWidth="1"/>
    <col min="3" max="3" width="10.140625" customWidth="1"/>
  </cols>
  <sheetData>
    <row r="1" spans="1:5" x14ac:dyDescent="0.25">
      <c r="B1" t="s">
        <v>392</v>
      </c>
      <c r="C1" t="s">
        <v>391</v>
      </c>
    </row>
    <row r="2" spans="1:5" x14ac:dyDescent="0.25">
      <c r="A2" s="13" t="s">
        <v>385</v>
      </c>
      <c r="B2">
        <v>0</v>
      </c>
      <c r="C2">
        <v>10</v>
      </c>
    </row>
    <row r="3" spans="1:5" x14ac:dyDescent="0.25">
      <c r="A3" s="20" t="s">
        <v>46</v>
      </c>
      <c r="B3" s="2">
        <v>1</v>
      </c>
      <c r="C3">
        <v>0</v>
      </c>
      <c r="D3" s="16"/>
      <c r="E3" s="20" t="s">
        <v>71</v>
      </c>
    </row>
    <row r="4" spans="1:5" x14ac:dyDescent="0.25">
      <c r="A4" s="13" t="s">
        <v>71</v>
      </c>
      <c r="B4" s="2">
        <v>1</v>
      </c>
      <c r="C4">
        <v>1</v>
      </c>
      <c r="D4" s="16"/>
    </row>
    <row r="5" spans="1:5" x14ac:dyDescent="0.25">
      <c r="A5" s="20" t="s">
        <v>78</v>
      </c>
      <c r="B5" s="2">
        <v>1</v>
      </c>
      <c r="C5">
        <v>0</v>
      </c>
      <c r="D5" s="16"/>
    </row>
    <row r="6" spans="1:5" x14ac:dyDescent="0.25">
      <c r="A6" s="20" t="s">
        <v>147</v>
      </c>
      <c r="B6" s="2">
        <v>2</v>
      </c>
      <c r="C6">
        <v>0</v>
      </c>
      <c r="D6" s="16"/>
      <c r="E6" s="20" t="s">
        <v>133</v>
      </c>
    </row>
    <row r="7" spans="1:5" x14ac:dyDescent="0.25">
      <c r="A7" s="13" t="s">
        <v>133</v>
      </c>
      <c r="B7" s="2">
        <v>2</v>
      </c>
      <c r="C7">
        <v>3</v>
      </c>
      <c r="D7" s="16"/>
    </row>
    <row r="8" spans="1:5" x14ac:dyDescent="0.25">
      <c r="A8" s="13" t="s">
        <v>146</v>
      </c>
      <c r="B8" s="2">
        <v>0</v>
      </c>
      <c r="C8">
        <v>1</v>
      </c>
      <c r="D8" s="16"/>
    </row>
    <row r="9" spans="1:5" x14ac:dyDescent="0.25">
      <c r="A9" s="13" t="s">
        <v>100</v>
      </c>
      <c r="B9" s="2">
        <v>0</v>
      </c>
      <c r="C9">
        <v>1</v>
      </c>
      <c r="D9" s="16"/>
    </row>
    <row r="10" spans="1:5" x14ac:dyDescent="0.25">
      <c r="A10" s="13" t="s">
        <v>136</v>
      </c>
      <c r="B10">
        <v>0</v>
      </c>
      <c r="C10">
        <v>1</v>
      </c>
      <c r="D10" s="16"/>
      <c r="E10" s="20" t="s">
        <v>20</v>
      </c>
    </row>
    <row r="11" spans="1:5" x14ac:dyDescent="0.25">
      <c r="A11" s="13" t="s">
        <v>20</v>
      </c>
      <c r="B11" s="2">
        <v>6</v>
      </c>
      <c r="C11">
        <v>3</v>
      </c>
      <c r="D11" s="16"/>
      <c r="E11" s="20" t="s">
        <v>30</v>
      </c>
    </row>
    <row r="12" spans="1:5" x14ac:dyDescent="0.25">
      <c r="A12" s="13" t="s">
        <v>30</v>
      </c>
      <c r="B12" s="2">
        <v>15</v>
      </c>
      <c r="C12">
        <v>5</v>
      </c>
      <c r="D12" s="16"/>
    </row>
    <row r="13" spans="1:5" x14ac:dyDescent="0.25">
      <c r="A13" s="13" t="s">
        <v>130</v>
      </c>
      <c r="B13">
        <v>0</v>
      </c>
      <c r="C13">
        <v>1</v>
      </c>
      <c r="D13" s="16"/>
      <c r="E13" s="20" t="s">
        <v>26</v>
      </c>
    </row>
    <row r="14" spans="1:5" x14ac:dyDescent="0.25">
      <c r="A14" s="13" t="s">
        <v>26</v>
      </c>
      <c r="B14" s="2">
        <v>4</v>
      </c>
      <c r="C14">
        <v>1</v>
      </c>
      <c r="D14" s="16"/>
    </row>
    <row r="15" spans="1:5" x14ac:dyDescent="0.25">
      <c r="A15" s="13" t="s">
        <v>103</v>
      </c>
      <c r="B15" s="2">
        <v>0</v>
      </c>
      <c r="C15">
        <v>3</v>
      </c>
      <c r="D15" s="16"/>
    </row>
    <row r="16" spans="1:5" x14ac:dyDescent="0.25">
      <c r="A16" s="20" t="s">
        <v>144</v>
      </c>
      <c r="B16" s="2">
        <v>1</v>
      </c>
      <c r="C16">
        <v>0</v>
      </c>
      <c r="D16" s="16"/>
    </row>
    <row r="17" spans="1:5" x14ac:dyDescent="0.25">
      <c r="A17" s="20" t="s">
        <v>109</v>
      </c>
      <c r="B17" s="2">
        <v>1</v>
      </c>
      <c r="C17">
        <v>0</v>
      </c>
      <c r="D17" s="16"/>
      <c r="E17" s="20" t="s">
        <v>248</v>
      </c>
    </row>
    <row r="18" spans="1:5" x14ac:dyDescent="0.25">
      <c r="A18" s="13" t="s">
        <v>399</v>
      </c>
      <c r="B18" s="2">
        <v>20</v>
      </c>
      <c r="C18">
        <v>25</v>
      </c>
      <c r="D18" s="16"/>
      <c r="E18" s="20" t="s">
        <v>38</v>
      </c>
    </row>
    <row r="19" spans="1:5" x14ac:dyDescent="0.25">
      <c r="A19" s="13" t="s">
        <v>38</v>
      </c>
      <c r="B19" s="2">
        <v>5</v>
      </c>
      <c r="C19">
        <v>1</v>
      </c>
      <c r="D19" s="16"/>
      <c r="E19" s="20" t="s">
        <v>237</v>
      </c>
    </row>
    <row r="20" spans="1:5" x14ac:dyDescent="0.25">
      <c r="A20" s="13" t="s">
        <v>237</v>
      </c>
      <c r="B20" s="2">
        <v>1</v>
      </c>
      <c r="C20">
        <v>1</v>
      </c>
      <c r="D20" s="16"/>
    </row>
    <row r="21" spans="1:5" x14ac:dyDescent="0.25">
      <c r="A21" s="13" t="s">
        <v>110</v>
      </c>
      <c r="B21" s="2">
        <v>0</v>
      </c>
      <c r="C21">
        <v>1</v>
      </c>
      <c r="D21" s="16"/>
    </row>
    <row r="22" spans="1:5" x14ac:dyDescent="0.25">
      <c r="A22" s="13" t="s">
        <v>42</v>
      </c>
      <c r="B22">
        <v>0</v>
      </c>
      <c r="C22">
        <v>1</v>
      </c>
    </row>
    <row r="23" spans="1:5" x14ac:dyDescent="0.25">
      <c r="A23" s="20" t="s">
        <v>145</v>
      </c>
      <c r="B23" s="2">
        <v>1</v>
      </c>
      <c r="C23">
        <v>0</v>
      </c>
    </row>
    <row r="24" spans="1:5" x14ac:dyDescent="0.25">
      <c r="A24" s="13" t="s">
        <v>134</v>
      </c>
      <c r="B24" s="21">
        <v>0</v>
      </c>
      <c r="C24">
        <v>2</v>
      </c>
    </row>
    <row r="25" spans="1:5" x14ac:dyDescent="0.25">
      <c r="A25" s="13" t="s">
        <v>137</v>
      </c>
      <c r="B25" s="21">
        <v>0</v>
      </c>
      <c r="C25">
        <v>1</v>
      </c>
    </row>
    <row r="26" spans="1:5" x14ac:dyDescent="0.25">
      <c r="A26" s="20" t="s">
        <v>21</v>
      </c>
      <c r="B26" s="22">
        <v>2</v>
      </c>
      <c r="C26">
        <v>0</v>
      </c>
    </row>
    <row r="27" spans="1:5" x14ac:dyDescent="0.25">
      <c r="A27" s="13" t="s">
        <v>34</v>
      </c>
      <c r="B27" s="22">
        <v>4</v>
      </c>
      <c r="C27">
        <v>6</v>
      </c>
      <c r="E27" s="20" t="s">
        <v>34</v>
      </c>
    </row>
    <row r="28" spans="1:5" x14ac:dyDescent="0.25">
      <c r="A28" s="20" t="s">
        <v>139</v>
      </c>
      <c r="B28" s="22">
        <v>1</v>
      </c>
      <c r="C28">
        <v>0</v>
      </c>
    </row>
    <row r="29" spans="1:5" x14ac:dyDescent="0.25">
      <c r="B29" s="21"/>
    </row>
    <row r="30" spans="1:5" x14ac:dyDescent="0.25">
      <c r="B30">
        <f>SUM(B3:B29)</f>
        <v>68</v>
      </c>
      <c r="C30">
        <f>SUM(C2:C29)</f>
        <v>68</v>
      </c>
    </row>
  </sheetData>
  <sortState ref="A1:A36">
    <sortCondition ref="A1"/>
  </sortState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0"/>
  <sheetViews>
    <sheetView workbookViewId="0">
      <selection sqref="A1:AR69"/>
    </sheetView>
  </sheetViews>
  <sheetFormatPr baseColWidth="10" defaultRowHeight="15" x14ac:dyDescent="0.25"/>
  <cols>
    <col min="5" max="5" width="15.5703125" customWidth="1"/>
    <col min="9" max="9" width="22.28515625" customWidth="1"/>
    <col min="44" max="44" width="15.140625" customWidth="1"/>
  </cols>
  <sheetData>
    <row r="1" spans="1:44" ht="75" x14ac:dyDescent="0.3">
      <c r="A1" s="11" t="s">
        <v>17</v>
      </c>
      <c r="B1" s="11" t="s">
        <v>0</v>
      </c>
      <c r="C1" s="11" t="s">
        <v>241</v>
      </c>
      <c r="D1" s="11" t="s">
        <v>1</v>
      </c>
      <c r="E1" s="11" t="s">
        <v>2</v>
      </c>
      <c r="F1" s="11" t="s">
        <v>393</v>
      </c>
      <c r="G1" s="11" t="s">
        <v>3</v>
      </c>
      <c r="H1" s="11" t="s">
        <v>4</v>
      </c>
      <c r="I1" s="11" t="s">
        <v>5</v>
      </c>
      <c r="J1" s="11" t="s">
        <v>6</v>
      </c>
      <c r="K1" s="11" t="s">
        <v>7</v>
      </c>
      <c r="L1" s="11" t="s">
        <v>19</v>
      </c>
      <c r="M1" s="11" t="s">
        <v>8</v>
      </c>
      <c r="N1" s="11" t="s">
        <v>9</v>
      </c>
      <c r="O1" s="11" t="s">
        <v>10</v>
      </c>
      <c r="P1" s="11" t="s">
        <v>11</v>
      </c>
      <c r="Q1" s="11" t="s">
        <v>12</v>
      </c>
      <c r="R1" s="11" t="s">
        <v>13</v>
      </c>
      <c r="S1" s="11" t="s">
        <v>14</v>
      </c>
      <c r="T1" s="11" t="s">
        <v>15</v>
      </c>
      <c r="U1" s="11" t="s">
        <v>262</v>
      </c>
      <c r="V1" s="11" t="s">
        <v>16</v>
      </c>
      <c r="W1" s="11" t="s">
        <v>148</v>
      </c>
      <c r="X1" s="11" t="s">
        <v>149</v>
      </c>
      <c r="Y1" s="11" t="s">
        <v>150</v>
      </c>
      <c r="Z1" s="11" t="s">
        <v>151</v>
      </c>
      <c r="AA1" s="11" t="s">
        <v>152</v>
      </c>
      <c r="AB1" s="11" t="s">
        <v>153</v>
      </c>
      <c r="AC1" s="11" t="s">
        <v>166</v>
      </c>
      <c r="AD1" s="11" t="s">
        <v>167</v>
      </c>
      <c r="AE1" s="11" t="s">
        <v>168</v>
      </c>
      <c r="AF1" s="11" t="s">
        <v>154</v>
      </c>
      <c r="AG1" s="11" t="s">
        <v>155</v>
      </c>
      <c r="AH1" s="11" t="s">
        <v>156</v>
      </c>
      <c r="AI1" s="11" t="s">
        <v>157</v>
      </c>
      <c r="AJ1" s="11" t="s">
        <v>158</v>
      </c>
      <c r="AK1" s="11" t="s">
        <v>159</v>
      </c>
      <c r="AL1" s="11" t="s">
        <v>160</v>
      </c>
      <c r="AM1" s="11" t="s">
        <v>262</v>
      </c>
      <c r="AN1" s="11" t="s">
        <v>49</v>
      </c>
      <c r="AO1" s="11" t="s">
        <v>161</v>
      </c>
      <c r="AP1" s="11" t="s">
        <v>162</v>
      </c>
      <c r="AQ1" s="11" t="s">
        <v>170</v>
      </c>
      <c r="AR1" s="11" t="s">
        <v>390</v>
      </c>
    </row>
    <row r="2" spans="1:44" x14ac:dyDescent="0.25">
      <c r="A2">
        <v>1</v>
      </c>
      <c r="B2" t="s">
        <v>18</v>
      </c>
      <c r="C2" t="s">
        <v>243</v>
      </c>
      <c r="D2">
        <v>26</v>
      </c>
      <c r="E2" t="s">
        <v>250</v>
      </c>
      <c r="F2" t="s">
        <v>394</v>
      </c>
      <c r="G2">
        <v>3</v>
      </c>
      <c r="H2">
        <v>1</v>
      </c>
      <c r="I2">
        <v>5</v>
      </c>
      <c r="J2" t="s">
        <v>263</v>
      </c>
      <c r="K2" t="s">
        <v>49</v>
      </c>
      <c r="L2">
        <v>2</v>
      </c>
      <c r="M2" t="s">
        <v>20</v>
      </c>
      <c r="N2" t="s">
        <v>34</v>
      </c>
      <c r="O2" t="s">
        <v>399</v>
      </c>
      <c r="P2" t="s">
        <v>30</v>
      </c>
      <c r="Q2" t="s">
        <v>30</v>
      </c>
      <c r="R2" t="s">
        <v>26</v>
      </c>
      <c r="S2" t="s">
        <v>21</v>
      </c>
      <c r="T2" t="s">
        <v>22</v>
      </c>
      <c r="U2" t="s">
        <v>27</v>
      </c>
      <c r="V2" t="s">
        <v>20</v>
      </c>
      <c r="W2" t="s">
        <v>163</v>
      </c>
      <c r="X2" t="s">
        <v>22</v>
      </c>
      <c r="Y2" t="s">
        <v>164</v>
      </c>
      <c r="Z2" t="s">
        <v>38</v>
      </c>
      <c r="AA2" t="s">
        <v>22</v>
      </c>
      <c r="AB2" t="s">
        <v>22</v>
      </c>
      <c r="AC2" t="s">
        <v>203</v>
      </c>
      <c r="AD2" t="s">
        <v>22</v>
      </c>
      <c r="AE2" t="s">
        <v>165</v>
      </c>
      <c r="AF2" t="s">
        <v>169</v>
      </c>
      <c r="AG2" t="s">
        <v>34</v>
      </c>
      <c r="AH2" t="s">
        <v>203</v>
      </c>
      <c r="AI2" t="s">
        <v>38</v>
      </c>
      <c r="AJ2" t="s">
        <v>22</v>
      </c>
      <c r="AL2" t="s">
        <v>22</v>
      </c>
      <c r="AM2">
        <v>1</v>
      </c>
      <c r="AN2">
        <v>2</v>
      </c>
      <c r="AO2">
        <v>0</v>
      </c>
      <c r="AP2" t="s">
        <v>177</v>
      </c>
      <c r="AQ2" t="s">
        <v>274</v>
      </c>
    </row>
    <row r="3" spans="1:44" x14ac:dyDescent="0.25">
      <c r="A3">
        <v>2</v>
      </c>
      <c r="B3" t="s">
        <v>23</v>
      </c>
      <c r="C3" t="s">
        <v>243</v>
      </c>
      <c r="D3">
        <v>25</v>
      </c>
      <c r="E3" t="s">
        <v>24</v>
      </c>
      <c r="F3" t="s">
        <v>395</v>
      </c>
      <c r="G3">
        <v>4</v>
      </c>
      <c r="H3">
        <v>3</v>
      </c>
      <c r="I3">
        <v>6</v>
      </c>
      <c r="J3" t="s">
        <v>263</v>
      </c>
      <c r="K3" t="s">
        <v>49</v>
      </c>
      <c r="L3">
        <v>6</v>
      </c>
      <c r="M3" t="s">
        <v>399</v>
      </c>
      <c r="N3" t="s">
        <v>399</v>
      </c>
      <c r="O3" t="s">
        <v>20</v>
      </c>
      <c r="P3" t="s">
        <v>133</v>
      </c>
      <c r="Q3" t="s">
        <v>30</v>
      </c>
      <c r="R3" t="s">
        <v>26</v>
      </c>
      <c r="S3" t="s">
        <v>30</v>
      </c>
      <c r="T3" t="s">
        <v>26</v>
      </c>
      <c r="U3" t="s">
        <v>399</v>
      </c>
      <c r="V3" t="s">
        <v>133</v>
      </c>
      <c r="W3" t="s">
        <v>171</v>
      </c>
      <c r="X3" t="s">
        <v>26</v>
      </c>
      <c r="Y3" t="s">
        <v>172</v>
      </c>
      <c r="Z3" t="s">
        <v>172</v>
      </c>
      <c r="AA3" t="s">
        <v>100</v>
      </c>
      <c r="AB3" t="s">
        <v>233</v>
      </c>
      <c r="AC3" t="s">
        <v>399</v>
      </c>
      <c r="AD3" t="s">
        <v>26</v>
      </c>
      <c r="AE3" t="s">
        <v>172</v>
      </c>
      <c r="AF3" t="s">
        <v>169</v>
      </c>
      <c r="AG3" t="s">
        <v>30</v>
      </c>
      <c r="AH3" t="s">
        <v>20</v>
      </c>
      <c r="AI3" t="s">
        <v>30</v>
      </c>
      <c r="AJ3" t="s">
        <v>30</v>
      </c>
      <c r="AL3" t="s">
        <v>213</v>
      </c>
      <c r="AM3">
        <v>2</v>
      </c>
      <c r="AN3">
        <v>3</v>
      </c>
      <c r="AO3">
        <v>1</v>
      </c>
      <c r="AP3" t="s">
        <v>173</v>
      </c>
      <c r="AQ3" t="s">
        <v>272</v>
      </c>
      <c r="AR3">
        <v>1</v>
      </c>
    </row>
    <row r="4" spans="1:44" x14ac:dyDescent="0.25">
      <c r="A4">
        <v>3</v>
      </c>
      <c r="B4" t="s">
        <v>25</v>
      </c>
      <c r="C4" t="s">
        <v>243</v>
      </c>
      <c r="D4">
        <v>26</v>
      </c>
      <c r="E4" t="s">
        <v>249</v>
      </c>
      <c r="F4" t="s">
        <v>395</v>
      </c>
      <c r="G4">
        <v>3</v>
      </c>
      <c r="H4">
        <v>4</v>
      </c>
      <c r="I4">
        <v>5</v>
      </c>
      <c r="J4" t="s">
        <v>32</v>
      </c>
      <c r="K4" t="s">
        <v>262</v>
      </c>
      <c r="L4">
        <v>4</v>
      </c>
      <c r="M4" t="s">
        <v>26</v>
      </c>
      <c r="N4" t="s">
        <v>399</v>
      </c>
      <c r="O4" t="s">
        <v>20</v>
      </c>
      <c r="P4" t="s">
        <v>30</v>
      </c>
      <c r="Q4" t="s">
        <v>27</v>
      </c>
      <c r="R4" t="s">
        <v>27</v>
      </c>
      <c r="S4" t="s">
        <v>21</v>
      </c>
      <c r="T4" t="s">
        <v>26</v>
      </c>
      <c r="U4" t="s">
        <v>27</v>
      </c>
      <c r="V4" t="s">
        <v>20</v>
      </c>
      <c r="W4" t="s">
        <v>26</v>
      </c>
      <c r="X4" t="s">
        <v>21</v>
      </c>
      <c r="Y4" t="s">
        <v>20</v>
      </c>
      <c r="Z4" t="s">
        <v>20</v>
      </c>
      <c r="AA4" t="s">
        <v>133</v>
      </c>
      <c r="AB4" t="s">
        <v>27</v>
      </c>
      <c r="AC4" t="s">
        <v>180</v>
      </c>
      <c r="AD4" t="s">
        <v>174</v>
      </c>
      <c r="AE4" t="s">
        <v>22</v>
      </c>
      <c r="AF4" t="s">
        <v>175</v>
      </c>
      <c r="AG4" t="s">
        <v>176</v>
      </c>
      <c r="AH4" t="s">
        <v>20</v>
      </c>
      <c r="AI4" t="s">
        <v>30</v>
      </c>
      <c r="AJ4" t="s">
        <v>30</v>
      </c>
      <c r="AL4" t="s">
        <v>22</v>
      </c>
      <c r="AM4">
        <v>1</v>
      </c>
      <c r="AN4">
        <v>2</v>
      </c>
      <c r="AO4">
        <v>0</v>
      </c>
      <c r="AP4" t="s">
        <v>177</v>
      </c>
      <c r="AQ4" t="s">
        <v>274</v>
      </c>
    </row>
    <row r="5" spans="1:44" x14ac:dyDescent="0.25">
      <c r="A5">
        <v>4</v>
      </c>
      <c r="B5" t="s">
        <v>28</v>
      </c>
      <c r="C5" t="s">
        <v>243</v>
      </c>
      <c r="D5">
        <v>25</v>
      </c>
      <c r="E5" t="s">
        <v>396</v>
      </c>
      <c r="F5" t="s">
        <v>394</v>
      </c>
      <c r="G5">
        <v>4</v>
      </c>
      <c r="H5" t="s">
        <v>29</v>
      </c>
      <c r="I5">
        <v>6</v>
      </c>
      <c r="J5" t="s">
        <v>32</v>
      </c>
      <c r="K5" t="s">
        <v>262</v>
      </c>
      <c r="L5">
        <v>2</v>
      </c>
      <c r="M5" t="s">
        <v>399</v>
      </c>
      <c r="N5" t="s">
        <v>30</v>
      </c>
      <c r="O5" t="s">
        <v>20</v>
      </c>
      <c r="P5" t="s">
        <v>133</v>
      </c>
      <c r="Q5" t="s">
        <v>30</v>
      </c>
      <c r="R5" t="s">
        <v>26</v>
      </c>
      <c r="S5" t="s">
        <v>30</v>
      </c>
      <c r="T5" t="s">
        <v>26</v>
      </c>
      <c r="U5" t="s">
        <v>30</v>
      </c>
      <c r="V5" t="s">
        <v>20</v>
      </c>
      <c r="W5" t="s">
        <v>137</v>
      </c>
      <c r="X5" t="s">
        <v>26</v>
      </c>
      <c r="Y5" t="s">
        <v>178</v>
      </c>
      <c r="Z5" t="s">
        <v>20</v>
      </c>
      <c r="AA5" t="s">
        <v>179</v>
      </c>
      <c r="AB5" t="s">
        <v>109</v>
      </c>
      <c r="AC5" t="s">
        <v>138</v>
      </c>
      <c r="AD5" t="s">
        <v>138</v>
      </c>
      <c r="AE5" t="s">
        <v>21</v>
      </c>
      <c r="AF5" t="s">
        <v>169</v>
      </c>
      <c r="AG5" t="s">
        <v>176</v>
      </c>
      <c r="AH5" t="s">
        <v>20</v>
      </c>
      <c r="AI5" t="s">
        <v>30</v>
      </c>
      <c r="AJ5" t="s">
        <v>30</v>
      </c>
      <c r="AL5" t="s">
        <v>234</v>
      </c>
      <c r="AM5">
        <v>2</v>
      </c>
      <c r="AN5">
        <v>1</v>
      </c>
      <c r="AO5">
        <v>3</v>
      </c>
      <c r="AP5" t="s">
        <v>181</v>
      </c>
      <c r="AQ5" t="s">
        <v>273</v>
      </c>
    </row>
    <row r="6" spans="1:44" x14ac:dyDescent="0.25">
      <c r="A6">
        <v>5</v>
      </c>
      <c r="B6" t="s">
        <v>31</v>
      </c>
      <c r="C6" t="s">
        <v>243</v>
      </c>
      <c r="D6">
        <v>30</v>
      </c>
      <c r="E6" t="s">
        <v>251</v>
      </c>
      <c r="F6" t="s">
        <v>395</v>
      </c>
      <c r="G6">
        <v>2</v>
      </c>
      <c r="H6">
        <v>6</v>
      </c>
      <c r="I6">
        <v>4</v>
      </c>
      <c r="J6" t="s">
        <v>32</v>
      </c>
      <c r="K6" t="s">
        <v>49</v>
      </c>
      <c r="L6">
        <v>6</v>
      </c>
      <c r="M6" t="s">
        <v>399</v>
      </c>
      <c r="N6" t="s">
        <v>399</v>
      </c>
      <c r="O6" t="s">
        <v>38</v>
      </c>
      <c r="P6" t="s">
        <v>30</v>
      </c>
      <c r="Q6" t="s">
        <v>30</v>
      </c>
      <c r="R6" t="s">
        <v>143</v>
      </c>
      <c r="S6" t="s">
        <v>138</v>
      </c>
      <c r="T6" t="s">
        <v>26</v>
      </c>
      <c r="U6" t="s">
        <v>40</v>
      </c>
      <c r="V6" t="s">
        <v>399</v>
      </c>
      <c r="W6" t="s">
        <v>231</v>
      </c>
      <c r="X6" t="s">
        <v>139</v>
      </c>
      <c r="Y6" t="s">
        <v>182</v>
      </c>
      <c r="Z6" t="s">
        <v>38</v>
      </c>
      <c r="AA6" t="s">
        <v>22</v>
      </c>
      <c r="AB6" t="s">
        <v>183</v>
      </c>
      <c r="AC6" t="s">
        <v>171</v>
      </c>
      <c r="AD6" t="s">
        <v>184</v>
      </c>
      <c r="AE6" t="s">
        <v>399</v>
      </c>
      <c r="AF6" t="s">
        <v>169</v>
      </c>
      <c r="AG6" t="s">
        <v>34</v>
      </c>
      <c r="AH6" t="s">
        <v>38</v>
      </c>
      <c r="AI6" t="s">
        <v>30</v>
      </c>
      <c r="AJ6" t="s">
        <v>399</v>
      </c>
      <c r="AL6" t="s">
        <v>274</v>
      </c>
      <c r="AM6">
        <v>2</v>
      </c>
      <c r="AN6">
        <v>1</v>
      </c>
      <c r="AO6">
        <v>3</v>
      </c>
      <c r="AP6" t="s">
        <v>185</v>
      </c>
      <c r="AQ6" t="s">
        <v>274</v>
      </c>
      <c r="AR6">
        <v>1</v>
      </c>
    </row>
    <row r="7" spans="1:44" x14ac:dyDescent="0.25">
      <c r="A7">
        <v>6</v>
      </c>
      <c r="B7" t="s">
        <v>33</v>
      </c>
      <c r="C7" t="s">
        <v>242</v>
      </c>
      <c r="D7">
        <v>70</v>
      </c>
      <c r="E7" t="s">
        <v>252</v>
      </c>
      <c r="F7" t="s">
        <v>397</v>
      </c>
      <c r="G7">
        <v>8</v>
      </c>
      <c r="H7">
        <v>33</v>
      </c>
      <c r="I7">
        <v>5</v>
      </c>
      <c r="J7" t="s">
        <v>32</v>
      </c>
      <c r="K7" t="s">
        <v>262</v>
      </c>
      <c r="L7">
        <v>1</v>
      </c>
      <c r="M7" t="s">
        <v>34</v>
      </c>
      <c r="N7" t="s">
        <v>34</v>
      </c>
      <c r="O7" t="s">
        <v>20</v>
      </c>
      <c r="P7" t="s">
        <v>30</v>
      </c>
      <c r="Q7" t="s">
        <v>27</v>
      </c>
      <c r="R7" t="s">
        <v>27</v>
      </c>
      <c r="S7" t="s">
        <v>138</v>
      </c>
      <c r="T7" t="s">
        <v>26</v>
      </c>
      <c r="U7" t="s">
        <v>27</v>
      </c>
      <c r="V7" t="s">
        <v>27</v>
      </c>
      <c r="W7" t="s">
        <v>184</v>
      </c>
      <c r="X7" t="s">
        <v>38</v>
      </c>
      <c r="Y7" t="s">
        <v>20</v>
      </c>
      <c r="Z7" t="s">
        <v>38</v>
      </c>
      <c r="AA7" t="s">
        <v>186</v>
      </c>
      <c r="AB7" t="s">
        <v>27</v>
      </c>
      <c r="AC7" t="s">
        <v>30</v>
      </c>
      <c r="AD7" t="s">
        <v>184</v>
      </c>
      <c r="AE7" t="s">
        <v>20</v>
      </c>
      <c r="AF7" t="s">
        <v>169</v>
      </c>
      <c r="AG7" t="s">
        <v>34</v>
      </c>
      <c r="AH7" t="s">
        <v>20</v>
      </c>
      <c r="AI7" t="s">
        <v>30</v>
      </c>
      <c r="AJ7" t="s">
        <v>30</v>
      </c>
      <c r="AL7" t="s">
        <v>22</v>
      </c>
      <c r="AM7">
        <v>2</v>
      </c>
      <c r="AN7">
        <v>1</v>
      </c>
      <c r="AO7">
        <v>0</v>
      </c>
      <c r="AP7" t="s">
        <v>187</v>
      </c>
      <c r="AQ7" t="s">
        <v>272</v>
      </c>
      <c r="AR7">
        <v>1</v>
      </c>
    </row>
    <row r="8" spans="1:44" x14ac:dyDescent="0.25">
      <c r="A8">
        <v>7</v>
      </c>
      <c r="B8" t="s">
        <v>35</v>
      </c>
      <c r="C8" t="s">
        <v>245</v>
      </c>
      <c r="D8">
        <v>40</v>
      </c>
      <c r="E8" t="s">
        <v>251</v>
      </c>
      <c r="F8" t="s">
        <v>395</v>
      </c>
      <c r="G8">
        <v>5</v>
      </c>
      <c r="H8">
        <v>8</v>
      </c>
      <c r="I8">
        <v>3</v>
      </c>
      <c r="J8" t="s">
        <v>263</v>
      </c>
      <c r="K8" t="s">
        <v>49</v>
      </c>
      <c r="L8">
        <v>3</v>
      </c>
      <c r="M8" t="s">
        <v>399</v>
      </c>
      <c r="N8" t="s">
        <v>399</v>
      </c>
      <c r="O8" t="s">
        <v>20</v>
      </c>
      <c r="P8" t="s">
        <v>30</v>
      </c>
      <c r="Q8" t="s">
        <v>27</v>
      </c>
      <c r="R8" t="s">
        <v>27</v>
      </c>
      <c r="S8" t="s">
        <v>27</v>
      </c>
      <c r="T8" t="s">
        <v>21</v>
      </c>
      <c r="U8" t="s">
        <v>30</v>
      </c>
      <c r="V8" t="s">
        <v>27</v>
      </c>
      <c r="W8" t="s">
        <v>26</v>
      </c>
      <c r="X8" t="s">
        <v>27</v>
      </c>
      <c r="Y8" t="s">
        <v>20</v>
      </c>
      <c r="Z8" t="s">
        <v>20</v>
      </c>
      <c r="AA8" t="s">
        <v>66</v>
      </c>
      <c r="AB8" t="s">
        <v>20</v>
      </c>
      <c r="AC8" t="s">
        <v>399</v>
      </c>
      <c r="AD8" t="s">
        <v>26</v>
      </c>
      <c r="AE8" t="s">
        <v>20</v>
      </c>
      <c r="AF8" t="s">
        <v>169</v>
      </c>
      <c r="AG8" t="s">
        <v>176</v>
      </c>
      <c r="AH8" t="s">
        <v>20</v>
      </c>
      <c r="AI8" t="s">
        <v>30</v>
      </c>
      <c r="AJ8" t="s">
        <v>30</v>
      </c>
      <c r="AL8" t="s">
        <v>274</v>
      </c>
      <c r="AM8">
        <v>1</v>
      </c>
      <c r="AN8">
        <v>3</v>
      </c>
      <c r="AO8">
        <v>2</v>
      </c>
      <c r="AP8" t="s">
        <v>188</v>
      </c>
      <c r="AQ8" t="s">
        <v>274</v>
      </c>
      <c r="AR8">
        <v>1</v>
      </c>
    </row>
    <row r="9" spans="1:44" x14ac:dyDescent="0.25">
      <c r="A9">
        <v>8</v>
      </c>
      <c r="B9" t="s">
        <v>36</v>
      </c>
      <c r="C9" t="s">
        <v>243</v>
      </c>
      <c r="D9">
        <v>28</v>
      </c>
      <c r="E9" t="s">
        <v>24</v>
      </c>
      <c r="F9" t="s">
        <v>395</v>
      </c>
      <c r="G9">
        <v>3</v>
      </c>
      <c r="H9">
        <v>9</v>
      </c>
      <c r="I9">
        <v>5</v>
      </c>
      <c r="J9" t="s">
        <v>32</v>
      </c>
      <c r="K9" t="s">
        <v>262</v>
      </c>
      <c r="L9">
        <v>2</v>
      </c>
      <c r="M9" t="s">
        <v>399</v>
      </c>
      <c r="N9" t="s">
        <v>399</v>
      </c>
      <c r="O9" t="s">
        <v>20</v>
      </c>
      <c r="P9" t="s">
        <v>30</v>
      </c>
      <c r="Q9" t="s">
        <v>30</v>
      </c>
      <c r="R9" t="s">
        <v>27</v>
      </c>
      <c r="S9" t="s">
        <v>30</v>
      </c>
      <c r="T9" t="s">
        <v>21</v>
      </c>
      <c r="U9" t="s">
        <v>27</v>
      </c>
      <c r="V9" t="s">
        <v>399</v>
      </c>
      <c r="W9" t="s">
        <v>21</v>
      </c>
      <c r="X9" t="s">
        <v>30</v>
      </c>
      <c r="Y9" t="s">
        <v>30</v>
      </c>
      <c r="Z9" t="s">
        <v>20</v>
      </c>
      <c r="AA9" t="s">
        <v>22</v>
      </c>
      <c r="AB9" t="s">
        <v>21</v>
      </c>
      <c r="AC9" t="s">
        <v>21</v>
      </c>
      <c r="AD9" t="s">
        <v>21</v>
      </c>
      <c r="AE9" t="s">
        <v>189</v>
      </c>
      <c r="AF9" t="s">
        <v>169</v>
      </c>
      <c r="AG9" t="s">
        <v>176</v>
      </c>
      <c r="AH9" t="s">
        <v>38</v>
      </c>
      <c r="AI9" t="s">
        <v>30</v>
      </c>
      <c r="AJ9" t="s">
        <v>30</v>
      </c>
      <c r="AL9" t="s">
        <v>234</v>
      </c>
      <c r="AM9">
        <v>1</v>
      </c>
      <c r="AN9">
        <v>2</v>
      </c>
      <c r="AO9">
        <v>4</v>
      </c>
      <c r="AP9" t="s">
        <v>187</v>
      </c>
      <c r="AQ9" t="s">
        <v>274</v>
      </c>
      <c r="AR9">
        <v>1</v>
      </c>
    </row>
    <row r="10" spans="1:44" x14ac:dyDescent="0.25">
      <c r="A10">
        <v>9</v>
      </c>
      <c r="B10" t="s">
        <v>37</v>
      </c>
      <c r="C10" t="s">
        <v>244</v>
      </c>
      <c r="D10">
        <v>45</v>
      </c>
      <c r="E10" t="s">
        <v>253</v>
      </c>
      <c r="F10" t="s">
        <v>395</v>
      </c>
      <c r="G10">
        <v>4</v>
      </c>
      <c r="H10">
        <v>18</v>
      </c>
      <c r="I10">
        <v>2</v>
      </c>
      <c r="J10" t="s">
        <v>263</v>
      </c>
      <c r="K10" t="s">
        <v>262</v>
      </c>
      <c r="L10">
        <v>3</v>
      </c>
      <c r="M10" t="s">
        <v>38</v>
      </c>
      <c r="N10" t="s">
        <v>399</v>
      </c>
      <c r="O10" t="s">
        <v>399</v>
      </c>
      <c r="P10" t="s">
        <v>30</v>
      </c>
      <c r="Q10" t="s">
        <v>133</v>
      </c>
      <c r="R10" t="s">
        <v>21</v>
      </c>
      <c r="S10" t="s">
        <v>39</v>
      </c>
      <c r="T10" t="s">
        <v>26</v>
      </c>
      <c r="U10" t="s">
        <v>40</v>
      </c>
      <c r="V10" t="s">
        <v>399</v>
      </c>
      <c r="W10" t="s">
        <v>26</v>
      </c>
      <c r="X10" t="s">
        <v>21</v>
      </c>
      <c r="Y10" t="s">
        <v>20</v>
      </c>
      <c r="Z10" t="s">
        <v>20</v>
      </c>
      <c r="AA10" t="s">
        <v>222</v>
      </c>
      <c r="AB10" t="s">
        <v>103</v>
      </c>
      <c r="AC10" t="s">
        <v>30</v>
      </c>
      <c r="AD10" t="s">
        <v>179</v>
      </c>
      <c r="AE10" t="s">
        <v>20</v>
      </c>
      <c r="AF10" t="s">
        <v>169</v>
      </c>
      <c r="AG10" t="s">
        <v>34</v>
      </c>
      <c r="AH10" t="s">
        <v>20</v>
      </c>
      <c r="AI10" t="s">
        <v>30</v>
      </c>
      <c r="AJ10" t="s">
        <v>30</v>
      </c>
      <c r="AL10" t="s">
        <v>234</v>
      </c>
      <c r="AM10">
        <v>1</v>
      </c>
      <c r="AN10">
        <v>3</v>
      </c>
      <c r="AO10">
        <v>2</v>
      </c>
      <c r="AP10" t="s">
        <v>177</v>
      </c>
      <c r="AQ10" t="s">
        <v>274</v>
      </c>
    </row>
    <row r="11" spans="1:44" x14ac:dyDescent="0.25">
      <c r="A11">
        <v>10</v>
      </c>
      <c r="B11" t="s">
        <v>41</v>
      </c>
      <c r="C11" t="s">
        <v>243</v>
      </c>
      <c r="D11">
        <v>20</v>
      </c>
      <c r="E11" t="s">
        <v>253</v>
      </c>
      <c r="F11" t="s">
        <v>395</v>
      </c>
      <c r="G11">
        <v>3</v>
      </c>
      <c r="H11">
        <v>3</v>
      </c>
      <c r="I11">
        <v>5</v>
      </c>
      <c r="J11" t="s">
        <v>263</v>
      </c>
      <c r="K11" t="s">
        <v>262</v>
      </c>
      <c r="L11">
        <v>5</v>
      </c>
      <c r="M11" t="s">
        <v>20</v>
      </c>
      <c r="N11" t="s">
        <v>42</v>
      </c>
      <c r="O11" t="s">
        <v>20</v>
      </c>
      <c r="P11" t="s">
        <v>30</v>
      </c>
      <c r="Q11" t="s">
        <v>30</v>
      </c>
      <c r="R11" t="s">
        <v>26</v>
      </c>
      <c r="S11" t="s">
        <v>21</v>
      </c>
      <c r="T11" t="s">
        <v>26</v>
      </c>
      <c r="U11" t="s">
        <v>27</v>
      </c>
      <c r="V11" t="s">
        <v>20</v>
      </c>
      <c r="W11" t="s">
        <v>171</v>
      </c>
      <c r="X11" t="s">
        <v>139</v>
      </c>
      <c r="Y11" t="s">
        <v>38</v>
      </c>
      <c r="Z11" t="s">
        <v>20</v>
      </c>
      <c r="AA11" t="s">
        <v>222</v>
      </c>
      <c r="AB11" t="s">
        <v>34</v>
      </c>
      <c r="AC11" t="s">
        <v>38</v>
      </c>
      <c r="AD11" t="s">
        <v>20</v>
      </c>
      <c r="AE11" t="s">
        <v>231</v>
      </c>
      <c r="AF11" t="s">
        <v>169</v>
      </c>
      <c r="AG11" t="s">
        <v>176</v>
      </c>
      <c r="AH11" t="s">
        <v>20</v>
      </c>
      <c r="AI11" t="s">
        <v>30</v>
      </c>
      <c r="AJ11" t="s">
        <v>30</v>
      </c>
      <c r="AL11" t="s">
        <v>234</v>
      </c>
      <c r="AM11">
        <v>2</v>
      </c>
      <c r="AN11">
        <v>3</v>
      </c>
      <c r="AO11">
        <v>1</v>
      </c>
      <c r="AP11" t="s">
        <v>177</v>
      </c>
      <c r="AQ11" t="s">
        <v>274</v>
      </c>
    </row>
    <row r="12" spans="1:44" x14ac:dyDescent="0.25">
      <c r="A12">
        <v>11</v>
      </c>
      <c r="B12" t="s">
        <v>43</v>
      </c>
      <c r="C12" t="s">
        <v>243</v>
      </c>
      <c r="D12">
        <v>25</v>
      </c>
      <c r="E12" t="s">
        <v>249</v>
      </c>
      <c r="F12" t="s">
        <v>395</v>
      </c>
      <c r="G12">
        <v>2</v>
      </c>
      <c r="H12">
        <v>3</v>
      </c>
      <c r="I12">
        <v>12</v>
      </c>
      <c r="J12" t="s">
        <v>263</v>
      </c>
      <c r="K12" t="s">
        <v>49</v>
      </c>
      <c r="L12">
        <v>2</v>
      </c>
      <c r="M12" t="s">
        <v>34</v>
      </c>
      <c r="N12" t="s">
        <v>399</v>
      </c>
      <c r="O12" t="s">
        <v>20</v>
      </c>
      <c r="P12" t="s">
        <v>133</v>
      </c>
      <c r="Q12" t="s">
        <v>34</v>
      </c>
      <c r="R12" t="s">
        <v>34</v>
      </c>
      <c r="S12" t="s">
        <v>39</v>
      </c>
      <c r="T12" t="s">
        <v>26</v>
      </c>
      <c r="U12" t="s">
        <v>27</v>
      </c>
      <c r="V12" t="s">
        <v>27</v>
      </c>
      <c r="W12" t="s">
        <v>22</v>
      </c>
      <c r="X12" t="s">
        <v>191</v>
      </c>
      <c r="Y12" t="s">
        <v>165</v>
      </c>
      <c r="Z12" t="s">
        <v>34</v>
      </c>
      <c r="AA12" t="s">
        <v>22</v>
      </c>
      <c r="AB12" t="s">
        <v>20</v>
      </c>
      <c r="AC12" t="s">
        <v>230</v>
      </c>
      <c r="AD12" t="s">
        <v>22</v>
      </c>
      <c r="AE12" t="s">
        <v>189</v>
      </c>
      <c r="AF12" t="s">
        <v>169</v>
      </c>
      <c r="AG12" t="s">
        <v>176</v>
      </c>
      <c r="AH12" t="s">
        <v>399</v>
      </c>
      <c r="AI12" t="s">
        <v>176</v>
      </c>
      <c r="AJ12" t="s">
        <v>26</v>
      </c>
      <c r="AL12" t="s">
        <v>234</v>
      </c>
      <c r="AM12">
        <v>1</v>
      </c>
      <c r="AN12">
        <v>2</v>
      </c>
      <c r="AO12">
        <v>3</v>
      </c>
      <c r="AP12" t="s">
        <v>177</v>
      </c>
      <c r="AQ12" t="s">
        <v>274</v>
      </c>
    </row>
    <row r="13" spans="1:44" x14ac:dyDescent="0.25">
      <c r="A13">
        <v>12</v>
      </c>
      <c r="B13" t="s">
        <v>44</v>
      </c>
      <c r="C13" t="s">
        <v>245</v>
      </c>
      <c r="D13">
        <v>32</v>
      </c>
      <c r="E13" t="s">
        <v>249</v>
      </c>
      <c r="F13" t="s">
        <v>395</v>
      </c>
      <c r="G13">
        <v>1</v>
      </c>
      <c r="H13">
        <v>18</v>
      </c>
      <c r="I13">
        <v>5</v>
      </c>
      <c r="J13" t="s">
        <v>45</v>
      </c>
      <c r="K13" t="s">
        <v>262</v>
      </c>
      <c r="L13">
        <v>0.5</v>
      </c>
      <c r="M13" t="s">
        <v>144</v>
      </c>
      <c r="N13" t="s">
        <v>399</v>
      </c>
      <c r="O13" t="s">
        <v>20</v>
      </c>
      <c r="P13" t="s">
        <v>30</v>
      </c>
      <c r="Q13" t="s">
        <v>138</v>
      </c>
      <c r="R13" t="s">
        <v>46</v>
      </c>
      <c r="S13" t="s">
        <v>21</v>
      </c>
      <c r="T13" t="s">
        <v>26</v>
      </c>
      <c r="U13" t="s">
        <v>27</v>
      </c>
      <c r="V13" t="s">
        <v>399</v>
      </c>
      <c r="W13" t="s">
        <v>26</v>
      </c>
      <c r="X13" t="s">
        <v>46</v>
      </c>
      <c r="Y13" t="s">
        <v>20</v>
      </c>
      <c r="Z13" t="s">
        <v>20</v>
      </c>
      <c r="AA13" t="s">
        <v>133</v>
      </c>
      <c r="AB13" t="s">
        <v>66</v>
      </c>
      <c r="AC13" t="s">
        <v>38</v>
      </c>
      <c r="AD13" t="s">
        <v>38</v>
      </c>
      <c r="AE13" t="s">
        <v>20</v>
      </c>
      <c r="AF13" t="s">
        <v>169</v>
      </c>
      <c r="AG13" t="s">
        <v>176</v>
      </c>
      <c r="AH13" t="s">
        <v>20</v>
      </c>
      <c r="AI13" t="s">
        <v>30</v>
      </c>
      <c r="AJ13" t="s">
        <v>30</v>
      </c>
      <c r="AL13" t="s">
        <v>22</v>
      </c>
      <c r="AM13">
        <v>1</v>
      </c>
      <c r="AN13">
        <v>2</v>
      </c>
      <c r="AO13">
        <v>0</v>
      </c>
      <c r="AP13" t="s">
        <v>188</v>
      </c>
      <c r="AQ13" t="s">
        <v>274</v>
      </c>
    </row>
    <row r="14" spans="1:44" x14ac:dyDescent="0.25">
      <c r="A14">
        <v>13</v>
      </c>
      <c r="B14" t="s">
        <v>47</v>
      </c>
      <c r="C14" t="s">
        <v>243</v>
      </c>
      <c r="D14">
        <v>30</v>
      </c>
      <c r="E14" t="s">
        <v>56</v>
      </c>
      <c r="F14" t="s">
        <v>395</v>
      </c>
      <c r="G14">
        <v>5</v>
      </c>
      <c r="H14">
        <v>6</v>
      </c>
      <c r="I14">
        <v>4</v>
      </c>
      <c r="J14" t="s">
        <v>263</v>
      </c>
      <c r="K14" t="s">
        <v>262</v>
      </c>
      <c r="L14">
        <v>4</v>
      </c>
      <c r="M14" t="s">
        <v>399</v>
      </c>
      <c r="N14" t="s">
        <v>22</v>
      </c>
      <c r="O14" t="s">
        <v>20</v>
      </c>
      <c r="P14" t="s">
        <v>30</v>
      </c>
      <c r="Q14" t="s">
        <v>27</v>
      </c>
      <c r="R14" t="s">
        <v>137</v>
      </c>
      <c r="S14" t="s">
        <v>30</v>
      </c>
      <c r="T14" t="s">
        <v>22</v>
      </c>
      <c r="U14" t="s">
        <v>27</v>
      </c>
      <c r="V14" t="s">
        <v>27</v>
      </c>
      <c r="W14" t="s">
        <v>192</v>
      </c>
      <c r="X14" t="s">
        <v>139</v>
      </c>
      <c r="Y14" t="s">
        <v>164</v>
      </c>
      <c r="Z14" t="s">
        <v>20</v>
      </c>
      <c r="AA14" t="s">
        <v>133</v>
      </c>
      <c r="AB14" t="s">
        <v>27</v>
      </c>
      <c r="AC14" t="s">
        <v>399</v>
      </c>
      <c r="AD14" t="s">
        <v>192</v>
      </c>
      <c r="AE14" t="s">
        <v>20</v>
      </c>
      <c r="AF14" t="s">
        <v>175</v>
      </c>
      <c r="AG14" t="s">
        <v>193</v>
      </c>
      <c r="AH14" t="s">
        <v>20</v>
      </c>
      <c r="AI14" t="s">
        <v>30</v>
      </c>
      <c r="AJ14" t="s">
        <v>30</v>
      </c>
      <c r="AL14" t="s">
        <v>234</v>
      </c>
      <c r="AM14">
        <v>1</v>
      </c>
      <c r="AN14">
        <v>3</v>
      </c>
      <c r="AO14">
        <v>2</v>
      </c>
      <c r="AP14" t="s">
        <v>194</v>
      </c>
      <c r="AQ14" t="s">
        <v>274</v>
      </c>
    </row>
    <row r="15" spans="1:44" x14ac:dyDescent="0.25">
      <c r="A15">
        <v>14</v>
      </c>
      <c r="B15" t="s">
        <v>48</v>
      </c>
      <c r="C15" t="s">
        <v>246</v>
      </c>
      <c r="D15">
        <v>58</v>
      </c>
      <c r="E15" t="s">
        <v>249</v>
      </c>
      <c r="F15" t="s">
        <v>395</v>
      </c>
      <c r="G15">
        <v>8</v>
      </c>
      <c r="H15">
        <v>12</v>
      </c>
      <c r="I15">
        <v>5</v>
      </c>
      <c r="J15" t="s">
        <v>32</v>
      </c>
      <c r="K15" t="s">
        <v>49</v>
      </c>
      <c r="L15">
        <v>4</v>
      </c>
      <c r="M15" t="s">
        <v>34</v>
      </c>
      <c r="N15" t="s">
        <v>22</v>
      </c>
      <c r="O15" t="s">
        <v>20</v>
      </c>
      <c r="P15" t="s">
        <v>30</v>
      </c>
      <c r="Q15" t="s">
        <v>27</v>
      </c>
      <c r="R15" t="s">
        <v>27</v>
      </c>
      <c r="S15" t="s">
        <v>21</v>
      </c>
      <c r="T15" t="s">
        <v>26</v>
      </c>
      <c r="U15" t="s">
        <v>27</v>
      </c>
      <c r="V15" t="s">
        <v>30</v>
      </c>
      <c r="W15" t="s">
        <v>174</v>
      </c>
      <c r="X15" t="s">
        <v>231</v>
      </c>
      <c r="Y15" t="s">
        <v>20</v>
      </c>
      <c r="Z15" t="s">
        <v>20</v>
      </c>
      <c r="AA15" t="s">
        <v>133</v>
      </c>
      <c r="AB15" t="s">
        <v>27</v>
      </c>
      <c r="AC15" t="s">
        <v>180</v>
      </c>
      <c r="AD15" t="s">
        <v>174</v>
      </c>
      <c r="AE15" t="s">
        <v>20</v>
      </c>
      <c r="AF15" t="s">
        <v>175</v>
      </c>
      <c r="AG15" t="s">
        <v>176</v>
      </c>
      <c r="AH15" t="s">
        <v>20</v>
      </c>
      <c r="AI15" t="s">
        <v>30</v>
      </c>
      <c r="AJ15" t="s">
        <v>30</v>
      </c>
      <c r="AL15" t="s">
        <v>22</v>
      </c>
      <c r="AM15">
        <v>1</v>
      </c>
      <c r="AN15">
        <v>2</v>
      </c>
      <c r="AO15">
        <v>0</v>
      </c>
      <c r="AP15" t="s">
        <v>188</v>
      </c>
      <c r="AQ15" t="s">
        <v>272</v>
      </c>
    </row>
    <row r="16" spans="1:44" x14ac:dyDescent="0.25">
      <c r="A16">
        <v>15</v>
      </c>
      <c r="B16" t="s">
        <v>50</v>
      </c>
      <c r="C16" t="s">
        <v>245</v>
      </c>
      <c r="D16">
        <v>37</v>
      </c>
      <c r="E16" t="s">
        <v>250</v>
      </c>
      <c r="F16" t="s">
        <v>394</v>
      </c>
      <c r="G16">
        <v>7</v>
      </c>
      <c r="H16">
        <v>1</v>
      </c>
      <c r="I16">
        <v>7</v>
      </c>
      <c r="J16" t="s">
        <v>263</v>
      </c>
      <c r="K16" t="s">
        <v>262</v>
      </c>
      <c r="L16">
        <v>3</v>
      </c>
      <c r="M16" t="s">
        <v>38</v>
      </c>
      <c r="N16" t="s">
        <v>38</v>
      </c>
      <c r="O16" t="s">
        <v>20</v>
      </c>
      <c r="P16" t="s">
        <v>30</v>
      </c>
      <c r="Q16" t="s">
        <v>38</v>
      </c>
      <c r="R16" t="s">
        <v>137</v>
      </c>
      <c r="S16" t="s">
        <v>21</v>
      </c>
      <c r="T16" t="s">
        <v>26</v>
      </c>
      <c r="U16" t="s">
        <v>27</v>
      </c>
      <c r="V16" t="s">
        <v>27</v>
      </c>
      <c r="W16" t="s">
        <v>192</v>
      </c>
      <c r="X16" t="s">
        <v>21</v>
      </c>
      <c r="Y16" t="s">
        <v>30</v>
      </c>
      <c r="Z16" t="s">
        <v>20</v>
      </c>
      <c r="AA16" t="s">
        <v>195</v>
      </c>
      <c r="AB16" t="s">
        <v>137</v>
      </c>
      <c r="AC16" t="s">
        <v>30</v>
      </c>
      <c r="AD16" t="s">
        <v>171</v>
      </c>
      <c r="AE16" t="s">
        <v>30</v>
      </c>
      <c r="AF16" t="s">
        <v>175</v>
      </c>
      <c r="AG16" t="s">
        <v>34</v>
      </c>
      <c r="AH16" t="s">
        <v>30</v>
      </c>
      <c r="AI16" t="s">
        <v>30</v>
      </c>
      <c r="AJ16" t="s">
        <v>30</v>
      </c>
      <c r="AK16" t="s">
        <v>133</v>
      </c>
      <c r="AL16" t="s">
        <v>234</v>
      </c>
      <c r="AM16">
        <v>1</v>
      </c>
      <c r="AN16">
        <v>2</v>
      </c>
      <c r="AO16">
        <v>4</v>
      </c>
      <c r="AP16" t="s">
        <v>188</v>
      </c>
      <c r="AQ16" t="s">
        <v>274</v>
      </c>
      <c r="AR16">
        <v>1</v>
      </c>
    </row>
    <row r="17" spans="1:44" x14ac:dyDescent="0.25">
      <c r="A17">
        <v>16</v>
      </c>
      <c r="B17" t="s">
        <v>51</v>
      </c>
      <c r="C17" t="s">
        <v>243</v>
      </c>
      <c r="D17">
        <v>30</v>
      </c>
      <c r="E17" t="s">
        <v>254</v>
      </c>
      <c r="F17" t="s">
        <v>397</v>
      </c>
      <c r="G17">
        <v>5</v>
      </c>
      <c r="H17" t="s">
        <v>29</v>
      </c>
      <c r="I17">
        <v>5</v>
      </c>
      <c r="J17" t="s">
        <v>263</v>
      </c>
      <c r="K17" t="s">
        <v>262</v>
      </c>
      <c r="L17">
        <v>5</v>
      </c>
      <c r="M17" t="s">
        <v>399</v>
      </c>
      <c r="N17" t="s">
        <v>399</v>
      </c>
      <c r="O17" t="s">
        <v>399</v>
      </c>
      <c r="P17" t="s">
        <v>34</v>
      </c>
      <c r="Q17" t="s">
        <v>30</v>
      </c>
      <c r="R17" t="s">
        <v>21</v>
      </c>
      <c r="S17" t="s">
        <v>21</v>
      </c>
      <c r="T17" t="s">
        <v>232</v>
      </c>
      <c r="U17" t="s">
        <v>27</v>
      </c>
      <c r="V17" t="s">
        <v>27</v>
      </c>
      <c r="W17" t="s">
        <v>26</v>
      </c>
      <c r="X17" t="s">
        <v>46</v>
      </c>
      <c r="Y17" t="s">
        <v>27</v>
      </c>
      <c r="Z17" t="s">
        <v>191</v>
      </c>
      <c r="AA17" t="s">
        <v>27</v>
      </c>
      <c r="AB17" t="s">
        <v>27</v>
      </c>
      <c r="AC17" t="s">
        <v>22</v>
      </c>
      <c r="AD17" t="s">
        <v>174</v>
      </c>
      <c r="AE17" t="s">
        <v>34</v>
      </c>
      <c r="AF17" t="s">
        <v>169</v>
      </c>
      <c r="AG17" t="s">
        <v>34</v>
      </c>
      <c r="AH17" t="s">
        <v>34</v>
      </c>
      <c r="AI17" t="s">
        <v>399</v>
      </c>
      <c r="AJ17" t="s">
        <v>399</v>
      </c>
      <c r="AK17" t="s">
        <v>133</v>
      </c>
      <c r="AL17" t="s">
        <v>234</v>
      </c>
      <c r="AM17">
        <v>2</v>
      </c>
      <c r="AN17">
        <v>1</v>
      </c>
      <c r="AO17">
        <v>3</v>
      </c>
      <c r="AP17" t="s">
        <v>196</v>
      </c>
      <c r="AQ17" t="s">
        <v>274</v>
      </c>
      <c r="AR17">
        <v>1</v>
      </c>
    </row>
    <row r="18" spans="1:44" x14ac:dyDescent="0.25">
      <c r="A18">
        <v>17</v>
      </c>
      <c r="B18" t="s">
        <v>52</v>
      </c>
      <c r="C18" t="s">
        <v>245</v>
      </c>
      <c r="D18">
        <v>40</v>
      </c>
      <c r="E18" t="s">
        <v>53</v>
      </c>
      <c r="F18" t="s">
        <v>398</v>
      </c>
      <c r="G18">
        <v>6</v>
      </c>
      <c r="H18">
        <v>9</v>
      </c>
      <c r="I18">
        <v>7</v>
      </c>
      <c r="J18" t="s">
        <v>263</v>
      </c>
      <c r="K18" t="s">
        <v>49</v>
      </c>
      <c r="L18">
        <v>3</v>
      </c>
      <c r="M18" t="s">
        <v>20</v>
      </c>
      <c r="N18" t="s">
        <v>146</v>
      </c>
      <c r="O18" t="s">
        <v>20</v>
      </c>
      <c r="P18" t="s">
        <v>34</v>
      </c>
      <c r="Q18" t="s">
        <v>38</v>
      </c>
      <c r="R18" t="s">
        <v>399</v>
      </c>
      <c r="S18" t="s">
        <v>21</v>
      </c>
      <c r="T18" t="s">
        <v>26</v>
      </c>
      <c r="U18" t="s">
        <v>27</v>
      </c>
      <c r="V18" t="s">
        <v>27</v>
      </c>
      <c r="W18" t="s">
        <v>26</v>
      </c>
      <c r="X18" t="s">
        <v>27</v>
      </c>
      <c r="Y18" t="s">
        <v>20</v>
      </c>
      <c r="Z18" t="s">
        <v>20</v>
      </c>
      <c r="AA18" t="s">
        <v>66</v>
      </c>
      <c r="AB18" t="s">
        <v>27</v>
      </c>
      <c r="AC18" t="s">
        <v>22</v>
      </c>
      <c r="AD18" t="s">
        <v>21</v>
      </c>
      <c r="AE18" t="s">
        <v>20</v>
      </c>
      <c r="AF18" t="s">
        <v>169</v>
      </c>
      <c r="AG18" t="s">
        <v>176</v>
      </c>
      <c r="AH18" t="s">
        <v>20</v>
      </c>
      <c r="AI18" t="s">
        <v>27</v>
      </c>
      <c r="AJ18" t="s">
        <v>30</v>
      </c>
      <c r="AK18" t="s">
        <v>133</v>
      </c>
      <c r="AL18" t="s">
        <v>234</v>
      </c>
      <c r="AM18">
        <v>1</v>
      </c>
      <c r="AN18">
        <v>2</v>
      </c>
      <c r="AO18">
        <v>4</v>
      </c>
      <c r="AP18" t="s">
        <v>188</v>
      </c>
      <c r="AQ18" t="s">
        <v>272</v>
      </c>
    </row>
    <row r="19" spans="1:44" x14ac:dyDescent="0.25">
      <c r="A19">
        <v>18</v>
      </c>
      <c r="B19" t="s">
        <v>54</v>
      </c>
      <c r="C19" t="s">
        <v>245</v>
      </c>
      <c r="D19">
        <v>40</v>
      </c>
      <c r="E19" t="s">
        <v>249</v>
      </c>
      <c r="F19" t="s">
        <v>395</v>
      </c>
      <c r="G19">
        <v>1</v>
      </c>
      <c r="H19">
        <v>11</v>
      </c>
      <c r="I19">
        <v>3</v>
      </c>
      <c r="J19" t="s">
        <v>263</v>
      </c>
      <c r="K19" t="s">
        <v>262</v>
      </c>
      <c r="L19">
        <v>3</v>
      </c>
      <c r="M19" t="s">
        <v>38</v>
      </c>
      <c r="N19" t="s">
        <v>103</v>
      </c>
      <c r="O19" t="s">
        <v>34</v>
      </c>
      <c r="P19" t="s">
        <v>30</v>
      </c>
      <c r="Q19" t="s">
        <v>30</v>
      </c>
      <c r="R19" t="s">
        <v>27</v>
      </c>
      <c r="S19" t="s">
        <v>30</v>
      </c>
      <c r="T19" t="s">
        <v>26</v>
      </c>
      <c r="U19" t="s">
        <v>55</v>
      </c>
      <c r="V19" t="s">
        <v>139</v>
      </c>
      <c r="W19" t="s">
        <v>132</v>
      </c>
      <c r="X19" t="s">
        <v>139</v>
      </c>
      <c r="Y19" t="s">
        <v>20</v>
      </c>
      <c r="Z19" t="s">
        <v>34</v>
      </c>
      <c r="AA19" t="s">
        <v>222</v>
      </c>
      <c r="AB19" t="s">
        <v>27</v>
      </c>
      <c r="AC19" t="s">
        <v>180</v>
      </c>
      <c r="AD19" t="s">
        <v>171</v>
      </c>
      <c r="AE19" t="s">
        <v>34</v>
      </c>
      <c r="AF19" t="s">
        <v>169</v>
      </c>
      <c r="AG19" t="s">
        <v>34</v>
      </c>
      <c r="AH19" t="s">
        <v>20</v>
      </c>
      <c r="AI19" t="s">
        <v>30</v>
      </c>
      <c r="AJ19" t="s">
        <v>30</v>
      </c>
      <c r="AK19" t="s">
        <v>133</v>
      </c>
      <c r="AL19" t="s">
        <v>22</v>
      </c>
      <c r="AM19">
        <v>1</v>
      </c>
      <c r="AN19">
        <v>2</v>
      </c>
      <c r="AO19">
        <v>0</v>
      </c>
      <c r="AP19" t="s">
        <v>177</v>
      </c>
      <c r="AQ19" t="s">
        <v>273</v>
      </c>
    </row>
    <row r="20" spans="1:44" x14ac:dyDescent="0.25">
      <c r="A20">
        <v>19</v>
      </c>
      <c r="B20" t="s">
        <v>23</v>
      </c>
      <c r="C20" t="s">
        <v>245</v>
      </c>
      <c r="D20">
        <v>38</v>
      </c>
      <c r="E20" t="s">
        <v>56</v>
      </c>
      <c r="F20" t="s">
        <v>395</v>
      </c>
      <c r="G20">
        <v>5</v>
      </c>
      <c r="H20">
        <v>9</v>
      </c>
      <c r="I20">
        <v>6</v>
      </c>
      <c r="J20" t="s">
        <v>263</v>
      </c>
      <c r="K20" t="s">
        <v>262</v>
      </c>
      <c r="L20">
        <v>3</v>
      </c>
      <c r="M20" t="s">
        <v>399</v>
      </c>
      <c r="N20" t="s">
        <v>137</v>
      </c>
      <c r="O20" t="s">
        <v>20</v>
      </c>
      <c r="P20" t="s">
        <v>30</v>
      </c>
      <c r="Q20" t="s">
        <v>21</v>
      </c>
      <c r="R20" t="s">
        <v>21</v>
      </c>
      <c r="S20" t="s">
        <v>137</v>
      </c>
      <c r="T20" t="s">
        <v>233</v>
      </c>
      <c r="U20" t="s">
        <v>27</v>
      </c>
      <c r="V20" t="s">
        <v>399</v>
      </c>
      <c r="W20" t="s">
        <v>132</v>
      </c>
      <c r="X20" t="s">
        <v>139</v>
      </c>
      <c r="Y20" t="s">
        <v>30</v>
      </c>
      <c r="Z20" t="s">
        <v>34</v>
      </c>
      <c r="AA20" t="s">
        <v>66</v>
      </c>
      <c r="AB20" t="s">
        <v>232</v>
      </c>
      <c r="AC20" t="s">
        <v>20</v>
      </c>
      <c r="AD20" t="s">
        <v>171</v>
      </c>
      <c r="AE20" t="s">
        <v>30</v>
      </c>
      <c r="AF20" t="s">
        <v>169</v>
      </c>
      <c r="AG20" t="s">
        <v>176</v>
      </c>
      <c r="AH20" t="s">
        <v>192</v>
      </c>
      <c r="AI20" t="s">
        <v>203</v>
      </c>
      <c r="AJ20" t="s">
        <v>203</v>
      </c>
      <c r="AK20" t="s">
        <v>399</v>
      </c>
      <c r="AL20" t="s">
        <v>274</v>
      </c>
      <c r="AM20">
        <v>2</v>
      </c>
      <c r="AN20">
        <v>1</v>
      </c>
      <c r="AO20">
        <v>4</v>
      </c>
      <c r="AP20" t="s">
        <v>188</v>
      </c>
      <c r="AQ20" t="s">
        <v>274</v>
      </c>
    </row>
    <row r="21" spans="1:44" x14ac:dyDescent="0.25">
      <c r="A21">
        <v>20</v>
      </c>
      <c r="B21" t="s">
        <v>57</v>
      </c>
      <c r="C21" t="s">
        <v>243</v>
      </c>
      <c r="D21">
        <v>26</v>
      </c>
      <c r="E21" t="s">
        <v>24</v>
      </c>
      <c r="F21" t="s">
        <v>395</v>
      </c>
      <c r="G21">
        <v>4</v>
      </c>
      <c r="H21" t="s">
        <v>58</v>
      </c>
      <c r="I21">
        <v>6</v>
      </c>
      <c r="J21" t="s">
        <v>263</v>
      </c>
      <c r="K21" t="s">
        <v>262</v>
      </c>
      <c r="L21">
        <v>4</v>
      </c>
      <c r="M21" t="s">
        <v>30</v>
      </c>
      <c r="N21" t="s">
        <v>103</v>
      </c>
      <c r="O21" t="s">
        <v>20</v>
      </c>
      <c r="P21" t="s">
        <v>30</v>
      </c>
      <c r="Q21" t="s">
        <v>30</v>
      </c>
      <c r="R21" t="s">
        <v>27</v>
      </c>
      <c r="S21" t="s">
        <v>30</v>
      </c>
      <c r="T21" t="s">
        <v>232</v>
      </c>
      <c r="U21" t="s">
        <v>27</v>
      </c>
      <c r="V21" t="s">
        <v>27</v>
      </c>
      <c r="W21" t="s">
        <v>192</v>
      </c>
      <c r="X21" t="s">
        <v>21</v>
      </c>
      <c r="Y21" t="s">
        <v>20</v>
      </c>
      <c r="Z21" t="s">
        <v>20</v>
      </c>
      <c r="AA21" t="s">
        <v>197</v>
      </c>
      <c r="AB21" t="s">
        <v>232</v>
      </c>
      <c r="AC21" t="s">
        <v>38</v>
      </c>
      <c r="AD21" t="s">
        <v>144</v>
      </c>
      <c r="AE21" t="s">
        <v>22</v>
      </c>
      <c r="AF21" t="s">
        <v>169</v>
      </c>
      <c r="AG21" t="s">
        <v>176</v>
      </c>
      <c r="AH21" t="s">
        <v>30</v>
      </c>
      <c r="AI21" t="s">
        <v>30</v>
      </c>
      <c r="AJ21" t="s">
        <v>30</v>
      </c>
      <c r="AK21" t="s">
        <v>133</v>
      </c>
      <c r="AL21" t="s">
        <v>274</v>
      </c>
      <c r="AM21">
        <v>1</v>
      </c>
      <c r="AN21">
        <v>2</v>
      </c>
      <c r="AO21">
        <v>4</v>
      </c>
      <c r="AP21" t="s">
        <v>198</v>
      </c>
      <c r="AQ21" t="s">
        <v>272</v>
      </c>
    </row>
    <row r="22" spans="1:44" x14ac:dyDescent="0.25">
      <c r="A22">
        <v>21</v>
      </c>
      <c r="B22" t="s">
        <v>59</v>
      </c>
      <c r="C22" t="s">
        <v>245</v>
      </c>
      <c r="D22">
        <v>31</v>
      </c>
      <c r="E22" t="s">
        <v>255</v>
      </c>
      <c r="F22" t="s">
        <v>397</v>
      </c>
      <c r="G22">
        <v>6</v>
      </c>
      <c r="H22">
        <v>2</v>
      </c>
      <c r="I22">
        <v>7</v>
      </c>
      <c r="J22" t="s">
        <v>263</v>
      </c>
      <c r="K22" t="s">
        <v>262</v>
      </c>
      <c r="L22">
        <v>3</v>
      </c>
      <c r="M22" t="s">
        <v>399</v>
      </c>
      <c r="N22" t="s">
        <v>60</v>
      </c>
      <c r="O22" t="s">
        <v>20</v>
      </c>
      <c r="P22" t="s">
        <v>30</v>
      </c>
      <c r="Q22" t="s">
        <v>27</v>
      </c>
      <c r="R22" t="s">
        <v>27</v>
      </c>
      <c r="S22" t="s">
        <v>21</v>
      </c>
      <c r="T22" t="s">
        <v>26</v>
      </c>
      <c r="U22" t="s">
        <v>27</v>
      </c>
      <c r="V22" t="s">
        <v>399</v>
      </c>
      <c r="W22" t="s">
        <v>179</v>
      </c>
      <c r="X22" t="s">
        <v>399</v>
      </c>
      <c r="Y22" t="s">
        <v>20</v>
      </c>
      <c r="Z22" t="s">
        <v>20</v>
      </c>
      <c r="AA22" t="s">
        <v>133</v>
      </c>
      <c r="AB22" t="s">
        <v>399</v>
      </c>
      <c r="AC22" t="s">
        <v>133</v>
      </c>
      <c r="AD22" t="s">
        <v>192</v>
      </c>
      <c r="AE22" t="s">
        <v>189</v>
      </c>
      <c r="AF22" t="s">
        <v>175</v>
      </c>
      <c r="AG22" t="s">
        <v>176</v>
      </c>
      <c r="AH22" t="s">
        <v>20</v>
      </c>
      <c r="AI22" t="s">
        <v>30</v>
      </c>
      <c r="AJ22" t="s">
        <v>30</v>
      </c>
      <c r="AK22" t="s">
        <v>133</v>
      </c>
      <c r="AL22" t="s">
        <v>234</v>
      </c>
      <c r="AM22">
        <v>1</v>
      </c>
      <c r="AN22">
        <v>2</v>
      </c>
      <c r="AO22">
        <v>4</v>
      </c>
      <c r="AP22" t="s">
        <v>177</v>
      </c>
      <c r="AQ22" t="s">
        <v>274</v>
      </c>
    </row>
    <row r="23" spans="1:44" x14ac:dyDescent="0.25">
      <c r="A23">
        <v>22</v>
      </c>
      <c r="B23" t="s">
        <v>61</v>
      </c>
      <c r="C23" t="s">
        <v>244</v>
      </c>
      <c r="D23">
        <v>45</v>
      </c>
      <c r="E23" t="s">
        <v>253</v>
      </c>
      <c r="F23" t="s">
        <v>395</v>
      </c>
      <c r="G23">
        <v>6</v>
      </c>
      <c r="H23">
        <v>15</v>
      </c>
      <c r="I23">
        <v>2</v>
      </c>
      <c r="J23" t="s">
        <v>263</v>
      </c>
      <c r="K23" t="s">
        <v>262</v>
      </c>
      <c r="L23">
        <v>2</v>
      </c>
      <c r="M23" t="s">
        <v>30</v>
      </c>
      <c r="N23" t="s">
        <v>399</v>
      </c>
      <c r="O23" t="s">
        <v>20</v>
      </c>
      <c r="P23" t="s">
        <v>30</v>
      </c>
      <c r="Q23" t="s">
        <v>30</v>
      </c>
      <c r="R23" t="s">
        <v>137</v>
      </c>
      <c r="S23" t="s">
        <v>21</v>
      </c>
      <c r="T23" t="s">
        <v>21</v>
      </c>
      <c r="U23" t="s">
        <v>27</v>
      </c>
      <c r="V23" t="s">
        <v>399</v>
      </c>
      <c r="W23" t="s">
        <v>171</v>
      </c>
      <c r="X23" t="s">
        <v>26</v>
      </c>
      <c r="Y23" t="s">
        <v>399</v>
      </c>
      <c r="Z23" t="s">
        <v>20</v>
      </c>
      <c r="AA23" t="s">
        <v>133</v>
      </c>
      <c r="AB23" t="s">
        <v>399</v>
      </c>
      <c r="AC23" t="s">
        <v>30</v>
      </c>
      <c r="AD23" t="s">
        <v>178</v>
      </c>
      <c r="AE23" t="s">
        <v>20</v>
      </c>
      <c r="AF23" t="s">
        <v>169</v>
      </c>
      <c r="AG23" t="s">
        <v>34</v>
      </c>
      <c r="AH23" t="s">
        <v>38</v>
      </c>
      <c r="AI23" t="s">
        <v>30</v>
      </c>
      <c r="AJ23" t="s">
        <v>30</v>
      </c>
      <c r="AK23" t="s">
        <v>133</v>
      </c>
      <c r="AL23" t="s">
        <v>274</v>
      </c>
      <c r="AM23">
        <v>1</v>
      </c>
      <c r="AN23">
        <v>3</v>
      </c>
      <c r="AO23">
        <v>2</v>
      </c>
      <c r="AP23" t="s">
        <v>177</v>
      </c>
      <c r="AQ23" t="s">
        <v>274</v>
      </c>
    </row>
    <row r="24" spans="1:44" x14ac:dyDescent="0.25">
      <c r="A24">
        <v>23</v>
      </c>
      <c r="B24" t="s">
        <v>62</v>
      </c>
      <c r="C24" t="s">
        <v>247</v>
      </c>
      <c r="D24">
        <v>20</v>
      </c>
      <c r="E24" t="s">
        <v>63</v>
      </c>
      <c r="F24" t="s">
        <v>397</v>
      </c>
      <c r="G24">
        <v>2</v>
      </c>
      <c r="H24">
        <v>4</v>
      </c>
      <c r="I24">
        <v>4</v>
      </c>
      <c r="J24" t="s">
        <v>32</v>
      </c>
      <c r="K24" t="s">
        <v>262</v>
      </c>
      <c r="L24">
        <v>3</v>
      </c>
      <c r="M24" t="s">
        <v>30</v>
      </c>
      <c r="N24" t="s">
        <v>399</v>
      </c>
      <c r="O24" t="s">
        <v>20</v>
      </c>
      <c r="P24" t="s">
        <v>30</v>
      </c>
      <c r="Q24" t="s">
        <v>30</v>
      </c>
      <c r="R24" t="s">
        <v>137</v>
      </c>
      <c r="S24" t="s">
        <v>21</v>
      </c>
      <c r="T24" t="s">
        <v>21</v>
      </c>
      <c r="U24" t="s">
        <v>27</v>
      </c>
      <c r="V24" t="s">
        <v>399</v>
      </c>
      <c r="W24" t="s">
        <v>178</v>
      </c>
      <c r="X24" t="s">
        <v>171</v>
      </c>
      <c r="Y24" t="s">
        <v>133</v>
      </c>
      <c r="Z24" t="s">
        <v>20</v>
      </c>
      <c r="AA24" t="s">
        <v>133</v>
      </c>
      <c r="AB24" t="s">
        <v>399</v>
      </c>
      <c r="AC24" t="s">
        <v>180</v>
      </c>
      <c r="AD24" t="s">
        <v>231</v>
      </c>
      <c r="AE24" t="s">
        <v>38</v>
      </c>
      <c r="AF24" t="s">
        <v>169</v>
      </c>
      <c r="AG24" t="s">
        <v>176</v>
      </c>
      <c r="AH24" t="s">
        <v>20</v>
      </c>
      <c r="AI24" t="s">
        <v>133</v>
      </c>
      <c r="AJ24" t="s">
        <v>30</v>
      </c>
      <c r="AK24" t="s">
        <v>133</v>
      </c>
      <c r="AL24" t="s">
        <v>274</v>
      </c>
      <c r="AM24">
        <v>1</v>
      </c>
      <c r="AN24">
        <v>2</v>
      </c>
      <c r="AO24">
        <v>3</v>
      </c>
      <c r="AP24" t="s">
        <v>177</v>
      </c>
      <c r="AQ24" t="s">
        <v>274</v>
      </c>
    </row>
    <row r="25" spans="1:44" x14ac:dyDescent="0.25">
      <c r="A25">
        <v>24</v>
      </c>
      <c r="B25" t="s">
        <v>131</v>
      </c>
      <c r="C25" t="s">
        <v>245</v>
      </c>
      <c r="D25">
        <v>40</v>
      </c>
      <c r="E25" t="s">
        <v>64</v>
      </c>
      <c r="F25" t="s">
        <v>397</v>
      </c>
      <c r="G25">
        <v>4</v>
      </c>
      <c r="H25">
        <v>12</v>
      </c>
      <c r="I25">
        <v>3</v>
      </c>
      <c r="J25" t="s">
        <v>263</v>
      </c>
      <c r="K25" t="s">
        <v>49</v>
      </c>
      <c r="L25">
        <v>3</v>
      </c>
      <c r="M25" t="s">
        <v>133</v>
      </c>
      <c r="N25" t="s">
        <v>133</v>
      </c>
      <c r="O25" t="s">
        <v>30</v>
      </c>
      <c r="P25" t="s">
        <v>30</v>
      </c>
      <c r="Q25" t="s">
        <v>30</v>
      </c>
      <c r="R25" t="s">
        <v>27</v>
      </c>
      <c r="S25" t="s">
        <v>21</v>
      </c>
      <c r="T25" t="s">
        <v>65</v>
      </c>
      <c r="U25" t="s">
        <v>66</v>
      </c>
      <c r="V25" t="s">
        <v>399</v>
      </c>
      <c r="W25" t="s">
        <v>20</v>
      </c>
      <c r="X25" t="s">
        <v>191</v>
      </c>
      <c r="Y25" t="s">
        <v>20</v>
      </c>
      <c r="Z25" t="s">
        <v>34</v>
      </c>
      <c r="AA25" t="s">
        <v>100</v>
      </c>
      <c r="AB25" t="s">
        <v>199</v>
      </c>
      <c r="AC25" t="s">
        <v>20</v>
      </c>
      <c r="AD25" t="s">
        <v>26</v>
      </c>
      <c r="AE25" t="s">
        <v>178</v>
      </c>
      <c r="AF25" t="s">
        <v>169</v>
      </c>
      <c r="AG25" t="s">
        <v>176</v>
      </c>
      <c r="AH25" t="s">
        <v>103</v>
      </c>
      <c r="AI25" t="s">
        <v>203</v>
      </c>
      <c r="AJ25" t="s">
        <v>30</v>
      </c>
      <c r="AK25" t="s">
        <v>133</v>
      </c>
      <c r="AL25" t="s">
        <v>234</v>
      </c>
      <c r="AM25">
        <v>2</v>
      </c>
      <c r="AN25">
        <v>3</v>
      </c>
      <c r="AO25">
        <v>1</v>
      </c>
      <c r="AP25" t="s">
        <v>200</v>
      </c>
      <c r="AQ25" t="s">
        <v>272</v>
      </c>
    </row>
    <row r="26" spans="1:44" x14ac:dyDescent="0.25">
      <c r="A26">
        <v>25</v>
      </c>
      <c r="B26" t="s">
        <v>67</v>
      </c>
      <c r="C26" t="s">
        <v>243</v>
      </c>
      <c r="D26">
        <v>22</v>
      </c>
      <c r="E26" t="s">
        <v>68</v>
      </c>
      <c r="F26" t="s">
        <v>395</v>
      </c>
      <c r="G26">
        <v>1</v>
      </c>
      <c r="H26">
        <v>2</v>
      </c>
      <c r="I26">
        <v>7</v>
      </c>
      <c r="J26" t="s">
        <v>263</v>
      </c>
      <c r="K26" t="s">
        <v>49</v>
      </c>
      <c r="L26">
        <v>1</v>
      </c>
      <c r="M26" t="s">
        <v>401</v>
      </c>
      <c r="N26" t="s">
        <v>134</v>
      </c>
      <c r="O26" t="s">
        <v>20</v>
      </c>
      <c r="P26" t="s">
        <v>133</v>
      </c>
      <c r="Q26" t="s">
        <v>26</v>
      </c>
      <c r="R26" t="s">
        <v>26</v>
      </c>
      <c r="S26" t="s">
        <v>69</v>
      </c>
      <c r="T26" t="s">
        <v>137</v>
      </c>
      <c r="U26" t="s">
        <v>30</v>
      </c>
      <c r="V26" t="s">
        <v>142</v>
      </c>
      <c r="W26" t="s">
        <v>201</v>
      </c>
      <c r="X26" t="s">
        <v>21</v>
      </c>
      <c r="Y26" t="s">
        <v>100</v>
      </c>
      <c r="Z26" t="s">
        <v>20</v>
      </c>
      <c r="AA26" t="s">
        <v>133</v>
      </c>
      <c r="AB26" t="s">
        <v>232</v>
      </c>
      <c r="AC26" t="s">
        <v>66</v>
      </c>
      <c r="AD26" t="s">
        <v>179</v>
      </c>
      <c r="AE26" t="s">
        <v>38</v>
      </c>
      <c r="AF26" t="s">
        <v>169</v>
      </c>
      <c r="AG26" t="s">
        <v>176</v>
      </c>
      <c r="AH26" t="s">
        <v>20</v>
      </c>
      <c r="AI26" t="s">
        <v>133</v>
      </c>
      <c r="AJ26" t="s">
        <v>26</v>
      </c>
      <c r="AK26" t="s">
        <v>133</v>
      </c>
      <c r="AL26" t="s">
        <v>234</v>
      </c>
      <c r="AM26">
        <v>2</v>
      </c>
      <c r="AN26">
        <v>1</v>
      </c>
      <c r="AO26">
        <v>3</v>
      </c>
      <c r="AP26" t="s">
        <v>202</v>
      </c>
      <c r="AQ26" t="s">
        <v>274</v>
      </c>
    </row>
    <row r="27" spans="1:44" x14ac:dyDescent="0.25">
      <c r="A27">
        <v>26</v>
      </c>
      <c r="B27" t="s">
        <v>70</v>
      </c>
      <c r="C27" t="s">
        <v>245</v>
      </c>
      <c r="D27">
        <v>40</v>
      </c>
      <c r="E27" t="s">
        <v>253</v>
      </c>
      <c r="F27" t="s">
        <v>395</v>
      </c>
      <c r="G27">
        <v>6</v>
      </c>
      <c r="H27">
        <v>3</v>
      </c>
      <c r="I27">
        <v>5</v>
      </c>
      <c r="J27" t="s">
        <v>32</v>
      </c>
      <c r="K27" t="s">
        <v>262</v>
      </c>
      <c r="L27">
        <v>3</v>
      </c>
      <c r="M27" t="s">
        <v>71</v>
      </c>
      <c r="N27" t="s">
        <v>399</v>
      </c>
      <c r="O27" t="s">
        <v>399</v>
      </c>
      <c r="P27" t="s">
        <v>30</v>
      </c>
      <c r="Q27" t="s">
        <v>30</v>
      </c>
      <c r="R27" t="s">
        <v>26</v>
      </c>
      <c r="S27" t="s">
        <v>21</v>
      </c>
      <c r="T27" t="s">
        <v>26</v>
      </c>
      <c r="U27" t="s">
        <v>27</v>
      </c>
      <c r="V27" t="s">
        <v>399</v>
      </c>
      <c r="W27" t="s">
        <v>144</v>
      </c>
      <c r="X27" t="s">
        <v>21</v>
      </c>
      <c r="Y27" t="s">
        <v>20</v>
      </c>
      <c r="Z27" t="s">
        <v>20</v>
      </c>
      <c r="AA27" t="s">
        <v>66</v>
      </c>
      <c r="AB27" t="s">
        <v>232</v>
      </c>
      <c r="AC27" t="s">
        <v>27</v>
      </c>
      <c r="AD27" t="s">
        <v>184</v>
      </c>
      <c r="AE27" t="s">
        <v>100</v>
      </c>
      <c r="AF27" t="s">
        <v>169</v>
      </c>
      <c r="AG27" t="s">
        <v>176</v>
      </c>
      <c r="AH27" t="s">
        <v>20</v>
      </c>
      <c r="AI27" t="s">
        <v>30</v>
      </c>
      <c r="AJ27" t="s">
        <v>30</v>
      </c>
      <c r="AK27" t="s">
        <v>133</v>
      </c>
      <c r="AL27" t="s">
        <v>234</v>
      </c>
      <c r="AM27">
        <v>1</v>
      </c>
      <c r="AN27">
        <v>2</v>
      </c>
      <c r="AO27">
        <v>4</v>
      </c>
      <c r="AP27" t="s">
        <v>188</v>
      </c>
      <c r="AQ27" t="s">
        <v>274</v>
      </c>
    </row>
    <row r="28" spans="1:44" x14ac:dyDescent="0.25">
      <c r="A28">
        <v>27</v>
      </c>
      <c r="B28" t="s">
        <v>72</v>
      </c>
      <c r="C28" t="s">
        <v>247</v>
      </c>
      <c r="D28">
        <v>20</v>
      </c>
      <c r="E28" t="s">
        <v>270</v>
      </c>
      <c r="F28" t="s">
        <v>394</v>
      </c>
      <c r="G28">
        <v>1</v>
      </c>
      <c r="H28">
        <v>2</v>
      </c>
      <c r="I28">
        <v>5</v>
      </c>
      <c r="J28" t="s">
        <v>263</v>
      </c>
      <c r="K28" t="s">
        <v>262</v>
      </c>
      <c r="L28">
        <v>1</v>
      </c>
      <c r="M28" t="s">
        <v>30</v>
      </c>
      <c r="N28" t="s">
        <v>399</v>
      </c>
      <c r="O28" t="s">
        <v>38</v>
      </c>
      <c r="P28" t="s">
        <v>133</v>
      </c>
      <c r="Q28" t="s">
        <v>30</v>
      </c>
      <c r="R28" t="s">
        <v>141</v>
      </c>
      <c r="S28" t="s">
        <v>30</v>
      </c>
      <c r="T28" t="s">
        <v>26</v>
      </c>
      <c r="U28" t="s">
        <v>40</v>
      </c>
      <c r="V28" t="s">
        <v>133</v>
      </c>
      <c r="W28" t="s">
        <v>192</v>
      </c>
      <c r="X28" t="s">
        <v>21</v>
      </c>
      <c r="Y28" t="s">
        <v>171</v>
      </c>
      <c r="Z28" t="s">
        <v>34</v>
      </c>
      <c r="AA28" t="s">
        <v>222</v>
      </c>
      <c r="AB28" t="s">
        <v>191</v>
      </c>
      <c r="AC28" t="s">
        <v>20</v>
      </c>
      <c r="AD28" t="s">
        <v>139</v>
      </c>
      <c r="AE28" t="s">
        <v>203</v>
      </c>
      <c r="AF28" t="s">
        <v>169</v>
      </c>
      <c r="AG28" t="s">
        <v>30</v>
      </c>
      <c r="AH28" t="s">
        <v>38</v>
      </c>
      <c r="AI28" t="s">
        <v>133</v>
      </c>
      <c r="AJ28" t="s">
        <v>30</v>
      </c>
      <c r="AK28" t="s">
        <v>133</v>
      </c>
      <c r="AL28" t="s">
        <v>22</v>
      </c>
      <c r="AM28">
        <v>2</v>
      </c>
      <c r="AN28">
        <v>1</v>
      </c>
      <c r="AO28">
        <v>0</v>
      </c>
      <c r="AP28" t="s">
        <v>177</v>
      </c>
      <c r="AQ28" t="s">
        <v>274</v>
      </c>
    </row>
    <row r="29" spans="1:44" x14ac:dyDescent="0.25">
      <c r="A29">
        <v>28</v>
      </c>
      <c r="B29" t="s">
        <v>73</v>
      </c>
      <c r="C29" t="s">
        <v>247</v>
      </c>
      <c r="D29">
        <v>20</v>
      </c>
      <c r="E29" t="s">
        <v>24</v>
      </c>
      <c r="F29" t="s">
        <v>395</v>
      </c>
      <c r="G29">
        <v>2</v>
      </c>
      <c r="H29">
        <v>1</v>
      </c>
      <c r="I29">
        <v>4</v>
      </c>
      <c r="J29" t="s">
        <v>263</v>
      </c>
      <c r="K29" t="s">
        <v>49</v>
      </c>
      <c r="L29">
        <v>2</v>
      </c>
      <c r="M29" t="s">
        <v>139</v>
      </c>
      <c r="N29" t="s">
        <v>30</v>
      </c>
      <c r="O29" t="s">
        <v>20</v>
      </c>
      <c r="P29" t="s">
        <v>178</v>
      </c>
      <c r="Q29" t="s">
        <v>30</v>
      </c>
      <c r="R29" t="s">
        <v>26</v>
      </c>
      <c r="S29" t="s">
        <v>137</v>
      </c>
      <c r="T29" t="s">
        <v>74</v>
      </c>
      <c r="U29" t="s">
        <v>109</v>
      </c>
      <c r="V29" t="s">
        <v>141</v>
      </c>
      <c r="W29" t="s">
        <v>26</v>
      </c>
      <c r="X29" t="s">
        <v>26</v>
      </c>
      <c r="Y29" t="s">
        <v>20</v>
      </c>
      <c r="Z29" t="s">
        <v>20</v>
      </c>
      <c r="AA29" t="s">
        <v>22</v>
      </c>
      <c r="AB29" t="s">
        <v>191</v>
      </c>
      <c r="AC29" t="s">
        <v>30</v>
      </c>
      <c r="AD29" t="s">
        <v>21</v>
      </c>
      <c r="AE29" t="s">
        <v>30</v>
      </c>
      <c r="AF29" t="s">
        <v>169</v>
      </c>
      <c r="AG29" t="s">
        <v>176</v>
      </c>
      <c r="AH29" t="s">
        <v>20</v>
      </c>
      <c r="AI29" t="s">
        <v>133</v>
      </c>
      <c r="AJ29" t="s">
        <v>30</v>
      </c>
      <c r="AK29" t="s">
        <v>133</v>
      </c>
      <c r="AL29" t="s">
        <v>22</v>
      </c>
      <c r="AM29">
        <v>2</v>
      </c>
      <c r="AN29">
        <v>1</v>
      </c>
      <c r="AO29">
        <v>0</v>
      </c>
      <c r="AP29" t="s">
        <v>204</v>
      </c>
      <c r="AQ29" t="s">
        <v>272</v>
      </c>
    </row>
    <row r="30" spans="1:44" x14ac:dyDescent="0.25">
      <c r="A30">
        <v>29</v>
      </c>
      <c r="B30" t="s">
        <v>75</v>
      </c>
      <c r="C30" t="s">
        <v>244</v>
      </c>
      <c r="D30">
        <v>50</v>
      </c>
      <c r="E30" t="s">
        <v>249</v>
      </c>
      <c r="F30" t="s">
        <v>395</v>
      </c>
      <c r="G30">
        <v>6</v>
      </c>
      <c r="H30">
        <v>8</v>
      </c>
      <c r="I30">
        <v>3</v>
      </c>
      <c r="J30" t="s">
        <v>263</v>
      </c>
      <c r="K30" t="s">
        <v>49</v>
      </c>
      <c r="L30">
        <v>2</v>
      </c>
      <c r="M30" t="s">
        <v>38</v>
      </c>
      <c r="N30" t="s">
        <v>34</v>
      </c>
      <c r="O30" t="s">
        <v>20</v>
      </c>
      <c r="P30" t="s">
        <v>30</v>
      </c>
      <c r="Q30" t="s">
        <v>30</v>
      </c>
      <c r="R30" t="s">
        <v>27</v>
      </c>
      <c r="S30" t="s">
        <v>138</v>
      </c>
      <c r="T30" t="s">
        <v>26</v>
      </c>
      <c r="U30" t="s">
        <v>27</v>
      </c>
      <c r="V30" t="s">
        <v>20</v>
      </c>
      <c r="W30" t="s">
        <v>199</v>
      </c>
      <c r="X30" t="s">
        <v>139</v>
      </c>
      <c r="Y30" t="s">
        <v>20</v>
      </c>
      <c r="Z30" t="s">
        <v>30</v>
      </c>
      <c r="AA30" t="s">
        <v>133</v>
      </c>
      <c r="AB30" t="s">
        <v>232</v>
      </c>
      <c r="AC30" t="s">
        <v>191</v>
      </c>
      <c r="AD30" t="s">
        <v>21</v>
      </c>
      <c r="AE30" t="s">
        <v>191</v>
      </c>
      <c r="AF30" t="s">
        <v>169</v>
      </c>
      <c r="AG30" t="s">
        <v>176</v>
      </c>
      <c r="AH30" t="s">
        <v>20</v>
      </c>
      <c r="AI30" t="s">
        <v>30</v>
      </c>
      <c r="AJ30" t="s">
        <v>30</v>
      </c>
      <c r="AK30" t="s">
        <v>133</v>
      </c>
      <c r="AL30" t="s">
        <v>234</v>
      </c>
      <c r="AM30">
        <v>1</v>
      </c>
      <c r="AN30">
        <v>2</v>
      </c>
      <c r="AO30">
        <v>3</v>
      </c>
      <c r="AP30" t="s">
        <v>181</v>
      </c>
      <c r="AQ30" t="s">
        <v>274</v>
      </c>
    </row>
    <row r="31" spans="1:44" x14ac:dyDescent="0.25">
      <c r="A31">
        <v>30</v>
      </c>
      <c r="B31" t="s">
        <v>76</v>
      </c>
      <c r="C31" t="s">
        <v>244</v>
      </c>
      <c r="D31">
        <v>45</v>
      </c>
      <c r="E31" t="s">
        <v>77</v>
      </c>
      <c r="F31" t="s">
        <v>394</v>
      </c>
      <c r="G31">
        <v>5</v>
      </c>
      <c r="H31">
        <v>6</v>
      </c>
      <c r="I31">
        <v>6</v>
      </c>
      <c r="J31" t="s">
        <v>263</v>
      </c>
      <c r="K31" t="s">
        <v>49</v>
      </c>
      <c r="L31">
        <v>3</v>
      </c>
      <c r="M31" t="s">
        <v>78</v>
      </c>
      <c r="N31" t="s">
        <v>22</v>
      </c>
      <c r="O31" t="s">
        <v>20</v>
      </c>
      <c r="P31" t="s">
        <v>30</v>
      </c>
      <c r="Q31" t="s">
        <v>21</v>
      </c>
      <c r="R31" t="s">
        <v>26</v>
      </c>
      <c r="S31" t="s">
        <v>21</v>
      </c>
      <c r="T31" t="s">
        <v>26</v>
      </c>
      <c r="U31" t="s">
        <v>27</v>
      </c>
      <c r="V31" t="s">
        <v>38</v>
      </c>
      <c r="W31" t="s">
        <v>38</v>
      </c>
      <c r="X31" t="s">
        <v>26</v>
      </c>
      <c r="Y31" t="s">
        <v>20</v>
      </c>
      <c r="Z31" t="s">
        <v>203</v>
      </c>
      <c r="AA31" t="s">
        <v>66</v>
      </c>
      <c r="AB31" t="s">
        <v>233</v>
      </c>
      <c r="AC31" t="s">
        <v>203</v>
      </c>
      <c r="AD31" t="s">
        <v>203</v>
      </c>
      <c r="AE31" t="s">
        <v>38</v>
      </c>
      <c r="AF31" t="s">
        <v>175</v>
      </c>
      <c r="AG31" t="s">
        <v>30</v>
      </c>
      <c r="AH31" t="s">
        <v>203</v>
      </c>
      <c r="AI31" t="s">
        <v>30</v>
      </c>
      <c r="AJ31" t="s">
        <v>30</v>
      </c>
      <c r="AK31" t="s">
        <v>133</v>
      </c>
      <c r="AL31" t="s">
        <v>213</v>
      </c>
      <c r="AM31">
        <v>2</v>
      </c>
      <c r="AN31">
        <v>3</v>
      </c>
      <c r="AO31">
        <v>1</v>
      </c>
      <c r="AP31" t="s">
        <v>205</v>
      </c>
      <c r="AQ31" t="s">
        <v>190</v>
      </c>
    </row>
    <row r="32" spans="1:44" x14ac:dyDescent="0.25">
      <c r="A32">
        <v>31</v>
      </c>
      <c r="B32" t="s">
        <v>79</v>
      </c>
      <c r="C32" t="s">
        <v>247</v>
      </c>
      <c r="D32">
        <v>20</v>
      </c>
      <c r="E32" t="s">
        <v>256</v>
      </c>
      <c r="F32" t="s">
        <v>398</v>
      </c>
      <c r="G32">
        <v>3</v>
      </c>
      <c r="H32">
        <v>3</v>
      </c>
      <c r="I32">
        <v>5</v>
      </c>
      <c r="J32" t="s">
        <v>263</v>
      </c>
      <c r="K32" t="s">
        <v>49</v>
      </c>
      <c r="L32">
        <v>4</v>
      </c>
      <c r="M32" t="s">
        <v>399</v>
      </c>
      <c r="N32" t="s">
        <v>399</v>
      </c>
      <c r="O32" t="s">
        <v>399</v>
      </c>
      <c r="P32" t="s">
        <v>30</v>
      </c>
      <c r="Q32" t="s">
        <v>21</v>
      </c>
      <c r="R32" t="s">
        <v>21</v>
      </c>
      <c r="S32" t="s">
        <v>21</v>
      </c>
      <c r="T32" t="s">
        <v>26</v>
      </c>
      <c r="U32" t="s">
        <v>30</v>
      </c>
      <c r="V32" t="s">
        <v>20</v>
      </c>
      <c r="W32" t="s">
        <v>26</v>
      </c>
      <c r="X32" t="s">
        <v>26</v>
      </c>
      <c r="Y32" t="s">
        <v>206</v>
      </c>
      <c r="Z32" t="s">
        <v>20</v>
      </c>
      <c r="AA32" t="s">
        <v>20</v>
      </c>
      <c r="AB32" t="s">
        <v>233</v>
      </c>
      <c r="AC32" t="s">
        <v>20</v>
      </c>
      <c r="AD32" t="s">
        <v>399</v>
      </c>
      <c r="AE32" t="s">
        <v>38</v>
      </c>
      <c r="AF32" t="s">
        <v>169</v>
      </c>
      <c r="AG32" t="s">
        <v>176</v>
      </c>
      <c r="AH32" t="s">
        <v>20</v>
      </c>
      <c r="AI32" t="s">
        <v>30</v>
      </c>
      <c r="AJ32" t="s">
        <v>30</v>
      </c>
      <c r="AL32" t="s">
        <v>22</v>
      </c>
      <c r="AM32">
        <v>2</v>
      </c>
      <c r="AN32">
        <v>1</v>
      </c>
      <c r="AO32">
        <v>0</v>
      </c>
      <c r="AP32" t="s">
        <v>207</v>
      </c>
      <c r="AQ32" t="s">
        <v>274</v>
      </c>
      <c r="AR32">
        <v>1</v>
      </c>
    </row>
    <row r="33" spans="1:44" x14ac:dyDescent="0.25">
      <c r="A33">
        <v>32</v>
      </c>
      <c r="B33" t="s">
        <v>80</v>
      </c>
      <c r="C33" t="s">
        <v>243</v>
      </c>
      <c r="D33">
        <v>24</v>
      </c>
      <c r="E33" t="s">
        <v>81</v>
      </c>
      <c r="F33" t="s">
        <v>397</v>
      </c>
      <c r="G33">
        <v>2</v>
      </c>
      <c r="H33">
        <v>2</v>
      </c>
      <c r="I33">
        <v>4</v>
      </c>
      <c r="J33" t="s">
        <v>263</v>
      </c>
      <c r="K33" t="s">
        <v>262</v>
      </c>
      <c r="L33">
        <v>2</v>
      </c>
      <c r="M33" t="s">
        <v>147</v>
      </c>
      <c r="N33" t="s">
        <v>82</v>
      </c>
      <c r="O33" t="s">
        <v>20</v>
      </c>
      <c r="P33" t="s">
        <v>83</v>
      </c>
      <c r="Q33" t="s">
        <v>30</v>
      </c>
      <c r="R33" t="s">
        <v>26</v>
      </c>
      <c r="S33" t="s">
        <v>138</v>
      </c>
      <c r="T33" t="s">
        <v>22</v>
      </c>
      <c r="U33" t="s">
        <v>30</v>
      </c>
      <c r="V33" t="s">
        <v>141</v>
      </c>
      <c r="W33" t="s">
        <v>137</v>
      </c>
      <c r="X33" t="s">
        <v>208</v>
      </c>
      <c r="Y33" t="s">
        <v>26</v>
      </c>
      <c r="Z33" t="s">
        <v>34</v>
      </c>
      <c r="AA33" t="s">
        <v>179</v>
      </c>
      <c r="AB33" t="s">
        <v>109</v>
      </c>
      <c r="AC33" t="s">
        <v>209</v>
      </c>
      <c r="AD33" t="s">
        <v>22</v>
      </c>
      <c r="AE33" t="s">
        <v>100</v>
      </c>
      <c r="AF33" t="s">
        <v>22</v>
      </c>
      <c r="AG33" t="s">
        <v>189</v>
      </c>
      <c r="AH33" t="s">
        <v>100</v>
      </c>
      <c r="AI33" t="s">
        <v>189</v>
      </c>
      <c r="AJ33" t="s">
        <v>189</v>
      </c>
      <c r="AL33" t="s">
        <v>234</v>
      </c>
      <c r="AM33">
        <v>1</v>
      </c>
      <c r="AN33">
        <v>2</v>
      </c>
      <c r="AO33">
        <v>3</v>
      </c>
      <c r="AP33" t="s">
        <v>187</v>
      </c>
      <c r="AQ33" t="s">
        <v>274</v>
      </c>
    </row>
    <row r="34" spans="1:44" x14ac:dyDescent="0.25">
      <c r="A34">
        <v>33</v>
      </c>
      <c r="B34" t="s">
        <v>84</v>
      </c>
      <c r="C34" t="s">
        <v>243</v>
      </c>
      <c r="D34">
        <v>25</v>
      </c>
      <c r="E34" t="s">
        <v>257</v>
      </c>
      <c r="F34" t="s">
        <v>395</v>
      </c>
      <c r="G34">
        <v>4</v>
      </c>
      <c r="H34">
        <v>5</v>
      </c>
      <c r="I34">
        <v>5</v>
      </c>
      <c r="J34" t="s">
        <v>263</v>
      </c>
      <c r="K34" t="s">
        <v>49</v>
      </c>
      <c r="L34">
        <v>3</v>
      </c>
      <c r="M34" t="s">
        <v>237</v>
      </c>
      <c r="N34" t="s">
        <v>237</v>
      </c>
      <c r="O34" t="s">
        <v>237</v>
      </c>
      <c r="P34" t="s">
        <v>133</v>
      </c>
      <c r="Q34" t="s">
        <v>27</v>
      </c>
      <c r="R34" t="s">
        <v>139</v>
      </c>
      <c r="S34" t="s">
        <v>21</v>
      </c>
      <c r="T34" t="s">
        <v>85</v>
      </c>
      <c r="U34" t="s">
        <v>27</v>
      </c>
      <c r="V34" t="s">
        <v>133</v>
      </c>
      <c r="W34" t="s">
        <v>399</v>
      </c>
      <c r="X34" t="s">
        <v>399</v>
      </c>
      <c r="Y34" t="s">
        <v>100</v>
      </c>
      <c r="Z34" t="s">
        <v>100</v>
      </c>
      <c r="AA34" t="s">
        <v>133</v>
      </c>
      <c r="AB34" t="s">
        <v>210</v>
      </c>
      <c r="AC34" t="s">
        <v>237</v>
      </c>
      <c r="AD34" t="s">
        <v>237</v>
      </c>
      <c r="AE34" t="s">
        <v>100</v>
      </c>
      <c r="AF34" t="s">
        <v>169</v>
      </c>
      <c r="AG34" t="s">
        <v>176</v>
      </c>
      <c r="AH34" t="s">
        <v>399</v>
      </c>
      <c r="AI34" t="s">
        <v>133</v>
      </c>
      <c r="AJ34" t="s">
        <v>30</v>
      </c>
      <c r="AL34" t="s">
        <v>22</v>
      </c>
      <c r="AM34">
        <v>2</v>
      </c>
      <c r="AN34">
        <v>1</v>
      </c>
      <c r="AO34">
        <v>0</v>
      </c>
      <c r="AP34" t="s">
        <v>177</v>
      </c>
      <c r="AQ34" t="s">
        <v>272</v>
      </c>
      <c r="AR34">
        <v>1</v>
      </c>
    </row>
    <row r="35" spans="1:44" x14ac:dyDescent="0.25">
      <c r="A35">
        <v>34</v>
      </c>
      <c r="B35" t="s">
        <v>86</v>
      </c>
      <c r="C35" t="s">
        <v>243</v>
      </c>
      <c r="D35">
        <v>23</v>
      </c>
      <c r="E35" t="s">
        <v>251</v>
      </c>
      <c r="F35" t="s">
        <v>395</v>
      </c>
      <c r="G35">
        <v>1</v>
      </c>
      <c r="H35">
        <v>9</v>
      </c>
      <c r="I35">
        <v>3</v>
      </c>
      <c r="J35" t="s">
        <v>263</v>
      </c>
      <c r="K35" t="s">
        <v>262</v>
      </c>
      <c r="L35">
        <v>6</v>
      </c>
      <c r="M35" t="s">
        <v>30</v>
      </c>
      <c r="N35" t="s">
        <v>399</v>
      </c>
      <c r="O35" t="s">
        <v>30</v>
      </c>
      <c r="P35" t="s">
        <v>30</v>
      </c>
      <c r="Q35" t="s">
        <v>30</v>
      </c>
      <c r="R35" t="s">
        <v>26</v>
      </c>
      <c r="S35" t="s">
        <v>21</v>
      </c>
      <c r="T35" t="s">
        <v>26</v>
      </c>
      <c r="U35" t="s">
        <v>27</v>
      </c>
      <c r="V35" t="s">
        <v>399</v>
      </c>
      <c r="W35" t="s">
        <v>26</v>
      </c>
      <c r="X35" t="s">
        <v>46</v>
      </c>
      <c r="Y35" t="s">
        <v>100</v>
      </c>
      <c r="Z35" t="s">
        <v>30</v>
      </c>
      <c r="AA35" t="s">
        <v>222</v>
      </c>
      <c r="AB35" t="s">
        <v>211</v>
      </c>
      <c r="AC35" t="s">
        <v>180</v>
      </c>
      <c r="AD35" t="s">
        <v>22</v>
      </c>
      <c r="AE35" t="s">
        <v>189</v>
      </c>
      <c r="AF35" t="s">
        <v>175</v>
      </c>
      <c r="AG35" t="s">
        <v>176</v>
      </c>
      <c r="AH35" t="s">
        <v>399</v>
      </c>
      <c r="AI35" t="s">
        <v>30</v>
      </c>
      <c r="AJ35" t="s">
        <v>399</v>
      </c>
      <c r="AL35" t="s">
        <v>274</v>
      </c>
      <c r="AM35">
        <v>1</v>
      </c>
      <c r="AN35">
        <v>3</v>
      </c>
      <c r="AO35">
        <v>2</v>
      </c>
      <c r="AP35" t="s">
        <v>188</v>
      </c>
      <c r="AQ35" t="s">
        <v>274</v>
      </c>
    </row>
    <row r="36" spans="1:44" x14ac:dyDescent="0.25">
      <c r="A36">
        <v>35</v>
      </c>
      <c r="B36" t="s">
        <v>87</v>
      </c>
      <c r="C36" t="s">
        <v>245</v>
      </c>
      <c r="D36">
        <v>40</v>
      </c>
      <c r="E36" t="s">
        <v>258</v>
      </c>
      <c r="F36" t="s">
        <v>395</v>
      </c>
      <c r="G36">
        <v>3</v>
      </c>
      <c r="H36">
        <v>4</v>
      </c>
      <c r="I36">
        <v>4</v>
      </c>
      <c r="J36" t="s">
        <v>263</v>
      </c>
      <c r="K36" t="s">
        <v>262</v>
      </c>
      <c r="L36">
        <v>6</v>
      </c>
      <c r="M36" t="s">
        <v>399</v>
      </c>
      <c r="N36" t="s">
        <v>399</v>
      </c>
      <c r="O36" t="s">
        <v>20</v>
      </c>
      <c r="P36" t="s">
        <v>30</v>
      </c>
      <c r="Q36" t="s">
        <v>399</v>
      </c>
      <c r="R36" t="s">
        <v>26</v>
      </c>
      <c r="S36" t="s">
        <v>21</v>
      </c>
      <c r="T36" t="s">
        <v>26</v>
      </c>
      <c r="U36" t="s">
        <v>399</v>
      </c>
      <c r="V36" t="s">
        <v>399</v>
      </c>
      <c r="W36" t="s">
        <v>38</v>
      </c>
      <c r="X36" t="s">
        <v>191</v>
      </c>
      <c r="Y36" t="s">
        <v>20</v>
      </c>
      <c r="Z36" t="s">
        <v>399</v>
      </c>
      <c r="AA36" t="s">
        <v>133</v>
      </c>
      <c r="AB36" t="s">
        <v>34</v>
      </c>
      <c r="AC36" t="s">
        <v>212</v>
      </c>
      <c r="AD36" t="s">
        <v>399</v>
      </c>
      <c r="AE36" t="s">
        <v>20</v>
      </c>
      <c r="AF36" t="s">
        <v>169</v>
      </c>
      <c r="AG36" t="s">
        <v>176</v>
      </c>
      <c r="AH36" t="s">
        <v>20</v>
      </c>
      <c r="AI36" t="s">
        <v>30</v>
      </c>
      <c r="AJ36" t="s">
        <v>399</v>
      </c>
      <c r="AL36" t="s">
        <v>274</v>
      </c>
      <c r="AM36">
        <v>1</v>
      </c>
      <c r="AN36">
        <v>3</v>
      </c>
      <c r="AO36">
        <v>2</v>
      </c>
      <c r="AP36" t="s">
        <v>177</v>
      </c>
      <c r="AQ36" t="s">
        <v>274</v>
      </c>
      <c r="AR36">
        <v>1</v>
      </c>
    </row>
    <row r="37" spans="1:44" x14ac:dyDescent="0.25">
      <c r="A37">
        <v>36</v>
      </c>
      <c r="B37" t="s">
        <v>88</v>
      </c>
      <c r="C37" t="s">
        <v>243</v>
      </c>
      <c r="D37">
        <v>22</v>
      </c>
      <c r="E37" t="s">
        <v>56</v>
      </c>
      <c r="F37" t="s">
        <v>395</v>
      </c>
      <c r="G37">
        <v>3</v>
      </c>
      <c r="H37">
        <v>9</v>
      </c>
      <c r="I37">
        <v>5</v>
      </c>
      <c r="J37" t="s">
        <v>263</v>
      </c>
      <c r="K37" t="s">
        <v>49</v>
      </c>
      <c r="L37">
        <v>5</v>
      </c>
      <c r="M37" t="s">
        <v>30</v>
      </c>
      <c r="N37" t="s">
        <v>399</v>
      </c>
      <c r="O37" t="s">
        <v>20</v>
      </c>
      <c r="P37" t="s">
        <v>30</v>
      </c>
      <c r="Q37" t="s">
        <v>30</v>
      </c>
      <c r="R37" t="s">
        <v>26</v>
      </c>
      <c r="S37" t="s">
        <v>21</v>
      </c>
      <c r="T37" t="s">
        <v>26</v>
      </c>
      <c r="U37" t="s">
        <v>399</v>
      </c>
      <c r="V37" t="s">
        <v>399</v>
      </c>
      <c r="W37" t="s">
        <v>26</v>
      </c>
      <c r="X37" t="s">
        <v>191</v>
      </c>
      <c r="Y37" t="s">
        <v>20</v>
      </c>
      <c r="Z37" t="s">
        <v>34</v>
      </c>
      <c r="AA37" t="s">
        <v>133</v>
      </c>
      <c r="AB37" t="s">
        <v>34</v>
      </c>
      <c r="AC37" t="s">
        <v>203</v>
      </c>
      <c r="AD37" t="s">
        <v>26</v>
      </c>
      <c r="AE37" t="s">
        <v>133</v>
      </c>
      <c r="AF37" t="s">
        <v>169</v>
      </c>
      <c r="AG37" t="s">
        <v>176</v>
      </c>
      <c r="AH37" t="s">
        <v>20</v>
      </c>
      <c r="AI37" t="s">
        <v>30</v>
      </c>
      <c r="AJ37" t="s">
        <v>30</v>
      </c>
      <c r="AL37" t="s">
        <v>274</v>
      </c>
      <c r="AM37">
        <v>2</v>
      </c>
      <c r="AN37">
        <v>1</v>
      </c>
      <c r="AO37">
        <v>3</v>
      </c>
      <c r="AP37" t="s">
        <v>177</v>
      </c>
      <c r="AQ37" t="s">
        <v>274</v>
      </c>
    </row>
    <row r="38" spans="1:44" x14ac:dyDescent="0.25">
      <c r="A38">
        <v>37</v>
      </c>
      <c r="B38" t="s">
        <v>47</v>
      </c>
      <c r="C38" t="s">
        <v>244</v>
      </c>
      <c r="D38">
        <v>45</v>
      </c>
      <c r="E38" t="s">
        <v>89</v>
      </c>
      <c r="F38" t="s">
        <v>397</v>
      </c>
      <c r="G38">
        <v>7</v>
      </c>
      <c r="H38">
        <v>3</v>
      </c>
      <c r="I38">
        <v>5</v>
      </c>
      <c r="J38" t="s">
        <v>32</v>
      </c>
      <c r="K38" t="s">
        <v>262</v>
      </c>
      <c r="L38">
        <v>3</v>
      </c>
      <c r="M38" t="s">
        <v>147</v>
      </c>
      <c r="N38" t="s">
        <v>130</v>
      </c>
      <c r="O38" t="s">
        <v>20</v>
      </c>
      <c r="P38" t="s">
        <v>90</v>
      </c>
      <c r="Q38" t="s">
        <v>90</v>
      </c>
      <c r="R38" t="s">
        <v>137</v>
      </c>
      <c r="S38" t="s">
        <v>21</v>
      </c>
      <c r="T38" t="s">
        <v>91</v>
      </c>
      <c r="U38" t="s">
        <v>27</v>
      </c>
      <c r="V38" t="s">
        <v>27</v>
      </c>
      <c r="W38" t="s">
        <v>171</v>
      </c>
      <c r="X38" t="s">
        <v>20</v>
      </c>
      <c r="Y38" t="s">
        <v>38</v>
      </c>
      <c r="Z38" t="s">
        <v>20</v>
      </c>
      <c r="AA38" t="s">
        <v>66</v>
      </c>
      <c r="AB38" t="s">
        <v>232</v>
      </c>
      <c r="AC38" t="s">
        <v>191</v>
      </c>
      <c r="AD38" t="s">
        <v>26</v>
      </c>
      <c r="AE38" t="s">
        <v>38</v>
      </c>
      <c r="AF38" t="s">
        <v>169</v>
      </c>
      <c r="AG38" t="s">
        <v>176</v>
      </c>
      <c r="AH38" t="s">
        <v>20</v>
      </c>
      <c r="AI38" t="s">
        <v>133</v>
      </c>
      <c r="AJ38" t="s">
        <v>203</v>
      </c>
      <c r="AL38" t="s">
        <v>274</v>
      </c>
      <c r="AM38">
        <v>2</v>
      </c>
      <c r="AN38">
        <v>1</v>
      </c>
      <c r="AO38">
        <v>3</v>
      </c>
      <c r="AP38" t="s">
        <v>188</v>
      </c>
      <c r="AQ38" t="s">
        <v>274</v>
      </c>
    </row>
    <row r="39" spans="1:44" x14ac:dyDescent="0.25">
      <c r="A39">
        <v>38</v>
      </c>
      <c r="B39" t="s">
        <v>92</v>
      </c>
      <c r="C39" t="s">
        <v>243</v>
      </c>
      <c r="D39">
        <v>25</v>
      </c>
      <c r="E39" t="s">
        <v>53</v>
      </c>
      <c r="F39" t="s">
        <v>398</v>
      </c>
      <c r="G39">
        <v>2</v>
      </c>
      <c r="H39">
        <v>3</v>
      </c>
      <c r="I39">
        <v>4</v>
      </c>
      <c r="J39" t="s">
        <v>263</v>
      </c>
      <c r="K39" t="s">
        <v>49</v>
      </c>
      <c r="L39">
        <v>0.5</v>
      </c>
      <c r="M39" t="s">
        <v>26</v>
      </c>
      <c r="N39" t="s">
        <v>22</v>
      </c>
      <c r="O39" t="s">
        <v>38</v>
      </c>
      <c r="P39" t="s">
        <v>133</v>
      </c>
      <c r="Q39" t="s">
        <v>27</v>
      </c>
      <c r="R39" t="s">
        <v>27</v>
      </c>
      <c r="S39" t="s">
        <v>138</v>
      </c>
      <c r="T39" t="s">
        <v>22</v>
      </c>
      <c r="U39" t="s">
        <v>27</v>
      </c>
      <c r="V39" t="s">
        <v>38</v>
      </c>
      <c r="W39" t="s">
        <v>26</v>
      </c>
      <c r="X39" t="s">
        <v>38</v>
      </c>
      <c r="Y39" t="s">
        <v>34</v>
      </c>
      <c r="Z39" t="s">
        <v>34</v>
      </c>
      <c r="AA39" t="s">
        <v>133</v>
      </c>
      <c r="AB39" t="s">
        <v>27</v>
      </c>
      <c r="AC39" t="s">
        <v>180</v>
      </c>
      <c r="AD39" t="s">
        <v>174</v>
      </c>
      <c r="AE39" t="s">
        <v>231</v>
      </c>
      <c r="AF39" t="s">
        <v>169</v>
      </c>
      <c r="AG39" t="s">
        <v>34</v>
      </c>
      <c r="AH39" t="s">
        <v>27</v>
      </c>
      <c r="AI39" t="s">
        <v>133</v>
      </c>
      <c r="AJ39" t="s">
        <v>38</v>
      </c>
      <c r="AL39" t="s">
        <v>213</v>
      </c>
      <c r="AM39">
        <v>1</v>
      </c>
      <c r="AN39">
        <v>2</v>
      </c>
      <c r="AO39">
        <v>4</v>
      </c>
      <c r="AP39" t="s">
        <v>177</v>
      </c>
      <c r="AQ39" t="s">
        <v>274</v>
      </c>
    </row>
    <row r="40" spans="1:44" x14ac:dyDescent="0.25">
      <c r="A40">
        <v>39</v>
      </c>
      <c r="B40" t="s">
        <v>93</v>
      </c>
      <c r="C40" t="s">
        <v>245</v>
      </c>
      <c r="D40">
        <v>35</v>
      </c>
      <c r="E40" t="s">
        <v>251</v>
      </c>
      <c r="F40" t="s">
        <v>395</v>
      </c>
      <c r="G40">
        <v>6</v>
      </c>
      <c r="H40">
        <v>5</v>
      </c>
      <c r="I40">
        <v>4</v>
      </c>
      <c r="J40" t="s">
        <v>263</v>
      </c>
      <c r="K40" t="s">
        <v>262</v>
      </c>
      <c r="L40">
        <v>6</v>
      </c>
      <c r="M40" t="s">
        <v>399</v>
      </c>
      <c r="N40" t="s">
        <v>34</v>
      </c>
      <c r="O40" t="s">
        <v>20</v>
      </c>
      <c r="P40" t="s">
        <v>30</v>
      </c>
      <c r="Q40" t="s">
        <v>27</v>
      </c>
      <c r="R40" t="s">
        <v>26</v>
      </c>
      <c r="S40" t="s">
        <v>138</v>
      </c>
      <c r="T40" t="s">
        <v>21</v>
      </c>
      <c r="U40" t="s">
        <v>40</v>
      </c>
      <c r="V40" t="s">
        <v>399</v>
      </c>
      <c r="W40" t="s">
        <v>26</v>
      </c>
      <c r="X40" t="s">
        <v>26</v>
      </c>
      <c r="Y40" t="s">
        <v>38</v>
      </c>
      <c r="Z40" t="s">
        <v>20</v>
      </c>
      <c r="AA40" t="s">
        <v>222</v>
      </c>
      <c r="AB40" t="s">
        <v>232</v>
      </c>
      <c r="AC40" t="s">
        <v>30</v>
      </c>
      <c r="AD40" t="s">
        <v>184</v>
      </c>
      <c r="AE40" t="s">
        <v>38</v>
      </c>
      <c r="AF40" t="s">
        <v>175</v>
      </c>
      <c r="AG40" t="s">
        <v>176</v>
      </c>
      <c r="AH40" t="s">
        <v>20</v>
      </c>
      <c r="AI40" t="s">
        <v>30</v>
      </c>
      <c r="AJ40" t="s">
        <v>30</v>
      </c>
      <c r="AL40" t="s">
        <v>274</v>
      </c>
      <c r="AM40">
        <v>1</v>
      </c>
      <c r="AN40">
        <v>3</v>
      </c>
      <c r="AO40">
        <v>2</v>
      </c>
      <c r="AP40" t="s">
        <v>187</v>
      </c>
      <c r="AQ40" t="s">
        <v>274</v>
      </c>
    </row>
    <row r="41" spans="1:44" x14ac:dyDescent="0.25">
      <c r="A41">
        <v>40</v>
      </c>
      <c r="B41" t="s">
        <v>94</v>
      </c>
      <c r="C41" t="s">
        <v>244</v>
      </c>
      <c r="D41">
        <v>45</v>
      </c>
      <c r="E41" t="s">
        <v>256</v>
      </c>
      <c r="F41" t="s">
        <v>398</v>
      </c>
      <c r="G41">
        <v>4</v>
      </c>
      <c r="H41">
        <v>16</v>
      </c>
      <c r="I41">
        <v>4</v>
      </c>
      <c r="J41" t="s">
        <v>263</v>
      </c>
      <c r="K41" t="s">
        <v>49</v>
      </c>
      <c r="L41">
        <v>5</v>
      </c>
      <c r="M41" t="s">
        <v>30</v>
      </c>
      <c r="N41" t="s">
        <v>26</v>
      </c>
      <c r="O41" t="s">
        <v>20</v>
      </c>
      <c r="P41" t="s">
        <v>30</v>
      </c>
      <c r="Q41" t="s">
        <v>27</v>
      </c>
      <c r="R41" t="s">
        <v>27</v>
      </c>
      <c r="S41" t="s">
        <v>138</v>
      </c>
      <c r="T41" t="s">
        <v>26</v>
      </c>
      <c r="U41" t="s">
        <v>27</v>
      </c>
      <c r="V41" t="s">
        <v>399</v>
      </c>
      <c r="W41" t="s">
        <v>26</v>
      </c>
      <c r="X41" t="s">
        <v>27</v>
      </c>
      <c r="Y41" t="s">
        <v>20</v>
      </c>
      <c r="Z41" t="s">
        <v>20</v>
      </c>
      <c r="AA41" t="s">
        <v>100</v>
      </c>
      <c r="AB41" t="s">
        <v>27</v>
      </c>
      <c r="AC41" t="s">
        <v>30</v>
      </c>
      <c r="AD41" t="s">
        <v>192</v>
      </c>
      <c r="AE41" t="s">
        <v>103</v>
      </c>
      <c r="AF41" t="s">
        <v>169</v>
      </c>
      <c r="AG41" t="s">
        <v>176</v>
      </c>
      <c r="AH41" t="s">
        <v>20</v>
      </c>
      <c r="AI41" t="s">
        <v>30</v>
      </c>
      <c r="AJ41" t="s">
        <v>30</v>
      </c>
      <c r="AL41" t="s">
        <v>22</v>
      </c>
      <c r="AM41">
        <v>1</v>
      </c>
      <c r="AN41">
        <v>2</v>
      </c>
      <c r="AO41">
        <v>0</v>
      </c>
      <c r="AP41" t="s">
        <v>173</v>
      </c>
      <c r="AQ41" t="s">
        <v>274</v>
      </c>
    </row>
    <row r="42" spans="1:44" x14ac:dyDescent="0.25">
      <c r="A42">
        <v>41</v>
      </c>
      <c r="B42" t="s">
        <v>95</v>
      </c>
      <c r="C42" t="s">
        <v>243</v>
      </c>
      <c r="D42">
        <v>25</v>
      </c>
      <c r="E42" t="s">
        <v>257</v>
      </c>
      <c r="F42" t="s">
        <v>395</v>
      </c>
      <c r="G42">
        <v>3</v>
      </c>
      <c r="H42">
        <v>5</v>
      </c>
      <c r="I42">
        <v>5</v>
      </c>
      <c r="J42" t="s">
        <v>263</v>
      </c>
      <c r="K42" t="s">
        <v>49</v>
      </c>
      <c r="L42">
        <v>3</v>
      </c>
      <c r="M42" t="s">
        <v>30</v>
      </c>
      <c r="N42" t="s">
        <v>20</v>
      </c>
      <c r="O42" t="s">
        <v>20</v>
      </c>
      <c r="P42" t="s">
        <v>30</v>
      </c>
      <c r="Q42" t="s">
        <v>30</v>
      </c>
      <c r="R42" t="s">
        <v>27</v>
      </c>
      <c r="S42" t="s">
        <v>21</v>
      </c>
      <c r="T42" t="s">
        <v>26</v>
      </c>
      <c r="U42" t="s">
        <v>27</v>
      </c>
      <c r="V42" t="s">
        <v>30</v>
      </c>
      <c r="W42" t="s">
        <v>100</v>
      </c>
      <c r="X42" t="s">
        <v>139</v>
      </c>
      <c r="Y42" t="s">
        <v>27</v>
      </c>
      <c r="Z42" t="s">
        <v>34</v>
      </c>
      <c r="AA42" t="s">
        <v>222</v>
      </c>
      <c r="AB42" t="s">
        <v>103</v>
      </c>
      <c r="AC42" t="s">
        <v>237</v>
      </c>
      <c r="AD42" t="s">
        <v>100</v>
      </c>
      <c r="AE42" t="s">
        <v>100</v>
      </c>
      <c r="AF42" t="s">
        <v>169</v>
      </c>
      <c r="AG42" t="s">
        <v>34</v>
      </c>
      <c r="AH42" t="s">
        <v>34</v>
      </c>
      <c r="AI42" t="s">
        <v>30</v>
      </c>
      <c r="AJ42" t="s">
        <v>30</v>
      </c>
      <c r="AK42" t="s">
        <v>133</v>
      </c>
      <c r="AL42" t="s">
        <v>214</v>
      </c>
      <c r="AM42">
        <v>1</v>
      </c>
      <c r="AN42">
        <v>2</v>
      </c>
      <c r="AO42">
        <v>4</v>
      </c>
      <c r="AP42" t="s">
        <v>196</v>
      </c>
      <c r="AQ42" t="s">
        <v>274</v>
      </c>
    </row>
    <row r="43" spans="1:44" x14ac:dyDescent="0.25">
      <c r="A43">
        <v>42</v>
      </c>
      <c r="B43" t="s">
        <v>96</v>
      </c>
      <c r="C43" t="s">
        <v>246</v>
      </c>
      <c r="D43">
        <v>53</v>
      </c>
      <c r="E43" t="s">
        <v>118</v>
      </c>
      <c r="F43" t="s">
        <v>398</v>
      </c>
      <c r="G43">
        <v>5</v>
      </c>
      <c r="H43">
        <v>20</v>
      </c>
      <c r="I43">
        <v>2</v>
      </c>
      <c r="J43" t="s">
        <v>263</v>
      </c>
      <c r="K43" t="s">
        <v>49</v>
      </c>
      <c r="L43">
        <v>3</v>
      </c>
      <c r="M43" t="s">
        <v>21</v>
      </c>
      <c r="N43" t="s">
        <v>133</v>
      </c>
      <c r="O43" t="s">
        <v>20</v>
      </c>
      <c r="P43" t="s">
        <v>30</v>
      </c>
      <c r="Q43" t="s">
        <v>21</v>
      </c>
      <c r="R43" t="s">
        <v>27</v>
      </c>
      <c r="S43" t="s">
        <v>21</v>
      </c>
      <c r="T43" t="s">
        <v>137</v>
      </c>
      <c r="U43" t="s">
        <v>27</v>
      </c>
      <c r="V43" t="s">
        <v>27</v>
      </c>
      <c r="W43" t="s">
        <v>26</v>
      </c>
      <c r="X43" t="s">
        <v>191</v>
      </c>
      <c r="Y43" t="s">
        <v>20</v>
      </c>
      <c r="Z43" t="s">
        <v>34</v>
      </c>
      <c r="AA43" t="s">
        <v>133</v>
      </c>
      <c r="AB43" t="s">
        <v>27</v>
      </c>
      <c r="AC43" t="s">
        <v>191</v>
      </c>
      <c r="AD43" t="s">
        <v>26</v>
      </c>
      <c r="AE43" t="s">
        <v>100</v>
      </c>
      <c r="AF43" t="s">
        <v>169</v>
      </c>
      <c r="AG43" t="s">
        <v>176</v>
      </c>
      <c r="AH43" t="s">
        <v>20</v>
      </c>
      <c r="AI43" t="s">
        <v>30</v>
      </c>
      <c r="AJ43" t="s">
        <v>30</v>
      </c>
      <c r="AK43" t="s">
        <v>133</v>
      </c>
      <c r="AL43" t="s">
        <v>22</v>
      </c>
      <c r="AM43">
        <v>2</v>
      </c>
      <c r="AN43">
        <v>1</v>
      </c>
      <c r="AO43">
        <v>0</v>
      </c>
      <c r="AP43" t="s">
        <v>177</v>
      </c>
      <c r="AQ43" t="s">
        <v>274</v>
      </c>
    </row>
    <row r="44" spans="1:44" x14ac:dyDescent="0.25">
      <c r="A44">
        <v>43</v>
      </c>
      <c r="B44" t="s">
        <v>97</v>
      </c>
      <c r="C44" t="s">
        <v>245</v>
      </c>
      <c r="D44">
        <v>31</v>
      </c>
      <c r="E44" t="s">
        <v>269</v>
      </c>
      <c r="F44" t="s">
        <v>397</v>
      </c>
      <c r="G44">
        <v>6</v>
      </c>
      <c r="H44">
        <v>4</v>
      </c>
      <c r="I44">
        <v>5</v>
      </c>
      <c r="J44" t="s">
        <v>263</v>
      </c>
      <c r="K44" t="s">
        <v>262</v>
      </c>
      <c r="L44">
        <v>3</v>
      </c>
      <c r="M44" t="s">
        <v>133</v>
      </c>
      <c r="N44" t="s">
        <v>399</v>
      </c>
      <c r="O44" t="s">
        <v>20</v>
      </c>
      <c r="P44" t="s">
        <v>30</v>
      </c>
      <c r="Q44" t="s">
        <v>30</v>
      </c>
      <c r="R44" t="s">
        <v>26</v>
      </c>
      <c r="S44" t="s">
        <v>21</v>
      </c>
      <c r="T44" t="s">
        <v>26</v>
      </c>
      <c r="U44" t="s">
        <v>27</v>
      </c>
      <c r="V44" t="s">
        <v>399</v>
      </c>
      <c r="W44" t="s">
        <v>132</v>
      </c>
      <c r="X44" t="s">
        <v>132</v>
      </c>
      <c r="Y44" t="s">
        <v>20</v>
      </c>
      <c r="Z44" t="s">
        <v>100</v>
      </c>
      <c r="AA44" t="s">
        <v>133</v>
      </c>
      <c r="AB44" t="s">
        <v>34</v>
      </c>
      <c r="AC44" t="s">
        <v>30</v>
      </c>
      <c r="AD44" t="s">
        <v>20</v>
      </c>
      <c r="AE44" t="s">
        <v>100</v>
      </c>
      <c r="AF44" t="s">
        <v>169</v>
      </c>
      <c r="AG44" t="s">
        <v>176</v>
      </c>
      <c r="AH44" t="s">
        <v>20</v>
      </c>
      <c r="AI44" t="s">
        <v>30</v>
      </c>
      <c r="AJ44" t="s">
        <v>30</v>
      </c>
      <c r="AK44" t="s">
        <v>133</v>
      </c>
      <c r="AL44" t="s">
        <v>234</v>
      </c>
      <c r="AM44">
        <v>1</v>
      </c>
      <c r="AN44">
        <v>2</v>
      </c>
      <c r="AO44">
        <v>4</v>
      </c>
      <c r="AP44" t="s">
        <v>215</v>
      </c>
      <c r="AQ44" t="s">
        <v>274</v>
      </c>
    </row>
    <row r="45" spans="1:44" x14ac:dyDescent="0.25">
      <c r="A45">
        <v>44</v>
      </c>
      <c r="B45" t="s">
        <v>98</v>
      </c>
      <c r="C45" t="s">
        <v>245</v>
      </c>
      <c r="D45">
        <v>34</v>
      </c>
      <c r="E45" t="s">
        <v>249</v>
      </c>
      <c r="F45" t="s">
        <v>395</v>
      </c>
      <c r="G45">
        <v>3</v>
      </c>
      <c r="H45">
        <v>4</v>
      </c>
      <c r="I45">
        <v>4</v>
      </c>
      <c r="J45" t="s">
        <v>263</v>
      </c>
      <c r="K45" t="s">
        <v>262</v>
      </c>
      <c r="L45">
        <v>3</v>
      </c>
      <c r="M45" t="s">
        <v>30</v>
      </c>
      <c r="N45" t="s">
        <v>399</v>
      </c>
      <c r="O45" t="s">
        <v>20</v>
      </c>
      <c r="P45" t="s">
        <v>30</v>
      </c>
      <c r="Q45" t="s">
        <v>30</v>
      </c>
      <c r="R45" t="s">
        <v>399</v>
      </c>
      <c r="S45" t="s">
        <v>21</v>
      </c>
      <c r="T45" t="s">
        <v>26</v>
      </c>
      <c r="U45" t="s">
        <v>27</v>
      </c>
      <c r="V45" t="s">
        <v>399</v>
      </c>
      <c r="W45" t="s">
        <v>171</v>
      </c>
      <c r="X45" t="s">
        <v>399</v>
      </c>
      <c r="Y45" t="s">
        <v>20</v>
      </c>
      <c r="Z45" t="s">
        <v>20</v>
      </c>
      <c r="AA45" t="s">
        <v>100</v>
      </c>
      <c r="AB45" t="s">
        <v>27</v>
      </c>
      <c r="AC45" t="s">
        <v>27</v>
      </c>
      <c r="AD45" t="s">
        <v>179</v>
      </c>
      <c r="AE45" t="s">
        <v>189</v>
      </c>
      <c r="AF45" t="s">
        <v>169</v>
      </c>
      <c r="AG45" t="s">
        <v>176</v>
      </c>
      <c r="AH45" t="s">
        <v>20</v>
      </c>
      <c r="AI45" t="s">
        <v>30</v>
      </c>
      <c r="AJ45" t="s">
        <v>399</v>
      </c>
      <c r="AK45" t="s">
        <v>133</v>
      </c>
      <c r="AL45" t="s">
        <v>274</v>
      </c>
      <c r="AM45">
        <v>1</v>
      </c>
      <c r="AN45">
        <v>2</v>
      </c>
      <c r="AO45">
        <v>3</v>
      </c>
      <c r="AP45" t="s">
        <v>187</v>
      </c>
      <c r="AQ45" t="s">
        <v>274</v>
      </c>
    </row>
    <row r="46" spans="1:44" x14ac:dyDescent="0.25">
      <c r="A46">
        <v>45</v>
      </c>
      <c r="B46" t="s">
        <v>99</v>
      </c>
      <c r="C46" t="s">
        <v>245</v>
      </c>
      <c r="D46">
        <v>35</v>
      </c>
      <c r="E46" t="s">
        <v>259</v>
      </c>
      <c r="F46" t="s">
        <v>397</v>
      </c>
      <c r="G46">
        <v>3</v>
      </c>
      <c r="H46">
        <v>5</v>
      </c>
      <c r="I46">
        <v>4</v>
      </c>
      <c r="J46" t="s">
        <v>263</v>
      </c>
      <c r="K46" t="s">
        <v>262</v>
      </c>
      <c r="L46">
        <v>2</v>
      </c>
      <c r="M46" t="s">
        <v>30</v>
      </c>
      <c r="N46" t="s">
        <v>100</v>
      </c>
      <c r="O46" t="s">
        <v>100</v>
      </c>
      <c r="P46" t="s">
        <v>30</v>
      </c>
      <c r="Q46" t="s">
        <v>30</v>
      </c>
      <c r="R46" t="s">
        <v>399</v>
      </c>
      <c r="S46" t="s">
        <v>21</v>
      </c>
      <c r="T46" t="s">
        <v>26</v>
      </c>
      <c r="U46" t="s">
        <v>30</v>
      </c>
      <c r="V46" t="s">
        <v>399</v>
      </c>
      <c r="W46" t="s">
        <v>171</v>
      </c>
      <c r="X46" t="s">
        <v>139</v>
      </c>
      <c r="Y46" t="s">
        <v>30</v>
      </c>
      <c r="Z46" t="s">
        <v>20</v>
      </c>
      <c r="AA46" t="s">
        <v>100</v>
      </c>
      <c r="AB46" t="s">
        <v>399</v>
      </c>
      <c r="AC46" t="s">
        <v>216</v>
      </c>
      <c r="AD46" t="s">
        <v>21</v>
      </c>
      <c r="AE46" t="s">
        <v>399</v>
      </c>
      <c r="AF46" t="s">
        <v>169</v>
      </c>
      <c r="AG46" t="s">
        <v>176</v>
      </c>
      <c r="AH46" t="s">
        <v>20</v>
      </c>
      <c r="AI46" t="s">
        <v>30</v>
      </c>
      <c r="AJ46" t="s">
        <v>399</v>
      </c>
      <c r="AK46" t="s">
        <v>133</v>
      </c>
      <c r="AL46" t="s">
        <v>22</v>
      </c>
      <c r="AM46">
        <v>1</v>
      </c>
      <c r="AN46">
        <v>2</v>
      </c>
      <c r="AO46">
        <v>0</v>
      </c>
      <c r="AP46" t="s">
        <v>177</v>
      </c>
      <c r="AQ46" t="s">
        <v>274</v>
      </c>
    </row>
    <row r="47" spans="1:44" x14ac:dyDescent="0.25">
      <c r="A47">
        <v>46</v>
      </c>
      <c r="B47" t="s">
        <v>101</v>
      </c>
      <c r="C47" t="s">
        <v>245</v>
      </c>
      <c r="D47">
        <v>32</v>
      </c>
      <c r="E47" t="s">
        <v>24</v>
      </c>
      <c r="F47" t="s">
        <v>395</v>
      </c>
      <c r="G47">
        <v>4</v>
      </c>
      <c r="H47">
        <v>5</v>
      </c>
      <c r="I47">
        <v>4</v>
      </c>
      <c r="J47" t="s">
        <v>263</v>
      </c>
      <c r="K47" t="s">
        <v>262</v>
      </c>
      <c r="L47">
        <v>4</v>
      </c>
      <c r="M47" t="s">
        <v>399</v>
      </c>
      <c r="N47" t="s">
        <v>30</v>
      </c>
      <c r="O47" t="s">
        <v>20</v>
      </c>
      <c r="P47" t="s">
        <v>133</v>
      </c>
      <c r="Q47" t="s">
        <v>30</v>
      </c>
      <c r="R47" t="s">
        <v>21</v>
      </c>
      <c r="S47" t="s">
        <v>21</v>
      </c>
      <c r="T47" t="s">
        <v>137</v>
      </c>
      <c r="U47" t="s">
        <v>399</v>
      </c>
      <c r="V47" t="s">
        <v>133</v>
      </c>
      <c r="W47" t="s">
        <v>231</v>
      </c>
      <c r="X47" t="s">
        <v>21</v>
      </c>
      <c r="Y47" t="s">
        <v>133</v>
      </c>
      <c r="Z47" t="s">
        <v>20</v>
      </c>
      <c r="AA47" t="s">
        <v>133</v>
      </c>
      <c r="AB47" t="s">
        <v>232</v>
      </c>
      <c r="AC47" t="s">
        <v>20</v>
      </c>
      <c r="AD47" t="s">
        <v>231</v>
      </c>
      <c r="AE47" t="s">
        <v>133</v>
      </c>
      <c r="AF47" t="s">
        <v>169</v>
      </c>
      <c r="AG47" t="s">
        <v>34</v>
      </c>
      <c r="AH47" t="s">
        <v>399</v>
      </c>
      <c r="AI47" t="s">
        <v>138</v>
      </c>
      <c r="AJ47" t="s">
        <v>399</v>
      </c>
      <c r="AK47" t="s">
        <v>133</v>
      </c>
      <c r="AL47" t="s">
        <v>234</v>
      </c>
      <c r="AM47">
        <v>1</v>
      </c>
      <c r="AN47">
        <v>3</v>
      </c>
      <c r="AO47">
        <v>2</v>
      </c>
      <c r="AP47" t="s">
        <v>217</v>
      </c>
      <c r="AQ47" t="s">
        <v>218</v>
      </c>
    </row>
    <row r="48" spans="1:44" x14ac:dyDescent="0.25">
      <c r="A48">
        <v>47</v>
      </c>
      <c r="B48" t="s">
        <v>102</v>
      </c>
      <c r="C48" t="s">
        <v>246</v>
      </c>
      <c r="D48">
        <v>60</v>
      </c>
      <c r="E48" t="s">
        <v>253</v>
      </c>
      <c r="F48" t="s">
        <v>395</v>
      </c>
      <c r="G48">
        <v>2</v>
      </c>
      <c r="H48">
        <v>29</v>
      </c>
      <c r="I48">
        <v>2</v>
      </c>
      <c r="J48" t="s">
        <v>263</v>
      </c>
      <c r="K48" t="s">
        <v>262</v>
      </c>
      <c r="L48">
        <v>5</v>
      </c>
      <c r="M48" t="s">
        <v>20</v>
      </c>
      <c r="N48" t="s">
        <v>135</v>
      </c>
      <c r="O48" t="s">
        <v>191</v>
      </c>
      <c r="P48" t="s">
        <v>399</v>
      </c>
      <c r="Q48" t="s">
        <v>399</v>
      </c>
      <c r="R48" t="s">
        <v>105</v>
      </c>
      <c r="S48" t="s">
        <v>138</v>
      </c>
      <c r="T48" t="s">
        <v>138</v>
      </c>
      <c r="U48" t="s">
        <v>27</v>
      </c>
      <c r="V48" t="s">
        <v>103</v>
      </c>
      <c r="W48" t="s">
        <v>231</v>
      </c>
      <c r="X48" t="s">
        <v>231</v>
      </c>
      <c r="Y48" t="s">
        <v>38</v>
      </c>
      <c r="Z48" t="s">
        <v>38</v>
      </c>
      <c r="AA48" t="s">
        <v>133</v>
      </c>
      <c r="AB48" t="s">
        <v>232</v>
      </c>
      <c r="AC48" t="s">
        <v>30</v>
      </c>
      <c r="AD48" t="s">
        <v>30</v>
      </c>
      <c r="AE48" t="s">
        <v>30</v>
      </c>
      <c r="AF48" t="s">
        <v>169</v>
      </c>
      <c r="AG48" t="s">
        <v>176</v>
      </c>
      <c r="AH48" t="s">
        <v>20</v>
      </c>
      <c r="AI48" t="s">
        <v>30</v>
      </c>
      <c r="AJ48" t="s">
        <v>30</v>
      </c>
      <c r="AK48" t="s">
        <v>133</v>
      </c>
      <c r="AL48" t="s">
        <v>234</v>
      </c>
      <c r="AM48">
        <v>2</v>
      </c>
      <c r="AN48">
        <v>1</v>
      </c>
      <c r="AO48">
        <v>3</v>
      </c>
      <c r="AP48" t="s">
        <v>188</v>
      </c>
      <c r="AQ48" t="s">
        <v>273</v>
      </c>
    </row>
    <row r="49" spans="1:44" x14ac:dyDescent="0.25">
      <c r="A49">
        <v>48</v>
      </c>
      <c r="B49" t="s">
        <v>104</v>
      </c>
      <c r="C49" t="s">
        <v>244</v>
      </c>
      <c r="D49">
        <v>50</v>
      </c>
      <c r="E49" t="s">
        <v>268</v>
      </c>
      <c r="F49" t="s">
        <v>398</v>
      </c>
      <c r="G49">
        <v>2</v>
      </c>
      <c r="H49">
        <v>10</v>
      </c>
      <c r="I49">
        <v>3</v>
      </c>
      <c r="J49" t="s">
        <v>263</v>
      </c>
      <c r="K49" t="s">
        <v>262</v>
      </c>
      <c r="L49">
        <v>5</v>
      </c>
      <c r="M49" t="s">
        <v>38</v>
      </c>
      <c r="N49" t="s">
        <v>115</v>
      </c>
      <c r="O49" t="s">
        <v>38</v>
      </c>
      <c r="P49" t="s">
        <v>141</v>
      </c>
      <c r="Q49" t="s">
        <v>138</v>
      </c>
      <c r="R49" t="s">
        <v>105</v>
      </c>
      <c r="S49" t="s">
        <v>138</v>
      </c>
      <c r="T49" t="s">
        <v>21</v>
      </c>
      <c r="U49" t="s">
        <v>27</v>
      </c>
      <c r="V49" t="s">
        <v>27</v>
      </c>
      <c r="W49" t="s">
        <v>26</v>
      </c>
      <c r="X49" t="s">
        <v>21</v>
      </c>
      <c r="Y49" t="s">
        <v>20</v>
      </c>
      <c r="Z49" t="s">
        <v>21</v>
      </c>
      <c r="AA49" t="s">
        <v>133</v>
      </c>
      <c r="AB49" t="s">
        <v>232</v>
      </c>
      <c r="AC49" t="s">
        <v>138</v>
      </c>
      <c r="AD49" t="s">
        <v>171</v>
      </c>
      <c r="AE49" t="s">
        <v>20</v>
      </c>
      <c r="AF49" t="s">
        <v>22</v>
      </c>
      <c r="AG49" t="s">
        <v>34</v>
      </c>
      <c r="AH49" t="s">
        <v>34</v>
      </c>
      <c r="AI49" t="s">
        <v>176</v>
      </c>
      <c r="AJ49" t="s">
        <v>30</v>
      </c>
      <c r="AK49" t="s">
        <v>133</v>
      </c>
      <c r="AL49" t="s">
        <v>234</v>
      </c>
      <c r="AM49">
        <v>2</v>
      </c>
      <c r="AN49">
        <v>1</v>
      </c>
      <c r="AO49">
        <v>4</v>
      </c>
      <c r="AP49" t="s">
        <v>219</v>
      </c>
      <c r="AQ49" t="s">
        <v>272</v>
      </c>
    </row>
    <row r="50" spans="1:44" x14ac:dyDescent="0.25">
      <c r="A50">
        <v>49</v>
      </c>
      <c r="B50" t="s">
        <v>106</v>
      </c>
      <c r="C50" t="s">
        <v>243</v>
      </c>
      <c r="D50">
        <v>25</v>
      </c>
      <c r="E50" t="s">
        <v>56</v>
      </c>
      <c r="F50" t="s">
        <v>395</v>
      </c>
      <c r="G50">
        <v>5</v>
      </c>
      <c r="H50">
        <v>4</v>
      </c>
      <c r="I50">
        <v>7</v>
      </c>
      <c r="J50" t="s">
        <v>263</v>
      </c>
      <c r="K50" t="s">
        <v>49</v>
      </c>
      <c r="L50">
        <v>3</v>
      </c>
      <c r="M50" t="s">
        <v>399</v>
      </c>
      <c r="N50" t="s">
        <v>399</v>
      </c>
      <c r="O50" t="s">
        <v>30</v>
      </c>
      <c r="P50" t="s">
        <v>30</v>
      </c>
      <c r="Q50" t="s">
        <v>27</v>
      </c>
      <c r="R50" t="s">
        <v>27</v>
      </c>
      <c r="S50" t="s">
        <v>30</v>
      </c>
      <c r="T50" t="s">
        <v>21</v>
      </c>
      <c r="U50" t="s">
        <v>27</v>
      </c>
      <c r="V50" t="s">
        <v>27</v>
      </c>
      <c r="W50" t="s">
        <v>26</v>
      </c>
      <c r="X50" t="s">
        <v>27</v>
      </c>
      <c r="Y50" t="s">
        <v>30</v>
      </c>
      <c r="Z50" t="s">
        <v>30</v>
      </c>
      <c r="AA50" t="s">
        <v>220</v>
      </c>
      <c r="AB50" t="s">
        <v>27</v>
      </c>
      <c r="AC50" t="s">
        <v>100</v>
      </c>
      <c r="AD50" t="s">
        <v>20</v>
      </c>
      <c r="AE50" t="s">
        <v>20</v>
      </c>
      <c r="AF50" t="s">
        <v>169</v>
      </c>
      <c r="AG50" t="s">
        <v>30</v>
      </c>
      <c r="AH50" t="s">
        <v>30</v>
      </c>
      <c r="AI50" t="s">
        <v>30</v>
      </c>
      <c r="AJ50" t="s">
        <v>30</v>
      </c>
      <c r="AK50" t="s">
        <v>133</v>
      </c>
      <c r="AL50" t="s">
        <v>234</v>
      </c>
      <c r="AM50">
        <v>1</v>
      </c>
      <c r="AN50">
        <v>2</v>
      </c>
      <c r="AO50">
        <v>4</v>
      </c>
      <c r="AP50" t="s">
        <v>221</v>
      </c>
      <c r="AQ50" t="s">
        <v>274</v>
      </c>
      <c r="AR50">
        <v>1</v>
      </c>
    </row>
    <row r="51" spans="1:44" x14ac:dyDescent="0.25">
      <c r="A51">
        <v>50</v>
      </c>
      <c r="B51" t="s">
        <v>76</v>
      </c>
      <c r="C51" t="s">
        <v>244</v>
      </c>
      <c r="D51">
        <v>45</v>
      </c>
      <c r="E51" t="s">
        <v>249</v>
      </c>
      <c r="F51" t="s">
        <v>395</v>
      </c>
      <c r="G51">
        <v>9</v>
      </c>
      <c r="H51">
        <v>2</v>
      </c>
      <c r="I51">
        <v>7</v>
      </c>
      <c r="J51" t="s">
        <v>263</v>
      </c>
      <c r="K51" t="s">
        <v>49</v>
      </c>
      <c r="L51">
        <v>6</v>
      </c>
      <c r="M51" t="s">
        <v>399</v>
      </c>
      <c r="N51" t="s">
        <v>103</v>
      </c>
      <c r="O51" t="s">
        <v>20</v>
      </c>
      <c r="P51" t="s">
        <v>30</v>
      </c>
      <c r="Q51" t="s">
        <v>30</v>
      </c>
      <c r="R51" t="s">
        <v>139</v>
      </c>
      <c r="S51" t="s">
        <v>138</v>
      </c>
      <c r="T51" t="s">
        <v>26</v>
      </c>
      <c r="U51" t="s">
        <v>27</v>
      </c>
      <c r="V51" t="s">
        <v>107</v>
      </c>
      <c r="W51" t="s">
        <v>132</v>
      </c>
      <c r="X51" t="s">
        <v>399</v>
      </c>
      <c r="Y51" t="s">
        <v>20</v>
      </c>
      <c r="Z51" t="s">
        <v>34</v>
      </c>
      <c r="AA51" t="s">
        <v>100</v>
      </c>
      <c r="AB51" t="s">
        <v>20</v>
      </c>
      <c r="AC51" t="s">
        <v>399</v>
      </c>
      <c r="AD51" t="s">
        <v>26</v>
      </c>
      <c r="AE51" t="s">
        <v>20</v>
      </c>
      <c r="AF51" t="s">
        <v>169</v>
      </c>
      <c r="AG51" t="s">
        <v>176</v>
      </c>
      <c r="AH51" t="s">
        <v>20</v>
      </c>
      <c r="AI51" t="s">
        <v>30</v>
      </c>
      <c r="AJ51" t="s">
        <v>30</v>
      </c>
      <c r="AK51" t="s">
        <v>133</v>
      </c>
      <c r="AL51" t="s">
        <v>22</v>
      </c>
      <c r="AM51">
        <v>1</v>
      </c>
      <c r="AN51">
        <v>2</v>
      </c>
      <c r="AO51">
        <v>0</v>
      </c>
      <c r="AP51" t="s">
        <v>177</v>
      </c>
      <c r="AQ51" t="s">
        <v>274</v>
      </c>
    </row>
    <row r="52" spans="1:44" x14ac:dyDescent="0.25">
      <c r="A52">
        <v>51</v>
      </c>
      <c r="B52" t="s">
        <v>97</v>
      </c>
      <c r="C52" t="s">
        <v>244</v>
      </c>
      <c r="D52">
        <v>47</v>
      </c>
      <c r="E52" t="s">
        <v>108</v>
      </c>
      <c r="F52" t="s">
        <v>397</v>
      </c>
      <c r="G52">
        <v>4</v>
      </c>
      <c r="H52">
        <v>12</v>
      </c>
      <c r="I52">
        <v>2</v>
      </c>
      <c r="J52" t="s">
        <v>263</v>
      </c>
      <c r="K52" t="s">
        <v>262</v>
      </c>
      <c r="L52">
        <v>3</v>
      </c>
      <c r="M52" t="s">
        <v>109</v>
      </c>
      <c r="N52" t="s">
        <v>110</v>
      </c>
      <c r="O52" t="s">
        <v>20</v>
      </c>
      <c r="P52" t="s">
        <v>30</v>
      </c>
      <c r="Q52" t="s">
        <v>27</v>
      </c>
      <c r="R52" t="s">
        <v>26</v>
      </c>
      <c r="S52" t="s">
        <v>138</v>
      </c>
      <c r="T52" t="s">
        <v>26</v>
      </c>
      <c r="U52" t="s">
        <v>27</v>
      </c>
      <c r="V52" t="s">
        <v>399</v>
      </c>
      <c r="W52" t="s">
        <v>132</v>
      </c>
      <c r="X52" t="s">
        <v>103</v>
      </c>
      <c r="Y52" t="s">
        <v>20</v>
      </c>
      <c r="Z52" t="s">
        <v>20</v>
      </c>
      <c r="AA52" t="s">
        <v>133</v>
      </c>
      <c r="AB52" t="s">
        <v>27</v>
      </c>
      <c r="AC52" t="s">
        <v>38</v>
      </c>
      <c r="AD52" t="s">
        <v>21</v>
      </c>
      <c r="AE52" t="s">
        <v>20</v>
      </c>
      <c r="AF52" t="s">
        <v>169</v>
      </c>
      <c r="AG52" t="s">
        <v>34</v>
      </c>
      <c r="AH52" t="s">
        <v>20</v>
      </c>
      <c r="AI52" t="s">
        <v>30</v>
      </c>
      <c r="AJ52" t="s">
        <v>30</v>
      </c>
      <c r="AK52" t="s">
        <v>133</v>
      </c>
      <c r="AL52" t="s">
        <v>214</v>
      </c>
      <c r="AM52">
        <v>1</v>
      </c>
      <c r="AN52">
        <v>2</v>
      </c>
      <c r="AO52">
        <v>3</v>
      </c>
      <c r="AP52" t="s">
        <v>217</v>
      </c>
      <c r="AQ52" t="s">
        <v>218</v>
      </c>
    </row>
    <row r="53" spans="1:44" x14ac:dyDescent="0.25">
      <c r="A53">
        <v>52</v>
      </c>
      <c r="B53" t="s">
        <v>87</v>
      </c>
      <c r="C53" t="s">
        <v>243</v>
      </c>
      <c r="D53">
        <v>28</v>
      </c>
      <c r="E53" t="s">
        <v>68</v>
      </c>
      <c r="F53" t="s">
        <v>395</v>
      </c>
      <c r="G53">
        <v>3</v>
      </c>
      <c r="H53">
        <v>3</v>
      </c>
      <c r="I53">
        <v>5</v>
      </c>
      <c r="J53" t="s">
        <v>263</v>
      </c>
      <c r="K53" t="s">
        <v>49</v>
      </c>
      <c r="L53">
        <v>5</v>
      </c>
      <c r="M53" t="s">
        <v>30</v>
      </c>
      <c r="N53" t="s">
        <v>399</v>
      </c>
      <c r="O53" t="s">
        <v>20</v>
      </c>
      <c r="P53" t="s">
        <v>30</v>
      </c>
      <c r="Q53" t="s">
        <v>30</v>
      </c>
      <c r="R53" t="s">
        <v>139</v>
      </c>
      <c r="S53" t="s">
        <v>30</v>
      </c>
      <c r="T53" t="s">
        <v>26</v>
      </c>
      <c r="U53" t="s">
        <v>140</v>
      </c>
      <c r="V53" t="s">
        <v>399</v>
      </c>
      <c r="W53" t="s">
        <v>171</v>
      </c>
      <c r="X53" t="s">
        <v>139</v>
      </c>
      <c r="Y53" t="s">
        <v>222</v>
      </c>
      <c r="Z53" t="s">
        <v>20</v>
      </c>
      <c r="AA53" t="s">
        <v>222</v>
      </c>
      <c r="AB53" t="s">
        <v>232</v>
      </c>
      <c r="AC53" t="s">
        <v>178</v>
      </c>
      <c r="AD53" t="s">
        <v>132</v>
      </c>
      <c r="AE53" t="s">
        <v>30</v>
      </c>
      <c r="AF53" t="s">
        <v>169</v>
      </c>
      <c r="AG53" t="s">
        <v>34</v>
      </c>
      <c r="AH53" t="s">
        <v>20</v>
      </c>
      <c r="AI53" t="s">
        <v>30</v>
      </c>
      <c r="AJ53" t="s">
        <v>30</v>
      </c>
      <c r="AK53" t="s">
        <v>133</v>
      </c>
      <c r="AL53" t="s">
        <v>274</v>
      </c>
      <c r="AM53">
        <v>1</v>
      </c>
      <c r="AN53">
        <v>2</v>
      </c>
      <c r="AO53">
        <v>3</v>
      </c>
      <c r="AP53" t="s">
        <v>194</v>
      </c>
      <c r="AQ53" t="s">
        <v>274</v>
      </c>
    </row>
    <row r="54" spans="1:44" x14ac:dyDescent="0.25">
      <c r="A54">
        <v>53</v>
      </c>
      <c r="B54" t="s">
        <v>111</v>
      </c>
      <c r="C54" t="s">
        <v>245</v>
      </c>
      <c r="D54">
        <v>40</v>
      </c>
      <c r="E54" t="s">
        <v>253</v>
      </c>
      <c r="F54" t="s">
        <v>395</v>
      </c>
      <c r="G54">
        <v>4</v>
      </c>
      <c r="H54">
        <v>12</v>
      </c>
      <c r="I54">
        <v>6</v>
      </c>
      <c r="J54" t="s">
        <v>263</v>
      </c>
      <c r="K54" t="s">
        <v>262</v>
      </c>
      <c r="L54">
        <v>6</v>
      </c>
      <c r="M54" t="s">
        <v>399</v>
      </c>
      <c r="N54" t="s">
        <v>136</v>
      </c>
      <c r="O54" t="s">
        <v>20</v>
      </c>
      <c r="P54" t="s">
        <v>399</v>
      </c>
      <c r="Q54" t="s">
        <v>399</v>
      </c>
      <c r="R54" t="s">
        <v>27</v>
      </c>
      <c r="S54" t="s">
        <v>21</v>
      </c>
      <c r="T54" t="s">
        <v>91</v>
      </c>
      <c r="U54" t="s">
        <v>27</v>
      </c>
      <c r="V54" t="s">
        <v>27</v>
      </c>
      <c r="W54" t="s">
        <v>26</v>
      </c>
      <c r="X54" t="s">
        <v>139</v>
      </c>
      <c r="Y54" t="s">
        <v>20</v>
      </c>
      <c r="Z54" t="s">
        <v>20</v>
      </c>
      <c r="AA54" t="s">
        <v>66</v>
      </c>
      <c r="AB54" t="s">
        <v>27</v>
      </c>
      <c r="AC54" t="s">
        <v>20</v>
      </c>
      <c r="AD54" t="s">
        <v>184</v>
      </c>
      <c r="AE54" t="s">
        <v>20</v>
      </c>
      <c r="AF54" t="s">
        <v>169</v>
      </c>
      <c r="AG54" t="s">
        <v>176</v>
      </c>
      <c r="AH54" t="s">
        <v>20</v>
      </c>
      <c r="AI54" t="s">
        <v>30</v>
      </c>
      <c r="AJ54" t="s">
        <v>30</v>
      </c>
      <c r="AK54" t="s">
        <v>133</v>
      </c>
      <c r="AL54" t="s">
        <v>234</v>
      </c>
      <c r="AM54">
        <v>2</v>
      </c>
      <c r="AN54">
        <v>1</v>
      </c>
      <c r="AO54">
        <v>3</v>
      </c>
      <c r="AP54" t="s">
        <v>219</v>
      </c>
      <c r="AQ54" t="s">
        <v>274</v>
      </c>
    </row>
    <row r="55" spans="1:44" x14ac:dyDescent="0.25">
      <c r="A55">
        <v>54</v>
      </c>
      <c r="B55" t="s">
        <v>112</v>
      </c>
      <c r="C55" t="s">
        <v>245</v>
      </c>
      <c r="D55">
        <v>40</v>
      </c>
      <c r="E55" t="s">
        <v>24</v>
      </c>
      <c r="F55" t="s">
        <v>395</v>
      </c>
      <c r="G55">
        <v>4</v>
      </c>
      <c r="H55">
        <v>3</v>
      </c>
      <c r="I55">
        <v>6</v>
      </c>
      <c r="J55" t="s">
        <v>263</v>
      </c>
      <c r="K55" t="s">
        <v>262</v>
      </c>
      <c r="L55">
        <v>6</v>
      </c>
      <c r="M55" t="s">
        <v>399</v>
      </c>
      <c r="N55" t="s">
        <v>20</v>
      </c>
      <c r="O55" t="s">
        <v>20</v>
      </c>
      <c r="P55" t="s">
        <v>30</v>
      </c>
      <c r="Q55" t="s">
        <v>27</v>
      </c>
      <c r="R55" t="s">
        <v>27</v>
      </c>
      <c r="S55" t="s">
        <v>138</v>
      </c>
      <c r="T55" t="s">
        <v>137</v>
      </c>
      <c r="U55" t="s">
        <v>27</v>
      </c>
      <c r="V55" t="s">
        <v>27</v>
      </c>
      <c r="W55" t="s">
        <v>171</v>
      </c>
      <c r="X55" t="s">
        <v>139</v>
      </c>
      <c r="Y55" t="s">
        <v>20</v>
      </c>
      <c r="Z55" t="s">
        <v>34</v>
      </c>
      <c r="AA55" t="s">
        <v>66</v>
      </c>
      <c r="AB55" t="s">
        <v>232</v>
      </c>
      <c r="AC55" t="s">
        <v>39</v>
      </c>
      <c r="AD55" t="s">
        <v>184</v>
      </c>
      <c r="AE55" t="s">
        <v>203</v>
      </c>
      <c r="AF55" t="s">
        <v>169</v>
      </c>
      <c r="AG55" t="s">
        <v>34</v>
      </c>
      <c r="AH55" t="s">
        <v>20</v>
      </c>
      <c r="AI55" t="s">
        <v>30</v>
      </c>
      <c r="AJ55" t="s">
        <v>30</v>
      </c>
      <c r="AK55" t="s">
        <v>133</v>
      </c>
      <c r="AL55" t="s">
        <v>213</v>
      </c>
      <c r="AM55">
        <v>2</v>
      </c>
      <c r="AN55">
        <v>1</v>
      </c>
      <c r="AO55">
        <v>3</v>
      </c>
      <c r="AP55" t="s">
        <v>196</v>
      </c>
      <c r="AQ55" t="s">
        <v>274</v>
      </c>
    </row>
    <row r="56" spans="1:44" x14ac:dyDescent="0.25">
      <c r="A56">
        <v>55</v>
      </c>
      <c r="B56" t="s">
        <v>113</v>
      </c>
      <c r="C56" t="s">
        <v>246</v>
      </c>
      <c r="D56">
        <v>60</v>
      </c>
      <c r="E56" t="s">
        <v>270</v>
      </c>
      <c r="F56" t="s">
        <v>394</v>
      </c>
      <c r="G56">
        <v>12</v>
      </c>
      <c r="H56">
        <v>30</v>
      </c>
      <c r="I56">
        <v>2</v>
      </c>
      <c r="J56" t="s">
        <v>263</v>
      </c>
      <c r="K56" t="s">
        <v>262</v>
      </c>
      <c r="L56">
        <v>3</v>
      </c>
      <c r="M56" t="s">
        <v>30</v>
      </c>
      <c r="N56" t="s">
        <v>399</v>
      </c>
      <c r="O56" t="s">
        <v>20</v>
      </c>
      <c r="P56" t="s">
        <v>30</v>
      </c>
      <c r="Q56" t="s">
        <v>235</v>
      </c>
      <c r="R56" t="s">
        <v>26</v>
      </c>
      <c r="S56" t="s">
        <v>30</v>
      </c>
      <c r="T56" t="s">
        <v>137</v>
      </c>
      <c r="U56" t="s">
        <v>30</v>
      </c>
      <c r="V56" t="s">
        <v>30</v>
      </c>
      <c r="W56" t="s">
        <v>178</v>
      </c>
      <c r="X56" t="s">
        <v>21</v>
      </c>
      <c r="Y56" t="s">
        <v>30</v>
      </c>
      <c r="Z56" t="s">
        <v>178</v>
      </c>
      <c r="AA56" t="s">
        <v>223</v>
      </c>
      <c r="AB56" t="s">
        <v>232</v>
      </c>
      <c r="AC56" t="s">
        <v>203</v>
      </c>
      <c r="AD56" t="s">
        <v>192</v>
      </c>
      <c r="AE56" t="s">
        <v>100</v>
      </c>
      <c r="AF56" t="s">
        <v>169</v>
      </c>
      <c r="AG56" t="s">
        <v>34</v>
      </c>
      <c r="AH56" t="s">
        <v>20</v>
      </c>
      <c r="AI56" t="s">
        <v>30</v>
      </c>
      <c r="AJ56" t="s">
        <v>30</v>
      </c>
      <c r="AK56" t="s">
        <v>30</v>
      </c>
      <c r="AL56" t="s">
        <v>234</v>
      </c>
      <c r="AM56">
        <v>2</v>
      </c>
      <c r="AN56">
        <v>1</v>
      </c>
      <c r="AO56">
        <v>3</v>
      </c>
      <c r="AP56" t="s">
        <v>198</v>
      </c>
      <c r="AQ56" t="s">
        <v>272</v>
      </c>
    </row>
    <row r="57" spans="1:44" x14ac:dyDescent="0.25">
      <c r="A57">
        <v>56</v>
      </c>
      <c r="B57" t="s">
        <v>114</v>
      </c>
      <c r="C57" t="s">
        <v>243</v>
      </c>
      <c r="D57">
        <v>29</v>
      </c>
      <c r="E57" t="s">
        <v>108</v>
      </c>
      <c r="F57" t="s">
        <v>397</v>
      </c>
      <c r="G57">
        <v>3</v>
      </c>
      <c r="H57">
        <v>1</v>
      </c>
      <c r="I57">
        <v>5</v>
      </c>
      <c r="J57" t="s">
        <v>263</v>
      </c>
      <c r="K57" t="s">
        <v>49</v>
      </c>
      <c r="L57">
        <v>3</v>
      </c>
      <c r="M57" t="s">
        <v>21</v>
      </c>
      <c r="N57" t="s">
        <v>115</v>
      </c>
      <c r="O57" t="s">
        <v>20</v>
      </c>
      <c r="P57" t="s">
        <v>141</v>
      </c>
      <c r="Q57" t="s">
        <v>141</v>
      </c>
      <c r="R57" t="s">
        <v>27</v>
      </c>
      <c r="S57" t="s">
        <v>138</v>
      </c>
      <c r="T57" t="s">
        <v>137</v>
      </c>
      <c r="U57" t="s">
        <v>27</v>
      </c>
      <c r="V57" t="s">
        <v>27</v>
      </c>
      <c r="W57" t="s">
        <v>30</v>
      </c>
      <c r="X57" t="s">
        <v>191</v>
      </c>
      <c r="Y57" t="s">
        <v>20</v>
      </c>
      <c r="Z57" t="s">
        <v>34</v>
      </c>
      <c r="AA57" t="s">
        <v>133</v>
      </c>
      <c r="AB57" t="s">
        <v>20</v>
      </c>
      <c r="AC57" t="s">
        <v>38</v>
      </c>
      <c r="AD57" t="s">
        <v>20</v>
      </c>
      <c r="AE57" t="s">
        <v>30</v>
      </c>
      <c r="AF57" t="s">
        <v>169</v>
      </c>
      <c r="AG57" t="s">
        <v>193</v>
      </c>
      <c r="AH57" t="s">
        <v>20</v>
      </c>
      <c r="AI57" t="s">
        <v>30</v>
      </c>
      <c r="AJ57" t="s">
        <v>30</v>
      </c>
      <c r="AL57" t="s">
        <v>234</v>
      </c>
      <c r="AM57">
        <v>1</v>
      </c>
      <c r="AN57">
        <v>3</v>
      </c>
      <c r="AO57">
        <v>2</v>
      </c>
      <c r="AP57" t="s">
        <v>202</v>
      </c>
      <c r="AQ57" t="s">
        <v>272</v>
      </c>
    </row>
    <row r="58" spans="1:44" x14ac:dyDescent="0.25">
      <c r="A58">
        <v>57</v>
      </c>
      <c r="B58" t="s">
        <v>116</v>
      </c>
      <c r="C58" t="s">
        <v>244</v>
      </c>
      <c r="D58">
        <v>45</v>
      </c>
      <c r="E58" t="s">
        <v>56</v>
      </c>
      <c r="F58" t="s">
        <v>395</v>
      </c>
      <c r="G58">
        <v>6</v>
      </c>
      <c r="H58">
        <v>13</v>
      </c>
      <c r="I58">
        <v>5</v>
      </c>
      <c r="J58" t="s">
        <v>263</v>
      </c>
      <c r="K58" t="s">
        <v>262</v>
      </c>
      <c r="L58">
        <v>3</v>
      </c>
      <c r="M58" t="s">
        <v>26</v>
      </c>
      <c r="N58" t="s">
        <v>399</v>
      </c>
      <c r="O58" t="s">
        <v>20</v>
      </c>
      <c r="P58" t="s">
        <v>30</v>
      </c>
      <c r="Q58" t="s">
        <v>30</v>
      </c>
      <c r="R58" t="s">
        <v>27</v>
      </c>
      <c r="S58" t="s">
        <v>21</v>
      </c>
      <c r="T58" t="s">
        <v>26</v>
      </c>
      <c r="U58" t="s">
        <v>27</v>
      </c>
      <c r="V58" t="s">
        <v>27</v>
      </c>
      <c r="W58" t="s">
        <v>192</v>
      </c>
      <c r="X58" t="s">
        <v>20</v>
      </c>
      <c r="Y58" t="s">
        <v>38</v>
      </c>
      <c r="Z58" t="s">
        <v>20</v>
      </c>
      <c r="AA58" t="s">
        <v>133</v>
      </c>
      <c r="AB58" t="s">
        <v>27</v>
      </c>
      <c r="AC58" t="s">
        <v>103</v>
      </c>
      <c r="AD58" t="s">
        <v>26</v>
      </c>
      <c r="AE58" t="s">
        <v>38</v>
      </c>
      <c r="AF58" t="s">
        <v>169</v>
      </c>
      <c r="AG58" t="s">
        <v>224</v>
      </c>
      <c r="AH58" t="s">
        <v>20</v>
      </c>
      <c r="AI58" t="s">
        <v>399</v>
      </c>
      <c r="AJ58" t="s">
        <v>30</v>
      </c>
      <c r="AL58" t="s">
        <v>234</v>
      </c>
      <c r="AM58">
        <v>1</v>
      </c>
      <c r="AN58">
        <v>2</v>
      </c>
      <c r="AO58">
        <v>4</v>
      </c>
      <c r="AP58" t="s">
        <v>177</v>
      </c>
      <c r="AQ58" t="s">
        <v>274</v>
      </c>
    </row>
    <row r="59" spans="1:44" x14ac:dyDescent="0.25">
      <c r="A59">
        <v>58</v>
      </c>
      <c r="B59" t="s">
        <v>117</v>
      </c>
      <c r="C59" t="s">
        <v>244</v>
      </c>
      <c r="D59">
        <v>45</v>
      </c>
      <c r="E59" t="s">
        <v>118</v>
      </c>
      <c r="F59" t="s">
        <v>398</v>
      </c>
      <c r="G59">
        <v>10</v>
      </c>
      <c r="H59">
        <v>7</v>
      </c>
      <c r="I59">
        <v>5</v>
      </c>
      <c r="J59" t="s">
        <v>263</v>
      </c>
      <c r="K59" t="s">
        <v>49</v>
      </c>
      <c r="L59">
        <v>6</v>
      </c>
      <c r="M59" t="s">
        <v>30</v>
      </c>
      <c r="N59" t="s">
        <v>34</v>
      </c>
      <c r="O59" t="s">
        <v>34</v>
      </c>
      <c r="P59" t="s">
        <v>30</v>
      </c>
      <c r="Q59" t="s">
        <v>27</v>
      </c>
      <c r="R59" t="s">
        <v>27</v>
      </c>
      <c r="S59" t="s">
        <v>30</v>
      </c>
      <c r="T59" t="s">
        <v>21</v>
      </c>
      <c r="U59" t="s">
        <v>27</v>
      </c>
      <c r="V59" t="s">
        <v>399</v>
      </c>
      <c r="W59" t="s">
        <v>192</v>
      </c>
      <c r="X59" t="s">
        <v>21</v>
      </c>
      <c r="Y59" t="s">
        <v>20</v>
      </c>
      <c r="Z59" t="s">
        <v>20</v>
      </c>
      <c r="AA59" t="s">
        <v>66</v>
      </c>
      <c r="AB59" t="s">
        <v>27</v>
      </c>
      <c r="AC59" t="s">
        <v>192</v>
      </c>
      <c r="AD59" t="s">
        <v>192</v>
      </c>
      <c r="AE59" t="s">
        <v>178</v>
      </c>
      <c r="AF59" t="s">
        <v>169</v>
      </c>
      <c r="AG59" t="s">
        <v>176</v>
      </c>
      <c r="AH59" t="s">
        <v>34</v>
      </c>
      <c r="AI59" t="s">
        <v>203</v>
      </c>
      <c r="AJ59" t="s">
        <v>225</v>
      </c>
      <c r="AL59" t="s">
        <v>274</v>
      </c>
      <c r="AM59">
        <v>1</v>
      </c>
      <c r="AN59">
        <v>2</v>
      </c>
      <c r="AO59">
        <v>3</v>
      </c>
      <c r="AP59" t="s">
        <v>196</v>
      </c>
      <c r="AQ59" t="s">
        <v>274</v>
      </c>
    </row>
    <row r="60" spans="1:44" x14ac:dyDescent="0.25">
      <c r="A60">
        <v>59</v>
      </c>
      <c r="B60" t="s">
        <v>119</v>
      </c>
      <c r="C60" t="s">
        <v>244</v>
      </c>
      <c r="D60">
        <v>48</v>
      </c>
      <c r="E60" t="s">
        <v>256</v>
      </c>
      <c r="F60" t="s">
        <v>398</v>
      </c>
      <c r="G60">
        <v>8</v>
      </c>
      <c r="H60">
        <v>6</v>
      </c>
      <c r="I60">
        <v>4</v>
      </c>
      <c r="J60" t="s">
        <v>263</v>
      </c>
      <c r="K60" t="s">
        <v>262</v>
      </c>
      <c r="L60">
        <v>4</v>
      </c>
      <c r="M60" t="s">
        <v>399</v>
      </c>
      <c r="N60" t="s">
        <v>133</v>
      </c>
      <c r="O60" t="s">
        <v>20</v>
      </c>
      <c r="P60" t="s">
        <v>30</v>
      </c>
      <c r="Q60" t="s">
        <v>21</v>
      </c>
      <c r="R60" t="s">
        <v>137</v>
      </c>
      <c r="S60" t="s">
        <v>21</v>
      </c>
      <c r="T60" t="s">
        <v>203</v>
      </c>
      <c r="U60" t="s">
        <v>133</v>
      </c>
      <c r="V60" t="s">
        <v>399</v>
      </c>
      <c r="W60" t="s">
        <v>226</v>
      </c>
      <c r="X60" t="s">
        <v>34</v>
      </c>
      <c r="Y60" t="s">
        <v>30</v>
      </c>
      <c r="Z60" t="s">
        <v>30</v>
      </c>
      <c r="AA60" t="s">
        <v>133</v>
      </c>
      <c r="AB60" t="s">
        <v>399</v>
      </c>
      <c r="AC60" t="s">
        <v>180</v>
      </c>
      <c r="AD60" t="s">
        <v>21</v>
      </c>
      <c r="AE60" t="s">
        <v>191</v>
      </c>
      <c r="AF60" t="s">
        <v>169</v>
      </c>
      <c r="AG60" t="s">
        <v>34</v>
      </c>
      <c r="AH60" t="s">
        <v>192</v>
      </c>
      <c r="AI60" t="s">
        <v>30</v>
      </c>
      <c r="AJ60" t="s">
        <v>30</v>
      </c>
      <c r="AK60" t="s">
        <v>133</v>
      </c>
      <c r="AL60" t="s">
        <v>274</v>
      </c>
      <c r="AM60">
        <v>1</v>
      </c>
      <c r="AN60">
        <v>2</v>
      </c>
      <c r="AO60">
        <v>4</v>
      </c>
      <c r="AP60" t="s">
        <v>188</v>
      </c>
      <c r="AQ60" t="s">
        <v>274</v>
      </c>
    </row>
    <row r="61" spans="1:44" x14ac:dyDescent="0.25">
      <c r="A61">
        <v>60</v>
      </c>
      <c r="B61" t="s">
        <v>120</v>
      </c>
      <c r="C61" t="s">
        <v>243</v>
      </c>
      <c r="D61">
        <v>26</v>
      </c>
      <c r="E61" t="s">
        <v>253</v>
      </c>
      <c r="F61" t="s">
        <v>395</v>
      </c>
      <c r="G61">
        <v>1</v>
      </c>
      <c r="H61">
        <v>4</v>
      </c>
      <c r="I61">
        <v>3</v>
      </c>
      <c r="J61" t="s">
        <v>45</v>
      </c>
      <c r="K61" t="s">
        <v>262</v>
      </c>
      <c r="L61">
        <v>1</v>
      </c>
      <c r="M61" t="s">
        <v>30</v>
      </c>
      <c r="N61" t="s">
        <v>30</v>
      </c>
      <c r="O61" t="s">
        <v>20</v>
      </c>
      <c r="P61" t="s">
        <v>30</v>
      </c>
      <c r="Q61" t="s">
        <v>30</v>
      </c>
      <c r="R61" t="s">
        <v>27</v>
      </c>
      <c r="S61" t="s">
        <v>21</v>
      </c>
      <c r="T61" t="s">
        <v>26</v>
      </c>
      <c r="U61" t="s">
        <v>27</v>
      </c>
      <c r="V61" t="s">
        <v>27</v>
      </c>
      <c r="W61" t="s">
        <v>100</v>
      </c>
      <c r="X61" t="s">
        <v>139</v>
      </c>
      <c r="Y61" t="s">
        <v>27</v>
      </c>
      <c r="Z61" t="s">
        <v>20</v>
      </c>
      <c r="AA61" t="s">
        <v>66</v>
      </c>
      <c r="AB61" t="s">
        <v>34</v>
      </c>
      <c r="AC61" t="s">
        <v>100</v>
      </c>
      <c r="AD61" t="s">
        <v>100</v>
      </c>
      <c r="AE61" t="s">
        <v>100</v>
      </c>
      <c r="AF61" t="s">
        <v>169</v>
      </c>
      <c r="AG61" t="s">
        <v>34</v>
      </c>
      <c r="AH61" t="s">
        <v>20</v>
      </c>
      <c r="AI61" t="s">
        <v>30</v>
      </c>
      <c r="AJ61" t="s">
        <v>30</v>
      </c>
      <c r="AK61" t="s">
        <v>133</v>
      </c>
      <c r="AL61" t="s">
        <v>234</v>
      </c>
      <c r="AM61">
        <v>1</v>
      </c>
      <c r="AN61">
        <v>3</v>
      </c>
      <c r="AO61">
        <v>2</v>
      </c>
      <c r="AP61" t="s">
        <v>196</v>
      </c>
      <c r="AQ61" t="s">
        <v>274</v>
      </c>
      <c r="AR61">
        <v>1</v>
      </c>
    </row>
    <row r="62" spans="1:44" x14ac:dyDescent="0.25">
      <c r="A62">
        <v>61</v>
      </c>
      <c r="B62" t="s">
        <v>121</v>
      </c>
      <c r="C62" t="s">
        <v>245</v>
      </c>
      <c r="D62">
        <v>35</v>
      </c>
      <c r="E62" t="s">
        <v>260</v>
      </c>
      <c r="F62" t="s">
        <v>397</v>
      </c>
      <c r="G62">
        <v>3</v>
      </c>
      <c r="H62">
        <v>5</v>
      </c>
      <c r="I62">
        <v>6</v>
      </c>
      <c r="J62" t="s">
        <v>263</v>
      </c>
      <c r="K62" t="s">
        <v>262</v>
      </c>
      <c r="L62">
        <v>3</v>
      </c>
      <c r="M62" t="s">
        <v>20</v>
      </c>
      <c r="N62" t="s">
        <v>82</v>
      </c>
      <c r="O62" t="s">
        <v>20</v>
      </c>
      <c r="P62" t="s">
        <v>133</v>
      </c>
      <c r="Q62" t="s">
        <v>27</v>
      </c>
      <c r="R62" t="s">
        <v>27</v>
      </c>
      <c r="S62" t="s">
        <v>139</v>
      </c>
      <c r="T62" t="s">
        <v>21</v>
      </c>
      <c r="U62" t="s">
        <v>27</v>
      </c>
      <c r="V62" t="s">
        <v>133</v>
      </c>
      <c r="W62" t="s">
        <v>171</v>
      </c>
      <c r="X62" t="s">
        <v>139</v>
      </c>
      <c r="Y62" t="s">
        <v>100</v>
      </c>
      <c r="Z62" t="s">
        <v>21</v>
      </c>
      <c r="AA62" t="s">
        <v>66</v>
      </c>
      <c r="AB62" t="s">
        <v>22</v>
      </c>
      <c r="AC62" t="s">
        <v>27</v>
      </c>
      <c r="AD62" t="s">
        <v>21</v>
      </c>
      <c r="AE62" t="s">
        <v>189</v>
      </c>
      <c r="AF62" t="s">
        <v>175</v>
      </c>
      <c r="AG62" t="s">
        <v>193</v>
      </c>
      <c r="AH62" t="s">
        <v>20</v>
      </c>
      <c r="AI62" t="s">
        <v>133</v>
      </c>
      <c r="AJ62" t="s">
        <v>30</v>
      </c>
      <c r="AK62" t="s">
        <v>133</v>
      </c>
      <c r="AL62" t="s">
        <v>22</v>
      </c>
      <c r="AM62">
        <v>2</v>
      </c>
      <c r="AN62">
        <v>1</v>
      </c>
      <c r="AO62">
        <v>0</v>
      </c>
      <c r="AP62" t="s">
        <v>196</v>
      </c>
      <c r="AQ62" t="s">
        <v>274</v>
      </c>
    </row>
    <row r="63" spans="1:44" x14ac:dyDescent="0.25">
      <c r="A63">
        <v>62</v>
      </c>
      <c r="B63" t="s">
        <v>122</v>
      </c>
      <c r="C63" t="s">
        <v>245</v>
      </c>
      <c r="D63">
        <v>34</v>
      </c>
      <c r="E63" t="s">
        <v>56</v>
      </c>
      <c r="F63" t="s">
        <v>395</v>
      </c>
      <c r="G63">
        <v>3</v>
      </c>
      <c r="H63">
        <v>5</v>
      </c>
      <c r="I63">
        <v>5</v>
      </c>
      <c r="J63" t="s">
        <v>45</v>
      </c>
      <c r="K63" t="s">
        <v>49</v>
      </c>
      <c r="L63">
        <v>3</v>
      </c>
      <c r="M63" t="s">
        <v>399</v>
      </c>
      <c r="N63" t="s">
        <v>34</v>
      </c>
      <c r="O63" t="s">
        <v>20</v>
      </c>
      <c r="P63" t="s">
        <v>30</v>
      </c>
      <c r="Q63" t="s">
        <v>137</v>
      </c>
      <c r="R63" t="s">
        <v>27</v>
      </c>
      <c r="S63" t="s">
        <v>137</v>
      </c>
      <c r="T63" t="s">
        <v>26</v>
      </c>
      <c r="U63" t="s">
        <v>27</v>
      </c>
      <c r="V63" t="s">
        <v>399</v>
      </c>
      <c r="W63" t="s">
        <v>26</v>
      </c>
      <c r="X63" t="s">
        <v>26</v>
      </c>
      <c r="Y63" t="s">
        <v>30</v>
      </c>
      <c r="Z63" t="s">
        <v>20</v>
      </c>
      <c r="AA63" t="s">
        <v>227</v>
      </c>
      <c r="AB63" t="s">
        <v>34</v>
      </c>
      <c r="AC63" t="s">
        <v>30</v>
      </c>
      <c r="AD63" t="s">
        <v>399</v>
      </c>
      <c r="AE63" t="s">
        <v>20</v>
      </c>
      <c r="AF63" t="s">
        <v>169</v>
      </c>
      <c r="AG63" t="s">
        <v>176</v>
      </c>
      <c r="AH63" t="s">
        <v>20</v>
      </c>
      <c r="AI63" t="s">
        <v>30</v>
      </c>
      <c r="AJ63" t="s">
        <v>30</v>
      </c>
      <c r="AK63" t="s">
        <v>133</v>
      </c>
      <c r="AL63" t="s">
        <v>22</v>
      </c>
      <c r="AM63">
        <v>2</v>
      </c>
      <c r="AN63">
        <v>1</v>
      </c>
      <c r="AO63">
        <v>0</v>
      </c>
      <c r="AP63" t="s">
        <v>177</v>
      </c>
      <c r="AQ63" t="s">
        <v>274</v>
      </c>
    </row>
    <row r="64" spans="1:44" x14ac:dyDescent="0.25">
      <c r="A64">
        <v>63</v>
      </c>
      <c r="B64" t="s">
        <v>236</v>
      </c>
      <c r="C64" t="s">
        <v>245</v>
      </c>
      <c r="D64">
        <v>40</v>
      </c>
      <c r="E64" t="s">
        <v>123</v>
      </c>
      <c r="F64" t="s">
        <v>397</v>
      </c>
      <c r="G64">
        <v>3</v>
      </c>
      <c r="H64">
        <v>2</v>
      </c>
      <c r="I64">
        <v>5</v>
      </c>
      <c r="J64" t="s">
        <v>32</v>
      </c>
      <c r="K64" t="s">
        <v>49</v>
      </c>
      <c r="L64">
        <v>2</v>
      </c>
      <c r="M64" t="s">
        <v>26</v>
      </c>
      <c r="N64" t="s">
        <v>20</v>
      </c>
      <c r="O64" t="s">
        <v>20</v>
      </c>
      <c r="P64" t="s">
        <v>30</v>
      </c>
      <c r="Q64" t="s">
        <v>30</v>
      </c>
      <c r="R64" t="s">
        <v>27</v>
      </c>
      <c r="S64" t="s">
        <v>21</v>
      </c>
      <c r="T64" t="s">
        <v>26</v>
      </c>
      <c r="U64" t="s">
        <v>27</v>
      </c>
      <c r="V64" t="s">
        <v>20</v>
      </c>
      <c r="W64" t="s">
        <v>26</v>
      </c>
      <c r="X64" t="s">
        <v>27</v>
      </c>
      <c r="Y64" t="s">
        <v>20</v>
      </c>
      <c r="Z64" t="s">
        <v>20</v>
      </c>
      <c r="AA64" t="s">
        <v>100</v>
      </c>
      <c r="AB64" t="s">
        <v>27</v>
      </c>
      <c r="AC64" t="s">
        <v>20</v>
      </c>
      <c r="AD64" t="s">
        <v>26</v>
      </c>
      <c r="AE64" t="s">
        <v>139</v>
      </c>
      <c r="AF64" t="s">
        <v>169</v>
      </c>
      <c r="AG64" t="s">
        <v>176</v>
      </c>
      <c r="AH64" t="s">
        <v>20</v>
      </c>
      <c r="AI64" t="s">
        <v>30</v>
      </c>
      <c r="AJ64" t="s">
        <v>30</v>
      </c>
      <c r="AL64" t="s">
        <v>274</v>
      </c>
      <c r="AM64">
        <v>1</v>
      </c>
      <c r="AN64">
        <v>2</v>
      </c>
      <c r="AO64">
        <v>4</v>
      </c>
      <c r="AP64" t="s">
        <v>188</v>
      </c>
      <c r="AQ64" t="s">
        <v>273</v>
      </c>
    </row>
    <row r="65" spans="1:43" x14ac:dyDescent="0.25">
      <c r="A65">
        <v>64</v>
      </c>
      <c r="B65" t="s">
        <v>50</v>
      </c>
      <c r="C65" t="s">
        <v>245</v>
      </c>
      <c r="D65">
        <v>40</v>
      </c>
      <c r="E65" t="s">
        <v>253</v>
      </c>
      <c r="F65" t="s">
        <v>395</v>
      </c>
      <c r="G65">
        <v>5</v>
      </c>
      <c r="H65">
        <v>3</v>
      </c>
      <c r="I65">
        <v>7</v>
      </c>
      <c r="J65" t="s">
        <v>263</v>
      </c>
      <c r="K65" t="s">
        <v>49</v>
      </c>
      <c r="L65">
        <v>3</v>
      </c>
      <c r="M65" t="s">
        <v>30</v>
      </c>
      <c r="N65" t="s">
        <v>399</v>
      </c>
      <c r="O65" t="s">
        <v>20</v>
      </c>
      <c r="P65" t="s">
        <v>30</v>
      </c>
      <c r="Q65" t="s">
        <v>30</v>
      </c>
      <c r="R65" t="s">
        <v>26</v>
      </c>
      <c r="S65" t="s">
        <v>21</v>
      </c>
      <c r="T65" t="s">
        <v>26</v>
      </c>
      <c r="U65" t="s">
        <v>30</v>
      </c>
      <c r="V65" t="s">
        <v>21</v>
      </c>
      <c r="W65" t="s">
        <v>30</v>
      </c>
      <c r="X65" t="s">
        <v>399</v>
      </c>
      <c r="Y65" t="s">
        <v>26</v>
      </c>
      <c r="Z65" t="s">
        <v>20</v>
      </c>
      <c r="AA65" t="s">
        <v>100</v>
      </c>
      <c r="AB65" t="s">
        <v>233</v>
      </c>
      <c r="AC65" t="s">
        <v>100</v>
      </c>
      <c r="AD65" t="s">
        <v>399</v>
      </c>
      <c r="AE65" t="s">
        <v>228</v>
      </c>
      <c r="AF65" t="s">
        <v>169</v>
      </c>
      <c r="AG65" t="s">
        <v>176</v>
      </c>
      <c r="AH65" t="s">
        <v>20</v>
      </c>
      <c r="AI65" t="s">
        <v>30</v>
      </c>
      <c r="AJ65" t="s">
        <v>30</v>
      </c>
      <c r="AL65" t="s">
        <v>22</v>
      </c>
      <c r="AM65">
        <v>2</v>
      </c>
      <c r="AN65">
        <v>1</v>
      </c>
      <c r="AO65">
        <v>0</v>
      </c>
      <c r="AP65" t="s">
        <v>188</v>
      </c>
      <c r="AQ65" t="s">
        <v>272</v>
      </c>
    </row>
    <row r="66" spans="1:43" x14ac:dyDescent="0.25">
      <c r="A66">
        <v>65</v>
      </c>
      <c r="B66" t="s">
        <v>124</v>
      </c>
      <c r="C66" t="s">
        <v>243</v>
      </c>
      <c r="D66">
        <v>24</v>
      </c>
      <c r="E66" t="s">
        <v>125</v>
      </c>
      <c r="F66" t="s">
        <v>397</v>
      </c>
      <c r="G66">
        <v>2</v>
      </c>
      <c r="H66">
        <v>4</v>
      </c>
      <c r="I66">
        <v>4</v>
      </c>
      <c r="J66" t="s">
        <v>263</v>
      </c>
      <c r="K66" t="s">
        <v>262</v>
      </c>
      <c r="L66">
        <v>2</v>
      </c>
      <c r="M66" t="s">
        <v>20</v>
      </c>
      <c r="N66" t="s">
        <v>399</v>
      </c>
      <c r="O66" t="s">
        <v>20</v>
      </c>
      <c r="P66" t="s">
        <v>237</v>
      </c>
      <c r="Q66" t="s">
        <v>27</v>
      </c>
      <c r="R66" t="s">
        <v>26</v>
      </c>
      <c r="S66" t="s">
        <v>21</v>
      </c>
      <c r="T66" t="s">
        <v>26</v>
      </c>
      <c r="U66" t="s">
        <v>27</v>
      </c>
      <c r="V66" t="s">
        <v>27</v>
      </c>
      <c r="W66" t="s">
        <v>26</v>
      </c>
      <c r="X66" t="s">
        <v>139</v>
      </c>
      <c r="Y66" t="s">
        <v>20</v>
      </c>
      <c r="Z66" t="s">
        <v>34</v>
      </c>
      <c r="AA66" t="s">
        <v>22</v>
      </c>
      <c r="AB66" t="s">
        <v>34</v>
      </c>
      <c r="AC66" t="s">
        <v>27</v>
      </c>
      <c r="AD66" t="s">
        <v>132</v>
      </c>
      <c r="AE66" t="s">
        <v>21</v>
      </c>
      <c r="AF66" t="s">
        <v>169</v>
      </c>
      <c r="AG66" t="s">
        <v>176</v>
      </c>
      <c r="AH66" t="s">
        <v>20</v>
      </c>
      <c r="AI66" t="s">
        <v>237</v>
      </c>
      <c r="AJ66" t="s">
        <v>30</v>
      </c>
      <c r="AL66" t="s">
        <v>213</v>
      </c>
      <c r="AM66">
        <v>2</v>
      </c>
      <c r="AN66">
        <v>3</v>
      </c>
      <c r="AO66">
        <v>1</v>
      </c>
      <c r="AP66" t="s">
        <v>205</v>
      </c>
      <c r="AQ66" t="s">
        <v>274</v>
      </c>
    </row>
    <row r="67" spans="1:43" x14ac:dyDescent="0.25">
      <c r="A67">
        <v>66</v>
      </c>
      <c r="B67" t="s">
        <v>126</v>
      </c>
      <c r="C67" t="s">
        <v>245</v>
      </c>
      <c r="D67">
        <v>37</v>
      </c>
      <c r="E67" t="s">
        <v>251</v>
      </c>
      <c r="F67" t="s">
        <v>395</v>
      </c>
      <c r="G67">
        <v>4</v>
      </c>
      <c r="H67">
        <v>4</v>
      </c>
      <c r="I67">
        <v>4</v>
      </c>
      <c r="J67" t="s">
        <v>263</v>
      </c>
      <c r="K67" t="s">
        <v>262</v>
      </c>
      <c r="L67">
        <v>4</v>
      </c>
      <c r="M67" t="s">
        <v>34</v>
      </c>
      <c r="N67" t="s">
        <v>30</v>
      </c>
      <c r="O67" t="s">
        <v>20</v>
      </c>
      <c r="P67" t="s">
        <v>30</v>
      </c>
      <c r="Q67" t="s">
        <v>30</v>
      </c>
      <c r="R67" t="s">
        <v>27</v>
      </c>
      <c r="S67" t="s">
        <v>21</v>
      </c>
      <c r="T67" t="s">
        <v>132</v>
      </c>
      <c r="U67" t="s">
        <v>27</v>
      </c>
      <c r="V67" t="s">
        <v>399</v>
      </c>
      <c r="W67" t="s">
        <v>174</v>
      </c>
      <c r="X67" t="s">
        <v>399</v>
      </c>
      <c r="Y67" t="s">
        <v>34</v>
      </c>
      <c r="Z67" t="s">
        <v>34</v>
      </c>
      <c r="AA67" t="s">
        <v>133</v>
      </c>
      <c r="AB67" t="s">
        <v>27</v>
      </c>
      <c r="AC67" t="s">
        <v>237</v>
      </c>
      <c r="AD67" t="s">
        <v>26</v>
      </c>
      <c r="AE67" t="s">
        <v>229</v>
      </c>
      <c r="AF67" t="s">
        <v>169</v>
      </c>
      <c r="AG67" t="s">
        <v>176</v>
      </c>
      <c r="AH67" t="s">
        <v>20</v>
      </c>
      <c r="AI67" t="s">
        <v>30</v>
      </c>
      <c r="AJ67" t="s">
        <v>30</v>
      </c>
      <c r="AK67" t="s">
        <v>133</v>
      </c>
      <c r="AL67" t="s">
        <v>274</v>
      </c>
      <c r="AM67">
        <v>1</v>
      </c>
      <c r="AN67">
        <v>2</v>
      </c>
      <c r="AO67">
        <v>3</v>
      </c>
      <c r="AP67" t="s">
        <v>177</v>
      </c>
      <c r="AQ67" t="s">
        <v>274</v>
      </c>
    </row>
    <row r="68" spans="1:43" x14ac:dyDescent="0.25">
      <c r="A68">
        <v>67</v>
      </c>
      <c r="B68" t="s">
        <v>127</v>
      </c>
      <c r="C68" t="s">
        <v>244</v>
      </c>
      <c r="D68">
        <v>47</v>
      </c>
      <c r="E68" t="s">
        <v>128</v>
      </c>
      <c r="F68" t="s">
        <v>394</v>
      </c>
      <c r="G68">
        <v>5</v>
      </c>
      <c r="H68">
        <v>16</v>
      </c>
      <c r="I68">
        <v>2</v>
      </c>
      <c r="J68" t="s">
        <v>32</v>
      </c>
      <c r="K68" t="s">
        <v>262</v>
      </c>
      <c r="L68">
        <v>5</v>
      </c>
      <c r="M68" t="s">
        <v>399</v>
      </c>
      <c r="N68" t="s">
        <v>71</v>
      </c>
      <c r="O68" t="s">
        <v>34</v>
      </c>
      <c r="P68" t="s">
        <v>133</v>
      </c>
      <c r="Q68" t="s">
        <v>399</v>
      </c>
      <c r="R68" t="s">
        <v>27</v>
      </c>
      <c r="S68" t="s">
        <v>21</v>
      </c>
      <c r="T68" t="s">
        <v>26</v>
      </c>
      <c r="U68" t="s">
        <v>27</v>
      </c>
      <c r="V68" t="s">
        <v>27</v>
      </c>
      <c r="W68" t="s">
        <v>171</v>
      </c>
      <c r="X68" t="s">
        <v>27</v>
      </c>
      <c r="Y68" t="s">
        <v>20</v>
      </c>
      <c r="Z68" t="s">
        <v>34</v>
      </c>
      <c r="AA68" t="s">
        <v>133</v>
      </c>
      <c r="AB68" t="s">
        <v>232</v>
      </c>
      <c r="AC68" t="s">
        <v>38</v>
      </c>
      <c r="AD68" t="s">
        <v>21</v>
      </c>
      <c r="AE68" t="s">
        <v>20</v>
      </c>
      <c r="AF68" t="s">
        <v>169</v>
      </c>
      <c r="AG68" t="s">
        <v>34</v>
      </c>
      <c r="AH68" t="s">
        <v>20</v>
      </c>
      <c r="AI68" t="s">
        <v>30</v>
      </c>
      <c r="AJ68" t="s">
        <v>30</v>
      </c>
      <c r="AK68" t="s">
        <v>133</v>
      </c>
      <c r="AL68" t="s">
        <v>274</v>
      </c>
      <c r="AM68">
        <v>1</v>
      </c>
      <c r="AN68">
        <v>2</v>
      </c>
      <c r="AO68">
        <v>4</v>
      </c>
      <c r="AP68" t="s">
        <v>188</v>
      </c>
      <c r="AQ68" t="s">
        <v>274</v>
      </c>
    </row>
    <row r="69" spans="1:43" x14ac:dyDescent="0.25">
      <c r="A69">
        <v>68</v>
      </c>
      <c r="B69" t="s">
        <v>129</v>
      </c>
      <c r="C69" t="s">
        <v>244</v>
      </c>
      <c r="D69">
        <v>48</v>
      </c>
      <c r="E69" t="s">
        <v>24</v>
      </c>
      <c r="F69" t="s">
        <v>395</v>
      </c>
      <c r="G69">
        <v>4</v>
      </c>
      <c r="H69">
        <v>8</v>
      </c>
      <c r="I69">
        <v>5</v>
      </c>
      <c r="J69" t="s">
        <v>32</v>
      </c>
      <c r="K69" t="s">
        <v>262</v>
      </c>
      <c r="L69">
        <v>4</v>
      </c>
      <c r="M69" t="s">
        <v>46</v>
      </c>
      <c r="N69" t="s">
        <v>134</v>
      </c>
      <c r="O69" t="s">
        <v>20</v>
      </c>
      <c r="P69" t="s">
        <v>30</v>
      </c>
      <c r="Q69" t="s">
        <v>133</v>
      </c>
      <c r="R69" t="s">
        <v>27</v>
      </c>
      <c r="S69" t="s">
        <v>138</v>
      </c>
      <c r="T69" t="s">
        <v>26</v>
      </c>
      <c r="U69" t="s">
        <v>27</v>
      </c>
      <c r="V69" t="s">
        <v>27</v>
      </c>
      <c r="W69" t="s">
        <v>132</v>
      </c>
      <c r="X69" t="s">
        <v>399</v>
      </c>
      <c r="Y69" t="s">
        <v>30</v>
      </c>
      <c r="Z69" t="s">
        <v>30</v>
      </c>
      <c r="AA69" t="s">
        <v>66</v>
      </c>
      <c r="AB69" t="s">
        <v>232</v>
      </c>
      <c r="AC69" t="s">
        <v>20</v>
      </c>
      <c r="AD69" t="s">
        <v>171</v>
      </c>
      <c r="AE69" t="s">
        <v>39</v>
      </c>
      <c r="AF69" t="s">
        <v>175</v>
      </c>
      <c r="AG69" t="s">
        <v>176</v>
      </c>
      <c r="AH69" t="s">
        <v>20</v>
      </c>
      <c r="AI69" t="s">
        <v>30</v>
      </c>
      <c r="AJ69" t="s">
        <v>30</v>
      </c>
      <c r="AK69" t="s">
        <v>133</v>
      </c>
      <c r="AL69" t="s">
        <v>234</v>
      </c>
      <c r="AM69">
        <v>2</v>
      </c>
      <c r="AN69">
        <v>3</v>
      </c>
      <c r="AO69">
        <v>1</v>
      </c>
      <c r="AP69" t="s">
        <v>177</v>
      </c>
      <c r="AQ69" t="s">
        <v>274</v>
      </c>
    </row>
    <row r="70" spans="1:43" x14ac:dyDescent="0.25">
      <c r="A70">
        <v>69</v>
      </c>
      <c r="G70">
        <f>SUM(G2:G69)</f>
        <v>283</v>
      </c>
      <c r="I70">
        <f>SUM(I2:I69)</f>
        <v>319</v>
      </c>
      <c r="AP70" s="3"/>
      <c r="AQ70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9"/>
  <sheetViews>
    <sheetView workbookViewId="0">
      <pane ySplit="1" topLeftCell="A2" activePane="bottomLeft" state="frozen"/>
      <selection activeCell="AD1" sqref="AD1"/>
      <selection pane="bottomLeft" activeCell="I72" sqref="I72"/>
    </sheetView>
  </sheetViews>
  <sheetFormatPr baseColWidth="10" defaultRowHeight="15" x14ac:dyDescent="0.25"/>
  <cols>
    <col min="1" max="1" width="17.85546875" customWidth="1"/>
    <col min="6" max="6" width="12.85546875" customWidth="1"/>
    <col min="7" max="7" width="13.140625" customWidth="1"/>
  </cols>
  <sheetData>
    <row r="1" spans="1:44" ht="75" x14ac:dyDescent="0.3">
      <c r="A1" s="11" t="s">
        <v>17</v>
      </c>
      <c r="B1" s="11" t="s">
        <v>0</v>
      </c>
      <c r="C1" s="11" t="s">
        <v>241</v>
      </c>
      <c r="D1" s="11" t="s">
        <v>1</v>
      </c>
      <c r="E1" s="11" t="s">
        <v>2</v>
      </c>
      <c r="F1" s="11" t="s">
        <v>393</v>
      </c>
      <c r="G1" s="11" t="s">
        <v>3</v>
      </c>
      <c r="H1" s="11" t="s">
        <v>4</v>
      </c>
      <c r="I1" s="11" t="s">
        <v>5</v>
      </c>
      <c r="J1" s="11" t="s">
        <v>6</v>
      </c>
      <c r="K1" s="11" t="s">
        <v>7</v>
      </c>
      <c r="L1" s="11" t="s">
        <v>19</v>
      </c>
      <c r="M1" s="11" t="s">
        <v>8</v>
      </c>
      <c r="N1" s="11" t="s">
        <v>9</v>
      </c>
      <c r="O1" s="11" t="s">
        <v>10</v>
      </c>
      <c r="P1" s="11" t="s">
        <v>11</v>
      </c>
      <c r="Q1" s="11" t="s">
        <v>12</v>
      </c>
      <c r="R1" s="11" t="s">
        <v>13</v>
      </c>
      <c r="S1" s="11" t="s">
        <v>14</v>
      </c>
      <c r="T1" s="11" t="s">
        <v>15</v>
      </c>
      <c r="U1" s="11" t="s">
        <v>262</v>
      </c>
      <c r="V1" s="11" t="s">
        <v>16</v>
      </c>
      <c r="W1" s="11" t="s">
        <v>148</v>
      </c>
      <c r="X1" s="11" t="s">
        <v>149</v>
      </c>
      <c r="Y1" s="11" t="s">
        <v>150</v>
      </c>
      <c r="Z1" s="11" t="s">
        <v>151</v>
      </c>
      <c r="AA1" s="11" t="s">
        <v>152</v>
      </c>
      <c r="AB1" s="11" t="s">
        <v>153</v>
      </c>
      <c r="AC1" s="11" t="s">
        <v>166</v>
      </c>
      <c r="AD1" s="11" t="s">
        <v>167</v>
      </c>
      <c r="AE1" s="11" t="s">
        <v>168</v>
      </c>
      <c r="AF1" s="11" t="s">
        <v>154</v>
      </c>
      <c r="AG1" s="11" t="s">
        <v>155</v>
      </c>
      <c r="AH1" s="11" t="s">
        <v>156</v>
      </c>
      <c r="AI1" s="11" t="s">
        <v>157</v>
      </c>
      <c r="AJ1" s="11" t="s">
        <v>158</v>
      </c>
      <c r="AK1" s="11" t="s">
        <v>159</v>
      </c>
      <c r="AL1" s="11" t="s">
        <v>160</v>
      </c>
      <c r="AM1" s="11" t="s">
        <v>262</v>
      </c>
      <c r="AN1" s="11" t="s">
        <v>49</v>
      </c>
      <c r="AO1" s="11" t="s">
        <v>161</v>
      </c>
      <c r="AP1" s="11" t="s">
        <v>162</v>
      </c>
      <c r="AQ1" s="11" t="s">
        <v>170</v>
      </c>
      <c r="AR1" s="11" t="s">
        <v>390</v>
      </c>
    </row>
    <row r="2" spans="1:44" x14ac:dyDescent="0.25">
      <c r="A2">
        <v>1</v>
      </c>
      <c r="B2" t="s">
        <v>18</v>
      </c>
      <c r="C2" t="s">
        <v>243</v>
      </c>
      <c r="D2">
        <v>26</v>
      </c>
      <c r="E2" t="s">
        <v>250</v>
      </c>
      <c r="F2" t="s">
        <v>394</v>
      </c>
      <c r="G2">
        <v>3</v>
      </c>
      <c r="H2">
        <v>1</v>
      </c>
      <c r="I2">
        <v>5</v>
      </c>
      <c r="J2" t="s">
        <v>263</v>
      </c>
      <c r="K2" t="s">
        <v>49</v>
      </c>
      <c r="L2">
        <v>2</v>
      </c>
      <c r="M2" t="s">
        <v>20</v>
      </c>
      <c r="N2" t="s">
        <v>34</v>
      </c>
      <c r="O2" t="s">
        <v>399</v>
      </c>
      <c r="P2" t="s">
        <v>30</v>
      </c>
      <c r="Q2" t="s">
        <v>30</v>
      </c>
      <c r="R2" t="s">
        <v>26</v>
      </c>
      <c r="S2" t="s">
        <v>21</v>
      </c>
      <c r="T2" t="s">
        <v>22</v>
      </c>
      <c r="U2" t="s">
        <v>27</v>
      </c>
      <c r="V2" t="s">
        <v>20</v>
      </c>
      <c r="W2" t="s">
        <v>163</v>
      </c>
      <c r="X2" t="s">
        <v>22</v>
      </c>
      <c r="Y2" t="s">
        <v>164</v>
      </c>
      <c r="Z2" t="s">
        <v>38</v>
      </c>
      <c r="AA2" t="s">
        <v>22</v>
      </c>
      <c r="AB2" t="s">
        <v>22</v>
      </c>
      <c r="AC2" t="s">
        <v>203</v>
      </c>
      <c r="AD2" t="s">
        <v>22</v>
      </c>
      <c r="AE2" t="s">
        <v>165</v>
      </c>
      <c r="AF2" t="s">
        <v>169</v>
      </c>
      <c r="AG2" t="s">
        <v>34</v>
      </c>
      <c r="AH2" t="s">
        <v>203</v>
      </c>
      <c r="AI2" t="s">
        <v>38</v>
      </c>
      <c r="AJ2" t="s">
        <v>22</v>
      </c>
      <c r="AL2" t="s">
        <v>22</v>
      </c>
      <c r="AM2">
        <v>1</v>
      </c>
      <c r="AN2">
        <v>2</v>
      </c>
      <c r="AO2">
        <v>0</v>
      </c>
      <c r="AP2" t="s">
        <v>177</v>
      </c>
      <c r="AQ2" t="s">
        <v>274</v>
      </c>
    </row>
    <row r="3" spans="1:44" x14ac:dyDescent="0.25">
      <c r="A3">
        <v>2</v>
      </c>
      <c r="B3" t="s">
        <v>23</v>
      </c>
      <c r="C3" t="s">
        <v>243</v>
      </c>
      <c r="D3">
        <v>25</v>
      </c>
      <c r="E3" t="s">
        <v>24</v>
      </c>
      <c r="F3" t="s">
        <v>395</v>
      </c>
      <c r="G3">
        <v>4</v>
      </c>
      <c r="H3">
        <v>3</v>
      </c>
      <c r="I3">
        <v>6</v>
      </c>
      <c r="J3" t="s">
        <v>263</v>
      </c>
      <c r="K3" t="s">
        <v>49</v>
      </c>
      <c r="L3">
        <v>6</v>
      </c>
      <c r="M3" t="s">
        <v>399</v>
      </c>
      <c r="N3" t="s">
        <v>399</v>
      </c>
      <c r="O3" t="s">
        <v>20</v>
      </c>
      <c r="P3" t="s">
        <v>133</v>
      </c>
      <c r="Q3" t="s">
        <v>30</v>
      </c>
      <c r="R3" t="s">
        <v>26</v>
      </c>
      <c r="S3" t="s">
        <v>30</v>
      </c>
      <c r="T3" t="s">
        <v>26</v>
      </c>
      <c r="U3" t="s">
        <v>399</v>
      </c>
      <c r="V3" t="s">
        <v>133</v>
      </c>
      <c r="W3" t="s">
        <v>171</v>
      </c>
      <c r="X3" t="s">
        <v>26</v>
      </c>
      <c r="Y3" t="s">
        <v>172</v>
      </c>
      <c r="Z3" t="s">
        <v>172</v>
      </c>
      <c r="AA3" t="s">
        <v>100</v>
      </c>
      <c r="AB3" t="s">
        <v>233</v>
      </c>
      <c r="AC3" t="s">
        <v>399</v>
      </c>
      <c r="AD3" t="s">
        <v>26</v>
      </c>
      <c r="AE3" t="s">
        <v>172</v>
      </c>
      <c r="AF3" t="s">
        <v>169</v>
      </c>
      <c r="AG3" t="s">
        <v>30</v>
      </c>
      <c r="AH3" t="s">
        <v>20</v>
      </c>
      <c r="AI3" t="s">
        <v>30</v>
      </c>
      <c r="AJ3" t="s">
        <v>30</v>
      </c>
      <c r="AL3" t="s">
        <v>213</v>
      </c>
      <c r="AM3">
        <v>2</v>
      </c>
      <c r="AN3">
        <v>3</v>
      </c>
      <c r="AO3">
        <v>1</v>
      </c>
      <c r="AP3" t="s">
        <v>173</v>
      </c>
      <c r="AQ3" t="s">
        <v>272</v>
      </c>
      <c r="AR3">
        <v>1</v>
      </c>
    </row>
    <row r="4" spans="1:44" x14ac:dyDescent="0.25">
      <c r="A4">
        <v>3</v>
      </c>
      <c r="B4" t="s">
        <v>25</v>
      </c>
      <c r="C4" t="s">
        <v>243</v>
      </c>
      <c r="D4">
        <v>26</v>
      </c>
      <c r="E4" t="s">
        <v>249</v>
      </c>
      <c r="F4" t="s">
        <v>395</v>
      </c>
      <c r="G4">
        <v>3</v>
      </c>
      <c r="H4">
        <v>4</v>
      </c>
      <c r="I4">
        <v>5</v>
      </c>
      <c r="J4" t="s">
        <v>32</v>
      </c>
      <c r="K4" t="s">
        <v>262</v>
      </c>
      <c r="L4">
        <v>4</v>
      </c>
      <c r="M4" t="s">
        <v>26</v>
      </c>
      <c r="N4" t="s">
        <v>399</v>
      </c>
      <c r="O4" t="s">
        <v>20</v>
      </c>
      <c r="P4" t="s">
        <v>30</v>
      </c>
      <c r="Q4" t="s">
        <v>27</v>
      </c>
      <c r="R4" t="s">
        <v>27</v>
      </c>
      <c r="S4" t="s">
        <v>21</v>
      </c>
      <c r="T4" t="s">
        <v>26</v>
      </c>
      <c r="U4" t="s">
        <v>27</v>
      </c>
      <c r="V4" t="s">
        <v>20</v>
      </c>
      <c r="W4" t="s">
        <v>26</v>
      </c>
      <c r="X4" t="s">
        <v>21</v>
      </c>
      <c r="Y4" t="s">
        <v>20</v>
      </c>
      <c r="Z4" t="s">
        <v>20</v>
      </c>
      <c r="AA4" t="s">
        <v>133</v>
      </c>
      <c r="AB4" t="s">
        <v>27</v>
      </c>
      <c r="AC4" t="s">
        <v>180</v>
      </c>
      <c r="AD4" t="s">
        <v>174</v>
      </c>
      <c r="AE4" t="s">
        <v>22</v>
      </c>
      <c r="AF4" t="s">
        <v>175</v>
      </c>
      <c r="AG4" t="s">
        <v>176</v>
      </c>
      <c r="AH4" t="s">
        <v>20</v>
      </c>
      <c r="AI4" t="s">
        <v>30</v>
      </c>
      <c r="AJ4" t="s">
        <v>30</v>
      </c>
      <c r="AL4" t="s">
        <v>22</v>
      </c>
      <c r="AM4">
        <v>1</v>
      </c>
      <c r="AN4">
        <v>2</v>
      </c>
      <c r="AO4">
        <v>0</v>
      </c>
      <c r="AP4" t="s">
        <v>177</v>
      </c>
      <c r="AQ4" t="s">
        <v>274</v>
      </c>
    </row>
    <row r="5" spans="1:44" x14ac:dyDescent="0.25">
      <c r="A5">
        <v>4</v>
      </c>
      <c r="B5" t="s">
        <v>28</v>
      </c>
      <c r="C5" t="s">
        <v>243</v>
      </c>
      <c r="D5">
        <v>25</v>
      </c>
      <c r="E5" t="s">
        <v>396</v>
      </c>
      <c r="F5" t="s">
        <v>394</v>
      </c>
      <c r="G5">
        <v>4</v>
      </c>
      <c r="H5" t="s">
        <v>29</v>
      </c>
      <c r="I5">
        <v>6</v>
      </c>
      <c r="J5" t="s">
        <v>32</v>
      </c>
      <c r="K5" t="s">
        <v>262</v>
      </c>
      <c r="L5">
        <v>2</v>
      </c>
      <c r="M5" t="s">
        <v>399</v>
      </c>
      <c r="N5" t="s">
        <v>30</v>
      </c>
      <c r="O5" t="s">
        <v>20</v>
      </c>
      <c r="P5" t="s">
        <v>133</v>
      </c>
      <c r="Q5" t="s">
        <v>30</v>
      </c>
      <c r="R5" t="s">
        <v>26</v>
      </c>
      <c r="S5" t="s">
        <v>30</v>
      </c>
      <c r="T5" t="s">
        <v>26</v>
      </c>
      <c r="U5" t="s">
        <v>30</v>
      </c>
      <c r="V5" t="s">
        <v>20</v>
      </c>
      <c r="W5" t="s">
        <v>137</v>
      </c>
      <c r="X5" t="s">
        <v>26</v>
      </c>
      <c r="Y5" t="s">
        <v>178</v>
      </c>
      <c r="Z5" t="s">
        <v>20</v>
      </c>
      <c r="AA5" t="s">
        <v>179</v>
      </c>
      <c r="AB5" t="s">
        <v>109</v>
      </c>
      <c r="AC5" t="s">
        <v>138</v>
      </c>
      <c r="AD5" t="s">
        <v>138</v>
      </c>
      <c r="AE5" t="s">
        <v>21</v>
      </c>
      <c r="AF5" t="s">
        <v>169</v>
      </c>
      <c r="AG5" t="s">
        <v>176</v>
      </c>
      <c r="AH5" t="s">
        <v>20</v>
      </c>
      <c r="AI5" t="s">
        <v>30</v>
      </c>
      <c r="AJ5" t="s">
        <v>30</v>
      </c>
      <c r="AL5" t="s">
        <v>234</v>
      </c>
      <c r="AM5">
        <v>2</v>
      </c>
      <c r="AN5">
        <v>1</v>
      </c>
      <c r="AO5">
        <v>3</v>
      </c>
      <c r="AP5" t="s">
        <v>181</v>
      </c>
      <c r="AQ5" t="s">
        <v>273</v>
      </c>
    </row>
    <row r="6" spans="1:44" x14ac:dyDescent="0.25">
      <c r="A6">
        <v>5</v>
      </c>
      <c r="B6" t="s">
        <v>31</v>
      </c>
      <c r="C6" t="s">
        <v>243</v>
      </c>
      <c r="D6">
        <v>30</v>
      </c>
      <c r="E6" t="s">
        <v>251</v>
      </c>
      <c r="F6" t="s">
        <v>395</v>
      </c>
      <c r="G6">
        <v>2</v>
      </c>
      <c r="H6">
        <v>6</v>
      </c>
      <c r="I6">
        <v>4</v>
      </c>
      <c r="J6" t="s">
        <v>32</v>
      </c>
      <c r="K6" t="s">
        <v>49</v>
      </c>
      <c r="L6">
        <v>6</v>
      </c>
      <c r="M6" t="s">
        <v>399</v>
      </c>
      <c r="N6" t="s">
        <v>399</v>
      </c>
      <c r="O6" t="s">
        <v>38</v>
      </c>
      <c r="P6" t="s">
        <v>30</v>
      </c>
      <c r="Q6" t="s">
        <v>30</v>
      </c>
      <c r="R6" t="s">
        <v>143</v>
      </c>
      <c r="S6" t="s">
        <v>138</v>
      </c>
      <c r="T6" t="s">
        <v>26</v>
      </c>
      <c r="U6" t="s">
        <v>40</v>
      </c>
      <c r="V6" t="s">
        <v>399</v>
      </c>
      <c r="W6" t="s">
        <v>231</v>
      </c>
      <c r="X6" t="s">
        <v>139</v>
      </c>
      <c r="Y6" t="s">
        <v>182</v>
      </c>
      <c r="Z6" t="s">
        <v>38</v>
      </c>
      <c r="AA6" t="s">
        <v>22</v>
      </c>
      <c r="AB6" t="s">
        <v>183</v>
      </c>
      <c r="AC6" t="s">
        <v>171</v>
      </c>
      <c r="AD6" t="s">
        <v>184</v>
      </c>
      <c r="AE6" t="s">
        <v>399</v>
      </c>
      <c r="AF6" t="s">
        <v>169</v>
      </c>
      <c r="AG6" t="s">
        <v>34</v>
      </c>
      <c r="AH6" t="s">
        <v>38</v>
      </c>
      <c r="AI6" t="s">
        <v>30</v>
      </c>
      <c r="AJ6" t="s">
        <v>399</v>
      </c>
      <c r="AL6" t="s">
        <v>274</v>
      </c>
      <c r="AM6">
        <v>2</v>
      </c>
      <c r="AN6">
        <v>1</v>
      </c>
      <c r="AO6">
        <v>3</v>
      </c>
      <c r="AP6" t="s">
        <v>185</v>
      </c>
      <c r="AQ6" t="s">
        <v>274</v>
      </c>
      <c r="AR6">
        <v>1</v>
      </c>
    </row>
    <row r="7" spans="1:44" x14ac:dyDescent="0.25">
      <c r="A7">
        <v>6</v>
      </c>
      <c r="B7" t="s">
        <v>33</v>
      </c>
      <c r="C7" t="s">
        <v>242</v>
      </c>
      <c r="D7">
        <v>70</v>
      </c>
      <c r="E7" t="s">
        <v>252</v>
      </c>
      <c r="F7" t="s">
        <v>397</v>
      </c>
      <c r="G7">
        <v>8</v>
      </c>
      <c r="H7">
        <v>33</v>
      </c>
      <c r="I7">
        <v>5</v>
      </c>
      <c r="J7" t="s">
        <v>32</v>
      </c>
      <c r="K7" t="s">
        <v>262</v>
      </c>
      <c r="L7">
        <v>1</v>
      </c>
      <c r="M7" t="s">
        <v>34</v>
      </c>
      <c r="N7" t="s">
        <v>34</v>
      </c>
      <c r="O7" t="s">
        <v>20</v>
      </c>
      <c r="P7" t="s">
        <v>30</v>
      </c>
      <c r="Q7" t="s">
        <v>27</v>
      </c>
      <c r="R7" t="s">
        <v>27</v>
      </c>
      <c r="S7" t="s">
        <v>138</v>
      </c>
      <c r="T7" t="s">
        <v>26</v>
      </c>
      <c r="U7" t="s">
        <v>27</v>
      </c>
      <c r="V7" t="s">
        <v>27</v>
      </c>
      <c r="W7" t="s">
        <v>184</v>
      </c>
      <c r="X7" t="s">
        <v>38</v>
      </c>
      <c r="Y7" t="s">
        <v>20</v>
      </c>
      <c r="Z7" t="s">
        <v>38</v>
      </c>
      <c r="AA7" t="s">
        <v>186</v>
      </c>
      <c r="AB7" t="s">
        <v>27</v>
      </c>
      <c r="AC7" t="s">
        <v>30</v>
      </c>
      <c r="AD7" t="s">
        <v>184</v>
      </c>
      <c r="AE7" t="s">
        <v>20</v>
      </c>
      <c r="AF7" t="s">
        <v>169</v>
      </c>
      <c r="AG7" t="s">
        <v>34</v>
      </c>
      <c r="AH7" t="s">
        <v>20</v>
      </c>
      <c r="AI7" t="s">
        <v>30</v>
      </c>
      <c r="AJ7" t="s">
        <v>30</v>
      </c>
      <c r="AL7" t="s">
        <v>22</v>
      </c>
      <c r="AM7">
        <v>2</v>
      </c>
      <c r="AN7">
        <v>1</v>
      </c>
      <c r="AO7">
        <v>0</v>
      </c>
      <c r="AP7" t="s">
        <v>187</v>
      </c>
      <c r="AQ7" t="s">
        <v>272</v>
      </c>
      <c r="AR7">
        <v>1</v>
      </c>
    </row>
    <row r="8" spans="1:44" x14ac:dyDescent="0.25">
      <c r="A8">
        <v>7</v>
      </c>
      <c r="B8" t="s">
        <v>35</v>
      </c>
      <c r="C8" t="s">
        <v>245</v>
      </c>
      <c r="D8">
        <v>40</v>
      </c>
      <c r="E8" t="s">
        <v>251</v>
      </c>
      <c r="F8" t="s">
        <v>395</v>
      </c>
      <c r="G8">
        <v>5</v>
      </c>
      <c r="H8">
        <v>8</v>
      </c>
      <c r="I8">
        <v>3</v>
      </c>
      <c r="J8" t="s">
        <v>263</v>
      </c>
      <c r="K8" t="s">
        <v>49</v>
      </c>
      <c r="L8">
        <v>3</v>
      </c>
      <c r="M8" t="s">
        <v>399</v>
      </c>
      <c r="N8" t="s">
        <v>399</v>
      </c>
      <c r="O8" t="s">
        <v>20</v>
      </c>
      <c r="P8" t="s">
        <v>30</v>
      </c>
      <c r="Q8" t="s">
        <v>27</v>
      </c>
      <c r="R8" t="s">
        <v>27</v>
      </c>
      <c r="S8" t="s">
        <v>27</v>
      </c>
      <c r="T8" t="s">
        <v>21</v>
      </c>
      <c r="U8" t="s">
        <v>30</v>
      </c>
      <c r="V8" t="s">
        <v>27</v>
      </c>
      <c r="W8" t="s">
        <v>26</v>
      </c>
      <c r="X8" t="s">
        <v>27</v>
      </c>
      <c r="Y8" t="s">
        <v>20</v>
      </c>
      <c r="Z8" t="s">
        <v>20</v>
      </c>
      <c r="AA8" t="s">
        <v>66</v>
      </c>
      <c r="AB8" t="s">
        <v>20</v>
      </c>
      <c r="AC8" t="s">
        <v>399</v>
      </c>
      <c r="AD8" t="s">
        <v>26</v>
      </c>
      <c r="AE8" t="s">
        <v>20</v>
      </c>
      <c r="AF8" t="s">
        <v>169</v>
      </c>
      <c r="AG8" t="s">
        <v>176</v>
      </c>
      <c r="AH8" t="s">
        <v>20</v>
      </c>
      <c r="AI8" t="s">
        <v>30</v>
      </c>
      <c r="AJ8" t="s">
        <v>30</v>
      </c>
      <c r="AL8" t="s">
        <v>274</v>
      </c>
      <c r="AM8">
        <v>1</v>
      </c>
      <c r="AN8">
        <v>3</v>
      </c>
      <c r="AO8">
        <v>2</v>
      </c>
      <c r="AP8" t="s">
        <v>188</v>
      </c>
      <c r="AQ8" t="s">
        <v>274</v>
      </c>
      <c r="AR8">
        <v>1</v>
      </c>
    </row>
    <row r="9" spans="1:44" x14ac:dyDescent="0.25">
      <c r="A9">
        <v>8</v>
      </c>
      <c r="B9" t="s">
        <v>36</v>
      </c>
      <c r="C9" t="s">
        <v>243</v>
      </c>
      <c r="D9">
        <v>28</v>
      </c>
      <c r="E9" t="s">
        <v>24</v>
      </c>
      <c r="F9" t="s">
        <v>395</v>
      </c>
      <c r="G9">
        <v>3</v>
      </c>
      <c r="H9">
        <v>9</v>
      </c>
      <c r="I9">
        <v>5</v>
      </c>
      <c r="J9" t="s">
        <v>32</v>
      </c>
      <c r="K9" t="s">
        <v>262</v>
      </c>
      <c r="L9">
        <v>2</v>
      </c>
      <c r="M9" t="s">
        <v>399</v>
      </c>
      <c r="N9" t="s">
        <v>399</v>
      </c>
      <c r="O9" t="s">
        <v>20</v>
      </c>
      <c r="P9" t="s">
        <v>30</v>
      </c>
      <c r="Q9" t="s">
        <v>30</v>
      </c>
      <c r="R9" t="s">
        <v>27</v>
      </c>
      <c r="S9" t="s">
        <v>30</v>
      </c>
      <c r="T9" t="s">
        <v>21</v>
      </c>
      <c r="U9" t="s">
        <v>27</v>
      </c>
      <c r="V9" t="s">
        <v>399</v>
      </c>
      <c r="W9" t="s">
        <v>21</v>
      </c>
      <c r="X9" t="s">
        <v>30</v>
      </c>
      <c r="Y9" t="s">
        <v>30</v>
      </c>
      <c r="Z9" t="s">
        <v>20</v>
      </c>
      <c r="AA9" t="s">
        <v>22</v>
      </c>
      <c r="AB9" t="s">
        <v>21</v>
      </c>
      <c r="AC9" t="s">
        <v>21</v>
      </c>
      <c r="AD9" t="s">
        <v>21</v>
      </c>
      <c r="AE9" t="s">
        <v>189</v>
      </c>
      <c r="AF9" t="s">
        <v>169</v>
      </c>
      <c r="AG9" t="s">
        <v>176</v>
      </c>
      <c r="AH9" t="s">
        <v>38</v>
      </c>
      <c r="AI9" t="s">
        <v>30</v>
      </c>
      <c r="AJ9" t="s">
        <v>30</v>
      </c>
      <c r="AL9" t="s">
        <v>234</v>
      </c>
      <c r="AM9">
        <v>1</v>
      </c>
      <c r="AN9">
        <v>2</v>
      </c>
      <c r="AO9">
        <v>4</v>
      </c>
      <c r="AP9" t="s">
        <v>187</v>
      </c>
      <c r="AQ9" t="s">
        <v>274</v>
      </c>
      <c r="AR9">
        <v>1</v>
      </c>
    </row>
    <row r="10" spans="1:44" x14ac:dyDescent="0.25">
      <c r="A10">
        <v>9</v>
      </c>
      <c r="B10" t="s">
        <v>37</v>
      </c>
      <c r="C10" t="s">
        <v>244</v>
      </c>
      <c r="D10">
        <v>45</v>
      </c>
      <c r="E10" t="s">
        <v>253</v>
      </c>
      <c r="F10" t="s">
        <v>395</v>
      </c>
      <c r="G10">
        <v>4</v>
      </c>
      <c r="H10">
        <v>18</v>
      </c>
      <c r="I10">
        <v>2</v>
      </c>
      <c r="J10" t="s">
        <v>263</v>
      </c>
      <c r="K10" t="s">
        <v>262</v>
      </c>
      <c r="L10">
        <v>3</v>
      </c>
      <c r="M10" t="s">
        <v>38</v>
      </c>
      <c r="N10" t="s">
        <v>399</v>
      </c>
      <c r="O10" t="s">
        <v>399</v>
      </c>
      <c r="P10" t="s">
        <v>30</v>
      </c>
      <c r="Q10" t="s">
        <v>133</v>
      </c>
      <c r="R10" t="s">
        <v>21</v>
      </c>
      <c r="S10" t="s">
        <v>39</v>
      </c>
      <c r="T10" t="s">
        <v>26</v>
      </c>
      <c r="U10" t="s">
        <v>40</v>
      </c>
      <c r="V10" t="s">
        <v>399</v>
      </c>
      <c r="W10" t="s">
        <v>26</v>
      </c>
      <c r="X10" t="s">
        <v>21</v>
      </c>
      <c r="Y10" t="s">
        <v>20</v>
      </c>
      <c r="Z10" t="s">
        <v>20</v>
      </c>
      <c r="AA10" t="s">
        <v>222</v>
      </c>
      <c r="AB10" t="s">
        <v>103</v>
      </c>
      <c r="AC10" t="s">
        <v>30</v>
      </c>
      <c r="AD10" t="s">
        <v>179</v>
      </c>
      <c r="AE10" t="s">
        <v>20</v>
      </c>
      <c r="AF10" t="s">
        <v>169</v>
      </c>
      <c r="AG10" t="s">
        <v>34</v>
      </c>
      <c r="AH10" t="s">
        <v>20</v>
      </c>
      <c r="AI10" t="s">
        <v>30</v>
      </c>
      <c r="AJ10" t="s">
        <v>30</v>
      </c>
      <c r="AL10" t="s">
        <v>234</v>
      </c>
      <c r="AM10">
        <v>1</v>
      </c>
      <c r="AN10">
        <v>3</v>
      </c>
      <c r="AO10">
        <v>2</v>
      </c>
      <c r="AP10" t="s">
        <v>177</v>
      </c>
      <c r="AQ10" t="s">
        <v>274</v>
      </c>
    </row>
    <row r="11" spans="1:44" x14ac:dyDescent="0.25">
      <c r="A11">
        <v>10</v>
      </c>
      <c r="B11" t="s">
        <v>41</v>
      </c>
      <c r="C11" t="s">
        <v>243</v>
      </c>
      <c r="D11">
        <v>20</v>
      </c>
      <c r="E11" t="s">
        <v>253</v>
      </c>
      <c r="F11" t="s">
        <v>395</v>
      </c>
      <c r="G11">
        <v>3</v>
      </c>
      <c r="H11">
        <v>3</v>
      </c>
      <c r="I11">
        <v>5</v>
      </c>
      <c r="J11" t="s">
        <v>263</v>
      </c>
      <c r="K11" t="s">
        <v>262</v>
      </c>
      <c r="L11">
        <v>5</v>
      </c>
      <c r="M11" t="s">
        <v>20</v>
      </c>
      <c r="N11" t="s">
        <v>42</v>
      </c>
      <c r="O11" t="s">
        <v>20</v>
      </c>
      <c r="P11" t="s">
        <v>30</v>
      </c>
      <c r="Q11" t="s">
        <v>30</v>
      </c>
      <c r="R11" t="s">
        <v>26</v>
      </c>
      <c r="S11" t="s">
        <v>21</v>
      </c>
      <c r="T11" t="s">
        <v>26</v>
      </c>
      <c r="U11" t="s">
        <v>27</v>
      </c>
      <c r="V11" t="s">
        <v>20</v>
      </c>
      <c r="W11" t="s">
        <v>171</v>
      </c>
      <c r="X11" t="s">
        <v>139</v>
      </c>
      <c r="Y11" t="s">
        <v>38</v>
      </c>
      <c r="Z11" t="s">
        <v>20</v>
      </c>
      <c r="AA11" t="s">
        <v>222</v>
      </c>
      <c r="AB11" t="s">
        <v>34</v>
      </c>
      <c r="AC11" t="s">
        <v>38</v>
      </c>
      <c r="AD11" t="s">
        <v>20</v>
      </c>
      <c r="AE11" t="s">
        <v>231</v>
      </c>
      <c r="AF11" t="s">
        <v>169</v>
      </c>
      <c r="AG11" t="s">
        <v>176</v>
      </c>
      <c r="AH11" t="s">
        <v>20</v>
      </c>
      <c r="AI11" t="s">
        <v>30</v>
      </c>
      <c r="AJ11" t="s">
        <v>30</v>
      </c>
      <c r="AL11" t="s">
        <v>234</v>
      </c>
      <c r="AM11">
        <v>2</v>
      </c>
      <c r="AN11">
        <v>3</v>
      </c>
      <c r="AO11">
        <v>1</v>
      </c>
      <c r="AP11" t="s">
        <v>177</v>
      </c>
      <c r="AQ11" t="s">
        <v>274</v>
      </c>
    </row>
    <row r="12" spans="1:44" x14ac:dyDescent="0.25">
      <c r="A12">
        <v>11</v>
      </c>
      <c r="B12" t="s">
        <v>43</v>
      </c>
      <c r="C12" t="s">
        <v>243</v>
      </c>
      <c r="D12">
        <v>25</v>
      </c>
      <c r="E12" t="s">
        <v>249</v>
      </c>
      <c r="F12" t="s">
        <v>395</v>
      </c>
      <c r="G12">
        <v>2</v>
      </c>
      <c r="H12">
        <v>3</v>
      </c>
      <c r="I12">
        <v>12</v>
      </c>
      <c r="J12" t="s">
        <v>263</v>
      </c>
      <c r="K12" t="s">
        <v>49</v>
      </c>
      <c r="L12">
        <v>2</v>
      </c>
      <c r="M12" t="s">
        <v>34</v>
      </c>
      <c r="N12" t="s">
        <v>399</v>
      </c>
      <c r="O12" t="s">
        <v>20</v>
      </c>
      <c r="P12" t="s">
        <v>133</v>
      </c>
      <c r="Q12" t="s">
        <v>34</v>
      </c>
      <c r="R12" t="s">
        <v>34</v>
      </c>
      <c r="S12" t="s">
        <v>39</v>
      </c>
      <c r="T12" t="s">
        <v>26</v>
      </c>
      <c r="U12" t="s">
        <v>27</v>
      </c>
      <c r="V12" t="s">
        <v>27</v>
      </c>
      <c r="W12" t="s">
        <v>22</v>
      </c>
      <c r="X12" t="s">
        <v>191</v>
      </c>
      <c r="Y12" t="s">
        <v>165</v>
      </c>
      <c r="Z12" t="s">
        <v>34</v>
      </c>
      <c r="AA12" t="s">
        <v>22</v>
      </c>
      <c r="AB12" t="s">
        <v>20</v>
      </c>
      <c r="AC12" t="s">
        <v>230</v>
      </c>
      <c r="AD12" t="s">
        <v>22</v>
      </c>
      <c r="AE12" t="s">
        <v>189</v>
      </c>
      <c r="AF12" t="s">
        <v>169</v>
      </c>
      <c r="AG12" t="s">
        <v>176</v>
      </c>
      <c r="AH12" t="s">
        <v>399</v>
      </c>
      <c r="AI12" t="s">
        <v>176</v>
      </c>
      <c r="AJ12" t="s">
        <v>26</v>
      </c>
      <c r="AL12" t="s">
        <v>234</v>
      </c>
      <c r="AM12">
        <v>1</v>
      </c>
      <c r="AN12">
        <v>2</v>
      </c>
      <c r="AO12">
        <v>3</v>
      </c>
      <c r="AP12" t="s">
        <v>177</v>
      </c>
      <c r="AQ12" t="s">
        <v>274</v>
      </c>
    </row>
    <row r="13" spans="1:44" x14ac:dyDescent="0.25">
      <c r="A13">
        <v>12</v>
      </c>
      <c r="B13" t="s">
        <v>44</v>
      </c>
      <c r="C13" t="s">
        <v>245</v>
      </c>
      <c r="D13">
        <v>32</v>
      </c>
      <c r="E13" t="s">
        <v>249</v>
      </c>
      <c r="F13" t="s">
        <v>395</v>
      </c>
      <c r="G13">
        <v>1</v>
      </c>
      <c r="H13">
        <v>18</v>
      </c>
      <c r="I13">
        <v>5</v>
      </c>
      <c r="J13" t="s">
        <v>45</v>
      </c>
      <c r="K13" t="s">
        <v>262</v>
      </c>
      <c r="L13">
        <v>0.5</v>
      </c>
      <c r="M13" t="s">
        <v>144</v>
      </c>
      <c r="N13" t="s">
        <v>399</v>
      </c>
      <c r="O13" t="s">
        <v>20</v>
      </c>
      <c r="P13" t="s">
        <v>30</v>
      </c>
      <c r="Q13" t="s">
        <v>138</v>
      </c>
      <c r="R13" t="s">
        <v>46</v>
      </c>
      <c r="S13" t="s">
        <v>21</v>
      </c>
      <c r="T13" t="s">
        <v>26</v>
      </c>
      <c r="U13" t="s">
        <v>27</v>
      </c>
      <c r="V13" t="s">
        <v>399</v>
      </c>
      <c r="W13" t="s">
        <v>26</v>
      </c>
      <c r="X13" t="s">
        <v>46</v>
      </c>
      <c r="Y13" t="s">
        <v>20</v>
      </c>
      <c r="Z13" t="s">
        <v>20</v>
      </c>
      <c r="AA13" t="s">
        <v>133</v>
      </c>
      <c r="AB13" t="s">
        <v>66</v>
      </c>
      <c r="AC13" t="s">
        <v>38</v>
      </c>
      <c r="AD13" t="s">
        <v>38</v>
      </c>
      <c r="AE13" t="s">
        <v>20</v>
      </c>
      <c r="AF13" t="s">
        <v>169</v>
      </c>
      <c r="AG13" t="s">
        <v>176</v>
      </c>
      <c r="AH13" t="s">
        <v>20</v>
      </c>
      <c r="AI13" t="s">
        <v>30</v>
      </c>
      <c r="AJ13" t="s">
        <v>30</v>
      </c>
      <c r="AL13" t="s">
        <v>22</v>
      </c>
      <c r="AM13">
        <v>1</v>
      </c>
      <c r="AN13">
        <v>2</v>
      </c>
      <c r="AO13">
        <v>0</v>
      </c>
      <c r="AP13" t="s">
        <v>188</v>
      </c>
      <c r="AQ13" t="s">
        <v>274</v>
      </c>
    </row>
    <row r="14" spans="1:44" x14ac:dyDescent="0.25">
      <c r="A14">
        <v>13</v>
      </c>
      <c r="B14" t="s">
        <v>47</v>
      </c>
      <c r="C14" t="s">
        <v>243</v>
      </c>
      <c r="D14">
        <v>30</v>
      </c>
      <c r="E14" t="s">
        <v>56</v>
      </c>
      <c r="F14" t="s">
        <v>395</v>
      </c>
      <c r="G14">
        <v>5</v>
      </c>
      <c r="H14">
        <v>6</v>
      </c>
      <c r="I14">
        <v>4</v>
      </c>
      <c r="J14" t="s">
        <v>263</v>
      </c>
      <c r="K14" t="s">
        <v>262</v>
      </c>
      <c r="L14">
        <v>4</v>
      </c>
      <c r="M14" t="s">
        <v>399</v>
      </c>
      <c r="N14" t="s">
        <v>22</v>
      </c>
      <c r="O14" t="s">
        <v>20</v>
      </c>
      <c r="P14" t="s">
        <v>30</v>
      </c>
      <c r="Q14" t="s">
        <v>27</v>
      </c>
      <c r="R14" t="s">
        <v>137</v>
      </c>
      <c r="S14" t="s">
        <v>30</v>
      </c>
      <c r="T14" t="s">
        <v>22</v>
      </c>
      <c r="U14" t="s">
        <v>27</v>
      </c>
      <c r="V14" t="s">
        <v>27</v>
      </c>
      <c r="W14" t="s">
        <v>192</v>
      </c>
      <c r="X14" t="s">
        <v>139</v>
      </c>
      <c r="Y14" t="s">
        <v>164</v>
      </c>
      <c r="Z14" t="s">
        <v>20</v>
      </c>
      <c r="AA14" t="s">
        <v>133</v>
      </c>
      <c r="AB14" t="s">
        <v>27</v>
      </c>
      <c r="AC14" t="s">
        <v>399</v>
      </c>
      <c r="AD14" t="s">
        <v>192</v>
      </c>
      <c r="AE14" t="s">
        <v>20</v>
      </c>
      <c r="AF14" t="s">
        <v>175</v>
      </c>
      <c r="AG14" t="s">
        <v>193</v>
      </c>
      <c r="AH14" t="s">
        <v>20</v>
      </c>
      <c r="AI14" t="s">
        <v>30</v>
      </c>
      <c r="AJ14" t="s">
        <v>30</v>
      </c>
      <c r="AL14" t="s">
        <v>234</v>
      </c>
      <c r="AM14">
        <v>1</v>
      </c>
      <c r="AN14">
        <v>3</v>
      </c>
      <c r="AO14">
        <v>2</v>
      </c>
      <c r="AP14" t="s">
        <v>194</v>
      </c>
      <c r="AQ14" t="s">
        <v>274</v>
      </c>
    </row>
    <row r="15" spans="1:44" x14ac:dyDescent="0.25">
      <c r="A15">
        <v>14</v>
      </c>
      <c r="B15" t="s">
        <v>48</v>
      </c>
      <c r="C15" t="s">
        <v>246</v>
      </c>
      <c r="D15">
        <v>58</v>
      </c>
      <c r="E15" t="s">
        <v>249</v>
      </c>
      <c r="F15" t="s">
        <v>395</v>
      </c>
      <c r="G15">
        <v>8</v>
      </c>
      <c r="H15">
        <v>12</v>
      </c>
      <c r="I15">
        <v>5</v>
      </c>
      <c r="J15" t="s">
        <v>32</v>
      </c>
      <c r="K15" t="s">
        <v>49</v>
      </c>
      <c r="L15">
        <v>4</v>
      </c>
      <c r="M15" t="s">
        <v>34</v>
      </c>
      <c r="N15" t="s">
        <v>22</v>
      </c>
      <c r="O15" t="s">
        <v>20</v>
      </c>
      <c r="P15" t="s">
        <v>30</v>
      </c>
      <c r="Q15" t="s">
        <v>27</v>
      </c>
      <c r="R15" t="s">
        <v>27</v>
      </c>
      <c r="S15" t="s">
        <v>21</v>
      </c>
      <c r="T15" t="s">
        <v>26</v>
      </c>
      <c r="U15" t="s">
        <v>27</v>
      </c>
      <c r="V15" t="s">
        <v>30</v>
      </c>
      <c r="W15" t="s">
        <v>174</v>
      </c>
      <c r="X15" t="s">
        <v>231</v>
      </c>
      <c r="Y15" t="s">
        <v>20</v>
      </c>
      <c r="Z15" t="s">
        <v>20</v>
      </c>
      <c r="AA15" t="s">
        <v>133</v>
      </c>
      <c r="AB15" t="s">
        <v>27</v>
      </c>
      <c r="AC15" t="s">
        <v>180</v>
      </c>
      <c r="AD15" t="s">
        <v>174</v>
      </c>
      <c r="AE15" t="s">
        <v>20</v>
      </c>
      <c r="AF15" t="s">
        <v>175</v>
      </c>
      <c r="AG15" t="s">
        <v>176</v>
      </c>
      <c r="AH15" t="s">
        <v>20</v>
      </c>
      <c r="AI15" t="s">
        <v>30</v>
      </c>
      <c r="AJ15" t="s">
        <v>30</v>
      </c>
      <c r="AL15" t="s">
        <v>22</v>
      </c>
      <c r="AM15">
        <v>1</v>
      </c>
      <c r="AN15">
        <v>2</v>
      </c>
      <c r="AO15">
        <v>0</v>
      </c>
      <c r="AP15" t="s">
        <v>188</v>
      </c>
      <c r="AQ15" t="s">
        <v>272</v>
      </c>
    </row>
    <row r="16" spans="1:44" x14ac:dyDescent="0.25">
      <c r="A16">
        <v>15</v>
      </c>
      <c r="B16" t="s">
        <v>50</v>
      </c>
      <c r="C16" t="s">
        <v>245</v>
      </c>
      <c r="D16">
        <v>37</v>
      </c>
      <c r="E16" t="s">
        <v>250</v>
      </c>
      <c r="F16" t="s">
        <v>394</v>
      </c>
      <c r="G16">
        <v>7</v>
      </c>
      <c r="H16">
        <v>1</v>
      </c>
      <c r="I16">
        <v>7</v>
      </c>
      <c r="J16" t="s">
        <v>263</v>
      </c>
      <c r="K16" t="s">
        <v>262</v>
      </c>
      <c r="L16">
        <v>3</v>
      </c>
      <c r="M16" t="s">
        <v>38</v>
      </c>
      <c r="N16" t="s">
        <v>38</v>
      </c>
      <c r="O16" t="s">
        <v>20</v>
      </c>
      <c r="P16" t="s">
        <v>30</v>
      </c>
      <c r="Q16" t="s">
        <v>38</v>
      </c>
      <c r="R16" t="s">
        <v>137</v>
      </c>
      <c r="S16" t="s">
        <v>21</v>
      </c>
      <c r="T16" t="s">
        <v>26</v>
      </c>
      <c r="U16" t="s">
        <v>27</v>
      </c>
      <c r="V16" t="s">
        <v>27</v>
      </c>
      <c r="W16" t="s">
        <v>192</v>
      </c>
      <c r="X16" t="s">
        <v>21</v>
      </c>
      <c r="Y16" t="s">
        <v>30</v>
      </c>
      <c r="Z16" t="s">
        <v>20</v>
      </c>
      <c r="AA16" t="s">
        <v>195</v>
      </c>
      <c r="AB16" t="s">
        <v>137</v>
      </c>
      <c r="AC16" t="s">
        <v>30</v>
      </c>
      <c r="AD16" t="s">
        <v>171</v>
      </c>
      <c r="AE16" t="s">
        <v>30</v>
      </c>
      <c r="AF16" t="s">
        <v>175</v>
      </c>
      <c r="AG16" t="s">
        <v>34</v>
      </c>
      <c r="AH16" t="s">
        <v>30</v>
      </c>
      <c r="AI16" t="s">
        <v>30</v>
      </c>
      <c r="AJ16" t="s">
        <v>30</v>
      </c>
      <c r="AK16" t="s">
        <v>133</v>
      </c>
      <c r="AL16" t="s">
        <v>234</v>
      </c>
      <c r="AM16">
        <v>1</v>
      </c>
      <c r="AN16">
        <v>2</v>
      </c>
      <c r="AO16">
        <v>4</v>
      </c>
      <c r="AP16" t="s">
        <v>188</v>
      </c>
      <c r="AQ16" t="s">
        <v>274</v>
      </c>
      <c r="AR16">
        <v>1</v>
      </c>
    </row>
    <row r="17" spans="1:44" x14ac:dyDescent="0.25">
      <c r="A17">
        <v>16</v>
      </c>
      <c r="B17" t="s">
        <v>51</v>
      </c>
      <c r="C17" t="s">
        <v>243</v>
      </c>
      <c r="D17">
        <v>30</v>
      </c>
      <c r="E17" t="s">
        <v>254</v>
      </c>
      <c r="F17" t="s">
        <v>397</v>
      </c>
      <c r="G17">
        <v>5</v>
      </c>
      <c r="H17" t="s">
        <v>29</v>
      </c>
      <c r="I17">
        <v>5</v>
      </c>
      <c r="J17" t="s">
        <v>263</v>
      </c>
      <c r="K17" t="s">
        <v>262</v>
      </c>
      <c r="L17">
        <v>5</v>
      </c>
      <c r="M17" t="s">
        <v>399</v>
      </c>
      <c r="N17" t="s">
        <v>399</v>
      </c>
      <c r="O17" t="s">
        <v>399</v>
      </c>
      <c r="P17" t="s">
        <v>34</v>
      </c>
      <c r="Q17" t="s">
        <v>30</v>
      </c>
      <c r="R17" t="s">
        <v>21</v>
      </c>
      <c r="S17" t="s">
        <v>21</v>
      </c>
      <c r="T17" t="s">
        <v>232</v>
      </c>
      <c r="U17" t="s">
        <v>27</v>
      </c>
      <c r="V17" t="s">
        <v>27</v>
      </c>
      <c r="W17" t="s">
        <v>26</v>
      </c>
      <c r="X17" t="s">
        <v>46</v>
      </c>
      <c r="Y17" t="s">
        <v>27</v>
      </c>
      <c r="Z17" t="s">
        <v>191</v>
      </c>
      <c r="AA17" t="s">
        <v>27</v>
      </c>
      <c r="AB17" t="s">
        <v>27</v>
      </c>
      <c r="AC17" t="s">
        <v>22</v>
      </c>
      <c r="AD17" t="s">
        <v>174</v>
      </c>
      <c r="AE17" t="s">
        <v>34</v>
      </c>
      <c r="AF17" t="s">
        <v>169</v>
      </c>
      <c r="AG17" t="s">
        <v>34</v>
      </c>
      <c r="AH17" t="s">
        <v>34</v>
      </c>
      <c r="AI17" t="s">
        <v>399</v>
      </c>
      <c r="AJ17" t="s">
        <v>399</v>
      </c>
      <c r="AK17" t="s">
        <v>133</v>
      </c>
      <c r="AL17" t="s">
        <v>234</v>
      </c>
      <c r="AM17">
        <v>2</v>
      </c>
      <c r="AN17">
        <v>1</v>
      </c>
      <c r="AO17">
        <v>3</v>
      </c>
      <c r="AP17" t="s">
        <v>196</v>
      </c>
      <c r="AQ17" t="s">
        <v>274</v>
      </c>
      <c r="AR17">
        <v>1</v>
      </c>
    </row>
    <row r="18" spans="1:44" x14ac:dyDescent="0.25">
      <c r="A18">
        <v>17</v>
      </c>
      <c r="B18" t="s">
        <v>52</v>
      </c>
      <c r="C18" t="s">
        <v>245</v>
      </c>
      <c r="D18">
        <v>40</v>
      </c>
      <c r="E18" t="s">
        <v>53</v>
      </c>
      <c r="F18" t="s">
        <v>398</v>
      </c>
      <c r="G18">
        <v>6</v>
      </c>
      <c r="H18">
        <v>9</v>
      </c>
      <c r="I18">
        <v>7</v>
      </c>
      <c r="J18" t="s">
        <v>263</v>
      </c>
      <c r="K18" t="s">
        <v>49</v>
      </c>
      <c r="L18">
        <v>3</v>
      </c>
      <c r="M18" t="s">
        <v>20</v>
      </c>
      <c r="N18" t="s">
        <v>146</v>
      </c>
      <c r="O18" t="s">
        <v>20</v>
      </c>
      <c r="P18" t="s">
        <v>34</v>
      </c>
      <c r="Q18" t="s">
        <v>38</v>
      </c>
      <c r="R18" t="s">
        <v>399</v>
      </c>
      <c r="S18" t="s">
        <v>21</v>
      </c>
      <c r="T18" t="s">
        <v>26</v>
      </c>
      <c r="U18" t="s">
        <v>27</v>
      </c>
      <c r="V18" t="s">
        <v>27</v>
      </c>
      <c r="W18" t="s">
        <v>26</v>
      </c>
      <c r="X18" t="s">
        <v>27</v>
      </c>
      <c r="Y18" t="s">
        <v>20</v>
      </c>
      <c r="Z18" t="s">
        <v>20</v>
      </c>
      <c r="AA18" t="s">
        <v>66</v>
      </c>
      <c r="AB18" t="s">
        <v>27</v>
      </c>
      <c r="AC18" t="s">
        <v>22</v>
      </c>
      <c r="AD18" t="s">
        <v>21</v>
      </c>
      <c r="AE18" t="s">
        <v>20</v>
      </c>
      <c r="AF18" t="s">
        <v>169</v>
      </c>
      <c r="AG18" t="s">
        <v>176</v>
      </c>
      <c r="AH18" t="s">
        <v>20</v>
      </c>
      <c r="AI18" t="s">
        <v>27</v>
      </c>
      <c r="AJ18" t="s">
        <v>30</v>
      </c>
      <c r="AK18" t="s">
        <v>133</v>
      </c>
      <c r="AL18" t="s">
        <v>234</v>
      </c>
      <c r="AM18">
        <v>1</v>
      </c>
      <c r="AN18">
        <v>2</v>
      </c>
      <c r="AO18">
        <v>4</v>
      </c>
      <c r="AP18" t="s">
        <v>188</v>
      </c>
      <c r="AQ18" t="s">
        <v>272</v>
      </c>
    </row>
    <row r="19" spans="1:44" x14ac:dyDescent="0.25">
      <c r="A19">
        <v>18</v>
      </c>
      <c r="B19" t="s">
        <v>54</v>
      </c>
      <c r="C19" t="s">
        <v>245</v>
      </c>
      <c r="D19">
        <v>40</v>
      </c>
      <c r="E19" t="s">
        <v>249</v>
      </c>
      <c r="F19" t="s">
        <v>395</v>
      </c>
      <c r="G19">
        <v>1</v>
      </c>
      <c r="H19">
        <v>11</v>
      </c>
      <c r="I19">
        <v>3</v>
      </c>
      <c r="J19" t="s">
        <v>263</v>
      </c>
      <c r="K19" t="s">
        <v>262</v>
      </c>
      <c r="L19">
        <v>3</v>
      </c>
      <c r="M19" t="s">
        <v>38</v>
      </c>
      <c r="N19" t="s">
        <v>103</v>
      </c>
      <c r="O19" t="s">
        <v>34</v>
      </c>
      <c r="P19" t="s">
        <v>30</v>
      </c>
      <c r="Q19" t="s">
        <v>30</v>
      </c>
      <c r="R19" t="s">
        <v>27</v>
      </c>
      <c r="S19" t="s">
        <v>30</v>
      </c>
      <c r="T19" t="s">
        <v>26</v>
      </c>
      <c r="U19" t="s">
        <v>55</v>
      </c>
      <c r="V19" t="s">
        <v>139</v>
      </c>
      <c r="W19" t="s">
        <v>132</v>
      </c>
      <c r="X19" t="s">
        <v>139</v>
      </c>
      <c r="Y19" t="s">
        <v>20</v>
      </c>
      <c r="Z19" t="s">
        <v>34</v>
      </c>
      <c r="AA19" t="s">
        <v>222</v>
      </c>
      <c r="AB19" t="s">
        <v>27</v>
      </c>
      <c r="AC19" t="s">
        <v>180</v>
      </c>
      <c r="AD19" t="s">
        <v>171</v>
      </c>
      <c r="AE19" t="s">
        <v>34</v>
      </c>
      <c r="AF19" t="s">
        <v>169</v>
      </c>
      <c r="AG19" t="s">
        <v>34</v>
      </c>
      <c r="AH19" t="s">
        <v>20</v>
      </c>
      <c r="AI19" t="s">
        <v>30</v>
      </c>
      <c r="AJ19" t="s">
        <v>30</v>
      </c>
      <c r="AK19" t="s">
        <v>133</v>
      </c>
      <c r="AL19" t="s">
        <v>22</v>
      </c>
      <c r="AM19">
        <v>1</v>
      </c>
      <c r="AN19">
        <v>2</v>
      </c>
      <c r="AO19">
        <v>0</v>
      </c>
      <c r="AP19" t="s">
        <v>177</v>
      </c>
      <c r="AQ19" t="s">
        <v>273</v>
      </c>
    </row>
    <row r="20" spans="1:44" x14ac:dyDescent="0.25">
      <c r="A20">
        <v>19</v>
      </c>
      <c r="B20" t="s">
        <v>23</v>
      </c>
      <c r="C20" t="s">
        <v>245</v>
      </c>
      <c r="D20">
        <v>38</v>
      </c>
      <c r="E20" t="s">
        <v>56</v>
      </c>
      <c r="F20" t="s">
        <v>395</v>
      </c>
      <c r="G20">
        <v>5</v>
      </c>
      <c r="H20">
        <v>9</v>
      </c>
      <c r="I20">
        <v>6</v>
      </c>
      <c r="J20" t="s">
        <v>263</v>
      </c>
      <c r="K20" t="s">
        <v>262</v>
      </c>
      <c r="L20">
        <v>3</v>
      </c>
      <c r="M20" t="s">
        <v>399</v>
      </c>
      <c r="N20" t="s">
        <v>137</v>
      </c>
      <c r="O20" t="s">
        <v>20</v>
      </c>
      <c r="P20" t="s">
        <v>30</v>
      </c>
      <c r="Q20" t="s">
        <v>21</v>
      </c>
      <c r="R20" t="s">
        <v>21</v>
      </c>
      <c r="S20" t="s">
        <v>137</v>
      </c>
      <c r="T20" t="s">
        <v>233</v>
      </c>
      <c r="U20" t="s">
        <v>27</v>
      </c>
      <c r="V20" t="s">
        <v>399</v>
      </c>
      <c r="W20" t="s">
        <v>132</v>
      </c>
      <c r="X20" t="s">
        <v>139</v>
      </c>
      <c r="Y20" t="s">
        <v>30</v>
      </c>
      <c r="Z20" t="s">
        <v>34</v>
      </c>
      <c r="AA20" t="s">
        <v>66</v>
      </c>
      <c r="AB20" t="s">
        <v>232</v>
      </c>
      <c r="AC20" t="s">
        <v>20</v>
      </c>
      <c r="AD20" t="s">
        <v>171</v>
      </c>
      <c r="AE20" t="s">
        <v>30</v>
      </c>
      <c r="AF20" t="s">
        <v>169</v>
      </c>
      <c r="AG20" t="s">
        <v>176</v>
      </c>
      <c r="AH20" t="s">
        <v>192</v>
      </c>
      <c r="AI20" t="s">
        <v>203</v>
      </c>
      <c r="AJ20" t="s">
        <v>203</v>
      </c>
      <c r="AK20" t="s">
        <v>399</v>
      </c>
      <c r="AL20" t="s">
        <v>274</v>
      </c>
      <c r="AM20">
        <v>2</v>
      </c>
      <c r="AN20">
        <v>1</v>
      </c>
      <c r="AO20">
        <v>4</v>
      </c>
      <c r="AP20" t="s">
        <v>188</v>
      </c>
      <c r="AQ20" t="s">
        <v>274</v>
      </c>
    </row>
    <row r="21" spans="1:44" x14ac:dyDescent="0.25">
      <c r="A21">
        <v>20</v>
      </c>
      <c r="B21" t="s">
        <v>57</v>
      </c>
      <c r="C21" t="s">
        <v>243</v>
      </c>
      <c r="D21">
        <v>26</v>
      </c>
      <c r="E21" t="s">
        <v>24</v>
      </c>
      <c r="F21" t="s">
        <v>395</v>
      </c>
      <c r="G21">
        <v>4</v>
      </c>
      <c r="H21" t="s">
        <v>58</v>
      </c>
      <c r="I21">
        <v>6</v>
      </c>
      <c r="J21" t="s">
        <v>263</v>
      </c>
      <c r="K21" t="s">
        <v>262</v>
      </c>
      <c r="L21">
        <v>4</v>
      </c>
      <c r="M21" t="s">
        <v>30</v>
      </c>
      <c r="N21" t="s">
        <v>103</v>
      </c>
      <c r="O21" t="s">
        <v>20</v>
      </c>
      <c r="P21" t="s">
        <v>30</v>
      </c>
      <c r="Q21" t="s">
        <v>30</v>
      </c>
      <c r="R21" t="s">
        <v>27</v>
      </c>
      <c r="S21" t="s">
        <v>30</v>
      </c>
      <c r="T21" t="s">
        <v>232</v>
      </c>
      <c r="U21" t="s">
        <v>27</v>
      </c>
      <c r="V21" t="s">
        <v>27</v>
      </c>
      <c r="W21" t="s">
        <v>192</v>
      </c>
      <c r="X21" t="s">
        <v>21</v>
      </c>
      <c r="Y21" t="s">
        <v>20</v>
      </c>
      <c r="Z21" t="s">
        <v>20</v>
      </c>
      <c r="AA21" t="s">
        <v>197</v>
      </c>
      <c r="AB21" t="s">
        <v>232</v>
      </c>
      <c r="AC21" t="s">
        <v>38</v>
      </c>
      <c r="AD21" t="s">
        <v>144</v>
      </c>
      <c r="AE21" t="s">
        <v>22</v>
      </c>
      <c r="AF21" t="s">
        <v>169</v>
      </c>
      <c r="AG21" t="s">
        <v>176</v>
      </c>
      <c r="AH21" t="s">
        <v>30</v>
      </c>
      <c r="AI21" t="s">
        <v>30</v>
      </c>
      <c r="AJ21" t="s">
        <v>30</v>
      </c>
      <c r="AK21" t="s">
        <v>133</v>
      </c>
      <c r="AL21" t="s">
        <v>274</v>
      </c>
      <c r="AM21">
        <v>1</v>
      </c>
      <c r="AN21">
        <v>2</v>
      </c>
      <c r="AO21">
        <v>4</v>
      </c>
      <c r="AP21" t="s">
        <v>198</v>
      </c>
      <c r="AQ21" t="s">
        <v>272</v>
      </c>
    </row>
    <row r="22" spans="1:44" x14ac:dyDescent="0.25">
      <c r="A22">
        <v>21</v>
      </c>
      <c r="B22" t="s">
        <v>59</v>
      </c>
      <c r="C22" t="s">
        <v>245</v>
      </c>
      <c r="D22">
        <v>31</v>
      </c>
      <c r="E22" t="s">
        <v>255</v>
      </c>
      <c r="F22" t="s">
        <v>397</v>
      </c>
      <c r="G22">
        <v>6</v>
      </c>
      <c r="H22">
        <v>2</v>
      </c>
      <c r="I22">
        <v>7</v>
      </c>
      <c r="J22" t="s">
        <v>263</v>
      </c>
      <c r="K22" t="s">
        <v>262</v>
      </c>
      <c r="L22">
        <v>3</v>
      </c>
      <c r="M22" t="s">
        <v>399</v>
      </c>
      <c r="N22" t="s">
        <v>60</v>
      </c>
      <c r="O22" t="s">
        <v>20</v>
      </c>
      <c r="P22" t="s">
        <v>30</v>
      </c>
      <c r="Q22" t="s">
        <v>27</v>
      </c>
      <c r="R22" t="s">
        <v>27</v>
      </c>
      <c r="S22" t="s">
        <v>21</v>
      </c>
      <c r="T22" t="s">
        <v>26</v>
      </c>
      <c r="U22" t="s">
        <v>27</v>
      </c>
      <c r="V22" t="s">
        <v>399</v>
      </c>
      <c r="W22" t="s">
        <v>179</v>
      </c>
      <c r="X22" t="s">
        <v>399</v>
      </c>
      <c r="Y22" t="s">
        <v>20</v>
      </c>
      <c r="Z22" t="s">
        <v>20</v>
      </c>
      <c r="AA22" t="s">
        <v>133</v>
      </c>
      <c r="AB22" t="s">
        <v>399</v>
      </c>
      <c r="AC22" t="s">
        <v>133</v>
      </c>
      <c r="AD22" t="s">
        <v>192</v>
      </c>
      <c r="AE22" t="s">
        <v>189</v>
      </c>
      <c r="AF22" t="s">
        <v>175</v>
      </c>
      <c r="AG22" t="s">
        <v>176</v>
      </c>
      <c r="AH22" t="s">
        <v>20</v>
      </c>
      <c r="AI22" t="s">
        <v>30</v>
      </c>
      <c r="AJ22" t="s">
        <v>30</v>
      </c>
      <c r="AK22" t="s">
        <v>133</v>
      </c>
      <c r="AL22" t="s">
        <v>234</v>
      </c>
      <c r="AM22">
        <v>1</v>
      </c>
      <c r="AN22">
        <v>2</v>
      </c>
      <c r="AO22">
        <v>4</v>
      </c>
      <c r="AP22" t="s">
        <v>177</v>
      </c>
      <c r="AQ22" t="s">
        <v>274</v>
      </c>
    </row>
    <row r="23" spans="1:44" x14ac:dyDescent="0.25">
      <c r="A23">
        <v>22</v>
      </c>
      <c r="B23" t="s">
        <v>61</v>
      </c>
      <c r="C23" t="s">
        <v>244</v>
      </c>
      <c r="D23">
        <v>45</v>
      </c>
      <c r="E23" t="s">
        <v>253</v>
      </c>
      <c r="F23" t="s">
        <v>395</v>
      </c>
      <c r="G23">
        <v>6</v>
      </c>
      <c r="H23">
        <v>15</v>
      </c>
      <c r="I23">
        <v>2</v>
      </c>
      <c r="J23" t="s">
        <v>263</v>
      </c>
      <c r="K23" t="s">
        <v>262</v>
      </c>
      <c r="L23">
        <v>2</v>
      </c>
      <c r="M23" t="s">
        <v>30</v>
      </c>
      <c r="N23" t="s">
        <v>399</v>
      </c>
      <c r="O23" t="s">
        <v>20</v>
      </c>
      <c r="P23" t="s">
        <v>30</v>
      </c>
      <c r="Q23" t="s">
        <v>30</v>
      </c>
      <c r="R23" t="s">
        <v>137</v>
      </c>
      <c r="S23" t="s">
        <v>21</v>
      </c>
      <c r="T23" t="s">
        <v>21</v>
      </c>
      <c r="U23" t="s">
        <v>27</v>
      </c>
      <c r="V23" t="s">
        <v>399</v>
      </c>
      <c r="W23" t="s">
        <v>171</v>
      </c>
      <c r="X23" t="s">
        <v>26</v>
      </c>
      <c r="Y23" t="s">
        <v>399</v>
      </c>
      <c r="Z23" t="s">
        <v>20</v>
      </c>
      <c r="AA23" t="s">
        <v>133</v>
      </c>
      <c r="AB23" t="s">
        <v>399</v>
      </c>
      <c r="AC23" t="s">
        <v>30</v>
      </c>
      <c r="AD23" t="s">
        <v>178</v>
      </c>
      <c r="AE23" t="s">
        <v>20</v>
      </c>
      <c r="AF23" t="s">
        <v>169</v>
      </c>
      <c r="AG23" t="s">
        <v>34</v>
      </c>
      <c r="AH23" t="s">
        <v>38</v>
      </c>
      <c r="AI23" t="s">
        <v>30</v>
      </c>
      <c r="AJ23" t="s">
        <v>30</v>
      </c>
      <c r="AK23" t="s">
        <v>133</v>
      </c>
      <c r="AL23" t="s">
        <v>274</v>
      </c>
      <c r="AM23">
        <v>1</v>
      </c>
      <c r="AN23">
        <v>3</v>
      </c>
      <c r="AO23">
        <v>2</v>
      </c>
      <c r="AP23" t="s">
        <v>177</v>
      </c>
      <c r="AQ23" t="s">
        <v>274</v>
      </c>
    </row>
    <row r="24" spans="1:44" x14ac:dyDescent="0.25">
      <c r="A24">
        <v>23</v>
      </c>
      <c r="B24" t="s">
        <v>62</v>
      </c>
      <c r="C24" t="s">
        <v>247</v>
      </c>
      <c r="D24">
        <v>20</v>
      </c>
      <c r="E24" t="s">
        <v>63</v>
      </c>
      <c r="F24" t="s">
        <v>397</v>
      </c>
      <c r="G24">
        <v>2</v>
      </c>
      <c r="H24">
        <v>4</v>
      </c>
      <c r="I24">
        <v>4</v>
      </c>
      <c r="J24" t="s">
        <v>32</v>
      </c>
      <c r="K24" t="s">
        <v>262</v>
      </c>
      <c r="L24">
        <v>3</v>
      </c>
      <c r="M24" t="s">
        <v>30</v>
      </c>
      <c r="N24" t="s">
        <v>399</v>
      </c>
      <c r="O24" t="s">
        <v>20</v>
      </c>
      <c r="P24" t="s">
        <v>30</v>
      </c>
      <c r="Q24" t="s">
        <v>30</v>
      </c>
      <c r="R24" t="s">
        <v>137</v>
      </c>
      <c r="S24" t="s">
        <v>21</v>
      </c>
      <c r="T24" t="s">
        <v>21</v>
      </c>
      <c r="U24" t="s">
        <v>27</v>
      </c>
      <c r="V24" t="s">
        <v>399</v>
      </c>
      <c r="W24" t="s">
        <v>178</v>
      </c>
      <c r="X24" t="s">
        <v>171</v>
      </c>
      <c r="Y24" t="s">
        <v>133</v>
      </c>
      <c r="Z24" t="s">
        <v>20</v>
      </c>
      <c r="AA24" t="s">
        <v>133</v>
      </c>
      <c r="AB24" t="s">
        <v>399</v>
      </c>
      <c r="AC24" t="s">
        <v>180</v>
      </c>
      <c r="AD24" t="s">
        <v>231</v>
      </c>
      <c r="AE24" t="s">
        <v>38</v>
      </c>
      <c r="AF24" t="s">
        <v>169</v>
      </c>
      <c r="AG24" t="s">
        <v>176</v>
      </c>
      <c r="AH24" t="s">
        <v>20</v>
      </c>
      <c r="AI24" t="s">
        <v>133</v>
      </c>
      <c r="AJ24" t="s">
        <v>30</v>
      </c>
      <c r="AK24" t="s">
        <v>133</v>
      </c>
      <c r="AL24" t="s">
        <v>274</v>
      </c>
      <c r="AM24">
        <v>1</v>
      </c>
      <c r="AN24">
        <v>2</v>
      </c>
      <c r="AO24">
        <v>3</v>
      </c>
      <c r="AP24" t="s">
        <v>177</v>
      </c>
      <c r="AQ24" t="s">
        <v>274</v>
      </c>
    </row>
    <row r="25" spans="1:44" x14ac:dyDescent="0.25">
      <c r="A25">
        <v>24</v>
      </c>
      <c r="B25" t="s">
        <v>131</v>
      </c>
      <c r="C25" t="s">
        <v>245</v>
      </c>
      <c r="D25">
        <v>40</v>
      </c>
      <c r="E25" t="s">
        <v>64</v>
      </c>
      <c r="F25" t="s">
        <v>397</v>
      </c>
      <c r="G25">
        <v>4</v>
      </c>
      <c r="H25">
        <v>12</v>
      </c>
      <c r="I25">
        <v>3</v>
      </c>
      <c r="J25" t="s">
        <v>263</v>
      </c>
      <c r="K25" t="s">
        <v>49</v>
      </c>
      <c r="L25">
        <v>3</v>
      </c>
      <c r="M25" t="s">
        <v>133</v>
      </c>
      <c r="N25" t="s">
        <v>133</v>
      </c>
      <c r="O25" t="s">
        <v>30</v>
      </c>
      <c r="P25" t="s">
        <v>30</v>
      </c>
      <c r="Q25" t="s">
        <v>30</v>
      </c>
      <c r="R25" t="s">
        <v>27</v>
      </c>
      <c r="S25" t="s">
        <v>21</v>
      </c>
      <c r="T25" t="s">
        <v>65</v>
      </c>
      <c r="U25" t="s">
        <v>66</v>
      </c>
      <c r="V25" t="s">
        <v>399</v>
      </c>
      <c r="W25" t="s">
        <v>20</v>
      </c>
      <c r="X25" t="s">
        <v>191</v>
      </c>
      <c r="Y25" t="s">
        <v>20</v>
      </c>
      <c r="Z25" t="s">
        <v>34</v>
      </c>
      <c r="AA25" t="s">
        <v>100</v>
      </c>
      <c r="AB25" t="s">
        <v>199</v>
      </c>
      <c r="AC25" t="s">
        <v>20</v>
      </c>
      <c r="AD25" t="s">
        <v>26</v>
      </c>
      <c r="AE25" t="s">
        <v>178</v>
      </c>
      <c r="AF25" t="s">
        <v>169</v>
      </c>
      <c r="AG25" t="s">
        <v>176</v>
      </c>
      <c r="AH25" t="s">
        <v>103</v>
      </c>
      <c r="AI25" t="s">
        <v>203</v>
      </c>
      <c r="AJ25" t="s">
        <v>30</v>
      </c>
      <c r="AK25" t="s">
        <v>133</v>
      </c>
      <c r="AL25" t="s">
        <v>234</v>
      </c>
      <c r="AM25">
        <v>2</v>
      </c>
      <c r="AN25">
        <v>3</v>
      </c>
      <c r="AO25">
        <v>1</v>
      </c>
      <c r="AP25" t="s">
        <v>200</v>
      </c>
      <c r="AQ25" t="s">
        <v>272</v>
      </c>
    </row>
    <row r="26" spans="1:44" x14ac:dyDescent="0.25">
      <c r="A26">
        <v>25</v>
      </c>
      <c r="B26" t="s">
        <v>67</v>
      </c>
      <c r="C26" t="s">
        <v>243</v>
      </c>
      <c r="D26">
        <v>22</v>
      </c>
      <c r="E26" t="s">
        <v>68</v>
      </c>
      <c r="F26" t="s">
        <v>395</v>
      </c>
      <c r="G26">
        <v>1</v>
      </c>
      <c r="H26">
        <v>2</v>
      </c>
      <c r="I26">
        <v>7</v>
      </c>
      <c r="J26" t="s">
        <v>263</v>
      </c>
      <c r="K26" t="s">
        <v>49</v>
      </c>
      <c r="L26">
        <v>1</v>
      </c>
      <c r="M26" t="s">
        <v>401</v>
      </c>
      <c r="N26" t="s">
        <v>134</v>
      </c>
      <c r="O26" t="s">
        <v>20</v>
      </c>
      <c r="P26" t="s">
        <v>133</v>
      </c>
      <c r="Q26" t="s">
        <v>26</v>
      </c>
      <c r="R26" t="s">
        <v>26</v>
      </c>
      <c r="S26" t="s">
        <v>69</v>
      </c>
      <c r="T26" t="s">
        <v>137</v>
      </c>
      <c r="U26" t="s">
        <v>30</v>
      </c>
      <c r="V26" t="s">
        <v>142</v>
      </c>
      <c r="W26" t="s">
        <v>201</v>
      </c>
      <c r="X26" t="s">
        <v>21</v>
      </c>
      <c r="Y26" t="s">
        <v>100</v>
      </c>
      <c r="Z26" t="s">
        <v>20</v>
      </c>
      <c r="AA26" t="s">
        <v>133</v>
      </c>
      <c r="AB26" t="s">
        <v>232</v>
      </c>
      <c r="AC26" t="s">
        <v>66</v>
      </c>
      <c r="AD26" t="s">
        <v>179</v>
      </c>
      <c r="AE26" t="s">
        <v>38</v>
      </c>
      <c r="AF26" t="s">
        <v>169</v>
      </c>
      <c r="AG26" t="s">
        <v>176</v>
      </c>
      <c r="AH26" t="s">
        <v>20</v>
      </c>
      <c r="AI26" t="s">
        <v>133</v>
      </c>
      <c r="AJ26" t="s">
        <v>26</v>
      </c>
      <c r="AK26" t="s">
        <v>133</v>
      </c>
      <c r="AL26" t="s">
        <v>234</v>
      </c>
      <c r="AM26">
        <v>2</v>
      </c>
      <c r="AN26">
        <v>1</v>
      </c>
      <c r="AO26">
        <v>3</v>
      </c>
      <c r="AP26" t="s">
        <v>202</v>
      </c>
      <c r="AQ26" t="s">
        <v>274</v>
      </c>
    </row>
    <row r="27" spans="1:44" x14ac:dyDescent="0.25">
      <c r="A27">
        <v>26</v>
      </c>
      <c r="B27" t="s">
        <v>70</v>
      </c>
      <c r="C27" t="s">
        <v>245</v>
      </c>
      <c r="D27">
        <v>40</v>
      </c>
      <c r="E27" t="s">
        <v>253</v>
      </c>
      <c r="F27" t="s">
        <v>395</v>
      </c>
      <c r="G27">
        <v>6</v>
      </c>
      <c r="H27">
        <v>3</v>
      </c>
      <c r="I27">
        <v>5</v>
      </c>
      <c r="J27" t="s">
        <v>32</v>
      </c>
      <c r="K27" t="s">
        <v>262</v>
      </c>
      <c r="L27">
        <v>3</v>
      </c>
      <c r="M27" t="s">
        <v>71</v>
      </c>
      <c r="N27" t="s">
        <v>399</v>
      </c>
      <c r="O27" t="s">
        <v>399</v>
      </c>
      <c r="P27" t="s">
        <v>30</v>
      </c>
      <c r="Q27" t="s">
        <v>30</v>
      </c>
      <c r="R27" t="s">
        <v>26</v>
      </c>
      <c r="S27" t="s">
        <v>21</v>
      </c>
      <c r="T27" t="s">
        <v>26</v>
      </c>
      <c r="U27" t="s">
        <v>27</v>
      </c>
      <c r="V27" t="s">
        <v>399</v>
      </c>
      <c r="W27" t="s">
        <v>144</v>
      </c>
      <c r="X27" t="s">
        <v>21</v>
      </c>
      <c r="Y27" t="s">
        <v>20</v>
      </c>
      <c r="Z27" t="s">
        <v>20</v>
      </c>
      <c r="AA27" t="s">
        <v>66</v>
      </c>
      <c r="AB27" t="s">
        <v>232</v>
      </c>
      <c r="AC27" t="s">
        <v>27</v>
      </c>
      <c r="AD27" t="s">
        <v>184</v>
      </c>
      <c r="AE27" t="s">
        <v>100</v>
      </c>
      <c r="AF27" t="s">
        <v>169</v>
      </c>
      <c r="AG27" t="s">
        <v>176</v>
      </c>
      <c r="AH27" t="s">
        <v>20</v>
      </c>
      <c r="AI27" t="s">
        <v>30</v>
      </c>
      <c r="AJ27" t="s">
        <v>30</v>
      </c>
      <c r="AK27" t="s">
        <v>133</v>
      </c>
      <c r="AL27" t="s">
        <v>234</v>
      </c>
      <c r="AM27">
        <v>1</v>
      </c>
      <c r="AN27">
        <v>2</v>
      </c>
      <c r="AO27">
        <v>4</v>
      </c>
      <c r="AP27" t="s">
        <v>188</v>
      </c>
      <c r="AQ27" t="s">
        <v>274</v>
      </c>
    </row>
    <row r="28" spans="1:44" x14ac:dyDescent="0.25">
      <c r="A28">
        <v>27</v>
      </c>
      <c r="B28" t="s">
        <v>72</v>
      </c>
      <c r="C28" t="s">
        <v>247</v>
      </c>
      <c r="D28">
        <v>20</v>
      </c>
      <c r="E28" t="s">
        <v>270</v>
      </c>
      <c r="F28" t="s">
        <v>394</v>
      </c>
      <c r="G28">
        <v>1</v>
      </c>
      <c r="H28">
        <v>2</v>
      </c>
      <c r="I28">
        <v>5</v>
      </c>
      <c r="J28" t="s">
        <v>263</v>
      </c>
      <c r="K28" t="s">
        <v>262</v>
      </c>
      <c r="L28">
        <v>1</v>
      </c>
      <c r="M28" t="s">
        <v>30</v>
      </c>
      <c r="N28" t="s">
        <v>399</v>
      </c>
      <c r="O28" t="s">
        <v>38</v>
      </c>
      <c r="P28" t="s">
        <v>133</v>
      </c>
      <c r="Q28" t="s">
        <v>30</v>
      </c>
      <c r="R28" t="s">
        <v>141</v>
      </c>
      <c r="S28" t="s">
        <v>30</v>
      </c>
      <c r="T28" t="s">
        <v>26</v>
      </c>
      <c r="U28" t="s">
        <v>40</v>
      </c>
      <c r="V28" t="s">
        <v>133</v>
      </c>
      <c r="W28" t="s">
        <v>192</v>
      </c>
      <c r="X28" t="s">
        <v>21</v>
      </c>
      <c r="Y28" t="s">
        <v>171</v>
      </c>
      <c r="Z28" t="s">
        <v>34</v>
      </c>
      <c r="AA28" t="s">
        <v>222</v>
      </c>
      <c r="AB28" t="s">
        <v>191</v>
      </c>
      <c r="AC28" t="s">
        <v>20</v>
      </c>
      <c r="AD28" t="s">
        <v>139</v>
      </c>
      <c r="AE28" t="s">
        <v>203</v>
      </c>
      <c r="AF28" t="s">
        <v>169</v>
      </c>
      <c r="AG28" t="s">
        <v>30</v>
      </c>
      <c r="AH28" t="s">
        <v>38</v>
      </c>
      <c r="AI28" t="s">
        <v>133</v>
      </c>
      <c r="AJ28" t="s">
        <v>30</v>
      </c>
      <c r="AK28" t="s">
        <v>133</v>
      </c>
      <c r="AL28" t="s">
        <v>22</v>
      </c>
      <c r="AM28">
        <v>2</v>
      </c>
      <c r="AN28">
        <v>1</v>
      </c>
      <c r="AO28">
        <v>0</v>
      </c>
      <c r="AP28" t="s">
        <v>177</v>
      </c>
      <c r="AQ28" t="s">
        <v>274</v>
      </c>
    </row>
    <row r="29" spans="1:44" x14ac:dyDescent="0.25">
      <c r="A29">
        <v>28</v>
      </c>
      <c r="B29" t="s">
        <v>73</v>
      </c>
      <c r="C29" t="s">
        <v>247</v>
      </c>
      <c r="D29">
        <v>20</v>
      </c>
      <c r="E29" t="s">
        <v>24</v>
      </c>
      <c r="F29" t="s">
        <v>395</v>
      </c>
      <c r="G29">
        <v>2</v>
      </c>
      <c r="H29">
        <v>1</v>
      </c>
      <c r="I29">
        <v>4</v>
      </c>
      <c r="J29" t="s">
        <v>263</v>
      </c>
      <c r="K29" t="s">
        <v>49</v>
      </c>
      <c r="L29">
        <v>2</v>
      </c>
      <c r="M29" t="s">
        <v>139</v>
      </c>
      <c r="N29" t="s">
        <v>30</v>
      </c>
      <c r="O29" t="s">
        <v>20</v>
      </c>
      <c r="P29" t="s">
        <v>178</v>
      </c>
      <c r="Q29" t="s">
        <v>30</v>
      </c>
      <c r="R29" t="s">
        <v>26</v>
      </c>
      <c r="S29" t="s">
        <v>137</v>
      </c>
      <c r="T29" t="s">
        <v>74</v>
      </c>
      <c r="U29" t="s">
        <v>109</v>
      </c>
      <c r="V29" t="s">
        <v>141</v>
      </c>
      <c r="W29" t="s">
        <v>26</v>
      </c>
      <c r="X29" t="s">
        <v>26</v>
      </c>
      <c r="Y29" t="s">
        <v>20</v>
      </c>
      <c r="Z29" t="s">
        <v>20</v>
      </c>
      <c r="AA29" t="s">
        <v>22</v>
      </c>
      <c r="AB29" t="s">
        <v>191</v>
      </c>
      <c r="AC29" t="s">
        <v>30</v>
      </c>
      <c r="AD29" t="s">
        <v>21</v>
      </c>
      <c r="AE29" t="s">
        <v>30</v>
      </c>
      <c r="AF29" t="s">
        <v>169</v>
      </c>
      <c r="AG29" t="s">
        <v>176</v>
      </c>
      <c r="AH29" t="s">
        <v>20</v>
      </c>
      <c r="AI29" t="s">
        <v>133</v>
      </c>
      <c r="AJ29" t="s">
        <v>30</v>
      </c>
      <c r="AK29" t="s">
        <v>133</v>
      </c>
      <c r="AL29" t="s">
        <v>22</v>
      </c>
      <c r="AM29">
        <v>2</v>
      </c>
      <c r="AN29">
        <v>1</v>
      </c>
      <c r="AO29">
        <v>0</v>
      </c>
      <c r="AP29" t="s">
        <v>204</v>
      </c>
      <c r="AQ29" t="s">
        <v>272</v>
      </c>
    </row>
    <row r="30" spans="1:44" x14ac:dyDescent="0.25">
      <c r="A30">
        <v>29</v>
      </c>
      <c r="B30" t="s">
        <v>75</v>
      </c>
      <c r="C30" t="s">
        <v>244</v>
      </c>
      <c r="D30">
        <v>50</v>
      </c>
      <c r="E30" t="s">
        <v>249</v>
      </c>
      <c r="F30" t="s">
        <v>395</v>
      </c>
      <c r="G30">
        <v>6</v>
      </c>
      <c r="H30">
        <v>8</v>
      </c>
      <c r="I30">
        <v>3</v>
      </c>
      <c r="J30" t="s">
        <v>263</v>
      </c>
      <c r="K30" t="s">
        <v>49</v>
      </c>
      <c r="L30">
        <v>2</v>
      </c>
      <c r="M30" t="s">
        <v>38</v>
      </c>
      <c r="N30" t="s">
        <v>34</v>
      </c>
      <c r="O30" t="s">
        <v>20</v>
      </c>
      <c r="P30" t="s">
        <v>30</v>
      </c>
      <c r="Q30" t="s">
        <v>30</v>
      </c>
      <c r="R30" t="s">
        <v>27</v>
      </c>
      <c r="S30" t="s">
        <v>138</v>
      </c>
      <c r="T30" t="s">
        <v>26</v>
      </c>
      <c r="U30" t="s">
        <v>27</v>
      </c>
      <c r="V30" t="s">
        <v>20</v>
      </c>
      <c r="W30" t="s">
        <v>199</v>
      </c>
      <c r="X30" t="s">
        <v>139</v>
      </c>
      <c r="Y30" t="s">
        <v>20</v>
      </c>
      <c r="Z30" t="s">
        <v>30</v>
      </c>
      <c r="AA30" t="s">
        <v>133</v>
      </c>
      <c r="AB30" t="s">
        <v>232</v>
      </c>
      <c r="AC30" t="s">
        <v>191</v>
      </c>
      <c r="AD30" t="s">
        <v>21</v>
      </c>
      <c r="AE30" t="s">
        <v>191</v>
      </c>
      <c r="AF30" t="s">
        <v>169</v>
      </c>
      <c r="AG30" t="s">
        <v>176</v>
      </c>
      <c r="AH30" t="s">
        <v>20</v>
      </c>
      <c r="AI30" t="s">
        <v>30</v>
      </c>
      <c r="AJ30" t="s">
        <v>30</v>
      </c>
      <c r="AK30" t="s">
        <v>133</v>
      </c>
      <c r="AL30" t="s">
        <v>234</v>
      </c>
      <c r="AM30">
        <v>1</v>
      </c>
      <c r="AN30">
        <v>2</v>
      </c>
      <c r="AO30">
        <v>3</v>
      </c>
      <c r="AP30" t="s">
        <v>181</v>
      </c>
      <c r="AQ30" t="s">
        <v>274</v>
      </c>
    </row>
    <row r="31" spans="1:44" x14ac:dyDescent="0.25">
      <c r="A31">
        <v>30</v>
      </c>
      <c r="B31" t="s">
        <v>76</v>
      </c>
      <c r="C31" t="s">
        <v>244</v>
      </c>
      <c r="D31">
        <v>45</v>
      </c>
      <c r="E31" t="s">
        <v>77</v>
      </c>
      <c r="F31" t="s">
        <v>394</v>
      </c>
      <c r="G31">
        <v>5</v>
      </c>
      <c r="H31">
        <v>6</v>
      </c>
      <c r="I31">
        <v>6</v>
      </c>
      <c r="J31" t="s">
        <v>263</v>
      </c>
      <c r="K31" t="s">
        <v>49</v>
      </c>
      <c r="L31">
        <v>3</v>
      </c>
      <c r="M31" t="s">
        <v>78</v>
      </c>
      <c r="N31" t="s">
        <v>22</v>
      </c>
      <c r="O31" t="s">
        <v>20</v>
      </c>
      <c r="P31" t="s">
        <v>30</v>
      </c>
      <c r="Q31" t="s">
        <v>21</v>
      </c>
      <c r="R31" t="s">
        <v>26</v>
      </c>
      <c r="S31" t="s">
        <v>21</v>
      </c>
      <c r="T31" t="s">
        <v>26</v>
      </c>
      <c r="U31" t="s">
        <v>27</v>
      </c>
      <c r="V31" t="s">
        <v>38</v>
      </c>
      <c r="W31" t="s">
        <v>38</v>
      </c>
      <c r="X31" t="s">
        <v>26</v>
      </c>
      <c r="Y31" t="s">
        <v>20</v>
      </c>
      <c r="Z31" t="s">
        <v>203</v>
      </c>
      <c r="AA31" t="s">
        <v>66</v>
      </c>
      <c r="AB31" t="s">
        <v>233</v>
      </c>
      <c r="AC31" t="s">
        <v>203</v>
      </c>
      <c r="AD31" t="s">
        <v>203</v>
      </c>
      <c r="AE31" t="s">
        <v>38</v>
      </c>
      <c r="AF31" t="s">
        <v>175</v>
      </c>
      <c r="AG31" t="s">
        <v>30</v>
      </c>
      <c r="AH31" t="s">
        <v>203</v>
      </c>
      <c r="AI31" t="s">
        <v>30</v>
      </c>
      <c r="AJ31" t="s">
        <v>30</v>
      </c>
      <c r="AK31" t="s">
        <v>133</v>
      </c>
      <c r="AL31" t="s">
        <v>213</v>
      </c>
      <c r="AM31">
        <v>2</v>
      </c>
      <c r="AN31">
        <v>3</v>
      </c>
      <c r="AO31">
        <v>1</v>
      </c>
      <c r="AP31" t="s">
        <v>205</v>
      </c>
      <c r="AQ31" t="s">
        <v>190</v>
      </c>
    </row>
    <row r="32" spans="1:44" x14ac:dyDescent="0.25">
      <c r="A32">
        <v>31</v>
      </c>
      <c r="B32" t="s">
        <v>79</v>
      </c>
      <c r="C32" t="s">
        <v>247</v>
      </c>
      <c r="D32">
        <v>20</v>
      </c>
      <c r="E32" t="s">
        <v>256</v>
      </c>
      <c r="F32" t="s">
        <v>398</v>
      </c>
      <c r="G32">
        <v>3</v>
      </c>
      <c r="H32">
        <v>3</v>
      </c>
      <c r="I32">
        <v>5</v>
      </c>
      <c r="J32" t="s">
        <v>263</v>
      </c>
      <c r="K32" t="s">
        <v>49</v>
      </c>
      <c r="L32">
        <v>4</v>
      </c>
      <c r="M32" t="s">
        <v>399</v>
      </c>
      <c r="N32" t="s">
        <v>399</v>
      </c>
      <c r="O32" t="s">
        <v>399</v>
      </c>
      <c r="P32" t="s">
        <v>30</v>
      </c>
      <c r="Q32" t="s">
        <v>21</v>
      </c>
      <c r="R32" t="s">
        <v>21</v>
      </c>
      <c r="S32" t="s">
        <v>21</v>
      </c>
      <c r="T32" t="s">
        <v>26</v>
      </c>
      <c r="U32" t="s">
        <v>30</v>
      </c>
      <c r="V32" t="s">
        <v>20</v>
      </c>
      <c r="W32" t="s">
        <v>26</v>
      </c>
      <c r="X32" t="s">
        <v>26</v>
      </c>
      <c r="Y32" t="s">
        <v>206</v>
      </c>
      <c r="Z32" t="s">
        <v>20</v>
      </c>
      <c r="AA32" t="s">
        <v>20</v>
      </c>
      <c r="AB32" t="s">
        <v>233</v>
      </c>
      <c r="AC32" t="s">
        <v>20</v>
      </c>
      <c r="AD32" t="s">
        <v>399</v>
      </c>
      <c r="AE32" t="s">
        <v>38</v>
      </c>
      <c r="AF32" t="s">
        <v>169</v>
      </c>
      <c r="AG32" t="s">
        <v>176</v>
      </c>
      <c r="AH32" t="s">
        <v>20</v>
      </c>
      <c r="AI32" t="s">
        <v>30</v>
      </c>
      <c r="AJ32" t="s">
        <v>30</v>
      </c>
      <c r="AL32" t="s">
        <v>22</v>
      </c>
      <c r="AM32">
        <v>2</v>
      </c>
      <c r="AN32">
        <v>1</v>
      </c>
      <c r="AO32">
        <v>0</v>
      </c>
      <c r="AP32" t="s">
        <v>207</v>
      </c>
      <c r="AQ32" t="s">
        <v>274</v>
      </c>
      <c r="AR32">
        <v>1</v>
      </c>
    </row>
    <row r="33" spans="1:44" x14ac:dyDescent="0.25">
      <c r="A33">
        <v>32</v>
      </c>
      <c r="B33" t="s">
        <v>80</v>
      </c>
      <c r="C33" t="s">
        <v>243</v>
      </c>
      <c r="D33">
        <v>24</v>
      </c>
      <c r="E33" t="s">
        <v>81</v>
      </c>
      <c r="F33" t="s">
        <v>397</v>
      </c>
      <c r="G33">
        <v>2</v>
      </c>
      <c r="H33">
        <v>2</v>
      </c>
      <c r="I33">
        <v>4</v>
      </c>
      <c r="J33" t="s">
        <v>263</v>
      </c>
      <c r="K33" t="s">
        <v>262</v>
      </c>
      <c r="L33">
        <v>2</v>
      </c>
      <c r="M33" t="s">
        <v>147</v>
      </c>
      <c r="N33" t="s">
        <v>82</v>
      </c>
      <c r="O33" t="s">
        <v>20</v>
      </c>
      <c r="P33" t="s">
        <v>83</v>
      </c>
      <c r="Q33" t="s">
        <v>30</v>
      </c>
      <c r="R33" t="s">
        <v>26</v>
      </c>
      <c r="S33" t="s">
        <v>138</v>
      </c>
      <c r="T33" t="s">
        <v>22</v>
      </c>
      <c r="U33" t="s">
        <v>30</v>
      </c>
      <c r="V33" t="s">
        <v>141</v>
      </c>
      <c r="W33" t="s">
        <v>137</v>
      </c>
      <c r="X33" t="s">
        <v>208</v>
      </c>
      <c r="Y33" t="s">
        <v>26</v>
      </c>
      <c r="Z33" t="s">
        <v>34</v>
      </c>
      <c r="AA33" t="s">
        <v>179</v>
      </c>
      <c r="AB33" t="s">
        <v>109</v>
      </c>
      <c r="AC33" t="s">
        <v>209</v>
      </c>
      <c r="AD33" t="s">
        <v>22</v>
      </c>
      <c r="AE33" t="s">
        <v>100</v>
      </c>
      <c r="AF33" t="s">
        <v>22</v>
      </c>
      <c r="AG33" t="s">
        <v>189</v>
      </c>
      <c r="AH33" t="s">
        <v>100</v>
      </c>
      <c r="AI33" t="s">
        <v>189</v>
      </c>
      <c r="AJ33" t="s">
        <v>189</v>
      </c>
      <c r="AL33" t="s">
        <v>234</v>
      </c>
      <c r="AM33">
        <v>1</v>
      </c>
      <c r="AN33">
        <v>2</v>
      </c>
      <c r="AO33">
        <v>3</v>
      </c>
      <c r="AP33" t="s">
        <v>187</v>
      </c>
      <c r="AQ33" t="s">
        <v>274</v>
      </c>
    </row>
    <row r="34" spans="1:44" x14ac:dyDescent="0.25">
      <c r="A34">
        <v>33</v>
      </c>
      <c r="B34" t="s">
        <v>84</v>
      </c>
      <c r="C34" t="s">
        <v>243</v>
      </c>
      <c r="D34">
        <v>25</v>
      </c>
      <c r="E34" t="s">
        <v>257</v>
      </c>
      <c r="F34" t="s">
        <v>395</v>
      </c>
      <c r="G34">
        <v>4</v>
      </c>
      <c r="H34">
        <v>5</v>
      </c>
      <c r="I34">
        <v>5</v>
      </c>
      <c r="J34" t="s">
        <v>263</v>
      </c>
      <c r="K34" t="s">
        <v>49</v>
      </c>
      <c r="L34">
        <v>3</v>
      </c>
      <c r="M34" t="s">
        <v>237</v>
      </c>
      <c r="N34" t="s">
        <v>237</v>
      </c>
      <c r="O34" t="s">
        <v>237</v>
      </c>
      <c r="P34" t="s">
        <v>133</v>
      </c>
      <c r="Q34" t="s">
        <v>27</v>
      </c>
      <c r="R34" t="s">
        <v>139</v>
      </c>
      <c r="S34" t="s">
        <v>21</v>
      </c>
      <c r="T34" t="s">
        <v>85</v>
      </c>
      <c r="U34" t="s">
        <v>27</v>
      </c>
      <c r="V34" t="s">
        <v>133</v>
      </c>
      <c r="W34" t="s">
        <v>399</v>
      </c>
      <c r="X34" t="s">
        <v>399</v>
      </c>
      <c r="Y34" t="s">
        <v>100</v>
      </c>
      <c r="Z34" t="s">
        <v>100</v>
      </c>
      <c r="AA34" t="s">
        <v>133</v>
      </c>
      <c r="AB34" t="s">
        <v>210</v>
      </c>
      <c r="AC34" t="s">
        <v>237</v>
      </c>
      <c r="AD34" t="s">
        <v>237</v>
      </c>
      <c r="AE34" t="s">
        <v>100</v>
      </c>
      <c r="AF34" t="s">
        <v>169</v>
      </c>
      <c r="AG34" t="s">
        <v>176</v>
      </c>
      <c r="AH34" t="s">
        <v>399</v>
      </c>
      <c r="AI34" t="s">
        <v>133</v>
      </c>
      <c r="AJ34" t="s">
        <v>30</v>
      </c>
      <c r="AL34" t="s">
        <v>22</v>
      </c>
      <c r="AM34">
        <v>2</v>
      </c>
      <c r="AN34">
        <v>1</v>
      </c>
      <c r="AO34">
        <v>0</v>
      </c>
      <c r="AP34" t="s">
        <v>177</v>
      </c>
      <c r="AQ34" t="s">
        <v>272</v>
      </c>
      <c r="AR34">
        <v>1</v>
      </c>
    </row>
    <row r="35" spans="1:44" x14ac:dyDescent="0.25">
      <c r="A35">
        <v>34</v>
      </c>
      <c r="B35" t="s">
        <v>86</v>
      </c>
      <c r="C35" t="s">
        <v>243</v>
      </c>
      <c r="D35">
        <v>23</v>
      </c>
      <c r="E35" t="s">
        <v>251</v>
      </c>
      <c r="F35" t="s">
        <v>395</v>
      </c>
      <c r="G35">
        <v>1</v>
      </c>
      <c r="H35">
        <v>9</v>
      </c>
      <c r="I35">
        <v>3</v>
      </c>
      <c r="J35" t="s">
        <v>263</v>
      </c>
      <c r="K35" t="s">
        <v>262</v>
      </c>
      <c r="L35">
        <v>6</v>
      </c>
      <c r="M35" t="s">
        <v>30</v>
      </c>
      <c r="N35" t="s">
        <v>399</v>
      </c>
      <c r="O35" t="s">
        <v>30</v>
      </c>
      <c r="P35" t="s">
        <v>30</v>
      </c>
      <c r="Q35" t="s">
        <v>30</v>
      </c>
      <c r="R35" t="s">
        <v>26</v>
      </c>
      <c r="S35" t="s">
        <v>21</v>
      </c>
      <c r="T35" t="s">
        <v>26</v>
      </c>
      <c r="U35" t="s">
        <v>27</v>
      </c>
      <c r="V35" t="s">
        <v>399</v>
      </c>
      <c r="W35" t="s">
        <v>26</v>
      </c>
      <c r="X35" t="s">
        <v>46</v>
      </c>
      <c r="Y35" t="s">
        <v>100</v>
      </c>
      <c r="Z35" t="s">
        <v>30</v>
      </c>
      <c r="AA35" t="s">
        <v>222</v>
      </c>
      <c r="AB35" t="s">
        <v>211</v>
      </c>
      <c r="AC35" t="s">
        <v>180</v>
      </c>
      <c r="AD35" t="s">
        <v>22</v>
      </c>
      <c r="AE35" t="s">
        <v>189</v>
      </c>
      <c r="AF35" t="s">
        <v>175</v>
      </c>
      <c r="AG35" t="s">
        <v>176</v>
      </c>
      <c r="AH35" t="s">
        <v>399</v>
      </c>
      <c r="AI35" t="s">
        <v>30</v>
      </c>
      <c r="AJ35" t="s">
        <v>399</v>
      </c>
      <c r="AL35" t="s">
        <v>274</v>
      </c>
      <c r="AM35">
        <v>1</v>
      </c>
      <c r="AN35">
        <v>3</v>
      </c>
      <c r="AO35">
        <v>2</v>
      </c>
      <c r="AP35" t="s">
        <v>188</v>
      </c>
      <c r="AQ35" t="s">
        <v>274</v>
      </c>
    </row>
    <row r="36" spans="1:44" x14ac:dyDescent="0.25">
      <c r="A36">
        <v>35</v>
      </c>
      <c r="B36" t="s">
        <v>87</v>
      </c>
      <c r="C36" t="s">
        <v>245</v>
      </c>
      <c r="D36">
        <v>40</v>
      </c>
      <c r="E36" t="s">
        <v>258</v>
      </c>
      <c r="F36" t="s">
        <v>395</v>
      </c>
      <c r="G36">
        <v>3</v>
      </c>
      <c r="H36">
        <v>4</v>
      </c>
      <c r="I36">
        <v>4</v>
      </c>
      <c r="J36" t="s">
        <v>263</v>
      </c>
      <c r="K36" t="s">
        <v>262</v>
      </c>
      <c r="L36">
        <v>6</v>
      </c>
      <c r="M36" t="s">
        <v>399</v>
      </c>
      <c r="N36" t="s">
        <v>399</v>
      </c>
      <c r="O36" t="s">
        <v>20</v>
      </c>
      <c r="P36" t="s">
        <v>30</v>
      </c>
      <c r="Q36" t="s">
        <v>399</v>
      </c>
      <c r="R36" t="s">
        <v>26</v>
      </c>
      <c r="S36" t="s">
        <v>21</v>
      </c>
      <c r="T36" t="s">
        <v>26</v>
      </c>
      <c r="U36" t="s">
        <v>399</v>
      </c>
      <c r="V36" t="s">
        <v>399</v>
      </c>
      <c r="W36" t="s">
        <v>38</v>
      </c>
      <c r="X36" t="s">
        <v>191</v>
      </c>
      <c r="Y36" t="s">
        <v>20</v>
      </c>
      <c r="Z36" t="s">
        <v>399</v>
      </c>
      <c r="AA36" t="s">
        <v>133</v>
      </c>
      <c r="AB36" t="s">
        <v>34</v>
      </c>
      <c r="AC36" t="s">
        <v>212</v>
      </c>
      <c r="AD36" t="s">
        <v>399</v>
      </c>
      <c r="AE36" t="s">
        <v>20</v>
      </c>
      <c r="AF36" t="s">
        <v>169</v>
      </c>
      <c r="AG36" t="s">
        <v>176</v>
      </c>
      <c r="AH36" t="s">
        <v>20</v>
      </c>
      <c r="AI36" t="s">
        <v>30</v>
      </c>
      <c r="AJ36" t="s">
        <v>399</v>
      </c>
      <c r="AL36" t="s">
        <v>274</v>
      </c>
      <c r="AM36">
        <v>1</v>
      </c>
      <c r="AN36">
        <v>3</v>
      </c>
      <c r="AO36">
        <v>2</v>
      </c>
      <c r="AP36" t="s">
        <v>177</v>
      </c>
      <c r="AQ36" t="s">
        <v>274</v>
      </c>
      <c r="AR36">
        <v>1</v>
      </c>
    </row>
    <row r="37" spans="1:44" x14ac:dyDescent="0.25">
      <c r="A37">
        <v>36</v>
      </c>
      <c r="B37" t="s">
        <v>88</v>
      </c>
      <c r="C37" t="s">
        <v>243</v>
      </c>
      <c r="D37">
        <v>22</v>
      </c>
      <c r="E37" t="s">
        <v>56</v>
      </c>
      <c r="F37" t="s">
        <v>395</v>
      </c>
      <c r="G37">
        <v>3</v>
      </c>
      <c r="H37">
        <v>9</v>
      </c>
      <c r="I37">
        <v>5</v>
      </c>
      <c r="J37" t="s">
        <v>263</v>
      </c>
      <c r="K37" t="s">
        <v>49</v>
      </c>
      <c r="L37">
        <v>5</v>
      </c>
      <c r="M37" t="s">
        <v>30</v>
      </c>
      <c r="N37" t="s">
        <v>399</v>
      </c>
      <c r="O37" t="s">
        <v>20</v>
      </c>
      <c r="P37" t="s">
        <v>30</v>
      </c>
      <c r="Q37" t="s">
        <v>30</v>
      </c>
      <c r="R37" t="s">
        <v>26</v>
      </c>
      <c r="S37" t="s">
        <v>21</v>
      </c>
      <c r="T37" t="s">
        <v>26</v>
      </c>
      <c r="U37" t="s">
        <v>399</v>
      </c>
      <c r="V37" t="s">
        <v>399</v>
      </c>
      <c r="W37" t="s">
        <v>26</v>
      </c>
      <c r="X37" t="s">
        <v>191</v>
      </c>
      <c r="Y37" t="s">
        <v>20</v>
      </c>
      <c r="Z37" t="s">
        <v>34</v>
      </c>
      <c r="AA37" t="s">
        <v>133</v>
      </c>
      <c r="AB37" t="s">
        <v>34</v>
      </c>
      <c r="AC37" t="s">
        <v>203</v>
      </c>
      <c r="AD37" t="s">
        <v>26</v>
      </c>
      <c r="AE37" t="s">
        <v>133</v>
      </c>
      <c r="AF37" t="s">
        <v>169</v>
      </c>
      <c r="AG37" t="s">
        <v>176</v>
      </c>
      <c r="AH37" t="s">
        <v>20</v>
      </c>
      <c r="AI37" t="s">
        <v>30</v>
      </c>
      <c r="AJ37" t="s">
        <v>30</v>
      </c>
      <c r="AL37" t="s">
        <v>274</v>
      </c>
      <c r="AM37">
        <v>2</v>
      </c>
      <c r="AN37">
        <v>1</v>
      </c>
      <c r="AO37">
        <v>3</v>
      </c>
      <c r="AP37" t="s">
        <v>177</v>
      </c>
      <c r="AQ37" t="s">
        <v>274</v>
      </c>
    </row>
    <row r="38" spans="1:44" x14ac:dyDescent="0.25">
      <c r="A38">
        <v>37</v>
      </c>
      <c r="B38" t="s">
        <v>47</v>
      </c>
      <c r="C38" t="s">
        <v>244</v>
      </c>
      <c r="D38">
        <v>45</v>
      </c>
      <c r="E38" t="s">
        <v>89</v>
      </c>
      <c r="F38" t="s">
        <v>397</v>
      </c>
      <c r="G38">
        <v>7</v>
      </c>
      <c r="H38">
        <v>3</v>
      </c>
      <c r="I38">
        <v>5</v>
      </c>
      <c r="J38" t="s">
        <v>32</v>
      </c>
      <c r="K38" t="s">
        <v>262</v>
      </c>
      <c r="L38">
        <v>3</v>
      </c>
      <c r="M38" t="s">
        <v>147</v>
      </c>
      <c r="N38" t="s">
        <v>130</v>
      </c>
      <c r="O38" t="s">
        <v>20</v>
      </c>
      <c r="P38" t="s">
        <v>90</v>
      </c>
      <c r="Q38" t="s">
        <v>90</v>
      </c>
      <c r="R38" t="s">
        <v>137</v>
      </c>
      <c r="S38" t="s">
        <v>21</v>
      </c>
      <c r="T38" t="s">
        <v>91</v>
      </c>
      <c r="U38" t="s">
        <v>27</v>
      </c>
      <c r="V38" t="s">
        <v>27</v>
      </c>
      <c r="W38" t="s">
        <v>171</v>
      </c>
      <c r="X38" t="s">
        <v>20</v>
      </c>
      <c r="Y38" t="s">
        <v>38</v>
      </c>
      <c r="Z38" t="s">
        <v>20</v>
      </c>
      <c r="AA38" t="s">
        <v>66</v>
      </c>
      <c r="AB38" t="s">
        <v>232</v>
      </c>
      <c r="AC38" t="s">
        <v>191</v>
      </c>
      <c r="AD38" t="s">
        <v>26</v>
      </c>
      <c r="AE38" t="s">
        <v>38</v>
      </c>
      <c r="AF38" t="s">
        <v>169</v>
      </c>
      <c r="AG38" t="s">
        <v>176</v>
      </c>
      <c r="AH38" t="s">
        <v>20</v>
      </c>
      <c r="AI38" t="s">
        <v>133</v>
      </c>
      <c r="AJ38" t="s">
        <v>203</v>
      </c>
      <c r="AL38" t="s">
        <v>274</v>
      </c>
      <c r="AM38">
        <v>2</v>
      </c>
      <c r="AN38">
        <v>1</v>
      </c>
      <c r="AO38">
        <v>3</v>
      </c>
      <c r="AP38" t="s">
        <v>188</v>
      </c>
      <c r="AQ38" t="s">
        <v>274</v>
      </c>
    </row>
    <row r="39" spans="1:44" x14ac:dyDescent="0.25">
      <c r="A39">
        <v>38</v>
      </c>
      <c r="B39" t="s">
        <v>92</v>
      </c>
      <c r="C39" t="s">
        <v>243</v>
      </c>
      <c r="D39">
        <v>25</v>
      </c>
      <c r="E39" t="s">
        <v>53</v>
      </c>
      <c r="F39" t="s">
        <v>398</v>
      </c>
      <c r="G39">
        <v>2</v>
      </c>
      <c r="H39">
        <v>3</v>
      </c>
      <c r="I39">
        <v>4</v>
      </c>
      <c r="J39" t="s">
        <v>263</v>
      </c>
      <c r="K39" t="s">
        <v>49</v>
      </c>
      <c r="L39">
        <v>0.5</v>
      </c>
      <c r="M39" t="s">
        <v>26</v>
      </c>
      <c r="N39" t="s">
        <v>22</v>
      </c>
      <c r="O39" t="s">
        <v>38</v>
      </c>
      <c r="P39" t="s">
        <v>133</v>
      </c>
      <c r="Q39" t="s">
        <v>27</v>
      </c>
      <c r="R39" t="s">
        <v>27</v>
      </c>
      <c r="S39" t="s">
        <v>138</v>
      </c>
      <c r="T39" t="s">
        <v>22</v>
      </c>
      <c r="U39" t="s">
        <v>27</v>
      </c>
      <c r="V39" t="s">
        <v>38</v>
      </c>
      <c r="W39" t="s">
        <v>26</v>
      </c>
      <c r="X39" t="s">
        <v>38</v>
      </c>
      <c r="Y39" t="s">
        <v>34</v>
      </c>
      <c r="Z39" t="s">
        <v>34</v>
      </c>
      <c r="AA39" t="s">
        <v>133</v>
      </c>
      <c r="AB39" t="s">
        <v>27</v>
      </c>
      <c r="AC39" t="s">
        <v>180</v>
      </c>
      <c r="AD39" t="s">
        <v>174</v>
      </c>
      <c r="AE39" t="s">
        <v>231</v>
      </c>
      <c r="AF39" t="s">
        <v>169</v>
      </c>
      <c r="AG39" t="s">
        <v>34</v>
      </c>
      <c r="AH39" t="s">
        <v>27</v>
      </c>
      <c r="AI39" t="s">
        <v>133</v>
      </c>
      <c r="AJ39" t="s">
        <v>38</v>
      </c>
      <c r="AL39" t="s">
        <v>213</v>
      </c>
      <c r="AM39">
        <v>1</v>
      </c>
      <c r="AN39">
        <v>2</v>
      </c>
      <c r="AO39">
        <v>4</v>
      </c>
      <c r="AP39" t="s">
        <v>177</v>
      </c>
      <c r="AQ39" t="s">
        <v>274</v>
      </c>
    </row>
    <row r="40" spans="1:44" x14ac:dyDescent="0.25">
      <c r="A40">
        <v>39</v>
      </c>
      <c r="B40" t="s">
        <v>93</v>
      </c>
      <c r="C40" t="s">
        <v>245</v>
      </c>
      <c r="D40">
        <v>35</v>
      </c>
      <c r="E40" t="s">
        <v>251</v>
      </c>
      <c r="F40" t="s">
        <v>395</v>
      </c>
      <c r="G40">
        <v>6</v>
      </c>
      <c r="H40">
        <v>5</v>
      </c>
      <c r="I40">
        <v>4</v>
      </c>
      <c r="J40" t="s">
        <v>263</v>
      </c>
      <c r="K40" t="s">
        <v>262</v>
      </c>
      <c r="L40">
        <v>6</v>
      </c>
      <c r="M40" t="s">
        <v>399</v>
      </c>
      <c r="N40" t="s">
        <v>34</v>
      </c>
      <c r="O40" t="s">
        <v>20</v>
      </c>
      <c r="P40" t="s">
        <v>30</v>
      </c>
      <c r="Q40" t="s">
        <v>27</v>
      </c>
      <c r="R40" t="s">
        <v>26</v>
      </c>
      <c r="S40" t="s">
        <v>138</v>
      </c>
      <c r="T40" t="s">
        <v>21</v>
      </c>
      <c r="U40" t="s">
        <v>40</v>
      </c>
      <c r="V40" t="s">
        <v>399</v>
      </c>
      <c r="W40" t="s">
        <v>26</v>
      </c>
      <c r="X40" t="s">
        <v>26</v>
      </c>
      <c r="Y40" t="s">
        <v>38</v>
      </c>
      <c r="Z40" t="s">
        <v>20</v>
      </c>
      <c r="AA40" t="s">
        <v>222</v>
      </c>
      <c r="AB40" t="s">
        <v>232</v>
      </c>
      <c r="AC40" t="s">
        <v>30</v>
      </c>
      <c r="AD40" t="s">
        <v>184</v>
      </c>
      <c r="AE40" t="s">
        <v>38</v>
      </c>
      <c r="AF40" t="s">
        <v>175</v>
      </c>
      <c r="AG40" t="s">
        <v>176</v>
      </c>
      <c r="AH40" t="s">
        <v>20</v>
      </c>
      <c r="AI40" t="s">
        <v>30</v>
      </c>
      <c r="AJ40" t="s">
        <v>30</v>
      </c>
      <c r="AL40" t="s">
        <v>274</v>
      </c>
      <c r="AM40">
        <v>1</v>
      </c>
      <c r="AN40">
        <v>3</v>
      </c>
      <c r="AO40">
        <v>2</v>
      </c>
      <c r="AP40" t="s">
        <v>187</v>
      </c>
      <c r="AQ40" t="s">
        <v>274</v>
      </c>
    </row>
    <row r="41" spans="1:44" x14ac:dyDescent="0.25">
      <c r="A41">
        <v>40</v>
      </c>
      <c r="B41" t="s">
        <v>94</v>
      </c>
      <c r="C41" t="s">
        <v>244</v>
      </c>
      <c r="D41">
        <v>45</v>
      </c>
      <c r="E41" t="s">
        <v>256</v>
      </c>
      <c r="F41" t="s">
        <v>398</v>
      </c>
      <c r="G41">
        <v>4</v>
      </c>
      <c r="H41">
        <v>16</v>
      </c>
      <c r="I41">
        <v>4</v>
      </c>
      <c r="J41" t="s">
        <v>263</v>
      </c>
      <c r="K41" t="s">
        <v>49</v>
      </c>
      <c r="L41">
        <v>5</v>
      </c>
      <c r="M41" t="s">
        <v>30</v>
      </c>
      <c r="N41" t="s">
        <v>26</v>
      </c>
      <c r="O41" t="s">
        <v>20</v>
      </c>
      <c r="P41" t="s">
        <v>30</v>
      </c>
      <c r="Q41" t="s">
        <v>27</v>
      </c>
      <c r="R41" t="s">
        <v>27</v>
      </c>
      <c r="S41" t="s">
        <v>138</v>
      </c>
      <c r="T41" t="s">
        <v>26</v>
      </c>
      <c r="U41" t="s">
        <v>27</v>
      </c>
      <c r="V41" t="s">
        <v>399</v>
      </c>
      <c r="W41" t="s">
        <v>26</v>
      </c>
      <c r="X41" t="s">
        <v>27</v>
      </c>
      <c r="Y41" t="s">
        <v>20</v>
      </c>
      <c r="Z41" t="s">
        <v>20</v>
      </c>
      <c r="AA41" t="s">
        <v>100</v>
      </c>
      <c r="AB41" t="s">
        <v>27</v>
      </c>
      <c r="AC41" t="s">
        <v>30</v>
      </c>
      <c r="AD41" t="s">
        <v>192</v>
      </c>
      <c r="AE41" t="s">
        <v>103</v>
      </c>
      <c r="AF41" t="s">
        <v>169</v>
      </c>
      <c r="AG41" t="s">
        <v>176</v>
      </c>
      <c r="AH41" t="s">
        <v>20</v>
      </c>
      <c r="AI41" t="s">
        <v>30</v>
      </c>
      <c r="AJ41" t="s">
        <v>30</v>
      </c>
      <c r="AL41" t="s">
        <v>22</v>
      </c>
      <c r="AM41">
        <v>1</v>
      </c>
      <c r="AN41">
        <v>2</v>
      </c>
      <c r="AO41">
        <v>0</v>
      </c>
      <c r="AP41" t="s">
        <v>173</v>
      </c>
      <c r="AQ41" t="s">
        <v>274</v>
      </c>
    </row>
    <row r="42" spans="1:44" x14ac:dyDescent="0.25">
      <c r="A42">
        <v>41</v>
      </c>
      <c r="B42" t="s">
        <v>95</v>
      </c>
      <c r="C42" t="s">
        <v>243</v>
      </c>
      <c r="D42">
        <v>25</v>
      </c>
      <c r="E42" t="s">
        <v>257</v>
      </c>
      <c r="F42" t="s">
        <v>395</v>
      </c>
      <c r="G42">
        <v>3</v>
      </c>
      <c r="H42">
        <v>5</v>
      </c>
      <c r="I42">
        <v>5</v>
      </c>
      <c r="J42" t="s">
        <v>263</v>
      </c>
      <c r="K42" t="s">
        <v>49</v>
      </c>
      <c r="L42">
        <v>3</v>
      </c>
      <c r="M42" t="s">
        <v>30</v>
      </c>
      <c r="N42" t="s">
        <v>20</v>
      </c>
      <c r="O42" t="s">
        <v>20</v>
      </c>
      <c r="P42" t="s">
        <v>30</v>
      </c>
      <c r="Q42" t="s">
        <v>30</v>
      </c>
      <c r="R42" t="s">
        <v>27</v>
      </c>
      <c r="S42" t="s">
        <v>21</v>
      </c>
      <c r="T42" t="s">
        <v>26</v>
      </c>
      <c r="U42" t="s">
        <v>27</v>
      </c>
      <c r="V42" t="s">
        <v>30</v>
      </c>
      <c r="W42" t="s">
        <v>100</v>
      </c>
      <c r="X42" t="s">
        <v>139</v>
      </c>
      <c r="Y42" t="s">
        <v>27</v>
      </c>
      <c r="Z42" t="s">
        <v>34</v>
      </c>
      <c r="AA42" t="s">
        <v>222</v>
      </c>
      <c r="AB42" t="s">
        <v>103</v>
      </c>
      <c r="AC42" t="s">
        <v>237</v>
      </c>
      <c r="AD42" t="s">
        <v>100</v>
      </c>
      <c r="AE42" t="s">
        <v>100</v>
      </c>
      <c r="AF42" t="s">
        <v>169</v>
      </c>
      <c r="AG42" t="s">
        <v>34</v>
      </c>
      <c r="AH42" t="s">
        <v>34</v>
      </c>
      <c r="AI42" t="s">
        <v>30</v>
      </c>
      <c r="AJ42" t="s">
        <v>30</v>
      </c>
      <c r="AK42" t="s">
        <v>133</v>
      </c>
      <c r="AL42" t="s">
        <v>214</v>
      </c>
      <c r="AM42">
        <v>1</v>
      </c>
      <c r="AN42">
        <v>2</v>
      </c>
      <c r="AO42">
        <v>4</v>
      </c>
      <c r="AP42" t="s">
        <v>196</v>
      </c>
      <c r="AQ42" t="s">
        <v>274</v>
      </c>
    </row>
    <row r="43" spans="1:44" x14ac:dyDescent="0.25">
      <c r="A43">
        <v>42</v>
      </c>
      <c r="B43" t="s">
        <v>96</v>
      </c>
      <c r="C43" t="s">
        <v>246</v>
      </c>
      <c r="D43">
        <v>53</v>
      </c>
      <c r="E43" t="s">
        <v>118</v>
      </c>
      <c r="F43" t="s">
        <v>398</v>
      </c>
      <c r="G43">
        <v>5</v>
      </c>
      <c r="H43">
        <v>20</v>
      </c>
      <c r="I43">
        <v>2</v>
      </c>
      <c r="J43" t="s">
        <v>263</v>
      </c>
      <c r="K43" t="s">
        <v>49</v>
      </c>
      <c r="L43">
        <v>3</v>
      </c>
      <c r="M43" t="s">
        <v>21</v>
      </c>
      <c r="N43" t="s">
        <v>133</v>
      </c>
      <c r="O43" t="s">
        <v>20</v>
      </c>
      <c r="P43" t="s">
        <v>30</v>
      </c>
      <c r="Q43" t="s">
        <v>21</v>
      </c>
      <c r="R43" t="s">
        <v>27</v>
      </c>
      <c r="S43" t="s">
        <v>21</v>
      </c>
      <c r="T43" t="s">
        <v>137</v>
      </c>
      <c r="U43" t="s">
        <v>27</v>
      </c>
      <c r="V43" t="s">
        <v>27</v>
      </c>
      <c r="W43" t="s">
        <v>26</v>
      </c>
      <c r="X43" t="s">
        <v>191</v>
      </c>
      <c r="Y43" t="s">
        <v>20</v>
      </c>
      <c r="Z43" t="s">
        <v>34</v>
      </c>
      <c r="AA43" t="s">
        <v>133</v>
      </c>
      <c r="AB43" t="s">
        <v>27</v>
      </c>
      <c r="AC43" t="s">
        <v>191</v>
      </c>
      <c r="AD43" t="s">
        <v>26</v>
      </c>
      <c r="AE43" t="s">
        <v>100</v>
      </c>
      <c r="AF43" t="s">
        <v>169</v>
      </c>
      <c r="AG43" t="s">
        <v>176</v>
      </c>
      <c r="AH43" t="s">
        <v>20</v>
      </c>
      <c r="AI43" t="s">
        <v>30</v>
      </c>
      <c r="AJ43" t="s">
        <v>30</v>
      </c>
      <c r="AK43" t="s">
        <v>133</v>
      </c>
      <c r="AL43" t="s">
        <v>22</v>
      </c>
      <c r="AM43">
        <v>2</v>
      </c>
      <c r="AN43">
        <v>1</v>
      </c>
      <c r="AO43">
        <v>0</v>
      </c>
      <c r="AP43" t="s">
        <v>177</v>
      </c>
      <c r="AQ43" t="s">
        <v>274</v>
      </c>
    </row>
    <row r="44" spans="1:44" x14ac:dyDescent="0.25">
      <c r="A44">
        <v>43</v>
      </c>
      <c r="B44" t="s">
        <v>97</v>
      </c>
      <c r="C44" t="s">
        <v>245</v>
      </c>
      <c r="D44">
        <v>31</v>
      </c>
      <c r="E44" t="s">
        <v>269</v>
      </c>
      <c r="F44" t="s">
        <v>397</v>
      </c>
      <c r="G44">
        <v>6</v>
      </c>
      <c r="H44">
        <v>4</v>
      </c>
      <c r="I44">
        <v>5</v>
      </c>
      <c r="J44" t="s">
        <v>263</v>
      </c>
      <c r="K44" t="s">
        <v>262</v>
      </c>
      <c r="L44">
        <v>3</v>
      </c>
      <c r="M44" t="s">
        <v>133</v>
      </c>
      <c r="N44" t="s">
        <v>399</v>
      </c>
      <c r="O44" t="s">
        <v>20</v>
      </c>
      <c r="P44" t="s">
        <v>30</v>
      </c>
      <c r="Q44" t="s">
        <v>30</v>
      </c>
      <c r="R44" t="s">
        <v>26</v>
      </c>
      <c r="S44" t="s">
        <v>21</v>
      </c>
      <c r="T44" t="s">
        <v>26</v>
      </c>
      <c r="U44" t="s">
        <v>27</v>
      </c>
      <c r="V44" t="s">
        <v>399</v>
      </c>
      <c r="W44" t="s">
        <v>132</v>
      </c>
      <c r="X44" t="s">
        <v>132</v>
      </c>
      <c r="Y44" t="s">
        <v>20</v>
      </c>
      <c r="Z44" t="s">
        <v>100</v>
      </c>
      <c r="AA44" t="s">
        <v>133</v>
      </c>
      <c r="AB44" t="s">
        <v>34</v>
      </c>
      <c r="AC44" t="s">
        <v>30</v>
      </c>
      <c r="AD44" t="s">
        <v>20</v>
      </c>
      <c r="AE44" t="s">
        <v>100</v>
      </c>
      <c r="AF44" t="s">
        <v>169</v>
      </c>
      <c r="AG44" t="s">
        <v>176</v>
      </c>
      <c r="AH44" t="s">
        <v>20</v>
      </c>
      <c r="AI44" t="s">
        <v>30</v>
      </c>
      <c r="AJ44" t="s">
        <v>30</v>
      </c>
      <c r="AK44" t="s">
        <v>133</v>
      </c>
      <c r="AL44" t="s">
        <v>234</v>
      </c>
      <c r="AM44">
        <v>1</v>
      </c>
      <c r="AN44">
        <v>2</v>
      </c>
      <c r="AO44">
        <v>4</v>
      </c>
      <c r="AP44" t="s">
        <v>215</v>
      </c>
      <c r="AQ44" t="s">
        <v>274</v>
      </c>
    </row>
    <row r="45" spans="1:44" x14ac:dyDescent="0.25">
      <c r="A45">
        <v>44</v>
      </c>
      <c r="B45" t="s">
        <v>98</v>
      </c>
      <c r="C45" t="s">
        <v>245</v>
      </c>
      <c r="D45">
        <v>34</v>
      </c>
      <c r="E45" t="s">
        <v>249</v>
      </c>
      <c r="F45" t="s">
        <v>395</v>
      </c>
      <c r="G45">
        <v>3</v>
      </c>
      <c r="H45">
        <v>4</v>
      </c>
      <c r="I45">
        <v>4</v>
      </c>
      <c r="J45" t="s">
        <v>263</v>
      </c>
      <c r="K45" t="s">
        <v>262</v>
      </c>
      <c r="L45">
        <v>3</v>
      </c>
      <c r="M45" t="s">
        <v>30</v>
      </c>
      <c r="N45" t="s">
        <v>399</v>
      </c>
      <c r="O45" t="s">
        <v>20</v>
      </c>
      <c r="P45" t="s">
        <v>30</v>
      </c>
      <c r="Q45" t="s">
        <v>30</v>
      </c>
      <c r="R45" t="s">
        <v>399</v>
      </c>
      <c r="S45" t="s">
        <v>21</v>
      </c>
      <c r="T45" t="s">
        <v>26</v>
      </c>
      <c r="U45" t="s">
        <v>27</v>
      </c>
      <c r="V45" t="s">
        <v>399</v>
      </c>
      <c r="W45" t="s">
        <v>171</v>
      </c>
      <c r="X45" t="s">
        <v>399</v>
      </c>
      <c r="Y45" t="s">
        <v>20</v>
      </c>
      <c r="Z45" t="s">
        <v>20</v>
      </c>
      <c r="AA45" t="s">
        <v>100</v>
      </c>
      <c r="AB45" t="s">
        <v>27</v>
      </c>
      <c r="AC45" t="s">
        <v>27</v>
      </c>
      <c r="AD45" t="s">
        <v>179</v>
      </c>
      <c r="AE45" t="s">
        <v>189</v>
      </c>
      <c r="AF45" t="s">
        <v>169</v>
      </c>
      <c r="AG45" t="s">
        <v>176</v>
      </c>
      <c r="AH45" t="s">
        <v>20</v>
      </c>
      <c r="AI45" t="s">
        <v>30</v>
      </c>
      <c r="AJ45" t="s">
        <v>399</v>
      </c>
      <c r="AK45" t="s">
        <v>133</v>
      </c>
      <c r="AL45" t="s">
        <v>274</v>
      </c>
      <c r="AM45">
        <v>1</v>
      </c>
      <c r="AN45">
        <v>2</v>
      </c>
      <c r="AO45">
        <v>3</v>
      </c>
      <c r="AP45" t="s">
        <v>187</v>
      </c>
      <c r="AQ45" t="s">
        <v>274</v>
      </c>
    </row>
    <row r="46" spans="1:44" x14ac:dyDescent="0.25">
      <c r="A46">
        <v>45</v>
      </c>
      <c r="B46" t="s">
        <v>99</v>
      </c>
      <c r="C46" t="s">
        <v>245</v>
      </c>
      <c r="D46">
        <v>35</v>
      </c>
      <c r="E46" t="s">
        <v>259</v>
      </c>
      <c r="F46" t="s">
        <v>397</v>
      </c>
      <c r="G46">
        <v>3</v>
      </c>
      <c r="H46">
        <v>5</v>
      </c>
      <c r="I46">
        <v>4</v>
      </c>
      <c r="J46" t="s">
        <v>263</v>
      </c>
      <c r="K46" t="s">
        <v>262</v>
      </c>
      <c r="L46">
        <v>2</v>
      </c>
      <c r="M46" t="s">
        <v>30</v>
      </c>
      <c r="N46" t="s">
        <v>100</v>
      </c>
      <c r="O46" t="s">
        <v>100</v>
      </c>
      <c r="P46" t="s">
        <v>30</v>
      </c>
      <c r="Q46" t="s">
        <v>30</v>
      </c>
      <c r="R46" t="s">
        <v>399</v>
      </c>
      <c r="S46" t="s">
        <v>21</v>
      </c>
      <c r="T46" t="s">
        <v>26</v>
      </c>
      <c r="U46" t="s">
        <v>30</v>
      </c>
      <c r="V46" t="s">
        <v>399</v>
      </c>
      <c r="W46" t="s">
        <v>171</v>
      </c>
      <c r="X46" t="s">
        <v>139</v>
      </c>
      <c r="Y46" t="s">
        <v>30</v>
      </c>
      <c r="Z46" t="s">
        <v>20</v>
      </c>
      <c r="AA46" t="s">
        <v>100</v>
      </c>
      <c r="AB46" t="s">
        <v>399</v>
      </c>
      <c r="AC46" t="s">
        <v>216</v>
      </c>
      <c r="AD46" t="s">
        <v>21</v>
      </c>
      <c r="AE46" t="s">
        <v>399</v>
      </c>
      <c r="AF46" t="s">
        <v>169</v>
      </c>
      <c r="AG46" t="s">
        <v>176</v>
      </c>
      <c r="AH46" t="s">
        <v>20</v>
      </c>
      <c r="AI46" t="s">
        <v>30</v>
      </c>
      <c r="AJ46" t="s">
        <v>399</v>
      </c>
      <c r="AK46" t="s">
        <v>133</v>
      </c>
      <c r="AL46" t="s">
        <v>22</v>
      </c>
      <c r="AM46">
        <v>1</v>
      </c>
      <c r="AN46">
        <v>2</v>
      </c>
      <c r="AO46">
        <v>0</v>
      </c>
      <c r="AP46" t="s">
        <v>177</v>
      </c>
      <c r="AQ46" t="s">
        <v>274</v>
      </c>
    </row>
    <row r="47" spans="1:44" x14ac:dyDescent="0.25">
      <c r="A47">
        <v>46</v>
      </c>
      <c r="B47" t="s">
        <v>101</v>
      </c>
      <c r="C47" t="s">
        <v>245</v>
      </c>
      <c r="D47">
        <v>32</v>
      </c>
      <c r="E47" t="s">
        <v>24</v>
      </c>
      <c r="F47" t="s">
        <v>395</v>
      </c>
      <c r="G47">
        <v>4</v>
      </c>
      <c r="H47">
        <v>5</v>
      </c>
      <c r="I47">
        <v>4</v>
      </c>
      <c r="J47" t="s">
        <v>263</v>
      </c>
      <c r="K47" t="s">
        <v>262</v>
      </c>
      <c r="L47">
        <v>4</v>
      </c>
      <c r="M47" t="s">
        <v>399</v>
      </c>
      <c r="N47" t="s">
        <v>30</v>
      </c>
      <c r="O47" t="s">
        <v>20</v>
      </c>
      <c r="P47" t="s">
        <v>133</v>
      </c>
      <c r="Q47" t="s">
        <v>30</v>
      </c>
      <c r="R47" t="s">
        <v>21</v>
      </c>
      <c r="S47" t="s">
        <v>21</v>
      </c>
      <c r="T47" t="s">
        <v>137</v>
      </c>
      <c r="U47" t="s">
        <v>399</v>
      </c>
      <c r="V47" t="s">
        <v>133</v>
      </c>
      <c r="W47" t="s">
        <v>231</v>
      </c>
      <c r="X47" t="s">
        <v>21</v>
      </c>
      <c r="Y47" t="s">
        <v>133</v>
      </c>
      <c r="Z47" t="s">
        <v>20</v>
      </c>
      <c r="AA47" t="s">
        <v>133</v>
      </c>
      <c r="AB47" t="s">
        <v>232</v>
      </c>
      <c r="AC47" t="s">
        <v>20</v>
      </c>
      <c r="AD47" t="s">
        <v>231</v>
      </c>
      <c r="AE47" t="s">
        <v>133</v>
      </c>
      <c r="AF47" t="s">
        <v>169</v>
      </c>
      <c r="AG47" t="s">
        <v>34</v>
      </c>
      <c r="AH47" t="s">
        <v>399</v>
      </c>
      <c r="AI47" t="s">
        <v>138</v>
      </c>
      <c r="AJ47" t="s">
        <v>399</v>
      </c>
      <c r="AK47" t="s">
        <v>133</v>
      </c>
      <c r="AL47" t="s">
        <v>234</v>
      </c>
      <c r="AM47">
        <v>1</v>
      </c>
      <c r="AN47">
        <v>3</v>
      </c>
      <c r="AO47">
        <v>2</v>
      </c>
      <c r="AP47" t="s">
        <v>217</v>
      </c>
      <c r="AQ47" t="s">
        <v>218</v>
      </c>
    </row>
    <row r="48" spans="1:44" x14ac:dyDescent="0.25">
      <c r="A48">
        <v>47</v>
      </c>
      <c r="B48" t="s">
        <v>102</v>
      </c>
      <c r="C48" t="s">
        <v>246</v>
      </c>
      <c r="D48">
        <v>60</v>
      </c>
      <c r="E48" t="s">
        <v>253</v>
      </c>
      <c r="F48" t="s">
        <v>395</v>
      </c>
      <c r="G48">
        <v>2</v>
      </c>
      <c r="H48">
        <v>29</v>
      </c>
      <c r="I48">
        <v>2</v>
      </c>
      <c r="J48" t="s">
        <v>263</v>
      </c>
      <c r="K48" t="s">
        <v>262</v>
      </c>
      <c r="L48">
        <v>5</v>
      </c>
      <c r="M48" t="s">
        <v>20</v>
      </c>
      <c r="N48" t="s">
        <v>135</v>
      </c>
      <c r="O48" t="s">
        <v>191</v>
      </c>
      <c r="P48" t="s">
        <v>399</v>
      </c>
      <c r="Q48" t="s">
        <v>399</v>
      </c>
      <c r="R48" t="s">
        <v>105</v>
      </c>
      <c r="S48" t="s">
        <v>138</v>
      </c>
      <c r="T48" t="s">
        <v>138</v>
      </c>
      <c r="U48" t="s">
        <v>27</v>
      </c>
      <c r="V48" t="s">
        <v>103</v>
      </c>
      <c r="W48" t="s">
        <v>231</v>
      </c>
      <c r="X48" t="s">
        <v>231</v>
      </c>
      <c r="Y48" t="s">
        <v>38</v>
      </c>
      <c r="Z48" t="s">
        <v>38</v>
      </c>
      <c r="AA48" t="s">
        <v>133</v>
      </c>
      <c r="AB48" t="s">
        <v>232</v>
      </c>
      <c r="AC48" t="s">
        <v>30</v>
      </c>
      <c r="AD48" t="s">
        <v>30</v>
      </c>
      <c r="AE48" t="s">
        <v>30</v>
      </c>
      <c r="AF48" t="s">
        <v>169</v>
      </c>
      <c r="AG48" t="s">
        <v>176</v>
      </c>
      <c r="AH48" t="s">
        <v>20</v>
      </c>
      <c r="AI48" t="s">
        <v>30</v>
      </c>
      <c r="AJ48" t="s">
        <v>30</v>
      </c>
      <c r="AK48" t="s">
        <v>133</v>
      </c>
      <c r="AL48" t="s">
        <v>234</v>
      </c>
      <c r="AM48">
        <v>2</v>
      </c>
      <c r="AN48">
        <v>1</v>
      </c>
      <c r="AO48">
        <v>3</v>
      </c>
      <c r="AP48" t="s">
        <v>188</v>
      </c>
      <c r="AQ48" t="s">
        <v>273</v>
      </c>
    </row>
    <row r="49" spans="1:44" x14ac:dyDescent="0.25">
      <c r="A49">
        <v>48</v>
      </c>
      <c r="B49" t="s">
        <v>104</v>
      </c>
      <c r="C49" t="s">
        <v>244</v>
      </c>
      <c r="D49">
        <v>50</v>
      </c>
      <c r="E49" t="s">
        <v>268</v>
      </c>
      <c r="F49" t="s">
        <v>398</v>
      </c>
      <c r="G49">
        <v>2</v>
      </c>
      <c r="H49">
        <v>10</v>
      </c>
      <c r="I49">
        <v>3</v>
      </c>
      <c r="J49" t="s">
        <v>263</v>
      </c>
      <c r="K49" t="s">
        <v>262</v>
      </c>
      <c r="L49">
        <v>5</v>
      </c>
      <c r="M49" t="s">
        <v>38</v>
      </c>
      <c r="N49" t="s">
        <v>115</v>
      </c>
      <c r="O49" t="s">
        <v>38</v>
      </c>
      <c r="P49" t="s">
        <v>141</v>
      </c>
      <c r="Q49" t="s">
        <v>138</v>
      </c>
      <c r="R49" t="s">
        <v>105</v>
      </c>
      <c r="S49" t="s">
        <v>138</v>
      </c>
      <c r="T49" t="s">
        <v>21</v>
      </c>
      <c r="U49" t="s">
        <v>27</v>
      </c>
      <c r="V49" t="s">
        <v>27</v>
      </c>
      <c r="W49" t="s">
        <v>26</v>
      </c>
      <c r="X49" t="s">
        <v>21</v>
      </c>
      <c r="Y49" t="s">
        <v>20</v>
      </c>
      <c r="Z49" t="s">
        <v>21</v>
      </c>
      <c r="AA49" t="s">
        <v>133</v>
      </c>
      <c r="AB49" t="s">
        <v>232</v>
      </c>
      <c r="AC49" t="s">
        <v>138</v>
      </c>
      <c r="AD49" t="s">
        <v>171</v>
      </c>
      <c r="AE49" t="s">
        <v>20</v>
      </c>
      <c r="AF49" t="s">
        <v>22</v>
      </c>
      <c r="AG49" t="s">
        <v>34</v>
      </c>
      <c r="AH49" t="s">
        <v>34</v>
      </c>
      <c r="AI49" t="s">
        <v>176</v>
      </c>
      <c r="AJ49" t="s">
        <v>30</v>
      </c>
      <c r="AK49" t="s">
        <v>133</v>
      </c>
      <c r="AL49" t="s">
        <v>234</v>
      </c>
      <c r="AM49">
        <v>2</v>
      </c>
      <c r="AN49">
        <v>1</v>
      </c>
      <c r="AO49">
        <v>4</v>
      </c>
      <c r="AP49" t="s">
        <v>219</v>
      </c>
      <c r="AQ49" t="s">
        <v>272</v>
      </c>
    </row>
    <row r="50" spans="1:44" x14ac:dyDescent="0.25">
      <c r="A50">
        <v>49</v>
      </c>
      <c r="B50" t="s">
        <v>106</v>
      </c>
      <c r="C50" t="s">
        <v>243</v>
      </c>
      <c r="D50">
        <v>25</v>
      </c>
      <c r="E50" t="s">
        <v>56</v>
      </c>
      <c r="F50" t="s">
        <v>395</v>
      </c>
      <c r="G50">
        <v>5</v>
      </c>
      <c r="H50">
        <v>4</v>
      </c>
      <c r="I50">
        <v>7</v>
      </c>
      <c r="J50" t="s">
        <v>263</v>
      </c>
      <c r="K50" t="s">
        <v>49</v>
      </c>
      <c r="L50">
        <v>3</v>
      </c>
      <c r="M50" t="s">
        <v>399</v>
      </c>
      <c r="N50" t="s">
        <v>399</v>
      </c>
      <c r="O50" t="s">
        <v>30</v>
      </c>
      <c r="P50" t="s">
        <v>30</v>
      </c>
      <c r="Q50" t="s">
        <v>27</v>
      </c>
      <c r="R50" t="s">
        <v>27</v>
      </c>
      <c r="S50" t="s">
        <v>30</v>
      </c>
      <c r="T50" t="s">
        <v>21</v>
      </c>
      <c r="U50" t="s">
        <v>27</v>
      </c>
      <c r="V50" t="s">
        <v>27</v>
      </c>
      <c r="W50" t="s">
        <v>26</v>
      </c>
      <c r="X50" t="s">
        <v>27</v>
      </c>
      <c r="Y50" t="s">
        <v>30</v>
      </c>
      <c r="Z50" t="s">
        <v>30</v>
      </c>
      <c r="AA50" t="s">
        <v>220</v>
      </c>
      <c r="AB50" t="s">
        <v>27</v>
      </c>
      <c r="AC50" t="s">
        <v>100</v>
      </c>
      <c r="AD50" t="s">
        <v>20</v>
      </c>
      <c r="AE50" t="s">
        <v>20</v>
      </c>
      <c r="AF50" t="s">
        <v>169</v>
      </c>
      <c r="AG50" t="s">
        <v>30</v>
      </c>
      <c r="AH50" t="s">
        <v>30</v>
      </c>
      <c r="AI50" t="s">
        <v>30</v>
      </c>
      <c r="AJ50" t="s">
        <v>30</v>
      </c>
      <c r="AK50" t="s">
        <v>133</v>
      </c>
      <c r="AL50" t="s">
        <v>234</v>
      </c>
      <c r="AM50">
        <v>1</v>
      </c>
      <c r="AN50">
        <v>2</v>
      </c>
      <c r="AO50">
        <v>4</v>
      </c>
      <c r="AP50" t="s">
        <v>221</v>
      </c>
      <c r="AQ50" t="s">
        <v>274</v>
      </c>
      <c r="AR50">
        <v>1</v>
      </c>
    </row>
    <row r="51" spans="1:44" x14ac:dyDescent="0.25">
      <c r="A51">
        <v>50</v>
      </c>
      <c r="B51" t="s">
        <v>76</v>
      </c>
      <c r="C51" t="s">
        <v>244</v>
      </c>
      <c r="D51">
        <v>45</v>
      </c>
      <c r="E51" t="s">
        <v>249</v>
      </c>
      <c r="F51" t="s">
        <v>395</v>
      </c>
      <c r="G51">
        <v>9</v>
      </c>
      <c r="H51">
        <v>2</v>
      </c>
      <c r="I51">
        <v>7</v>
      </c>
      <c r="J51" t="s">
        <v>263</v>
      </c>
      <c r="K51" t="s">
        <v>49</v>
      </c>
      <c r="L51">
        <v>6</v>
      </c>
      <c r="M51" t="s">
        <v>399</v>
      </c>
      <c r="N51" t="s">
        <v>103</v>
      </c>
      <c r="O51" t="s">
        <v>20</v>
      </c>
      <c r="P51" t="s">
        <v>30</v>
      </c>
      <c r="Q51" t="s">
        <v>30</v>
      </c>
      <c r="R51" t="s">
        <v>139</v>
      </c>
      <c r="S51" t="s">
        <v>138</v>
      </c>
      <c r="T51" t="s">
        <v>26</v>
      </c>
      <c r="U51" t="s">
        <v>27</v>
      </c>
      <c r="V51" t="s">
        <v>107</v>
      </c>
      <c r="W51" t="s">
        <v>132</v>
      </c>
      <c r="X51" t="s">
        <v>399</v>
      </c>
      <c r="Y51" t="s">
        <v>20</v>
      </c>
      <c r="Z51" t="s">
        <v>34</v>
      </c>
      <c r="AA51" t="s">
        <v>100</v>
      </c>
      <c r="AB51" t="s">
        <v>20</v>
      </c>
      <c r="AC51" t="s">
        <v>399</v>
      </c>
      <c r="AD51" t="s">
        <v>26</v>
      </c>
      <c r="AE51" t="s">
        <v>20</v>
      </c>
      <c r="AF51" t="s">
        <v>169</v>
      </c>
      <c r="AG51" t="s">
        <v>176</v>
      </c>
      <c r="AH51" t="s">
        <v>20</v>
      </c>
      <c r="AI51" t="s">
        <v>30</v>
      </c>
      <c r="AJ51" t="s">
        <v>30</v>
      </c>
      <c r="AK51" t="s">
        <v>133</v>
      </c>
      <c r="AL51" t="s">
        <v>22</v>
      </c>
      <c r="AM51">
        <v>1</v>
      </c>
      <c r="AN51">
        <v>2</v>
      </c>
      <c r="AO51">
        <v>0</v>
      </c>
      <c r="AP51" t="s">
        <v>177</v>
      </c>
      <c r="AQ51" t="s">
        <v>274</v>
      </c>
    </row>
    <row r="52" spans="1:44" x14ac:dyDescent="0.25">
      <c r="A52">
        <v>51</v>
      </c>
      <c r="B52" t="s">
        <v>97</v>
      </c>
      <c r="C52" t="s">
        <v>244</v>
      </c>
      <c r="D52">
        <v>47</v>
      </c>
      <c r="E52" t="s">
        <v>108</v>
      </c>
      <c r="F52" t="s">
        <v>397</v>
      </c>
      <c r="G52">
        <v>4</v>
      </c>
      <c r="H52">
        <v>12</v>
      </c>
      <c r="I52">
        <v>2</v>
      </c>
      <c r="J52" t="s">
        <v>263</v>
      </c>
      <c r="K52" t="s">
        <v>262</v>
      </c>
      <c r="L52">
        <v>3</v>
      </c>
      <c r="M52" t="s">
        <v>109</v>
      </c>
      <c r="N52" t="s">
        <v>110</v>
      </c>
      <c r="O52" t="s">
        <v>20</v>
      </c>
      <c r="P52" t="s">
        <v>30</v>
      </c>
      <c r="Q52" t="s">
        <v>27</v>
      </c>
      <c r="R52" t="s">
        <v>26</v>
      </c>
      <c r="S52" t="s">
        <v>138</v>
      </c>
      <c r="T52" t="s">
        <v>26</v>
      </c>
      <c r="U52" t="s">
        <v>27</v>
      </c>
      <c r="V52" t="s">
        <v>399</v>
      </c>
      <c r="W52" t="s">
        <v>132</v>
      </c>
      <c r="X52" t="s">
        <v>103</v>
      </c>
      <c r="Y52" t="s">
        <v>20</v>
      </c>
      <c r="Z52" t="s">
        <v>20</v>
      </c>
      <c r="AA52" t="s">
        <v>133</v>
      </c>
      <c r="AB52" t="s">
        <v>27</v>
      </c>
      <c r="AC52" t="s">
        <v>38</v>
      </c>
      <c r="AD52" t="s">
        <v>21</v>
      </c>
      <c r="AE52" t="s">
        <v>20</v>
      </c>
      <c r="AF52" t="s">
        <v>169</v>
      </c>
      <c r="AG52" t="s">
        <v>34</v>
      </c>
      <c r="AH52" t="s">
        <v>20</v>
      </c>
      <c r="AI52" t="s">
        <v>30</v>
      </c>
      <c r="AJ52" t="s">
        <v>30</v>
      </c>
      <c r="AK52" t="s">
        <v>133</v>
      </c>
      <c r="AL52" t="s">
        <v>214</v>
      </c>
      <c r="AM52">
        <v>1</v>
      </c>
      <c r="AN52">
        <v>2</v>
      </c>
      <c r="AO52">
        <v>3</v>
      </c>
      <c r="AP52" t="s">
        <v>217</v>
      </c>
      <c r="AQ52" t="s">
        <v>218</v>
      </c>
    </row>
    <row r="53" spans="1:44" x14ac:dyDescent="0.25">
      <c r="A53">
        <v>52</v>
      </c>
      <c r="B53" t="s">
        <v>87</v>
      </c>
      <c r="C53" t="s">
        <v>243</v>
      </c>
      <c r="D53">
        <v>28</v>
      </c>
      <c r="E53" t="s">
        <v>68</v>
      </c>
      <c r="F53" t="s">
        <v>395</v>
      </c>
      <c r="G53">
        <v>3</v>
      </c>
      <c r="H53">
        <v>3</v>
      </c>
      <c r="I53">
        <v>5</v>
      </c>
      <c r="J53" t="s">
        <v>263</v>
      </c>
      <c r="K53" t="s">
        <v>49</v>
      </c>
      <c r="L53">
        <v>5</v>
      </c>
      <c r="M53" t="s">
        <v>30</v>
      </c>
      <c r="N53" t="s">
        <v>399</v>
      </c>
      <c r="O53" t="s">
        <v>20</v>
      </c>
      <c r="P53" t="s">
        <v>30</v>
      </c>
      <c r="Q53" t="s">
        <v>30</v>
      </c>
      <c r="R53" t="s">
        <v>139</v>
      </c>
      <c r="S53" t="s">
        <v>30</v>
      </c>
      <c r="T53" t="s">
        <v>26</v>
      </c>
      <c r="U53" t="s">
        <v>140</v>
      </c>
      <c r="V53" t="s">
        <v>399</v>
      </c>
      <c r="W53" t="s">
        <v>171</v>
      </c>
      <c r="X53" t="s">
        <v>139</v>
      </c>
      <c r="Y53" t="s">
        <v>222</v>
      </c>
      <c r="Z53" t="s">
        <v>20</v>
      </c>
      <c r="AA53" t="s">
        <v>222</v>
      </c>
      <c r="AB53" t="s">
        <v>232</v>
      </c>
      <c r="AC53" t="s">
        <v>178</v>
      </c>
      <c r="AD53" t="s">
        <v>132</v>
      </c>
      <c r="AE53" t="s">
        <v>30</v>
      </c>
      <c r="AF53" t="s">
        <v>169</v>
      </c>
      <c r="AG53" t="s">
        <v>34</v>
      </c>
      <c r="AH53" t="s">
        <v>20</v>
      </c>
      <c r="AI53" t="s">
        <v>30</v>
      </c>
      <c r="AJ53" t="s">
        <v>30</v>
      </c>
      <c r="AK53" t="s">
        <v>133</v>
      </c>
      <c r="AL53" t="s">
        <v>274</v>
      </c>
      <c r="AM53">
        <v>1</v>
      </c>
      <c r="AN53">
        <v>2</v>
      </c>
      <c r="AO53">
        <v>3</v>
      </c>
      <c r="AP53" t="s">
        <v>194</v>
      </c>
      <c r="AQ53" t="s">
        <v>274</v>
      </c>
    </row>
    <row r="54" spans="1:44" x14ac:dyDescent="0.25">
      <c r="A54">
        <v>53</v>
      </c>
      <c r="B54" t="s">
        <v>111</v>
      </c>
      <c r="C54" t="s">
        <v>245</v>
      </c>
      <c r="D54">
        <v>40</v>
      </c>
      <c r="E54" t="s">
        <v>253</v>
      </c>
      <c r="F54" t="s">
        <v>395</v>
      </c>
      <c r="G54">
        <v>4</v>
      </c>
      <c r="H54">
        <v>12</v>
      </c>
      <c r="I54">
        <v>6</v>
      </c>
      <c r="J54" t="s">
        <v>263</v>
      </c>
      <c r="K54" t="s">
        <v>262</v>
      </c>
      <c r="L54">
        <v>6</v>
      </c>
      <c r="M54" t="s">
        <v>399</v>
      </c>
      <c r="N54" t="s">
        <v>136</v>
      </c>
      <c r="O54" t="s">
        <v>20</v>
      </c>
      <c r="P54" t="s">
        <v>399</v>
      </c>
      <c r="Q54" t="s">
        <v>399</v>
      </c>
      <c r="R54" t="s">
        <v>27</v>
      </c>
      <c r="S54" t="s">
        <v>21</v>
      </c>
      <c r="T54" t="s">
        <v>91</v>
      </c>
      <c r="U54" t="s">
        <v>27</v>
      </c>
      <c r="V54" t="s">
        <v>27</v>
      </c>
      <c r="W54" t="s">
        <v>26</v>
      </c>
      <c r="X54" t="s">
        <v>139</v>
      </c>
      <c r="Y54" t="s">
        <v>20</v>
      </c>
      <c r="Z54" t="s">
        <v>20</v>
      </c>
      <c r="AA54" t="s">
        <v>66</v>
      </c>
      <c r="AB54" t="s">
        <v>27</v>
      </c>
      <c r="AC54" t="s">
        <v>20</v>
      </c>
      <c r="AD54" t="s">
        <v>184</v>
      </c>
      <c r="AE54" t="s">
        <v>20</v>
      </c>
      <c r="AF54" t="s">
        <v>169</v>
      </c>
      <c r="AG54" t="s">
        <v>176</v>
      </c>
      <c r="AH54" t="s">
        <v>20</v>
      </c>
      <c r="AI54" t="s">
        <v>30</v>
      </c>
      <c r="AJ54" t="s">
        <v>30</v>
      </c>
      <c r="AK54" t="s">
        <v>133</v>
      </c>
      <c r="AL54" t="s">
        <v>234</v>
      </c>
      <c r="AM54">
        <v>2</v>
      </c>
      <c r="AN54">
        <v>1</v>
      </c>
      <c r="AO54">
        <v>3</v>
      </c>
      <c r="AP54" t="s">
        <v>219</v>
      </c>
      <c r="AQ54" t="s">
        <v>274</v>
      </c>
    </row>
    <row r="55" spans="1:44" x14ac:dyDescent="0.25">
      <c r="A55">
        <v>54</v>
      </c>
      <c r="B55" t="s">
        <v>112</v>
      </c>
      <c r="C55" t="s">
        <v>245</v>
      </c>
      <c r="D55">
        <v>40</v>
      </c>
      <c r="E55" t="s">
        <v>24</v>
      </c>
      <c r="F55" t="s">
        <v>395</v>
      </c>
      <c r="G55">
        <v>4</v>
      </c>
      <c r="H55">
        <v>3</v>
      </c>
      <c r="I55">
        <v>6</v>
      </c>
      <c r="J55" t="s">
        <v>263</v>
      </c>
      <c r="K55" t="s">
        <v>262</v>
      </c>
      <c r="L55">
        <v>6</v>
      </c>
      <c r="M55" t="s">
        <v>399</v>
      </c>
      <c r="N55" t="s">
        <v>20</v>
      </c>
      <c r="O55" t="s">
        <v>20</v>
      </c>
      <c r="P55" t="s">
        <v>30</v>
      </c>
      <c r="Q55" t="s">
        <v>27</v>
      </c>
      <c r="R55" t="s">
        <v>27</v>
      </c>
      <c r="S55" t="s">
        <v>138</v>
      </c>
      <c r="T55" t="s">
        <v>137</v>
      </c>
      <c r="U55" t="s">
        <v>27</v>
      </c>
      <c r="V55" t="s">
        <v>27</v>
      </c>
      <c r="W55" t="s">
        <v>171</v>
      </c>
      <c r="X55" t="s">
        <v>139</v>
      </c>
      <c r="Y55" t="s">
        <v>20</v>
      </c>
      <c r="Z55" t="s">
        <v>34</v>
      </c>
      <c r="AA55" t="s">
        <v>66</v>
      </c>
      <c r="AB55" t="s">
        <v>232</v>
      </c>
      <c r="AC55" t="s">
        <v>39</v>
      </c>
      <c r="AD55" t="s">
        <v>184</v>
      </c>
      <c r="AE55" t="s">
        <v>203</v>
      </c>
      <c r="AF55" t="s">
        <v>169</v>
      </c>
      <c r="AG55" t="s">
        <v>34</v>
      </c>
      <c r="AH55" t="s">
        <v>20</v>
      </c>
      <c r="AI55" t="s">
        <v>30</v>
      </c>
      <c r="AJ55" t="s">
        <v>30</v>
      </c>
      <c r="AK55" t="s">
        <v>133</v>
      </c>
      <c r="AL55" t="s">
        <v>213</v>
      </c>
      <c r="AM55">
        <v>2</v>
      </c>
      <c r="AN55">
        <v>1</v>
      </c>
      <c r="AO55">
        <v>3</v>
      </c>
      <c r="AP55" t="s">
        <v>196</v>
      </c>
      <c r="AQ55" t="s">
        <v>274</v>
      </c>
    </row>
    <row r="56" spans="1:44" x14ac:dyDescent="0.25">
      <c r="A56">
        <v>55</v>
      </c>
      <c r="B56" t="s">
        <v>113</v>
      </c>
      <c r="C56" t="s">
        <v>246</v>
      </c>
      <c r="D56">
        <v>60</v>
      </c>
      <c r="E56" t="s">
        <v>270</v>
      </c>
      <c r="F56" t="s">
        <v>394</v>
      </c>
      <c r="G56">
        <v>12</v>
      </c>
      <c r="H56">
        <v>30</v>
      </c>
      <c r="I56">
        <v>2</v>
      </c>
      <c r="J56" t="s">
        <v>263</v>
      </c>
      <c r="K56" t="s">
        <v>262</v>
      </c>
      <c r="L56">
        <v>3</v>
      </c>
      <c r="M56" t="s">
        <v>30</v>
      </c>
      <c r="N56" t="s">
        <v>399</v>
      </c>
      <c r="O56" t="s">
        <v>20</v>
      </c>
      <c r="P56" t="s">
        <v>30</v>
      </c>
      <c r="Q56" t="s">
        <v>235</v>
      </c>
      <c r="R56" t="s">
        <v>26</v>
      </c>
      <c r="S56" t="s">
        <v>30</v>
      </c>
      <c r="T56" t="s">
        <v>137</v>
      </c>
      <c r="U56" t="s">
        <v>30</v>
      </c>
      <c r="V56" t="s">
        <v>30</v>
      </c>
      <c r="W56" t="s">
        <v>178</v>
      </c>
      <c r="X56" t="s">
        <v>21</v>
      </c>
      <c r="Y56" t="s">
        <v>30</v>
      </c>
      <c r="Z56" t="s">
        <v>178</v>
      </c>
      <c r="AA56" t="s">
        <v>223</v>
      </c>
      <c r="AB56" t="s">
        <v>232</v>
      </c>
      <c r="AC56" t="s">
        <v>203</v>
      </c>
      <c r="AD56" t="s">
        <v>192</v>
      </c>
      <c r="AE56" t="s">
        <v>100</v>
      </c>
      <c r="AF56" t="s">
        <v>169</v>
      </c>
      <c r="AG56" t="s">
        <v>34</v>
      </c>
      <c r="AH56" t="s">
        <v>20</v>
      </c>
      <c r="AI56" t="s">
        <v>30</v>
      </c>
      <c r="AJ56" t="s">
        <v>30</v>
      </c>
      <c r="AK56" t="s">
        <v>30</v>
      </c>
      <c r="AL56" t="s">
        <v>234</v>
      </c>
      <c r="AM56">
        <v>2</v>
      </c>
      <c r="AN56">
        <v>1</v>
      </c>
      <c r="AO56">
        <v>3</v>
      </c>
      <c r="AP56" t="s">
        <v>198</v>
      </c>
      <c r="AQ56" t="s">
        <v>272</v>
      </c>
    </row>
    <row r="57" spans="1:44" x14ac:dyDescent="0.25">
      <c r="A57">
        <v>56</v>
      </c>
      <c r="B57" t="s">
        <v>114</v>
      </c>
      <c r="C57" t="s">
        <v>243</v>
      </c>
      <c r="D57">
        <v>29</v>
      </c>
      <c r="E57" t="s">
        <v>108</v>
      </c>
      <c r="F57" t="s">
        <v>397</v>
      </c>
      <c r="G57">
        <v>3</v>
      </c>
      <c r="H57">
        <v>1</v>
      </c>
      <c r="I57">
        <v>5</v>
      </c>
      <c r="J57" t="s">
        <v>263</v>
      </c>
      <c r="K57" t="s">
        <v>49</v>
      </c>
      <c r="L57">
        <v>3</v>
      </c>
      <c r="M57" t="s">
        <v>21</v>
      </c>
      <c r="N57" t="s">
        <v>115</v>
      </c>
      <c r="O57" t="s">
        <v>20</v>
      </c>
      <c r="P57" t="s">
        <v>141</v>
      </c>
      <c r="Q57" t="s">
        <v>141</v>
      </c>
      <c r="R57" t="s">
        <v>27</v>
      </c>
      <c r="S57" t="s">
        <v>138</v>
      </c>
      <c r="T57" t="s">
        <v>137</v>
      </c>
      <c r="U57" t="s">
        <v>27</v>
      </c>
      <c r="V57" t="s">
        <v>27</v>
      </c>
      <c r="W57" t="s">
        <v>30</v>
      </c>
      <c r="X57" t="s">
        <v>191</v>
      </c>
      <c r="Y57" t="s">
        <v>20</v>
      </c>
      <c r="Z57" t="s">
        <v>34</v>
      </c>
      <c r="AA57" t="s">
        <v>133</v>
      </c>
      <c r="AB57" t="s">
        <v>20</v>
      </c>
      <c r="AC57" t="s">
        <v>38</v>
      </c>
      <c r="AD57" t="s">
        <v>20</v>
      </c>
      <c r="AE57" t="s">
        <v>30</v>
      </c>
      <c r="AF57" t="s">
        <v>169</v>
      </c>
      <c r="AG57" t="s">
        <v>193</v>
      </c>
      <c r="AH57" t="s">
        <v>20</v>
      </c>
      <c r="AI57" t="s">
        <v>30</v>
      </c>
      <c r="AJ57" t="s">
        <v>30</v>
      </c>
      <c r="AL57" t="s">
        <v>234</v>
      </c>
      <c r="AM57">
        <v>1</v>
      </c>
      <c r="AN57">
        <v>3</v>
      </c>
      <c r="AO57">
        <v>2</v>
      </c>
      <c r="AP57" t="s">
        <v>202</v>
      </c>
      <c r="AQ57" t="s">
        <v>272</v>
      </c>
    </row>
    <row r="58" spans="1:44" x14ac:dyDescent="0.25">
      <c r="A58">
        <v>57</v>
      </c>
      <c r="B58" t="s">
        <v>116</v>
      </c>
      <c r="C58" t="s">
        <v>244</v>
      </c>
      <c r="D58">
        <v>45</v>
      </c>
      <c r="E58" t="s">
        <v>56</v>
      </c>
      <c r="F58" t="s">
        <v>395</v>
      </c>
      <c r="G58">
        <v>6</v>
      </c>
      <c r="H58">
        <v>13</v>
      </c>
      <c r="I58">
        <v>5</v>
      </c>
      <c r="J58" t="s">
        <v>263</v>
      </c>
      <c r="K58" t="s">
        <v>262</v>
      </c>
      <c r="L58">
        <v>3</v>
      </c>
      <c r="M58" t="s">
        <v>26</v>
      </c>
      <c r="N58" t="s">
        <v>399</v>
      </c>
      <c r="O58" t="s">
        <v>20</v>
      </c>
      <c r="P58" t="s">
        <v>30</v>
      </c>
      <c r="Q58" t="s">
        <v>30</v>
      </c>
      <c r="R58" t="s">
        <v>27</v>
      </c>
      <c r="S58" t="s">
        <v>21</v>
      </c>
      <c r="T58" t="s">
        <v>26</v>
      </c>
      <c r="U58" t="s">
        <v>27</v>
      </c>
      <c r="V58" t="s">
        <v>27</v>
      </c>
      <c r="W58" t="s">
        <v>192</v>
      </c>
      <c r="X58" t="s">
        <v>20</v>
      </c>
      <c r="Y58" t="s">
        <v>38</v>
      </c>
      <c r="Z58" t="s">
        <v>20</v>
      </c>
      <c r="AA58" t="s">
        <v>133</v>
      </c>
      <c r="AB58" t="s">
        <v>27</v>
      </c>
      <c r="AC58" t="s">
        <v>103</v>
      </c>
      <c r="AD58" t="s">
        <v>26</v>
      </c>
      <c r="AE58" t="s">
        <v>38</v>
      </c>
      <c r="AF58" t="s">
        <v>169</v>
      </c>
      <c r="AG58" t="s">
        <v>224</v>
      </c>
      <c r="AH58" t="s">
        <v>20</v>
      </c>
      <c r="AI58" t="s">
        <v>399</v>
      </c>
      <c r="AJ58" t="s">
        <v>30</v>
      </c>
      <c r="AL58" t="s">
        <v>234</v>
      </c>
      <c r="AM58">
        <v>1</v>
      </c>
      <c r="AN58">
        <v>2</v>
      </c>
      <c r="AO58">
        <v>4</v>
      </c>
      <c r="AP58" t="s">
        <v>177</v>
      </c>
      <c r="AQ58" t="s">
        <v>274</v>
      </c>
    </row>
    <row r="59" spans="1:44" x14ac:dyDescent="0.25">
      <c r="A59">
        <v>58</v>
      </c>
      <c r="B59" t="s">
        <v>117</v>
      </c>
      <c r="C59" t="s">
        <v>244</v>
      </c>
      <c r="D59">
        <v>45</v>
      </c>
      <c r="E59" t="s">
        <v>118</v>
      </c>
      <c r="F59" t="s">
        <v>398</v>
      </c>
      <c r="G59">
        <v>10</v>
      </c>
      <c r="H59">
        <v>7</v>
      </c>
      <c r="I59">
        <v>5</v>
      </c>
      <c r="J59" t="s">
        <v>263</v>
      </c>
      <c r="K59" t="s">
        <v>49</v>
      </c>
      <c r="L59">
        <v>6</v>
      </c>
      <c r="M59" t="s">
        <v>30</v>
      </c>
      <c r="N59" t="s">
        <v>34</v>
      </c>
      <c r="O59" t="s">
        <v>34</v>
      </c>
      <c r="P59" t="s">
        <v>30</v>
      </c>
      <c r="Q59" t="s">
        <v>27</v>
      </c>
      <c r="R59" t="s">
        <v>27</v>
      </c>
      <c r="S59" t="s">
        <v>30</v>
      </c>
      <c r="T59" t="s">
        <v>21</v>
      </c>
      <c r="U59" t="s">
        <v>27</v>
      </c>
      <c r="V59" t="s">
        <v>399</v>
      </c>
      <c r="W59" t="s">
        <v>192</v>
      </c>
      <c r="X59" t="s">
        <v>21</v>
      </c>
      <c r="Y59" t="s">
        <v>20</v>
      </c>
      <c r="Z59" t="s">
        <v>20</v>
      </c>
      <c r="AA59" t="s">
        <v>66</v>
      </c>
      <c r="AB59" t="s">
        <v>27</v>
      </c>
      <c r="AC59" t="s">
        <v>192</v>
      </c>
      <c r="AD59" t="s">
        <v>192</v>
      </c>
      <c r="AE59" t="s">
        <v>178</v>
      </c>
      <c r="AF59" t="s">
        <v>169</v>
      </c>
      <c r="AG59" t="s">
        <v>176</v>
      </c>
      <c r="AH59" t="s">
        <v>34</v>
      </c>
      <c r="AI59" t="s">
        <v>203</v>
      </c>
      <c r="AJ59" t="s">
        <v>225</v>
      </c>
      <c r="AL59" t="s">
        <v>274</v>
      </c>
      <c r="AM59">
        <v>1</v>
      </c>
      <c r="AN59">
        <v>2</v>
      </c>
      <c r="AO59">
        <v>3</v>
      </c>
      <c r="AP59" t="s">
        <v>196</v>
      </c>
      <c r="AQ59" t="s">
        <v>274</v>
      </c>
    </row>
    <row r="60" spans="1:44" x14ac:dyDescent="0.25">
      <c r="A60">
        <v>59</v>
      </c>
      <c r="B60" t="s">
        <v>119</v>
      </c>
      <c r="C60" t="s">
        <v>244</v>
      </c>
      <c r="D60">
        <v>48</v>
      </c>
      <c r="E60" t="s">
        <v>256</v>
      </c>
      <c r="F60" t="s">
        <v>398</v>
      </c>
      <c r="G60">
        <v>8</v>
      </c>
      <c r="H60">
        <v>6</v>
      </c>
      <c r="I60">
        <v>4</v>
      </c>
      <c r="J60" t="s">
        <v>263</v>
      </c>
      <c r="K60" t="s">
        <v>262</v>
      </c>
      <c r="L60">
        <v>4</v>
      </c>
      <c r="M60" t="s">
        <v>399</v>
      </c>
      <c r="N60" t="s">
        <v>133</v>
      </c>
      <c r="O60" t="s">
        <v>20</v>
      </c>
      <c r="P60" t="s">
        <v>30</v>
      </c>
      <c r="Q60" t="s">
        <v>21</v>
      </c>
      <c r="R60" t="s">
        <v>137</v>
      </c>
      <c r="S60" t="s">
        <v>21</v>
      </c>
      <c r="T60" t="s">
        <v>203</v>
      </c>
      <c r="U60" t="s">
        <v>133</v>
      </c>
      <c r="V60" t="s">
        <v>399</v>
      </c>
      <c r="W60" t="s">
        <v>226</v>
      </c>
      <c r="X60" t="s">
        <v>34</v>
      </c>
      <c r="Y60" t="s">
        <v>30</v>
      </c>
      <c r="Z60" t="s">
        <v>30</v>
      </c>
      <c r="AA60" t="s">
        <v>133</v>
      </c>
      <c r="AB60" t="s">
        <v>399</v>
      </c>
      <c r="AC60" t="s">
        <v>180</v>
      </c>
      <c r="AD60" t="s">
        <v>21</v>
      </c>
      <c r="AE60" t="s">
        <v>191</v>
      </c>
      <c r="AF60" t="s">
        <v>169</v>
      </c>
      <c r="AG60" t="s">
        <v>34</v>
      </c>
      <c r="AH60" t="s">
        <v>192</v>
      </c>
      <c r="AI60" t="s">
        <v>30</v>
      </c>
      <c r="AJ60" t="s">
        <v>30</v>
      </c>
      <c r="AK60" t="s">
        <v>133</v>
      </c>
      <c r="AL60" t="s">
        <v>274</v>
      </c>
      <c r="AM60">
        <v>1</v>
      </c>
      <c r="AN60">
        <v>2</v>
      </c>
      <c r="AO60">
        <v>4</v>
      </c>
      <c r="AP60" t="s">
        <v>188</v>
      </c>
      <c r="AQ60" t="s">
        <v>274</v>
      </c>
    </row>
    <row r="61" spans="1:44" x14ac:dyDescent="0.25">
      <c r="A61">
        <v>60</v>
      </c>
      <c r="B61" t="s">
        <v>120</v>
      </c>
      <c r="C61" t="s">
        <v>243</v>
      </c>
      <c r="D61">
        <v>26</v>
      </c>
      <c r="E61" t="s">
        <v>253</v>
      </c>
      <c r="F61" t="s">
        <v>395</v>
      </c>
      <c r="G61">
        <v>1</v>
      </c>
      <c r="H61">
        <v>4</v>
      </c>
      <c r="I61">
        <v>3</v>
      </c>
      <c r="J61" t="s">
        <v>45</v>
      </c>
      <c r="K61" t="s">
        <v>262</v>
      </c>
      <c r="L61">
        <v>1</v>
      </c>
      <c r="M61" t="s">
        <v>30</v>
      </c>
      <c r="N61" t="s">
        <v>30</v>
      </c>
      <c r="O61" t="s">
        <v>20</v>
      </c>
      <c r="P61" t="s">
        <v>30</v>
      </c>
      <c r="Q61" t="s">
        <v>30</v>
      </c>
      <c r="R61" t="s">
        <v>27</v>
      </c>
      <c r="S61" t="s">
        <v>21</v>
      </c>
      <c r="T61" t="s">
        <v>26</v>
      </c>
      <c r="U61" t="s">
        <v>27</v>
      </c>
      <c r="V61" t="s">
        <v>27</v>
      </c>
      <c r="W61" t="s">
        <v>100</v>
      </c>
      <c r="X61" t="s">
        <v>139</v>
      </c>
      <c r="Y61" t="s">
        <v>27</v>
      </c>
      <c r="Z61" t="s">
        <v>20</v>
      </c>
      <c r="AA61" t="s">
        <v>66</v>
      </c>
      <c r="AB61" t="s">
        <v>34</v>
      </c>
      <c r="AC61" t="s">
        <v>100</v>
      </c>
      <c r="AD61" t="s">
        <v>100</v>
      </c>
      <c r="AE61" t="s">
        <v>100</v>
      </c>
      <c r="AF61" t="s">
        <v>169</v>
      </c>
      <c r="AG61" t="s">
        <v>34</v>
      </c>
      <c r="AH61" t="s">
        <v>20</v>
      </c>
      <c r="AI61" t="s">
        <v>30</v>
      </c>
      <c r="AJ61" t="s">
        <v>30</v>
      </c>
      <c r="AK61" t="s">
        <v>133</v>
      </c>
      <c r="AL61" t="s">
        <v>234</v>
      </c>
      <c r="AM61">
        <v>1</v>
      </c>
      <c r="AN61">
        <v>3</v>
      </c>
      <c r="AO61">
        <v>2</v>
      </c>
      <c r="AP61" t="s">
        <v>196</v>
      </c>
      <c r="AQ61" t="s">
        <v>274</v>
      </c>
      <c r="AR61">
        <v>1</v>
      </c>
    </row>
    <row r="62" spans="1:44" x14ac:dyDescent="0.25">
      <c r="A62">
        <v>61</v>
      </c>
      <c r="B62" t="s">
        <v>121</v>
      </c>
      <c r="C62" t="s">
        <v>245</v>
      </c>
      <c r="D62">
        <v>35</v>
      </c>
      <c r="E62" t="s">
        <v>260</v>
      </c>
      <c r="F62" t="s">
        <v>397</v>
      </c>
      <c r="G62">
        <v>3</v>
      </c>
      <c r="H62">
        <v>5</v>
      </c>
      <c r="I62">
        <v>6</v>
      </c>
      <c r="J62" t="s">
        <v>263</v>
      </c>
      <c r="K62" t="s">
        <v>262</v>
      </c>
      <c r="L62">
        <v>3</v>
      </c>
      <c r="M62" t="s">
        <v>20</v>
      </c>
      <c r="N62" t="s">
        <v>82</v>
      </c>
      <c r="O62" t="s">
        <v>20</v>
      </c>
      <c r="P62" t="s">
        <v>133</v>
      </c>
      <c r="Q62" t="s">
        <v>27</v>
      </c>
      <c r="R62" t="s">
        <v>27</v>
      </c>
      <c r="S62" t="s">
        <v>139</v>
      </c>
      <c r="T62" t="s">
        <v>21</v>
      </c>
      <c r="U62" t="s">
        <v>27</v>
      </c>
      <c r="V62" t="s">
        <v>133</v>
      </c>
      <c r="W62" t="s">
        <v>171</v>
      </c>
      <c r="X62" t="s">
        <v>139</v>
      </c>
      <c r="Y62" t="s">
        <v>100</v>
      </c>
      <c r="Z62" t="s">
        <v>21</v>
      </c>
      <c r="AA62" t="s">
        <v>66</v>
      </c>
      <c r="AB62" t="s">
        <v>22</v>
      </c>
      <c r="AC62" t="s">
        <v>27</v>
      </c>
      <c r="AD62" t="s">
        <v>21</v>
      </c>
      <c r="AE62" t="s">
        <v>189</v>
      </c>
      <c r="AF62" t="s">
        <v>175</v>
      </c>
      <c r="AG62" t="s">
        <v>193</v>
      </c>
      <c r="AH62" t="s">
        <v>20</v>
      </c>
      <c r="AI62" t="s">
        <v>133</v>
      </c>
      <c r="AJ62" t="s">
        <v>30</v>
      </c>
      <c r="AK62" t="s">
        <v>133</v>
      </c>
      <c r="AL62" t="s">
        <v>22</v>
      </c>
      <c r="AM62">
        <v>2</v>
      </c>
      <c r="AN62">
        <v>1</v>
      </c>
      <c r="AO62">
        <v>0</v>
      </c>
      <c r="AP62" t="s">
        <v>196</v>
      </c>
      <c r="AQ62" t="s">
        <v>274</v>
      </c>
    </row>
    <row r="63" spans="1:44" x14ac:dyDescent="0.25">
      <c r="A63">
        <v>62</v>
      </c>
      <c r="B63" t="s">
        <v>122</v>
      </c>
      <c r="C63" t="s">
        <v>245</v>
      </c>
      <c r="D63">
        <v>34</v>
      </c>
      <c r="E63" t="s">
        <v>56</v>
      </c>
      <c r="F63" t="s">
        <v>395</v>
      </c>
      <c r="G63">
        <v>3</v>
      </c>
      <c r="H63">
        <v>5</v>
      </c>
      <c r="I63">
        <v>5</v>
      </c>
      <c r="J63" t="s">
        <v>45</v>
      </c>
      <c r="K63" t="s">
        <v>49</v>
      </c>
      <c r="L63">
        <v>3</v>
      </c>
      <c r="M63" t="s">
        <v>399</v>
      </c>
      <c r="N63" t="s">
        <v>34</v>
      </c>
      <c r="O63" t="s">
        <v>20</v>
      </c>
      <c r="P63" t="s">
        <v>30</v>
      </c>
      <c r="Q63" t="s">
        <v>137</v>
      </c>
      <c r="R63" t="s">
        <v>27</v>
      </c>
      <c r="S63" t="s">
        <v>137</v>
      </c>
      <c r="T63" t="s">
        <v>26</v>
      </c>
      <c r="U63" t="s">
        <v>27</v>
      </c>
      <c r="V63" t="s">
        <v>399</v>
      </c>
      <c r="W63" t="s">
        <v>26</v>
      </c>
      <c r="X63" t="s">
        <v>26</v>
      </c>
      <c r="Y63" t="s">
        <v>30</v>
      </c>
      <c r="Z63" t="s">
        <v>20</v>
      </c>
      <c r="AA63" t="s">
        <v>227</v>
      </c>
      <c r="AB63" t="s">
        <v>34</v>
      </c>
      <c r="AC63" t="s">
        <v>30</v>
      </c>
      <c r="AD63" t="s">
        <v>399</v>
      </c>
      <c r="AE63" t="s">
        <v>20</v>
      </c>
      <c r="AF63" t="s">
        <v>169</v>
      </c>
      <c r="AG63" t="s">
        <v>176</v>
      </c>
      <c r="AH63" t="s">
        <v>20</v>
      </c>
      <c r="AI63" t="s">
        <v>30</v>
      </c>
      <c r="AJ63" t="s">
        <v>30</v>
      </c>
      <c r="AK63" t="s">
        <v>133</v>
      </c>
      <c r="AL63" t="s">
        <v>22</v>
      </c>
      <c r="AM63">
        <v>2</v>
      </c>
      <c r="AN63">
        <v>1</v>
      </c>
      <c r="AO63">
        <v>0</v>
      </c>
      <c r="AP63" t="s">
        <v>177</v>
      </c>
      <c r="AQ63" t="s">
        <v>274</v>
      </c>
    </row>
    <row r="64" spans="1:44" x14ac:dyDescent="0.25">
      <c r="A64">
        <v>63</v>
      </c>
      <c r="B64" t="s">
        <v>236</v>
      </c>
      <c r="C64" t="s">
        <v>245</v>
      </c>
      <c r="D64">
        <v>40</v>
      </c>
      <c r="E64" t="s">
        <v>123</v>
      </c>
      <c r="F64" t="s">
        <v>397</v>
      </c>
      <c r="G64">
        <v>3</v>
      </c>
      <c r="H64">
        <v>2</v>
      </c>
      <c r="I64">
        <v>5</v>
      </c>
      <c r="J64" t="s">
        <v>32</v>
      </c>
      <c r="K64" t="s">
        <v>49</v>
      </c>
      <c r="L64">
        <v>2</v>
      </c>
      <c r="M64" t="s">
        <v>26</v>
      </c>
      <c r="N64" t="s">
        <v>20</v>
      </c>
      <c r="O64" t="s">
        <v>20</v>
      </c>
      <c r="P64" t="s">
        <v>30</v>
      </c>
      <c r="Q64" t="s">
        <v>30</v>
      </c>
      <c r="R64" t="s">
        <v>27</v>
      </c>
      <c r="S64" t="s">
        <v>21</v>
      </c>
      <c r="T64" t="s">
        <v>26</v>
      </c>
      <c r="U64" t="s">
        <v>27</v>
      </c>
      <c r="V64" t="s">
        <v>20</v>
      </c>
      <c r="W64" t="s">
        <v>26</v>
      </c>
      <c r="X64" t="s">
        <v>27</v>
      </c>
      <c r="Y64" t="s">
        <v>20</v>
      </c>
      <c r="Z64" t="s">
        <v>20</v>
      </c>
      <c r="AA64" t="s">
        <v>100</v>
      </c>
      <c r="AB64" t="s">
        <v>27</v>
      </c>
      <c r="AC64" t="s">
        <v>20</v>
      </c>
      <c r="AD64" t="s">
        <v>26</v>
      </c>
      <c r="AE64" t="s">
        <v>139</v>
      </c>
      <c r="AF64" t="s">
        <v>169</v>
      </c>
      <c r="AG64" t="s">
        <v>176</v>
      </c>
      <c r="AH64" t="s">
        <v>20</v>
      </c>
      <c r="AI64" t="s">
        <v>30</v>
      </c>
      <c r="AJ64" t="s">
        <v>30</v>
      </c>
      <c r="AL64" t="s">
        <v>274</v>
      </c>
      <c r="AM64">
        <v>1</v>
      </c>
      <c r="AN64">
        <v>2</v>
      </c>
      <c r="AO64">
        <v>4</v>
      </c>
      <c r="AP64" t="s">
        <v>188</v>
      </c>
      <c r="AQ64" t="s">
        <v>273</v>
      </c>
    </row>
    <row r="65" spans="1:43" x14ac:dyDescent="0.25">
      <c r="A65">
        <v>64</v>
      </c>
      <c r="B65" t="s">
        <v>50</v>
      </c>
      <c r="C65" t="s">
        <v>245</v>
      </c>
      <c r="D65">
        <v>40</v>
      </c>
      <c r="E65" t="s">
        <v>253</v>
      </c>
      <c r="F65" t="s">
        <v>395</v>
      </c>
      <c r="G65">
        <v>5</v>
      </c>
      <c r="H65">
        <v>3</v>
      </c>
      <c r="I65">
        <v>7</v>
      </c>
      <c r="J65" t="s">
        <v>263</v>
      </c>
      <c r="K65" t="s">
        <v>49</v>
      </c>
      <c r="L65">
        <v>3</v>
      </c>
      <c r="M65" t="s">
        <v>30</v>
      </c>
      <c r="N65" t="s">
        <v>399</v>
      </c>
      <c r="O65" t="s">
        <v>20</v>
      </c>
      <c r="P65" t="s">
        <v>30</v>
      </c>
      <c r="Q65" t="s">
        <v>30</v>
      </c>
      <c r="R65" t="s">
        <v>26</v>
      </c>
      <c r="S65" t="s">
        <v>21</v>
      </c>
      <c r="T65" t="s">
        <v>26</v>
      </c>
      <c r="U65" t="s">
        <v>30</v>
      </c>
      <c r="V65" t="s">
        <v>21</v>
      </c>
      <c r="W65" t="s">
        <v>30</v>
      </c>
      <c r="X65" t="s">
        <v>399</v>
      </c>
      <c r="Y65" t="s">
        <v>26</v>
      </c>
      <c r="Z65" t="s">
        <v>20</v>
      </c>
      <c r="AA65" t="s">
        <v>100</v>
      </c>
      <c r="AB65" t="s">
        <v>233</v>
      </c>
      <c r="AC65" t="s">
        <v>100</v>
      </c>
      <c r="AD65" t="s">
        <v>399</v>
      </c>
      <c r="AE65" t="s">
        <v>228</v>
      </c>
      <c r="AF65" t="s">
        <v>169</v>
      </c>
      <c r="AG65" t="s">
        <v>176</v>
      </c>
      <c r="AH65" t="s">
        <v>20</v>
      </c>
      <c r="AI65" t="s">
        <v>30</v>
      </c>
      <c r="AJ65" t="s">
        <v>30</v>
      </c>
      <c r="AL65" t="s">
        <v>22</v>
      </c>
      <c r="AM65">
        <v>2</v>
      </c>
      <c r="AN65">
        <v>1</v>
      </c>
      <c r="AO65">
        <v>0</v>
      </c>
      <c r="AP65" t="s">
        <v>188</v>
      </c>
      <c r="AQ65" t="s">
        <v>272</v>
      </c>
    </row>
    <row r="66" spans="1:43" x14ac:dyDescent="0.25">
      <c r="A66">
        <v>65</v>
      </c>
      <c r="B66" t="s">
        <v>124</v>
      </c>
      <c r="C66" t="s">
        <v>243</v>
      </c>
      <c r="D66">
        <v>24</v>
      </c>
      <c r="E66" t="s">
        <v>125</v>
      </c>
      <c r="F66" t="s">
        <v>397</v>
      </c>
      <c r="G66">
        <v>2</v>
      </c>
      <c r="H66">
        <v>4</v>
      </c>
      <c r="I66">
        <v>4</v>
      </c>
      <c r="J66" t="s">
        <v>263</v>
      </c>
      <c r="K66" t="s">
        <v>262</v>
      </c>
      <c r="L66">
        <v>2</v>
      </c>
      <c r="M66" t="s">
        <v>20</v>
      </c>
      <c r="N66" t="s">
        <v>399</v>
      </c>
      <c r="O66" t="s">
        <v>20</v>
      </c>
      <c r="P66" t="s">
        <v>237</v>
      </c>
      <c r="Q66" t="s">
        <v>27</v>
      </c>
      <c r="R66" t="s">
        <v>26</v>
      </c>
      <c r="S66" t="s">
        <v>21</v>
      </c>
      <c r="T66" t="s">
        <v>26</v>
      </c>
      <c r="U66" t="s">
        <v>27</v>
      </c>
      <c r="V66" t="s">
        <v>27</v>
      </c>
      <c r="W66" t="s">
        <v>26</v>
      </c>
      <c r="X66" t="s">
        <v>139</v>
      </c>
      <c r="Y66" t="s">
        <v>20</v>
      </c>
      <c r="Z66" t="s">
        <v>34</v>
      </c>
      <c r="AA66" t="s">
        <v>22</v>
      </c>
      <c r="AB66" t="s">
        <v>34</v>
      </c>
      <c r="AC66" t="s">
        <v>27</v>
      </c>
      <c r="AD66" t="s">
        <v>132</v>
      </c>
      <c r="AE66" t="s">
        <v>21</v>
      </c>
      <c r="AF66" t="s">
        <v>169</v>
      </c>
      <c r="AG66" t="s">
        <v>176</v>
      </c>
      <c r="AH66" t="s">
        <v>20</v>
      </c>
      <c r="AI66" t="s">
        <v>237</v>
      </c>
      <c r="AJ66" t="s">
        <v>30</v>
      </c>
      <c r="AL66" t="s">
        <v>213</v>
      </c>
      <c r="AM66">
        <v>2</v>
      </c>
      <c r="AN66">
        <v>3</v>
      </c>
      <c r="AO66">
        <v>1</v>
      </c>
      <c r="AP66" t="s">
        <v>205</v>
      </c>
      <c r="AQ66" t="s">
        <v>274</v>
      </c>
    </row>
    <row r="67" spans="1:43" x14ac:dyDescent="0.25">
      <c r="A67">
        <v>66</v>
      </c>
      <c r="B67" t="s">
        <v>126</v>
      </c>
      <c r="C67" t="s">
        <v>245</v>
      </c>
      <c r="D67">
        <v>37</v>
      </c>
      <c r="E67" t="s">
        <v>251</v>
      </c>
      <c r="F67" t="s">
        <v>395</v>
      </c>
      <c r="G67">
        <v>4</v>
      </c>
      <c r="H67">
        <v>4</v>
      </c>
      <c r="I67">
        <v>4</v>
      </c>
      <c r="J67" t="s">
        <v>263</v>
      </c>
      <c r="K67" t="s">
        <v>262</v>
      </c>
      <c r="L67">
        <v>4</v>
      </c>
      <c r="M67" t="s">
        <v>34</v>
      </c>
      <c r="N67" t="s">
        <v>30</v>
      </c>
      <c r="O67" t="s">
        <v>20</v>
      </c>
      <c r="P67" t="s">
        <v>30</v>
      </c>
      <c r="Q67" t="s">
        <v>30</v>
      </c>
      <c r="R67" t="s">
        <v>27</v>
      </c>
      <c r="S67" t="s">
        <v>21</v>
      </c>
      <c r="T67" t="s">
        <v>132</v>
      </c>
      <c r="U67" t="s">
        <v>27</v>
      </c>
      <c r="V67" t="s">
        <v>399</v>
      </c>
      <c r="W67" t="s">
        <v>174</v>
      </c>
      <c r="X67" t="s">
        <v>399</v>
      </c>
      <c r="Y67" t="s">
        <v>34</v>
      </c>
      <c r="Z67" t="s">
        <v>34</v>
      </c>
      <c r="AA67" t="s">
        <v>133</v>
      </c>
      <c r="AB67" t="s">
        <v>27</v>
      </c>
      <c r="AC67" t="s">
        <v>237</v>
      </c>
      <c r="AD67" t="s">
        <v>26</v>
      </c>
      <c r="AE67" t="s">
        <v>229</v>
      </c>
      <c r="AF67" t="s">
        <v>169</v>
      </c>
      <c r="AG67" t="s">
        <v>176</v>
      </c>
      <c r="AH67" t="s">
        <v>20</v>
      </c>
      <c r="AI67" t="s">
        <v>30</v>
      </c>
      <c r="AJ67" t="s">
        <v>30</v>
      </c>
      <c r="AK67" t="s">
        <v>133</v>
      </c>
      <c r="AL67" t="s">
        <v>274</v>
      </c>
      <c r="AM67">
        <v>1</v>
      </c>
      <c r="AN67">
        <v>2</v>
      </c>
      <c r="AO67">
        <v>3</v>
      </c>
      <c r="AP67" t="s">
        <v>177</v>
      </c>
      <c r="AQ67" t="s">
        <v>274</v>
      </c>
    </row>
    <row r="68" spans="1:43" x14ac:dyDescent="0.25">
      <c r="A68">
        <v>67</v>
      </c>
      <c r="B68" t="s">
        <v>127</v>
      </c>
      <c r="C68" t="s">
        <v>244</v>
      </c>
      <c r="D68">
        <v>47</v>
      </c>
      <c r="E68" t="s">
        <v>128</v>
      </c>
      <c r="F68" t="s">
        <v>394</v>
      </c>
      <c r="G68">
        <v>5</v>
      </c>
      <c r="H68">
        <v>16</v>
      </c>
      <c r="I68">
        <v>2</v>
      </c>
      <c r="J68" t="s">
        <v>32</v>
      </c>
      <c r="K68" t="s">
        <v>262</v>
      </c>
      <c r="L68">
        <v>5</v>
      </c>
      <c r="M68" t="s">
        <v>399</v>
      </c>
      <c r="N68" t="s">
        <v>71</v>
      </c>
      <c r="O68" t="s">
        <v>34</v>
      </c>
      <c r="P68" t="s">
        <v>133</v>
      </c>
      <c r="Q68" t="s">
        <v>399</v>
      </c>
      <c r="R68" t="s">
        <v>27</v>
      </c>
      <c r="S68" t="s">
        <v>21</v>
      </c>
      <c r="T68" t="s">
        <v>26</v>
      </c>
      <c r="U68" t="s">
        <v>27</v>
      </c>
      <c r="V68" t="s">
        <v>27</v>
      </c>
      <c r="W68" t="s">
        <v>171</v>
      </c>
      <c r="X68" t="s">
        <v>27</v>
      </c>
      <c r="Y68" t="s">
        <v>20</v>
      </c>
      <c r="Z68" t="s">
        <v>34</v>
      </c>
      <c r="AA68" t="s">
        <v>133</v>
      </c>
      <c r="AB68" t="s">
        <v>232</v>
      </c>
      <c r="AC68" t="s">
        <v>38</v>
      </c>
      <c r="AD68" t="s">
        <v>21</v>
      </c>
      <c r="AE68" t="s">
        <v>20</v>
      </c>
      <c r="AF68" t="s">
        <v>169</v>
      </c>
      <c r="AG68" t="s">
        <v>34</v>
      </c>
      <c r="AH68" t="s">
        <v>20</v>
      </c>
      <c r="AI68" t="s">
        <v>30</v>
      </c>
      <c r="AJ68" t="s">
        <v>30</v>
      </c>
      <c r="AK68" t="s">
        <v>133</v>
      </c>
      <c r="AL68" t="s">
        <v>274</v>
      </c>
      <c r="AM68">
        <v>1</v>
      </c>
      <c r="AN68">
        <v>2</v>
      </c>
      <c r="AO68">
        <v>4</v>
      </c>
      <c r="AP68" t="s">
        <v>188</v>
      </c>
      <c r="AQ68" t="s">
        <v>274</v>
      </c>
    </row>
    <row r="69" spans="1:43" x14ac:dyDescent="0.25">
      <c r="A69">
        <v>68</v>
      </c>
      <c r="B69" t="s">
        <v>129</v>
      </c>
      <c r="C69" t="s">
        <v>244</v>
      </c>
      <c r="D69">
        <v>48</v>
      </c>
      <c r="E69" t="s">
        <v>24</v>
      </c>
      <c r="F69" t="s">
        <v>395</v>
      </c>
      <c r="G69">
        <v>4</v>
      </c>
      <c r="H69">
        <v>8</v>
      </c>
      <c r="I69">
        <v>5</v>
      </c>
      <c r="J69" t="s">
        <v>32</v>
      </c>
      <c r="K69" t="s">
        <v>262</v>
      </c>
      <c r="L69">
        <v>4</v>
      </c>
      <c r="M69" t="s">
        <v>46</v>
      </c>
      <c r="N69" t="s">
        <v>134</v>
      </c>
      <c r="O69" t="s">
        <v>20</v>
      </c>
      <c r="P69" t="s">
        <v>30</v>
      </c>
      <c r="Q69" t="s">
        <v>133</v>
      </c>
      <c r="R69" t="s">
        <v>27</v>
      </c>
      <c r="S69" t="s">
        <v>138</v>
      </c>
      <c r="T69" t="s">
        <v>26</v>
      </c>
      <c r="U69" t="s">
        <v>27</v>
      </c>
      <c r="V69" t="s">
        <v>27</v>
      </c>
      <c r="W69" t="s">
        <v>132</v>
      </c>
      <c r="X69" t="s">
        <v>399</v>
      </c>
      <c r="Y69" t="s">
        <v>30</v>
      </c>
      <c r="Z69" t="s">
        <v>30</v>
      </c>
      <c r="AA69" t="s">
        <v>66</v>
      </c>
      <c r="AB69" t="s">
        <v>232</v>
      </c>
      <c r="AC69" t="s">
        <v>20</v>
      </c>
      <c r="AD69" t="s">
        <v>171</v>
      </c>
      <c r="AE69" t="s">
        <v>39</v>
      </c>
      <c r="AF69" t="s">
        <v>175</v>
      </c>
      <c r="AG69" t="s">
        <v>176</v>
      </c>
      <c r="AH69" t="s">
        <v>20</v>
      </c>
      <c r="AI69" t="s">
        <v>30</v>
      </c>
      <c r="AJ69" t="s">
        <v>30</v>
      </c>
      <c r="AK69" t="s">
        <v>133</v>
      </c>
      <c r="AL69" t="s">
        <v>234</v>
      </c>
      <c r="AM69">
        <v>2</v>
      </c>
      <c r="AN69">
        <v>3</v>
      </c>
      <c r="AO69">
        <v>1</v>
      </c>
      <c r="AP69" t="s">
        <v>177</v>
      </c>
      <c r="AQ69" t="s">
        <v>274</v>
      </c>
    </row>
  </sheetData>
  <autoFilter ref="A1:AR69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abSelected="1" workbookViewId="0">
      <selection activeCell="Q4" sqref="Q4"/>
    </sheetView>
  </sheetViews>
  <sheetFormatPr baseColWidth="10" defaultRowHeight="15" x14ac:dyDescent="0.25"/>
  <cols>
    <col min="1" max="1" width="20.7109375" customWidth="1"/>
    <col min="7" max="7" width="14.5703125" customWidth="1"/>
  </cols>
  <sheetData>
    <row r="2" spans="1:10" x14ac:dyDescent="0.25">
      <c r="A2" s="23" t="s">
        <v>404</v>
      </c>
      <c r="B2" s="23" t="s">
        <v>305</v>
      </c>
      <c r="C2" s="23" t="s">
        <v>74</v>
      </c>
      <c r="D2" s="23" t="s">
        <v>385</v>
      </c>
      <c r="E2" s="23" t="s">
        <v>261</v>
      </c>
      <c r="G2" s="23" t="s">
        <v>404</v>
      </c>
      <c r="H2" s="33" t="s">
        <v>305</v>
      </c>
      <c r="I2" s="33" t="s">
        <v>405</v>
      </c>
      <c r="J2" s="33" t="s">
        <v>385</v>
      </c>
    </row>
    <row r="3" spans="1:10" x14ac:dyDescent="0.25">
      <c r="A3" s="13" t="s">
        <v>46</v>
      </c>
      <c r="B3" s="2">
        <v>1</v>
      </c>
      <c r="C3" s="2">
        <v>0</v>
      </c>
      <c r="D3" s="2">
        <v>0</v>
      </c>
      <c r="E3" s="2">
        <f>SUM(B3:D3)</f>
        <v>1</v>
      </c>
      <c r="G3" s="13" t="s">
        <v>46</v>
      </c>
      <c r="H3" s="16">
        <f t="shared" ref="H3:H19" si="0">(B3*100)/39</f>
        <v>2.5641025641025643</v>
      </c>
      <c r="I3" s="16">
        <f t="shared" ref="I3:I19" si="1">(C3*100)/15</f>
        <v>0</v>
      </c>
      <c r="J3" s="16">
        <f t="shared" ref="J3:J19" si="2">(D3*100)/14</f>
        <v>0</v>
      </c>
    </row>
    <row r="4" spans="1:10" x14ac:dyDescent="0.25">
      <c r="A4" s="13" t="s">
        <v>71</v>
      </c>
      <c r="B4" s="2">
        <v>1</v>
      </c>
      <c r="C4" s="2">
        <v>0</v>
      </c>
      <c r="D4" s="2">
        <v>0</v>
      </c>
      <c r="E4" s="2">
        <f t="shared" ref="E4:E19" si="3">SUM(B4:D4)</f>
        <v>1</v>
      </c>
      <c r="G4" s="13" t="s">
        <v>71</v>
      </c>
      <c r="H4" s="16">
        <f t="shared" si="0"/>
        <v>2.5641025641025643</v>
      </c>
      <c r="I4" s="16">
        <f t="shared" si="1"/>
        <v>0</v>
      </c>
      <c r="J4" s="16">
        <f t="shared" si="2"/>
        <v>0</v>
      </c>
    </row>
    <row r="5" spans="1:10" x14ac:dyDescent="0.25">
      <c r="A5" s="13" t="s">
        <v>78</v>
      </c>
      <c r="B5" s="2">
        <v>0</v>
      </c>
      <c r="C5" s="2">
        <v>1</v>
      </c>
      <c r="D5" s="2">
        <v>0</v>
      </c>
      <c r="E5" s="2">
        <f t="shared" si="3"/>
        <v>1</v>
      </c>
      <c r="G5" s="13" t="s">
        <v>78</v>
      </c>
      <c r="H5" s="16">
        <f t="shared" si="0"/>
        <v>0</v>
      </c>
      <c r="I5" s="16">
        <f t="shared" si="1"/>
        <v>6.666666666666667</v>
      </c>
      <c r="J5" s="16">
        <f t="shared" si="2"/>
        <v>0</v>
      </c>
    </row>
    <row r="6" spans="1:10" x14ac:dyDescent="0.25">
      <c r="A6" s="13" t="s">
        <v>147</v>
      </c>
      <c r="B6" s="2">
        <v>0</v>
      </c>
      <c r="C6" s="2">
        <v>0</v>
      </c>
      <c r="D6" s="2">
        <v>2</v>
      </c>
      <c r="E6" s="2">
        <f t="shared" si="3"/>
        <v>2</v>
      </c>
      <c r="G6" s="13" t="s">
        <v>147</v>
      </c>
      <c r="H6" s="16">
        <f t="shared" si="0"/>
        <v>0</v>
      </c>
      <c r="I6" s="16">
        <f t="shared" si="1"/>
        <v>0</v>
      </c>
      <c r="J6" s="16">
        <f t="shared" si="2"/>
        <v>14.285714285714286</v>
      </c>
    </row>
    <row r="7" spans="1:10" x14ac:dyDescent="0.25">
      <c r="A7" s="13" t="s">
        <v>133</v>
      </c>
      <c r="B7" s="2">
        <v>0</v>
      </c>
      <c r="C7" s="2">
        <v>0</v>
      </c>
      <c r="D7" s="2">
        <v>2</v>
      </c>
      <c r="E7" s="2">
        <f t="shared" si="3"/>
        <v>2</v>
      </c>
      <c r="G7" s="13" t="s">
        <v>133</v>
      </c>
      <c r="H7" s="16">
        <f t="shared" si="0"/>
        <v>0</v>
      </c>
      <c r="I7" s="16">
        <f t="shared" si="1"/>
        <v>0</v>
      </c>
      <c r="J7" s="16">
        <f t="shared" si="2"/>
        <v>14.285714285714286</v>
      </c>
    </row>
    <row r="8" spans="1:10" x14ac:dyDescent="0.25">
      <c r="A8" s="13" t="s">
        <v>20</v>
      </c>
      <c r="B8" s="2">
        <v>2</v>
      </c>
      <c r="C8" s="2">
        <v>2</v>
      </c>
      <c r="D8" s="2">
        <v>2</v>
      </c>
      <c r="E8" s="2">
        <f t="shared" si="3"/>
        <v>6</v>
      </c>
      <c r="G8" s="13" t="s">
        <v>20</v>
      </c>
      <c r="H8" s="16">
        <f t="shared" si="0"/>
        <v>5.1282051282051286</v>
      </c>
      <c r="I8" s="16">
        <f t="shared" si="1"/>
        <v>13.333333333333334</v>
      </c>
      <c r="J8" s="16">
        <f t="shared" si="2"/>
        <v>14.285714285714286</v>
      </c>
    </row>
    <row r="9" spans="1:10" x14ac:dyDescent="0.25">
      <c r="A9" s="13" t="s">
        <v>30</v>
      </c>
      <c r="B9" s="2">
        <v>9</v>
      </c>
      <c r="C9" s="2">
        <v>4</v>
      </c>
      <c r="D9" s="2">
        <v>2</v>
      </c>
      <c r="E9" s="2">
        <f t="shared" si="3"/>
        <v>15</v>
      </c>
      <c r="G9" s="13" t="s">
        <v>30</v>
      </c>
      <c r="H9" s="16">
        <f t="shared" si="0"/>
        <v>23.076923076923077</v>
      </c>
      <c r="I9" s="16">
        <f t="shared" si="1"/>
        <v>26.666666666666668</v>
      </c>
      <c r="J9" s="16">
        <f t="shared" si="2"/>
        <v>14.285714285714286</v>
      </c>
    </row>
    <row r="10" spans="1:10" x14ac:dyDescent="0.25">
      <c r="A10" s="13" t="s">
        <v>26</v>
      </c>
      <c r="B10" s="2">
        <v>2</v>
      </c>
      <c r="C10" s="2">
        <v>1</v>
      </c>
      <c r="D10" s="2">
        <v>1</v>
      </c>
      <c r="E10" s="2">
        <f t="shared" si="3"/>
        <v>4</v>
      </c>
      <c r="G10" s="13" t="s">
        <v>26</v>
      </c>
      <c r="H10" s="16">
        <f t="shared" si="0"/>
        <v>5.1282051282051286</v>
      </c>
      <c r="I10" s="16">
        <f t="shared" si="1"/>
        <v>6.666666666666667</v>
      </c>
      <c r="J10" s="16">
        <f t="shared" si="2"/>
        <v>7.1428571428571432</v>
      </c>
    </row>
    <row r="11" spans="1:10" x14ac:dyDescent="0.25">
      <c r="A11" s="13" t="s">
        <v>144</v>
      </c>
      <c r="B11" s="2">
        <v>1</v>
      </c>
      <c r="C11" s="2">
        <v>0</v>
      </c>
      <c r="D11" s="2">
        <v>0</v>
      </c>
      <c r="E11" s="2">
        <f t="shared" si="3"/>
        <v>1</v>
      </c>
      <c r="G11" s="13" t="s">
        <v>144</v>
      </c>
      <c r="H11" s="16">
        <f t="shared" si="0"/>
        <v>2.5641025641025643</v>
      </c>
      <c r="I11" s="16">
        <f t="shared" si="1"/>
        <v>0</v>
      </c>
      <c r="J11" s="16">
        <f t="shared" si="2"/>
        <v>0</v>
      </c>
    </row>
    <row r="12" spans="1:10" x14ac:dyDescent="0.25">
      <c r="A12" s="13" t="s">
        <v>109</v>
      </c>
      <c r="B12" s="2">
        <v>0</v>
      </c>
      <c r="C12" s="2">
        <v>0</v>
      </c>
      <c r="D12" s="2">
        <v>1</v>
      </c>
      <c r="E12" s="2">
        <f t="shared" si="3"/>
        <v>1</v>
      </c>
      <c r="G12" s="13" t="s">
        <v>109</v>
      </c>
      <c r="H12" s="16">
        <f t="shared" si="0"/>
        <v>0</v>
      </c>
      <c r="I12" s="16">
        <f t="shared" si="1"/>
        <v>0</v>
      </c>
      <c r="J12" s="16">
        <f t="shared" si="2"/>
        <v>7.1428571428571432</v>
      </c>
    </row>
    <row r="13" spans="1:10" x14ac:dyDescent="0.25">
      <c r="A13" s="13" t="s">
        <v>399</v>
      </c>
      <c r="B13" s="2">
        <v>14</v>
      </c>
      <c r="C13" s="2">
        <v>4</v>
      </c>
      <c r="D13" s="2">
        <v>2</v>
      </c>
      <c r="E13" s="2">
        <f t="shared" si="3"/>
        <v>20</v>
      </c>
      <c r="G13" s="13" t="s">
        <v>399</v>
      </c>
      <c r="H13" s="16">
        <f t="shared" si="0"/>
        <v>35.897435897435898</v>
      </c>
      <c r="I13" s="16">
        <f t="shared" si="1"/>
        <v>26.666666666666668</v>
      </c>
      <c r="J13" s="16">
        <f t="shared" si="2"/>
        <v>14.285714285714286</v>
      </c>
    </row>
    <row r="14" spans="1:10" x14ac:dyDescent="0.25">
      <c r="A14" s="13" t="s">
        <v>38</v>
      </c>
      <c r="B14" s="2">
        <v>3</v>
      </c>
      <c r="C14" s="2">
        <v>2</v>
      </c>
      <c r="D14" s="2">
        <v>0</v>
      </c>
      <c r="E14" s="2">
        <f t="shared" si="3"/>
        <v>5</v>
      </c>
      <c r="G14" s="13" t="s">
        <v>38</v>
      </c>
      <c r="H14" s="16">
        <f t="shared" si="0"/>
        <v>7.6923076923076925</v>
      </c>
      <c r="I14" s="16">
        <f t="shared" si="1"/>
        <v>13.333333333333334</v>
      </c>
      <c r="J14" s="16">
        <f t="shared" si="2"/>
        <v>0</v>
      </c>
    </row>
    <row r="15" spans="1:10" x14ac:dyDescent="0.25">
      <c r="A15" s="13" t="s">
        <v>237</v>
      </c>
      <c r="B15" s="2">
        <v>1</v>
      </c>
      <c r="C15" s="2">
        <v>0</v>
      </c>
      <c r="D15" s="2">
        <v>0</v>
      </c>
      <c r="E15" s="2">
        <f t="shared" si="3"/>
        <v>1</v>
      </c>
      <c r="G15" s="13" t="s">
        <v>237</v>
      </c>
      <c r="H15" s="16">
        <f t="shared" si="0"/>
        <v>2.5641025641025643</v>
      </c>
      <c r="I15" s="16">
        <f t="shared" si="1"/>
        <v>0</v>
      </c>
      <c r="J15" s="16">
        <f t="shared" si="2"/>
        <v>0</v>
      </c>
    </row>
    <row r="16" spans="1:10" x14ac:dyDescent="0.25">
      <c r="A16" s="13" t="s">
        <v>401</v>
      </c>
      <c r="B16" s="2">
        <v>1</v>
      </c>
      <c r="C16" s="2">
        <v>0</v>
      </c>
      <c r="D16" s="2">
        <v>0</v>
      </c>
      <c r="E16" s="2">
        <f t="shared" si="3"/>
        <v>1</v>
      </c>
      <c r="G16" s="13" t="s">
        <v>401</v>
      </c>
      <c r="H16" s="16">
        <f t="shared" si="0"/>
        <v>2.5641025641025643</v>
      </c>
      <c r="I16" s="16">
        <f t="shared" si="1"/>
        <v>0</v>
      </c>
      <c r="J16" s="16">
        <f t="shared" si="2"/>
        <v>0</v>
      </c>
    </row>
    <row r="17" spans="1:10" x14ac:dyDescent="0.25">
      <c r="A17" s="13" t="s">
        <v>21</v>
      </c>
      <c r="B17" s="2">
        <v>0</v>
      </c>
      <c r="C17" s="2">
        <v>1</v>
      </c>
      <c r="D17" s="2">
        <v>1</v>
      </c>
      <c r="E17" s="2">
        <f t="shared" si="3"/>
        <v>2</v>
      </c>
      <c r="G17" s="13" t="s">
        <v>21</v>
      </c>
      <c r="H17" s="16">
        <f t="shared" si="0"/>
        <v>0</v>
      </c>
      <c r="I17" s="16">
        <f t="shared" si="1"/>
        <v>6.666666666666667</v>
      </c>
      <c r="J17" s="16">
        <f t="shared" si="2"/>
        <v>7.1428571428571432</v>
      </c>
    </row>
    <row r="18" spans="1:10" x14ac:dyDescent="0.25">
      <c r="A18" s="13" t="s">
        <v>34</v>
      </c>
      <c r="B18" s="2">
        <v>3</v>
      </c>
      <c r="C18" s="2">
        <v>0</v>
      </c>
      <c r="D18" s="2">
        <v>1</v>
      </c>
      <c r="E18" s="2">
        <f t="shared" si="3"/>
        <v>4</v>
      </c>
      <c r="G18" s="13" t="s">
        <v>34</v>
      </c>
      <c r="H18" s="16">
        <f t="shared" si="0"/>
        <v>7.6923076923076925</v>
      </c>
      <c r="I18" s="16">
        <v>0</v>
      </c>
      <c r="J18" s="16">
        <f t="shared" si="2"/>
        <v>7.1428571428571432</v>
      </c>
    </row>
    <row r="19" spans="1:10" x14ac:dyDescent="0.25">
      <c r="A19" s="13" t="s">
        <v>139</v>
      </c>
      <c r="B19" s="2">
        <v>1</v>
      </c>
      <c r="C19" s="2">
        <v>0</v>
      </c>
      <c r="D19" s="2">
        <v>0</v>
      </c>
      <c r="E19" s="2">
        <f t="shared" si="3"/>
        <v>1</v>
      </c>
      <c r="G19" s="13" t="s">
        <v>139</v>
      </c>
      <c r="H19" s="16">
        <f t="shared" si="0"/>
        <v>2.5641025641025643</v>
      </c>
      <c r="I19" s="16">
        <f t="shared" si="1"/>
        <v>0</v>
      </c>
      <c r="J19" s="16">
        <f t="shared" si="2"/>
        <v>0</v>
      </c>
    </row>
    <row r="20" spans="1:10" x14ac:dyDescent="0.25">
      <c r="A20" s="14" t="s">
        <v>261</v>
      </c>
      <c r="B20" s="15">
        <v>39</v>
      </c>
      <c r="C20" s="15">
        <f>SUM(C3:C19)</f>
        <v>15</v>
      </c>
      <c r="D20" s="15">
        <v>14</v>
      </c>
      <c r="E20" s="15">
        <f>SUM(E3:E19)</f>
        <v>68</v>
      </c>
      <c r="H20">
        <f>SUM(H3:H19)</f>
        <v>100.00000000000003</v>
      </c>
      <c r="I20" s="16">
        <f>SUM(I3:I19)</f>
        <v>100</v>
      </c>
      <c r="J20" s="16">
        <f>SUM(J3:J19)</f>
        <v>100</v>
      </c>
    </row>
    <row r="23" spans="1:10" x14ac:dyDescent="0.25">
      <c r="A23" s="36"/>
      <c r="B23" s="36"/>
      <c r="C23" s="36" t="s">
        <v>305</v>
      </c>
      <c r="D23" s="36" t="s">
        <v>405</v>
      </c>
      <c r="E23" s="36" t="s">
        <v>385</v>
      </c>
    </row>
    <row r="24" spans="1:10" x14ac:dyDescent="0.25">
      <c r="A24" s="38" t="s">
        <v>46</v>
      </c>
      <c r="B24" s="39" t="s">
        <v>406</v>
      </c>
      <c r="C24" s="40">
        <v>2.5641025641025599</v>
      </c>
      <c r="D24" s="40">
        <v>0</v>
      </c>
      <c r="E24" s="40">
        <v>0</v>
      </c>
    </row>
    <row r="25" spans="1:10" x14ac:dyDescent="0.25">
      <c r="A25" s="38" t="s">
        <v>71</v>
      </c>
      <c r="B25" s="39" t="s">
        <v>406</v>
      </c>
      <c r="C25" s="40">
        <v>2.5641025641025643</v>
      </c>
      <c r="D25" s="40">
        <v>0</v>
      </c>
      <c r="E25" s="40">
        <v>0</v>
      </c>
    </row>
    <row r="26" spans="1:10" s="46" customFormat="1" x14ac:dyDescent="0.25">
      <c r="A26" s="43" t="s">
        <v>78</v>
      </c>
      <c r="B26" s="44" t="s">
        <v>395</v>
      </c>
      <c r="C26" s="45">
        <v>0</v>
      </c>
      <c r="D26" s="45">
        <v>6.666666666666667</v>
      </c>
      <c r="E26" s="45">
        <v>0</v>
      </c>
    </row>
    <row r="27" spans="1:10" x14ac:dyDescent="0.25">
      <c r="A27" s="37" t="s">
        <v>147</v>
      </c>
      <c r="B27" s="36" t="s">
        <v>407</v>
      </c>
      <c r="C27" s="41">
        <v>0</v>
      </c>
      <c r="D27" s="41">
        <v>0</v>
      </c>
      <c r="E27" s="41">
        <v>14.285714285714286</v>
      </c>
    </row>
    <row r="28" spans="1:10" x14ac:dyDescent="0.25">
      <c r="A28" s="43" t="s">
        <v>133</v>
      </c>
      <c r="B28" s="44" t="s">
        <v>395</v>
      </c>
      <c r="C28" s="45">
        <v>0</v>
      </c>
      <c r="D28" s="45">
        <v>0</v>
      </c>
      <c r="E28" s="45">
        <v>14.285714285714286</v>
      </c>
    </row>
    <row r="29" spans="1:10" x14ac:dyDescent="0.25">
      <c r="A29" s="37" t="s">
        <v>20</v>
      </c>
      <c r="B29" s="36" t="s">
        <v>407</v>
      </c>
      <c r="C29" s="41">
        <v>5.1282051282051286</v>
      </c>
      <c r="D29" s="41">
        <v>13.333333333333334</v>
      </c>
      <c r="E29" s="41">
        <v>14.285714285714286</v>
      </c>
    </row>
    <row r="30" spans="1:10" x14ac:dyDescent="0.25">
      <c r="A30" s="38" t="s">
        <v>30</v>
      </c>
      <c r="B30" s="39" t="s">
        <v>406</v>
      </c>
      <c r="C30" s="40">
        <v>23.076923076923077</v>
      </c>
      <c r="D30" s="40">
        <v>26.666666666666668</v>
      </c>
      <c r="E30" s="40">
        <v>14.285714285714286</v>
      </c>
    </row>
    <row r="31" spans="1:10" x14ac:dyDescent="0.25">
      <c r="A31" s="38" t="s">
        <v>26</v>
      </c>
      <c r="B31" s="39" t="s">
        <v>406</v>
      </c>
      <c r="C31" s="40">
        <v>5.1282051282051286</v>
      </c>
      <c r="D31" s="40">
        <v>6.666666666666667</v>
      </c>
      <c r="E31" s="40">
        <v>7.1428571428571432</v>
      </c>
    </row>
    <row r="32" spans="1:10" x14ac:dyDescent="0.25">
      <c r="A32" s="38" t="s">
        <v>144</v>
      </c>
      <c r="B32" s="39" t="s">
        <v>406</v>
      </c>
      <c r="C32" s="40">
        <v>2.5641025641025643</v>
      </c>
      <c r="D32" s="40">
        <v>0</v>
      </c>
      <c r="E32" s="40">
        <v>0</v>
      </c>
    </row>
    <row r="33" spans="1:7" x14ac:dyDescent="0.25">
      <c r="A33" s="38" t="s">
        <v>109</v>
      </c>
      <c r="B33" s="39" t="s">
        <v>406</v>
      </c>
      <c r="C33" s="40">
        <v>0</v>
      </c>
      <c r="D33" s="40">
        <v>0</v>
      </c>
      <c r="E33" s="40">
        <v>7.1428571428571432</v>
      </c>
    </row>
    <row r="34" spans="1:7" x14ac:dyDescent="0.25">
      <c r="A34" s="37" t="s">
        <v>399</v>
      </c>
      <c r="B34" s="36" t="s">
        <v>407</v>
      </c>
      <c r="C34" s="41">
        <v>35.897435897435898</v>
      </c>
      <c r="D34" s="41">
        <v>26.666666666666668</v>
      </c>
      <c r="E34" s="41">
        <v>14.285714285714286</v>
      </c>
    </row>
    <row r="35" spans="1:7" x14ac:dyDescent="0.25">
      <c r="A35" s="37" t="s">
        <v>38</v>
      </c>
      <c r="B35" s="36" t="s">
        <v>407</v>
      </c>
      <c r="C35" s="41">
        <v>7.6923076923076925</v>
      </c>
      <c r="D35" s="41">
        <v>13.333333333333334</v>
      </c>
      <c r="E35" s="41">
        <v>0</v>
      </c>
    </row>
    <row r="36" spans="1:7" x14ac:dyDescent="0.25">
      <c r="A36" s="38" t="s">
        <v>237</v>
      </c>
      <c r="B36" s="39" t="s">
        <v>406</v>
      </c>
      <c r="C36" s="40">
        <v>2.5641025641025643</v>
      </c>
      <c r="D36" s="40">
        <v>0</v>
      </c>
      <c r="E36" s="40">
        <v>0</v>
      </c>
    </row>
    <row r="37" spans="1:7" x14ac:dyDescent="0.25">
      <c r="A37" s="38" t="s">
        <v>401</v>
      </c>
      <c r="B37" s="39" t="s">
        <v>406</v>
      </c>
      <c r="C37" s="40">
        <v>2.5641025641025643</v>
      </c>
      <c r="D37" s="40">
        <v>0</v>
      </c>
      <c r="E37" s="40">
        <v>0</v>
      </c>
    </row>
    <row r="38" spans="1:7" x14ac:dyDescent="0.25">
      <c r="A38" s="37" t="s">
        <v>21</v>
      </c>
      <c r="B38" s="36" t="s">
        <v>407</v>
      </c>
      <c r="C38" s="41">
        <v>0</v>
      </c>
      <c r="D38" s="41">
        <v>6.666666666666667</v>
      </c>
      <c r="E38" s="41">
        <v>7.1428571428571432</v>
      </c>
    </row>
    <row r="39" spans="1:7" x14ac:dyDescent="0.25">
      <c r="A39" s="37" t="s">
        <v>34</v>
      </c>
      <c r="B39" s="36" t="s">
        <v>407</v>
      </c>
      <c r="C39" s="41">
        <v>7.6923076923076925</v>
      </c>
      <c r="D39" s="41">
        <v>0</v>
      </c>
      <c r="E39" s="41">
        <v>7.1428571428571432</v>
      </c>
    </row>
    <row r="40" spans="1:7" x14ac:dyDescent="0.25">
      <c r="A40" s="35" t="s">
        <v>139</v>
      </c>
      <c r="B40" s="34" t="s">
        <v>406</v>
      </c>
      <c r="C40" s="42">
        <v>2.5641025641025643</v>
      </c>
      <c r="D40" s="42">
        <v>0</v>
      </c>
      <c r="E40" s="42">
        <v>0</v>
      </c>
    </row>
    <row r="41" spans="1:7" x14ac:dyDescent="0.25">
      <c r="C41" s="16">
        <f>SUM(C24:C40)</f>
        <v>100.00000000000001</v>
      </c>
    </row>
    <row r="42" spans="1:7" x14ac:dyDescent="0.25">
      <c r="G42" s="16">
        <v>2.5641025641025599</v>
      </c>
    </row>
    <row r="43" spans="1:7" x14ac:dyDescent="0.25">
      <c r="G43" s="16">
        <v>2.5641025641025643</v>
      </c>
    </row>
    <row r="44" spans="1:7" x14ac:dyDescent="0.25">
      <c r="G44" s="16">
        <v>0</v>
      </c>
    </row>
    <row r="45" spans="1:7" x14ac:dyDescent="0.25">
      <c r="G45" s="16">
        <v>0</v>
      </c>
    </row>
    <row r="46" spans="1:7" x14ac:dyDescent="0.25">
      <c r="G46" s="16">
        <v>0</v>
      </c>
    </row>
    <row r="47" spans="1:7" x14ac:dyDescent="0.25">
      <c r="G47" s="16">
        <v>5.1282051282051286</v>
      </c>
    </row>
    <row r="48" spans="1:7" x14ac:dyDescent="0.25">
      <c r="G48" s="16">
        <v>23.076923076923077</v>
      </c>
    </row>
    <row r="49" spans="7:7" x14ac:dyDescent="0.25">
      <c r="G49" s="16">
        <v>5.1282051282051286</v>
      </c>
    </row>
    <row r="50" spans="7:7" x14ac:dyDescent="0.25">
      <c r="G50" s="16">
        <v>2.5641025641025643</v>
      </c>
    </row>
    <row r="51" spans="7:7" x14ac:dyDescent="0.25">
      <c r="G51" s="16">
        <v>0</v>
      </c>
    </row>
    <row r="52" spans="7:7" x14ac:dyDescent="0.25">
      <c r="G52" s="16">
        <v>35.897435897435898</v>
      </c>
    </row>
    <row r="53" spans="7:7" x14ac:dyDescent="0.25">
      <c r="G53" s="16">
        <v>7.6923076923076925</v>
      </c>
    </row>
    <row r="54" spans="7:7" x14ac:dyDescent="0.25">
      <c r="G54" s="16">
        <v>2.5641025641025643</v>
      </c>
    </row>
    <row r="55" spans="7:7" x14ac:dyDescent="0.25">
      <c r="G55" s="16">
        <v>2.5641025641025643</v>
      </c>
    </row>
    <row r="56" spans="7:7" x14ac:dyDescent="0.25">
      <c r="G56" s="16">
        <v>0</v>
      </c>
    </row>
    <row r="57" spans="7:7" x14ac:dyDescent="0.25">
      <c r="G57" s="16">
        <v>7.6923076923076925</v>
      </c>
    </row>
    <row r="58" spans="7:7" x14ac:dyDescent="0.25">
      <c r="G58" s="16">
        <v>2.5641025641025599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jours de travail</vt:lpstr>
      <vt:lpstr>Site de travail de la mère</vt:lpstr>
      <vt:lpstr>site prefere</vt:lpstr>
      <vt:lpstr>tranche d'age</vt:lpstr>
      <vt:lpstr>Feuil1</vt:lpstr>
      <vt:lpstr>site par specialité</vt:lpstr>
      <vt:lpstr>donnés femmes proprt sites</vt:lpstr>
      <vt:lpstr>Tous les sites GIS</vt:lpstr>
      <vt:lpstr>histogramme site de travail</vt:lpstr>
      <vt:lpstr>base de datos</vt:lpstr>
      <vt:lpstr>Feuil3</vt:lpstr>
      <vt:lpstr>travail clan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ariad</dc:creator>
  <cp:lastModifiedBy>Ariadna BURGOS</cp:lastModifiedBy>
  <cp:lastPrinted>2012-02-23T12:14:41Z</cp:lastPrinted>
  <dcterms:created xsi:type="dcterms:W3CDTF">2012-02-17T14:06:41Z</dcterms:created>
  <dcterms:modified xsi:type="dcterms:W3CDTF">2013-03-07T11:47:28Z</dcterms:modified>
</cp:coreProperties>
</file>