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RENEO\Desktop\"/>
    </mc:Choice>
  </mc:AlternateContent>
  <bookViews>
    <workbookView xWindow="0" yWindow="0" windowWidth="28800" windowHeight="1401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F9" i="1"/>
  <c r="BW51" i="1"/>
  <c r="BT51" i="1"/>
  <c r="BQ51" i="1"/>
  <c r="BN51" i="1"/>
  <c r="BK51" i="1"/>
  <c r="BH51" i="1"/>
  <c r="BE51" i="1"/>
  <c r="BB51" i="1"/>
  <c r="AY51" i="1"/>
  <c r="AV51" i="1"/>
  <c r="AS51" i="1"/>
  <c r="AP51" i="1"/>
  <c r="AM51" i="1"/>
  <c r="AJ51" i="1"/>
  <c r="AG51" i="1"/>
  <c r="AD51" i="1"/>
  <c r="AA51" i="1"/>
  <c r="X51" i="1"/>
  <c r="U51" i="1"/>
  <c r="R51" i="1"/>
  <c r="O51" i="1"/>
  <c r="L51" i="1"/>
  <c r="F51" i="1"/>
  <c r="I51" i="1"/>
  <c r="L28" i="1"/>
  <c r="L27" i="1"/>
  <c r="BW12" i="1" l="1"/>
  <c r="BT12" i="1"/>
  <c r="BQ12" i="1"/>
  <c r="BN12" i="1"/>
  <c r="BK12" i="1"/>
  <c r="BH12" i="1"/>
  <c r="BE12" i="1"/>
  <c r="BB12" i="1"/>
  <c r="AY12" i="1"/>
  <c r="AV12" i="1"/>
  <c r="AS12" i="1"/>
  <c r="AP12" i="1"/>
  <c r="AJ12" i="1"/>
  <c r="AG12" i="1"/>
  <c r="AD12" i="1"/>
  <c r="AA12" i="1"/>
  <c r="X12" i="1"/>
  <c r="U12" i="1"/>
  <c r="R12" i="1"/>
  <c r="O12" i="1"/>
  <c r="L12" i="1"/>
  <c r="I12" i="1"/>
  <c r="D11" i="1" l="1"/>
  <c r="BK9" i="1"/>
  <c r="BN9" i="1"/>
  <c r="BQ9" i="1"/>
  <c r="BT9" i="1"/>
  <c r="BW9" i="1"/>
  <c r="BK26" i="1"/>
  <c r="BN26" i="1"/>
  <c r="BQ26" i="1"/>
  <c r="BT26" i="1"/>
  <c r="BW26" i="1"/>
  <c r="AS9" i="1"/>
  <c r="AV9" i="1"/>
  <c r="AY9" i="1"/>
  <c r="BB9" i="1"/>
  <c r="BE9" i="1"/>
  <c r="BH9" i="1"/>
  <c r="AS26" i="1"/>
  <c r="AV26" i="1"/>
  <c r="AY26" i="1"/>
  <c r="BB26" i="1"/>
  <c r="BE26" i="1"/>
  <c r="BH26" i="1"/>
  <c r="AD9" i="1"/>
  <c r="AG9" i="1"/>
  <c r="AJ9" i="1"/>
  <c r="AM12" i="1"/>
  <c r="AM9" i="1" s="1"/>
  <c r="AP9" i="1"/>
  <c r="AD26" i="1"/>
  <c r="AG26" i="1"/>
  <c r="AJ26" i="1"/>
  <c r="AM26" i="1"/>
  <c r="AP26" i="1"/>
  <c r="X9" i="1"/>
  <c r="AA9" i="1"/>
  <c r="X26" i="1"/>
  <c r="AA26" i="1"/>
  <c r="U9" i="1"/>
  <c r="U26" i="1"/>
  <c r="R26" i="1"/>
  <c r="R9" i="1"/>
  <c r="F12" i="1"/>
  <c r="O26" i="1"/>
  <c r="O9" i="1"/>
  <c r="O48" i="1" l="1"/>
  <c r="R48" i="1"/>
  <c r="BW48" i="1"/>
  <c r="BX49" i="1"/>
  <c r="BK48" i="1"/>
  <c r="BH48" i="1"/>
  <c r="AQ49" i="1"/>
  <c r="AP48" i="1"/>
  <c r="AD48" i="1"/>
  <c r="AA48" i="1"/>
  <c r="U48" i="1"/>
  <c r="D12" i="1"/>
  <c r="Y49" i="1"/>
  <c r="S49" i="1"/>
  <c r="V49" i="1"/>
  <c r="BL49" i="1"/>
  <c r="BO49" i="1"/>
  <c r="BQ48" i="1"/>
  <c r="BU49" i="1"/>
  <c r="BN48" i="1"/>
  <c r="BR49" i="1"/>
  <c r="BT48" i="1"/>
  <c r="AT49" i="1"/>
  <c r="AH49" i="1"/>
  <c r="AE49" i="1"/>
  <c r="BB48" i="1"/>
  <c r="BF49" i="1"/>
  <c r="AY48" i="1"/>
  <c r="BC49" i="1"/>
  <c r="AZ49" i="1"/>
  <c r="AV48" i="1"/>
  <c r="BI49" i="1"/>
  <c r="BE48" i="1"/>
  <c r="AW49" i="1"/>
  <c r="AS48" i="1"/>
  <c r="AN49" i="1"/>
  <c r="AJ48" i="1"/>
  <c r="AG48" i="1"/>
  <c r="AK49" i="1"/>
  <c r="AM48" i="1"/>
  <c r="X48" i="1"/>
  <c r="AB49" i="1"/>
  <c r="L9" i="1" l="1"/>
  <c r="P49" i="1" s="1"/>
  <c r="I26" i="1"/>
  <c r="F26" i="1"/>
  <c r="D26" i="1" s="1"/>
  <c r="I48" i="1" l="1"/>
  <c r="F48" i="1"/>
  <c r="J49" i="1"/>
  <c r="D9" i="1"/>
  <c r="G49" i="1" l="1"/>
  <c r="D48" i="1"/>
  <c r="D49" i="1"/>
  <c r="M28" i="1" l="1"/>
  <c r="M27" i="1" l="1"/>
  <c r="D51" i="1" l="1"/>
  <c r="L26" i="1"/>
  <c r="L49" i="1" l="1"/>
  <c r="L48" i="1"/>
</calcChain>
</file>

<file path=xl/sharedStrings.xml><?xml version="1.0" encoding="utf-8"?>
<sst xmlns="http://schemas.openxmlformats.org/spreadsheetml/2006/main" count="199" uniqueCount="46">
  <si>
    <t>AFFAIRE N°</t>
  </si>
  <si>
    <t>Rue du Houblon - Zi la Pilaterie  59 MARCQ EN BAROEUL</t>
  </si>
  <si>
    <t>Date Os</t>
  </si>
  <si>
    <t>Montant</t>
  </si>
  <si>
    <t>LOT 01</t>
  </si>
  <si>
    <t>LOT 02</t>
  </si>
  <si>
    <t>MARCHE DE BASE (1)</t>
  </si>
  <si>
    <t>AVENANTS (2)</t>
  </si>
  <si>
    <t>TOTAUX RECAP.</t>
  </si>
  <si>
    <t>% D'AVANCEMENT</t>
  </si>
  <si>
    <t>B) FACTURES ENGAGEES</t>
  </si>
  <si>
    <t>C) RESTE A PAYER</t>
  </si>
  <si>
    <t>A) MARCHE (BASE + AVENANTS)</t>
  </si>
  <si>
    <t>LOT 03</t>
  </si>
  <si>
    <t>LOT 04</t>
  </si>
  <si>
    <t>LOT 05</t>
  </si>
  <si>
    <t>08/02/17</t>
  </si>
  <si>
    <t>06/11/16</t>
  </si>
  <si>
    <t>LOT 06</t>
  </si>
  <si>
    <t>LOT 07</t>
  </si>
  <si>
    <t>LOT 08</t>
  </si>
  <si>
    <t>LOT 09</t>
  </si>
  <si>
    <t>LOT 10</t>
  </si>
  <si>
    <t>LOT 11</t>
  </si>
  <si>
    <t>LOT 12</t>
  </si>
  <si>
    <t>LOT 13</t>
  </si>
  <si>
    <t>LOT 14</t>
  </si>
  <si>
    <t>LOT 15</t>
  </si>
  <si>
    <t>LOT 16</t>
  </si>
  <si>
    <t>LOT 17</t>
  </si>
  <si>
    <t>LOT 18</t>
  </si>
  <si>
    <t>LOT 19</t>
  </si>
  <si>
    <t>06/10/16</t>
  </si>
  <si>
    <t>LOT 20</t>
  </si>
  <si>
    <t>LOT 21</t>
  </si>
  <si>
    <t>LOT 22</t>
  </si>
  <si>
    <t>LOT 23</t>
  </si>
  <si>
    <t>LOT 24</t>
  </si>
  <si>
    <t>16/10/16</t>
  </si>
  <si>
    <t>NOM1</t>
  </si>
  <si>
    <t>NOM2</t>
  </si>
  <si>
    <t>NOM3</t>
  </si>
  <si>
    <t>D) SOUS TRAITANCE (TTC)</t>
  </si>
  <si>
    <t>TOTO</t>
  </si>
  <si>
    <t>TOTO01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</si>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</sst>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##,#00"/>
    <numFmt numFmtId="166" formatCode="dd/mm/yy;@"/>
  </numFmts>
  <fonts count="3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indexed="12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i/>
      <sz val="9"/>
      <name val="Calibri"/>
      <family val="2"/>
      <scheme val="minor"/>
    </font>
    <font>
      <sz val="9"/>
      <name val="Calibri"/>
      <family val="2"/>
      <scheme val="minor"/>
    </font>
    <font>
      <i/>
      <sz val="9"/>
      <name val="Calibri"/>
      <family val="2"/>
      <scheme val="minor"/>
    </font>
    <font>
      <b/>
      <sz val="9"/>
      <color indexed="12"/>
      <name val="Calibri"/>
      <family val="2"/>
      <scheme val="minor"/>
    </font>
    <font>
      <sz val="9"/>
      <color rgb="FF008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indexed="12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rgb="FF008000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</font>
    <font>
      <b/>
      <sz val="11"/>
      <name val="Calibri"/>
      <family val="2"/>
      <scheme val="minor"/>
    </font>
    <font>
      <sz val="12"/>
      <color theme="4"/>
      <name val="Calibri"/>
      <family val="2"/>
      <scheme val="minor"/>
    </font>
    <font>
      <b/>
      <sz val="10"/>
      <color theme="4"/>
      <name val="Calibri"/>
      <family val="2"/>
      <scheme val="minor"/>
    </font>
    <font>
      <b/>
      <sz val="12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indexed="12"/>
      <name val="Calibri"/>
      <family val="2"/>
      <scheme val="minor"/>
    </font>
    <font>
      <b/>
      <sz val="8"/>
      <color theme="1"/>
      <name val="Calibri"/>
      <family val="2"/>
      <scheme val="minor"/>
    </font>
    <font>
      <i/>
      <sz val="10"/>
      <color theme="9" tint="-0.249977111117893"/>
      <name val="Calibri"/>
      <family val="2"/>
      <scheme val="minor"/>
    </font>
    <font>
      <b/>
      <i/>
      <sz val="11"/>
      <color theme="9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39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hair">
        <color auto="1"/>
      </bottom>
      <diagonal/>
    </border>
    <border>
      <left style="thin">
        <color auto="1"/>
      </left>
      <right/>
      <top style="thin">
        <color indexed="64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indexed="64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1">
    <xf numFmtId="0" fontId="0" fillId="0" borderId="0" xfId="0"/>
    <xf numFmtId="0" fontId="0" fillId="0" borderId="0" xfId="0" applyFill="1" applyAlignment="1">
      <alignment vertical="center"/>
    </xf>
    <xf numFmtId="164" fontId="0" fillId="0" borderId="0" xfId="0" applyNumberFormat="1" applyFill="1" applyAlignment="1">
      <alignment vertical="center"/>
    </xf>
    <xf numFmtId="164" fontId="7" fillId="0" borderId="0" xfId="0" applyNumberFormat="1" applyFont="1" applyFill="1" applyAlignment="1">
      <alignment horizontal="center" vertical="center"/>
    </xf>
    <xf numFmtId="0" fontId="13" fillId="0" borderId="0" xfId="0" applyFont="1" applyFill="1" applyAlignment="1">
      <alignment vertical="center"/>
    </xf>
    <xf numFmtId="164" fontId="5" fillId="0" borderId="0" xfId="0" applyNumberFormat="1" applyFont="1" applyFill="1" applyAlignment="1">
      <alignment horizontal="center" vertical="center"/>
    </xf>
    <xf numFmtId="1" fontId="6" fillId="0" borderId="0" xfId="0" applyNumberFormat="1" applyFont="1" applyFill="1" applyBorder="1" applyAlignment="1">
      <alignment horizontal="right" vertical="center"/>
    </xf>
    <xf numFmtId="164" fontId="19" fillId="0" borderId="0" xfId="0" applyNumberFormat="1" applyFont="1" applyFill="1" applyBorder="1" applyAlignment="1">
      <alignment vertical="center"/>
    </xf>
    <xf numFmtId="1" fontId="6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164" fontId="2" fillId="0" borderId="5" xfId="0" applyNumberFormat="1" applyFont="1" applyFill="1" applyBorder="1" applyAlignment="1">
      <alignment horizontal="center" vertical="center"/>
    </xf>
    <xf numFmtId="164" fontId="0" fillId="0" borderId="2" xfId="0" applyNumberForma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19" fillId="0" borderId="0" xfId="0" applyFont="1" applyFill="1" applyBorder="1" applyAlignment="1">
      <alignment horizontal="right" vertical="center" indent="1"/>
    </xf>
    <xf numFmtId="14" fontId="9" fillId="0" borderId="0" xfId="0" applyNumberFormat="1" applyFont="1" applyFill="1" applyBorder="1" applyAlignment="1">
      <alignment horizontal="right" vertical="center" indent="1"/>
    </xf>
    <xf numFmtId="0" fontId="0" fillId="0" borderId="0" xfId="0" applyFill="1" applyBorder="1" applyAlignment="1">
      <alignment horizontal="right" vertical="center" indent="1"/>
    </xf>
    <xf numFmtId="0" fontId="0" fillId="0" borderId="0" xfId="0" applyFill="1" applyAlignment="1">
      <alignment horizontal="right" vertical="center" indent="1"/>
    </xf>
    <xf numFmtId="164" fontId="7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12" fillId="0" borderId="0" xfId="0" applyNumberFormat="1" applyFont="1" applyFill="1" applyBorder="1" applyAlignment="1">
      <alignment horizontal="center" vertical="center"/>
    </xf>
    <xf numFmtId="164" fontId="14" fillId="0" borderId="8" xfId="0" applyNumberFormat="1" applyFont="1" applyFill="1" applyBorder="1" applyAlignment="1">
      <alignment vertical="center"/>
    </xf>
    <xf numFmtId="164" fontId="22" fillId="0" borderId="0" xfId="0" applyNumberFormat="1" applyFont="1" applyFill="1" applyBorder="1" applyAlignment="1">
      <alignment horizontal="center" vertical="center"/>
    </xf>
    <xf numFmtId="0" fontId="27" fillId="0" borderId="12" xfId="0" applyFont="1" applyFill="1" applyBorder="1" applyAlignment="1" applyProtection="1">
      <alignment horizontal="left" vertical="center"/>
      <protection locked="0"/>
    </xf>
    <xf numFmtId="0" fontId="15" fillId="0" borderId="0" xfId="0" applyFont="1" applyFill="1" applyBorder="1" applyAlignment="1">
      <alignment horizontal="right" vertical="center" indent="1"/>
    </xf>
    <xf numFmtId="164" fontId="20" fillId="0" borderId="8" xfId="0" applyNumberFormat="1" applyFont="1" applyFill="1" applyBorder="1" applyAlignment="1" applyProtection="1">
      <alignment horizontal="right" vertical="center"/>
      <protection locked="0"/>
    </xf>
    <xf numFmtId="0" fontId="15" fillId="0" borderId="20" xfId="0" applyFont="1" applyFill="1" applyBorder="1" applyAlignment="1">
      <alignment horizontal="right" vertical="center" indent="1"/>
    </xf>
    <xf numFmtId="165" fontId="4" fillId="0" borderId="22" xfId="0" applyNumberFormat="1" applyFont="1" applyFill="1" applyBorder="1" applyAlignment="1">
      <alignment horizontal="center" vertical="center"/>
    </xf>
    <xf numFmtId="164" fontId="14" fillId="0" borderId="21" xfId="0" applyNumberFormat="1" applyFont="1" applyFill="1" applyBorder="1" applyAlignment="1">
      <alignment vertical="center"/>
    </xf>
    <xf numFmtId="165" fontId="4" fillId="0" borderId="23" xfId="0" applyNumberFormat="1" applyFont="1" applyFill="1" applyBorder="1" applyAlignment="1">
      <alignment horizontal="center" vertical="center"/>
    </xf>
    <xf numFmtId="164" fontId="14" fillId="0" borderId="24" xfId="0" applyNumberFormat="1" applyFont="1" applyFill="1" applyBorder="1" applyAlignment="1">
      <alignment vertical="center"/>
    </xf>
    <xf numFmtId="164" fontId="19" fillId="0" borderId="8" xfId="0" applyNumberFormat="1" applyFont="1" applyFill="1" applyBorder="1" applyAlignment="1" applyProtection="1">
      <alignment vertical="center"/>
      <protection locked="0"/>
    </xf>
    <xf numFmtId="164" fontId="18" fillId="0" borderId="21" xfId="0" applyNumberFormat="1" applyFont="1" applyFill="1" applyBorder="1" applyAlignment="1" applyProtection="1">
      <alignment vertical="center"/>
      <protection locked="0"/>
    </xf>
    <xf numFmtId="164" fontId="18" fillId="0" borderId="24" xfId="0" applyNumberFormat="1" applyFont="1" applyFill="1" applyBorder="1" applyAlignment="1" applyProtection="1">
      <alignment vertical="center"/>
      <protection locked="0"/>
    </xf>
    <xf numFmtId="0" fontId="4" fillId="0" borderId="25" xfId="0" applyFont="1" applyFill="1" applyBorder="1" applyAlignment="1">
      <alignment horizontal="center" vertical="center" wrapText="1"/>
    </xf>
    <xf numFmtId="164" fontId="4" fillId="0" borderId="26" xfId="0" applyNumberFormat="1" applyFont="1" applyFill="1" applyBorder="1" applyAlignment="1">
      <alignment horizontal="center" vertical="center" wrapText="1"/>
    </xf>
    <xf numFmtId="14" fontId="19" fillId="0" borderId="27" xfId="0" applyNumberFormat="1" applyFont="1" applyFill="1" applyBorder="1" applyAlignment="1">
      <alignment vertical="center"/>
    </xf>
    <xf numFmtId="0" fontId="19" fillId="0" borderId="27" xfId="0" applyFont="1" applyFill="1" applyBorder="1" applyAlignment="1">
      <alignment vertical="center"/>
    </xf>
    <xf numFmtId="164" fontId="19" fillId="0" borderId="28" xfId="0" applyNumberFormat="1" applyFont="1" applyFill="1" applyBorder="1" applyAlignment="1">
      <alignment vertical="center"/>
    </xf>
    <xf numFmtId="165" fontId="4" fillId="0" borderId="33" xfId="0" applyNumberFormat="1" applyFont="1" applyFill="1" applyBorder="1" applyAlignment="1">
      <alignment horizontal="center" vertical="center"/>
    </xf>
    <xf numFmtId="164" fontId="18" fillId="0" borderId="34" xfId="0" applyNumberFormat="1" applyFont="1" applyFill="1" applyBorder="1" applyAlignment="1" applyProtection="1">
      <alignment vertical="center"/>
      <protection locked="0"/>
    </xf>
    <xf numFmtId="164" fontId="14" fillId="0" borderId="34" xfId="0" applyNumberFormat="1" applyFont="1" applyFill="1" applyBorder="1" applyAlignment="1">
      <alignment vertical="center"/>
    </xf>
    <xf numFmtId="0" fontId="22" fillId="0" borderId="20" xfId="0" applyFont="1" applyFill="1" applyBorder="1" applyAlignment="1">
      <alignment horizontal="right" vertical="center" indent="1"/>
    </xf>
    <xf numFmtId="10" fontId="24" fillId="0" borderId="9" xfId="2" applyNumberFormat="1" applyFont="1" applyFill="1" applyBorder="1" applyAlignment="1">
      <alignment horizontal="right" vertical="center"/>
    </xf>
    <xf numFmtId="0" fontId="23" fillId="0" borderId="10" xfId="0" applyFont="1" applyFill="1" applyBorder="1" applyAlignment="1">
      <alignment vertical="center"/>
    </xf>
    <xf numFmtId="10" fontId="25" fillId="0" borderId="11" xfId="2" applyNumberFormat="1" applyFont="1" applyFill="1" applyBorder="1" applyAlignment="1">
      <alignment vertical="center"/>
    </xf>
    <xf numFmtId="1" fontId="21" fillId="0" borderId="5" xfId="0" applyNumberFormat="1" applyFont="1" applyFill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center" vertical="center"/>
    </xf>
    <xf numFmtId="164" fontId="29" fillId="0" borderId="12" xfId="0" applyNumberFormat="1" applyFont="1" applyFill="1" applyBorder="1" applyAlignment="1">
      <alignment horizontal="center" vertical="center"/>
    </xf>
    <xf numFmtId="164" fontId="29" fillId="0" borderId="7" xfId="0" applyNumberFormat="1" applyFont="1" applyFill="1" applyBorder="1" applyAlignment="1">
      <alignment horizontal="center" vertical="center"/>
    </xf>
    <xf numFmtId="164" fontId="30" fillId="0" borderId="0" xfId="0" applyNumberFormat="1" applyFont="1" applyFill="1" applyBorder="1" applyAlignment="1">
      <alignment horizontal="center" vertical="center"/>
    </xf>
    <xf numFmtId="0" fontId="31" fillId="0" borderId="0" xfId="0" applyFont="1" applyFill="1" applyAlignment="1">
      <alignment vertical="center" wrapText="1"/>
    </xf>
    <xf numFmtId="164" fontId="33" fillId="0" borderId="28" xfId="0" applyNumberFormat="1" applyFont="1" applyFill="1" applyBorder="1" applyAlignment="1" applyProtection="1">
      <alignment horizontal="right" vertical="center"/>
      <protection locked="0"/>
    </xf>
    <xf numFmtId="166" fontId="32" fillId="0" borderId="27" xfId="0" quotePrefix="1" applyNumberFormat="1" applyFont="1" applyFill="1" applyBorder="1" applyAlignment="1">
      <alignment vertical="center"/>
    </xf>
    <xf numFmtId="164" fontId="20" fillId="0" borderId="6" xfId="0" applyNumberFormat="1" applyFont="1" applyFill="1" applyBorder="1" applyAlignment="1" applyProtection="1">
      <alignment horizontal="right" vertical="center"/>
      <protection locked="0"/>
    </xf>
    <xf numFmtId="0" fontId="7" fillId="0" borderId="5" xfId="0" applyFont="1" applyFill="1" applyBorder="1" applyAlignment="1" applyProtection="1">
      <alignment horizontal="left" vertical="center" wrapText="1"/>
      <protection locked="0"/>
    </xf>
    <xf numFmtId="0" fontId="10" fillId="0" borderId="37" xfId="0" applyFont="1" applyFill="1" applyBorder="1" applyAlignment="1" applyProtection="1">
      <alignment horizontal="left" vertical="center"/>
      <protection locked="0"/>
    </xf>
    <xf numFmtId="0" fontId="4" fillId="0" borderId="13" xfId="0" applyFont="1" applyFill="1" applyBorder="1" applyAlignment="1">
      <alignment horizontal="left" vertical="center" wrapText="1"/>
    </xf>
    <xf numFmtId="0" fontId="4" fillId="0" borderId="13" xfId="0" applyFont="1" applyFill="1" applyBorder="1" applyAlignment="1">
      <alignment horizontal="right" vertical="center" wrapText="1" indent="1"/>
    </xf>
    <xf numFmtId="0" fontId="26" fillId="4" borderId="14" xfId="0" applyFont="1" applyFill="1" applyBorder="1" applyAlignment="1">
      <alignment horizontal="center" vertical="center" wrapText="1"/>
    </xf>
    <xf numFmtId="0" fontId="27" fillId="0" borderId="15" xfId="0" applyFont="1" applyFill="1" applyBorder="1" applyAlignment="1" applyProtection="1">
      <alignment horizontal="left" vertical="center"/>
      <protection locked="0"/>
    </xf>
    <xf numFmtId="0" fontId="27" fillId="0" borderId="16" xfId="0" applyFont="1" applyFill="1" applyBorder="1" applyAlignment="1" applyProtection="1">
      <alignment horizontal="left" vertical="center"/>
      <protection locked="0"/>
    </xf>
    <xf numFmtId="0" fontId="7" fillId="0" borderId="17" xfId="0" applyFont="1" applyFill="1" applyBorder="1" applyAlignment="1" applyProtection="1">
      <alignment horizontal="left" vertical="center"/>
      <protection locked="0"/>
    </xf>
    <xf numFmtId="0" fontId="7" fillId="0" borderId="18" xfId="0" applyFont="1" applyFill="1" applyBorder="1" applyAlignment="1" applyProtection="1">
      <alignment horizontal="left" vertical="center" wrapText="1"/>
      <protection locked="0"/>
    </xf>
    <xf numFmtId="0" fontId="7" fillId="0" borderId="19" xfId="0" applyFont="1" applyFill="1" applyBorder="1" applyAlignment="1" applyProtection="1">
      <alignment horizontal="left" vertical="center" wrapText="1"/>
      <protection locked="0"/>
    </xf>
    <xf numFmtId="0" fontId="19" fillId="0" borderId="27" xfId="0" applyFont="1" applyFill="1" applyBorder="1" applyAlignment="1">
      <alignment horizontal="center" vertical="center"/>
    </xf>
    <xf numFmtId="164" fontId="19" fillId="0" borderId="28" xfId="0" applyNumberFormat="1" applyFont="1" applyFill="1" applyBorder="1" applyAlignment="1">
      <alignment horizontal="center" vertical="center"/>
    </xf>
    <xf numFmtId="0" fontId="19" fillId="0" borderId="3" xfId="0" applyFont="1" applyFill="1" applyBorder="1" applyAlignment="1">
      <alignment horizontal="center" vertical="center"/>
    </xf>
    <xf numFmtId="0" fontId="19" fillId="0" borderId="4" xfId="0" applyFont="1" applyFill="1" applyBorder="1" applyAlignment="1">
      <alignment horizontal="center" vertical="center"/>
    </xf>
    <xf numFmtId="166" fontId="32" fillId="0" borderId="29" xfId="0" applyNumberFormat="1" applyFont="1" applyFill="1" applyBorder="1" applyAlignment="1" applyProtection="1">
      <alignment horizontal="center" vertical="center"/>
    </xf>
    <xf numFmtId="164" fontId="32" fillId="0" borderId="30" xfId="1" applyNumberFormat="1" applyFont="1" applyFill="1" applyBorder="1" applyAlignment="1" applyProtection="1">
      <alignment horizontal="right" vertical="center"/>
      <protection locked="0"/>
    </xf>
    <xf numFmtId="166" fontId="32" fillId="0" borderId="29" xfId="0" quotePrefix="1" applyNumberFormat="1" applyFont="1" applyFill="1" applyBorder="1" applyAlignment="1" applyProtection="1">
      <alignment horizontal="center" vertical="center"/>
    </xf>
    <xf numFmtId="166" fontId="32" fillId="0" borderId="31" xfId="0" applyNumberFormat="1" applyFont="1" applyFill="1" applyBorder="1" applyAlignment="1" applyProtection="1">
      <alignment horizontal="center" vertical="center"/>
    </xf>
    <xf numFmtId="164" fontId="32" fillId="0" borderId="32" xfId="1" applyNumberFormat="1" applyFont="1" applyFill="1" applyBorder="1" applyAlignment="1" applyProtection="1">
      <alignment horizontal="right" vertical="center"/>
      <protection locked="0"/>
    </xf>
    <xf numFmtId="166" fontId="32" fillId="0" borderId="31" xfId="0" quotePrefix="1" applyNumberFormat="1" applyFont="1" applyFill="1" applyBorder="1" applyAlignment="1" applyProtection="1">
      <alignment horizontal="center" vertical="center"/>
    </xf>
    <xf numFmtId="166" fontId="32" fillId="0" borderId="35" xfId="0" applyNumberFormat="1" applyFont="1" applyFill="1" applyBorder="1" applyAlignment="1" applyProtection="1">
      <alignment horizontal="center" vertical="center"/>
    </xf>
    <xf numFmtId="164" fontId="32" fillId="0" borderId="36" xfId="1" applyNumberFormat="1" applyFont="1" applyFill="1" applyBorder="1" applyAlignment="1" applyProtection="1">
      <alignment horizontal="right" vertical="center"/>
      <protection locked="0"/>
    </xf>
    <xf numFmtId="166" fontId="28" fillId="0" borderId="29" xfId="0" applyNumberFormat="1" applyFont="1" applyFill="1" applyBorder="1"/>
    <xf numFmtId="164" fontId="28" fillId="0" borderId="30" xfId="1" applyNumberFormat="1" applyFont="1" applyFill="1" applyBorder="1" applyAlignment="1">
      <alignment horizontal="right"/>
    </xf>
    <xf numFmtId="166" fontId="28" fillId="0" borderId="31" xfId="0" applyNumberFormat="1" applyFont="1" applyFill="1" applyBorder="1"/>
    <xf numFmtId="164" fontId="28" fillId="0" borderId="32" xfId="1" applyNumberFormat="1" applyFont="1" applyFill="1" applyBorder="1" applyAlignment="1">
      <alignment horizontal="right"/>
    </xf>
    <xf numFmtId="166" fontId="11" fillId="0" borderId="31" xfId="0" applyNumberFormat="1" applyFont="1" applyFill="1" applyBorder="1" applyAlignment="1">
      <alignment vertical="center"/>
    </xf>
    <xf numFmtId="166" fontId="11" fillId="0" borderId="35" xfId="0" applyNumberFormat="1" applyFont="1" applyFill="1" applyBorder="1" applyAlignment="1">
      <alignment vertical="center"/>
    </xf>
    <xf numFmtId="164" fontId="28" fillId="0" borderId="36" xfId="1" applyNumberFormat="1" applyFont="1" applyFill="1" applyBorder="1" applyAlignment="1">
      <alignment horizontal="right"/>
    </xf>
    <xf numFmtId="0" fontId="19" fillId="0" borderId="10" xfId="0" applyFont="1" applyFill="1" applyBorder="1" applyAlignment="1">
      <alignment horizontal="center" vertical="center"/>
    </xf>
    <xf numFmtId="0" fontId="19" fillId="0" borderId="11" xfId="0" applyFont="1" applyFill="1" applyBorder="1" applyAlignment="1">
      <alignment horizontal="center" vertical="center"/>
    </xf>
    <xf numFmtId="1" fontId="6" fillId="0" borderId="12" xfId="0" applyNumberFormat="1" applyFont="1" applyFill="1" applyBorder="1" applyAlignment="1">
      <alignment horizontal="center" vertical="center"/>
    </xf>
    <xf numFmtId="1" fontId="6" fillId="0" borderId="38" xfId="0" applyNumberFormat="1" applyFont="1" applyFill="1" applyBorder="1" applyAlignment="1">
      <alignment horizontal="center" vertical="center"/>
    </xf>
    <xf numFmtId="1" fontId="6" fillId="0" borderId="2" xfId="0" applyNumberFormat="1" applyFont="1" applyFill="1" applyBorder="1" applyAlignment="1">
      <alignment horizontal="center" vertical="center"/>
    </xf>
    <xf numFmtId="164" fontId="34" fillId="3" borderId="10" xfId="0" applyNumberFormat="1" applyFont="1" applyFill="1" applyBorder="1" applyAlignment="1">
      <alignment horizontal="left" vertical="center"/>
    </xf>
    <xf numFmtId="164" fontId="34" fillId="3" borderId="20" xfId="0" applyNumberFormat="1" applyFont="1" applyFill="1" applyBorder="1" applyAlignment="1">
      <alignment vertical="center"/>
    </xf>
    <xf numFmtId="164" fontId="34" fillId="3" borderId="20" xfId="0" applyNumberFormat="1" applyFont="1" applyFill="1" applyBorder="1" applyAlignment="1">
      <alignment horizontal="right" vertical="center" indent="1"/>
    </xf>
    <xf numFmtId="164" fontId="34" fillId="3" borderId="9" xfId="0" applyNumberFormat="1" applyFont="1" applyFill="1" applyBorder="1" applyAlignment="1" applyProtection="1">
      <alignment horizontal="right" vertical="center"/>
      <protection locked="0"/>
    </xf>
    <xf numFmtId="164" fontId="35" fillId="0" borderId="0" xfId="0" applyNumberFormat="1" applyFont="1" applyFill="1" applyBorder="1" applyAlignment="1">
      <alignment horizontal="center" vertical="center"/>
    </xf>
    <xf numFmtId="0" fontId="34" fillId="0" borderId="0" xfId="0" applyFont="1" applyFill="1" applyAlignment="1">
      <alignment vertical="center" wrapText="1"/>
    </xf>
    <xf numFmtId="166" fontId="32" fillId="0" borderId="29" xfId="0" applyNumberFormat="1" applyFont="1" applyFill="1" applyBorder="1" applyAlignment="1" applyProtection="1">
      <alignment horizontal="center" vertical="center"/>
      <protection locked="0"/>
    </xf>
    <xf numFmtId="166" fontId="32" fillId="0" borderId="31" xfId="0" applyNumberFormat="1" applyFont="1" applyFill="1" applyBorder="1" applyAlignment="1" applyProtection="1">
      <alignment horizontal="center" vertical="center"/>
      <protection locked="0"/>
    </xf>
    <xf numFmtId="166" fontId="32" fillId="0" borderId="35" xfId="0" applyNumberFormat="1" applyFont="1" applyFill="1" applyBorder="1" applyAlignment="1" applyProtection="1">
      <alignment horizontal="center" vertical="center"/>
      <protection locked="0"/>
    </xf>
    <xf numFmtId="166" fontId="28" fillId="0" borderId="29" xfId="0" applyNumberFormat="1" applyFont="1" applyFill="1" applyBorder="1" applyProtection="1">
      <protection locked="0"/>
    </xf>
    <xf numFmtId="164" fontId="28" fillId="0" borderId="30" xfId="1" applyNumberFormat="1" applyFont="1" applyFill="1" applyBorder="1" applyAlignment="1" applyProtection="1">
      <alignment horizontal="right"/>
      <protection locked="0"/>
    </xf>
    <xf numFmtId="166" fontId="28" fillId="0" borderId="31" xfId="0" applyNumberFormat="1" applyFont="1" applyFill="1" applyBorder="1" applyProtection="1">
      <protection locked="0"/>
    </xf>
    <xf numFmtId="164" fontId="28" fillId="0" borderId="32" xfId="1" applyNumberFormat="1" applyFont="1" applyFill="1" applyBorder="1" applyAlignment="1" applyProtection="1">
      <alignment horizontal="right"/>
      <protection locked="0"/>
    </xf>
    <xf numFmtId="166" fontId="11" fillId="0" borderId="31" xfId="0" applyNumberFormat="1" applyFont="1" applyFill="1" applyBorder="1" applyAlignment="1" applyProtection="1">
      <alignment vertical="center"/>
      <protection locked="0"/>
    </xf>
    <xf numFmtId="166" fontId="11" fillId="0" borderId="35" xfId="0" applyNumberFormat="1" applyFont="1" applyFill="1" applyBorder="1" applyAlignment="1" applyProtection="1">
      <alignment vertical="center"/>
      <protection locked="0"/>
    </xf>
    <xf numFmtId="164" fontId="28" fillId="0" borderId="36" xfId="1" applyNumberFormat="1" applyFont="1" applyFill="1" applyBorder="1" applyAlignment="1" applyProtection="1">
      <alignment horizontal="right"/>
      <protection locked="0"/>
    </xf>
    <xf numFmtId="166" fontId="32" fillId="0" borderId="27" xfId="0" quotePrefix="1" applyNumberFormat="1" applyFont="1" applyFill="1" applyBorder="1" applyAlignment="1" applyProtection="1">
      <alignment vertical="center"/>
      <protection locked="0"/>
    </xf>
    <xf numFmtId="166" fontId="32" fillId="0" borderId="29" xfId="0" quotePrefix="1" applyNumberFormat="1" applyFont="1" applyFill="1" applyBorder="1" applyAlignment="1" applyProtection="1">
      <alignment horizontal="center" vertical="center"/>
      <protection locked="0"/>
    </xf>
    <xf numFmtId="164" fontId="17" fillId="0" borderId="10" xfId="0" applyNumberFormat="1" applyFont="1" applyFill="1" applyBorder="1" applyAlignment="1">
      <alignment horizontal="right" vertical="center"/>
    </xf>
    <xf numFmtId="164" fontId="17" fillId="0" borderId="11" xfId="0" applyNumberFormat="1" applyFont="1" applyFill="1" applyBorder="1" applyAlignment="1">
      <alignment horizontal="right" vertical="center"/>
    </xf>
    <xf numFmtId="164" fontId="34" fillId="3" borderId="10" xfId="0" applyNumberFormat="1" applyFont="1" applyFill="1" applyBorder="1" applyAlignment="1">
      <alignment horizontal="center" vertical="center"/>
    </xf>
    <xf numFmtId="164" fontId="34" fillId="3" borderId="11" xfId="0" applyNumberFormat="1" applyFont="1" applyFill="1" applyBorder="1" applyAlignment="1">
      <alignment horizontal="center" vertical="center"/>
    </xf>
    <xf numFmtId="164" fontId="26" fillId="2" borderId="0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 applyProtection="1">
      <alignment horizontal="center" vertical="center"/>
      <protection locked="0"/>
    </xf>
    <xf numFmtId="1" fontId="2" fillId="0" borderId="2" xfId="0" applyNumberFormat="1" applyFont="1" applyFill="1" applyBorder="1" applyAlignment="1" applyProtection="1">
      <alignment horizontal="center" vertical="center"/>
      <protection locked="0"/>
    </xf>
    <xf numFmtId="164" fontId="2" fillId="0" borderId="3" xfId="0" applyNumberFormat="1" applyFont="1" applyFill="1" applyBorder="1" applyAlignment="1" applyProtection="1">
      <alignment horizontal="center" vertical="center"/>
      <protection locked="0"/>
    </xf>
    <xf numFmtId="164" fontId="2" fillId="0" borderId="4" xfId="0" applyNumberFormat="1" applyFont="1" applyFill="1" applyBorder="1" applyAlignment="1" applyProtection="1">
      <alignment horizontal="center" vertical="center"/>
      <protection locked="0"/>
    </xf>
    <xf numFmtId="164" fontId="16" fillId="0" borderId="7" xfId="0" applyNumberFormat="1" applyFont="1" applyFill="1" applyBorder="1" applyAlignment="1">
      <alignment horizontal="center" vertical="center" wrapText="1"/>
    </xf>
    <xf numFmtId="164" fontId="16" fillId="0" borderId="8" xfId="0" applyNumberFormat="1" applyFont="1" applyFill="1" applyBorder="1" applyAlignment="1">
      <alignment horizontal="center" vertical="center" wrapText="1"/>
    </xf>
    <xf numFmtId="164" fontId="16" fillId="0" borderId="6" xfId="0" applyNumberFormat="1" applyFont="1" applyFill="1" applyBorder="1" applyAlignment="1">
      <alignment horizontal="center" vertical="center" wrapText="1"/>
    </xf>
    <xf numFmtId="10" fontId="25" fillId="0" borderId="11" xfId="2" applyNumberFormat="1" applyFont="1" applyFill="1" applyBorder="1" applyAlignment="1">
      <alignment horizontal="center" vertical="center"/>
    </xf>
    <xf numFmtId="10" fontId="25" fillId="0" borderId="10" xfId="2" applyNumberFormat="1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ertificat%20Paiement%20PROTO%20v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"/>
      <sheetName val="02"/>
    </sheetNames>
    <sheetDataSet>
      <sheetData sheetId="0">
        <row r="3">
          <cell r="O3">
            <v>42766</v>
          </cell>
        </row>
        <row r="35">
          <cell r="O35">
            <v>0</v>
          </cell>
        </row>
      </sheetData>
      <sheetData sheetId="1">
        <row r="3">
          <cell r="O3">
            <v>42766</v>
          </cell>
        </row>
        <row r="33">
          <cell r="O33">
            <v>1015200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73"/>
  <sheetViews>
    <sheetView tabSelected="1" zoomScale="110" zoomScaleNormal="110" workbookViewId="0">
      <selection activeCell="C15" sqref="C15"/>
    </sheetView>
  </sheetViews>
  <sheetFormatPr baseColWidth="10" defaultRowHeight="15.75" outlineLevelRow="1" x14ac:dyDescent="0.25"/>
  <cols>
    <col min="1" max="1" width="4.28515625" style="1" customWidth="1"/>
    <col min="2" max="2" width="30.7109375" style="1" customWidth="1"/>
    <col min="3" max="3" width="5.85546875" style="17" customWidth="1"/>
    <col min="4" max="4" width="17.140625" style="4" customWidth="1"/>
    <col min="5" max="5" width="1" style="19" customWidth="1"/>
    <col min="6" max="6" width="10.140625" style="1" bestFit="1" customWidth="1"/>
    <col min="7" max="7" width="14.7109375" style="2" customWidth="1"/>
    <col min="8" max="8" width="1" style="19" customWidth="1"/>
    <col min="9" max="9" width="9.85546875" style="1" bestFit="1" customWidth="1"/>
    <col min="10" max="10" width="14.7109375" style="2" customWidth="1"/>
    <col min="11" max="11" width="1" style="19" customWidth="1"/>
    <col min="12" max="12" width="10.140625" style="1" bestFit="1" customWidth="1"/>
    <col min="13" max="13" width="14.7109375" style="2" customWidth="1"/>
    <col min="14" max="14" width="1" style="19" customWidth="1"/>
    <col min="15" max="15" width="9.85546875" style="1" bestFit="1" customWidth="1"/>
    <col min="16" max="16" width="14.140625" style="2" bestFit="1" customWidth="1"/>
    <col min="17" max="17" width="1" style="19" customWidth="1"/>
    <col min="18" max="18" width="10.140625" style="1" bestFit="1" customWidth="1"/>
    <col min="19" max="19" width="14.140625" style="2" customWidth="1"/>
    <col min="20" max="20" width="1" style="19" customWidth="1"/>
    <col min="21" max="21" width="9.85546875" style="1" bestFit="1" customWidth="1"/>
    <col min="22" max="22" width="14.140625" style="2" customWidth="1"/>
    <col min="23" max="23" width="1" style="19" customWidth="1"/>
    <col min="24" max="24" width="9.85546875" style="1" bestFit="1" customWidth="1"/>
    <col min="25" max="25" width="14.140625" style="2" customWidth="1"/>
    <col min="26" max="26" width="1" style="19" customWidth="1"/>
    <col min="27" max="27" width="9.85546875" style="1" bestFit="1" customWidth="1"/>
    <col min="28" max="28" width="14.140625" style="2" customWidth="1"/>
    <col min="29" max="29" width="1" style="19" customWidth="1"/>
    <col min="30" max="30" width="9.85546875" style="1" bestFit="1" customWidth="1"/>
    <col min="31" max="31" width="14.140625" style="2" customWidth="1"/>
    <col min="32" max="32" width="1" style="19" customWidth="1"/>
    <col min="33" max="33" width="9.85546875" style="1" bestFit="1" customWidth="1"/>
    <col min="34" max="34" width="14.140625" style="2" customWidth="1"/>
    <col min="35" max="35" width="1" style="19" customWidth="1"/>
    <col min="36" max="36" width="9.85546875" style="1" bestFit="1" customWidth="1"/>
    <col min="37" max="37" width="14.140625" style="2" customWidth="1"/>
    <col min="38" max="38" width="1" style="19" customWidth="1"/>
    <col min="39" max="39" width="8.7109375" style="1" customWidth="1"/>
    <col min="40" max="40" width="14.140625" style="2" customWidth="1"/>
    <col min="41" max="41" width="1" style="19" customWidth="1"/>
    <col min="42" max="42" width="9.85546875" style="1" bestFit="1" customWidth="1"/>
    <col min="43" max="43" width="14.140625" style="2" customWidth="1"/>
    <col min="44" max="44" width="1" style="19" customWidth="1"/>
    <col min="45" max="45" width="9.85546875" style="1" bestFit="1" customWidth="1"/>
    <col min="46" max="46" width="14.140625" style="2" customWidth="1"/>
    <col min="47" max="47" width="1" style="19" customWidth="1"/>
    <col min="48" max="48" width="9.85546875" style="1" bestFit="1" customWidth="1"/>
    <col min="49" max="49" width="14.140625" style="2" customWidth="1"/>
    <col min="50" max="50" width="1" style="19" customWidth="1"/>
    <col min="51" max="51" width="9.85546875" style="1" bestFit="1" customWidth="1"/>
    <col min="52" max="52" width="14.140625" style="2" customWidth="1"/>
    <col min="53" max="53" width="1" style="19" customWidth="1"/>
    <col min="54" max="54" width="9.140625" style="1" bestFit="1" customWidth="1"/>
    <col min="55" max="55" width="14.140625" style="2" customWidth="1"/>
    <col min="56" max="56" width="1" style="19" customWidth="1"/>
    <col min="57" max="57" width="9.140625" style="1" bestFit="1" customWidth="1"/>
    <col min="58" max="58" width="14.140625" style="2" customWidth="1"/>
    <col min="59" max="59" width="1" style="19" customWidth="1"/>
    <col min="60" max="60" width="9.140625" style="1" bestFit="1" customWidth="1"/>
    <col min="61" max="61" width="14.140625" style="2" customWidth="1"/>
    <col min="62" max="62" width="1" style="19" customWidth="1"/>
    <col min="63" max="63" width="9.140625" style="1" bestFit="1" customWidth="1"/>
    <col min="64" max="64" width="14.140625" style="2" customWidth="1"/>
    <col min="65" max="65" width="1" style="19" customWidth="1"/>
    <col min="66" max="66" width="9.140625" style="1" bestFit="1" customWidth="1"/>
    <col min="67" max="67" width="14.140625" style="2" customWidth="1"/>
    <col min="68" max="68" width="1" style="19" customWidth="1"/>
    <col min="69" max="69" width="9.140625" style="1" bestFit="1" customWidth="1"/>
    <col min="70" max="70" width="14.140625" style="2" customWidth="1"/>
    <col min="71" max="71" width="1" style="19" customWidth="1"/>
    <col min="72" max="72" width="8.7109375" style="1" customWidth="1"/>
    <col min="73" max="73" width="14.140625" style="2" customWidth="1"/>
    <col min="74" max="74" width="1" style="19" customWidth="1"/>
    <col min="75" max="75" width="9.140625" style="1" bestFit="1" customWidth="1"/>
    <col min="76" max="76" width="14.140625" style="2" customWidth="1"/>
    <col min="77" max="16384" width="11.42578125" style="1"/>
  </cols>
  <sheetData>
    <row r="1" spans="1:76" ht="15.75" customHeight="1" x14ac:dyDescent="0.25">
      <c r="A1" s="56" t="s">
        <v>0</v>
      </c>
      <c r="B1" s="57"/>
      <c r="C1" s="58"/>
      <c r="D1" s="59" t="s">
        <v>44</v>
      </c>
    </row>
    <row r="2" spans="1:76" ht="18.75" customHeight="1" x14ac:dyDescent="0.25">
      <c r="A2" s="60" t="s">
        <v>43</v>
      </c>
      <c r="B2" s="23"/>
      <c r="C2" s="23"/>
      <c r="D2" s="61"/>
      <c r="G2" s="1"/>
      <c r="H2" s="1"/>
      <c r="J2" s="1"/>
      <c r="K2" s="1"/>
      <c r="M2" s="1"/>
      <c r="N2" s="1"/>
      <c r="P2" s="1"/>
      <c r="Q2" s="1"/>
      <c r="S2" s="1"/>
      <c r="T2" s="1"/>
      <c r="V2" s="1"/>
      <c r="W2" s="1"/>
      <c r="Y2" s="1"/>
      <c r="Z2" s="1"/>
      <c r="AB2" s="1"/>
      <c r="AC2" s="1"/>
      <c r="AE2" s="1"/>
      <c r="AF2" s="1"/>
      <c r="AH2" s="1"/>
      <c r="AI2" s="1"/>
      <c r="AK2" s="1"/>
      <c r="AL2" s="1"/>
      <c r="AN2" s="1"/>
      <c r="AO2" s="1"/>
      <c r="AQ2" s="1"/>
      <c r="AR2" s="1"/>
      <c r="AT2" s="1"/>
      <c r="AU2" s="1"/>
      <c r="AW2" s="1"/>
      <c r="AX2" s="1"/>
      <c r="AZ2" s="1"/>
      <c r="BA2" s="1"/>
      <c r="BC2" s="1"/>
      <c r="BD2" s="1"/>
      <c r="BF2" s="1"/>
      <c r="BG2" s="1"/>
      <c r="BI2" s="1"/>
      <c r="BJ2" s="1"/>
      <c r="BL2" s="1"/>
      <c r="BM2" s="1"/>
      <c r="BO2" s="1"/>
      <c r="BP2" s="1"/>
      <c r="BR2" s="1"/>
      <c r="BS2" s="1"/>
      <c r="BU2" s="1"/>
      <c r="BV2" s="1"/>
      <c r="BX2" s="1"/>
    </row>
    <row r="3" spans="1:76" ht="15.75" customHeight="1" thickBot="1" x14ac:dyDescent="0.3">
      <c r="A3" s="62" t="s">
        <v>1</v>
      </c>
      <c r="B3" s="63"/>
      <c r="C3" s="63"/>
      <c r="D3" s="64"/>
      <c r="G3" s="1"/>
      <c r="H3" s="1"/>
      <c r="J3" s="1"/>
      <c r="K3" s="1"/>
      <c r="M3" s="1"/>
      <c r="N3" s="1"/>
      <c r="P3" s="1"/>
      <c r="Q3" s="1"/>
      <c r="S3" s="1"/>
      <c r="T3" s="1"/>
      <c r="V3" s="1"/>
      <c r="W3" s="1"/>
      <c r="Y3" s="1"/>
      <c r="Z3" s="1"/>
      <c r="AB3" s="1"/>
      <c r="AC3" s="1"/>
      <c r="AE3" s="1"/>
      <c r="AF3" s="1"/>
      <c r="AH3" s="1"/>
      <c r="AI3" s="1"/>
      <c r="AK3" s="1"/>
      <c r="AL3" s="1"/>
      <c r="AN3" s="1"/>
      <c r="AO3" s="1"/>
      <c r="AQ3" s="1"/>
      <c r="AR3" s="1"/>
      <c r="AT3" s="1"/>
      <c r="AU3" s="1"/>
      <c r="AW3" s="1"/>
      <c r="AX3" s="1"/>
      <c r="AZ3" s="1"/>
      <c r="BA3" s="1"/>
      <c r="BC3" s="1"/>
      <c r="BD3" s="1"/>
      <c r="BF3" s="1"/>
      <c r="BG3" s="1"/>
      <c r="BI3" s="1"/>
      <c r="BJ3" s="1"/>
      <c r="BL3" s="1"/>
      <c r="BM3" s="1"/>
      <c r="BO3" s="1"/>
      <c r="BP3" s="1"/>
      <c r="BR3" s="1"/>
      <c r="BS3" s="1"/>
      <c r="BU3" s="1"/>
      <c r="BV3" s="1"/>
      <c r="BX3" s="1"/>
    </row>
    <row r="4" spans="1:76" ht="15.75" customHeight="1" x14ac:dyDescent="0.25">
      <c r="A4" s="55"/>
      <c r="B4" s="55"/>
      <c r="C4" s="55"/>
      <c r="D4" s="55"/>
      <c r="G4" s="1"/>
      <c r="H4" s="1"/>
      <c r="J4" s="1"/>
      <c r="K4" s="1"/>
      <c r="M4" s="1"/>
      <c r="N4" s="1"/>
      <c r="P4" s="1"/>
      <c r="Q4" s="1"/>
      <c r="S4" s="1"/>
      <c r="T4" s="1"/>
      <c r="V4" s="1"/>
      <c r="W4" s="1"/>
      <c r="Y4" s="1"/>
      <c r="Z4" s="1"/>
      <c r="AB4" s="1"/>
      <c r="AC4" s="1"/>
      <c r="AE4" s="1"/>
      <c r="AF4" s="1"/>
      <c r="AH4" s="1"/>
      <c r="AI4" s="1"/>
      <c r="AK4" s="1"/>
      <c r="AL4" s="1"/>
      <c r="AN4" s="1"/>
      <c r="AO4" s="1"/>
      <c r="AQ4" s="1"/>
      <c r="AR4" s="1"/>
      <c r="AT4" s="1"/>
      <c r="AU4" s="1"/>
      <c r="AW4" s="1"/>
      <c r="AX4" s="1"/>
      <c r="AZ4" s="1"/>
      <c r="BA4" s="1"/>
      <c r="BC4" s="1"/>
      <c r="BD4" s="1"/>
      <c r="BF4" s="1"/>
      <c r="BG4" s="1"/>
      <c r="BI4" s="1"/>
      <c r="BJ4" s="1"/>
      <c r="BL4" s="1"/>
      <c r="BM4" s="1"/>
      <c r="BO4" s="1"/>
      <c r="BP4" s="1"/>
      <c r="BR4" s="1"/>
      <c r="BS4" s="1"/>
      <c r="BU4" s="1"/>
      <c r="BV4" s="1"/>
      <c r="BX4" s="1"/>
    </row>
    <row r="5" spans="1:76" ht="5.0999999999999996" customHeight="1" x14ac:dyDescent="0.25">
      <c r="A5" s="18"/>
      <c r="B5" s="18"/>
      <c r="C5" s="18"/>
      <c r="D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</row>
    <row r="6" spans="1:76" ht="24.75" customHeight="1" x14ac:dyDescent="0.25">
      <c r="A6" s="18"/>
      <c r="B6" s="18"/>
      <c r="C6" s="18"/>
      <c r="D6" s="116" t="s">
        <v>8</v>
      </c>
      <c r="F6" s="111" t="s">
        <v>4</v>
      </c>
      <c r="G6" s="111"/>
      <c r="H6" s="20"/>
      <c r="I6" s="111" t="s">
        <v>5</v>
      </c>
      <c r="J6" s="111"/>
      <c r="K6" s="20"/>
      <c r="L6" s="111" t="s">
        <v>13</v>
      </c>
      <c r="M6" s="111"/>
      <c r="N6" s="20"/>
      <c r="O6" s="111" t="s">
        <v>14</v>
      </c>
      <c r="P6" s="111"/>
      <c r="Q6" s="20"/>
      <c r="R6" s="111" t="s">
        <v>15</v>
      </c>
      <c r="S6" s="111"/>
      <c r="T6" s="20"/>
      <c r="U6" s="111" t="s">
        <v>18</v>
      </c>
      <c r="V6" s="111"/>
      <c r="W6" s="20"/>
      <c r="X6" s="111" t="s">
        <v>19</v>
      </c>
      <c r="Y6" s="111"/>
      <c r="Z6" s="20"/>
      <c r="AA6" s="111" t="s">
        <v>20</v>
      </c>
      <c r="AB6" s="111"/>
      <c r="AC6" s="20"/>
      <c r="AD6" s="111" t="s">
        <v>21</v>
      </c>
      <c r="AE6" s="111"/>
      <c r="AF6" s="20"/>
      <c r="AG6" s="111" t="s">
        <v>22</v>
      </c>
      <c r="AH6" s="111"/>
      <c r="AI6" s="20"/>
      <c r="AJ6" s="111" t="s">
        <v>23</v>
      </c>
      <c r="AK6" s="111"/>
      <c r="AL6" s="20"/>
      <c r="AM6" s="111" t="s">
        <v>24</v>
      </c>
      <c r="AN6" s="111"/>
      <c r="AO6" s="20"/>
      <c r="AP6" s="111" t="s">
        <v>25</v>
      </c>
      <c r="AQ6" s="111"/>
      <c r="AR6" s="20"/>
      <c r="AS6" s="111" t="s">
        <v>26</v>
      </c>
      <c r="AT6" s="111"/>
      <c r="AU6" s="20"/>
      <c r="AV6" s="111" t="s">
        <v>27</v>
      </c>
      <c r="AW6" s="111"/>
      <c r="AX6" s="20"/>
      <c r="AY6" s="111" t="s">
        <v>28</v>
      </c>
      <c r="AZ6" s="111"/>
      <c r="BA6" s="20"/>
      <c r="BB6" s="111" t="s">
        <v>29</v>
      </c>
      <c r="BC6" s="111"/>
      <c r="BD6" s="20"/>
      <c r="BE6" s="111" t="s">
        <v>30</v>
      </c>
      <c r="BF6" s="111"/>
      <c r="BG6" s="20"/>
      <c r="BH6" s="111" t="s">
        <v>31</v>
      </c>
      <c r="BI6" s="111"/>
      <c r="BJ6" s="20"/>
      <c r="BK6" s="111" t="s">
        <v>33</v>
      </c>
      <c r="BL6" s="111"/>
      <c r="BM6" s="20"/>
      <c r="BN6" s="111" t="s">
        <v>34</v>
      </c>
      <c r="BO6" s="111"/>
      <c r="BP6" s="20"/>
      <c r="BQ6" s="111" t="s">
        <v>35</v>
      </c>
      <c r="BR6" s="111"/>
      <c r="BS6" s="20"/>
      <c r="BT6" s="111" t="s">
        <v>36</v>
      </c>
      <c r="BU6" s="111"/>
      <c r="BV6" s="20"/>
      <c r="BW6" s="111" t="s">
        <v>37</v>
      </c>
      <c r="BX6" s="111"/>
    </row>
    <row r="7" spans="1:76" ht="15" x14ac:dyDescent="0.25">
      <c r="A7" s="18"/>
      <c r="B7" s="18"/>
      <c r="C7" s="18"/>
      <c r="D7" s="117"/>
      <c r="F7" s="112" t="s">
        <v>45</v>
      </c>
      <c r="G7" s="113"/>
      <c r="H7" s="47"/>
      <c r="I7" s="112" t="s">
        <v>45</v>
      </c>
      <c r="J7" s="113"/>
      <c r="K7" s="47"/>
      <c r="L7" s="112" t="s">
        <v>45</v>
      </c>
      <c r="M7" s="113"/>
      <c r="N7" s="47"/>
      <c r="O7" s="112" t="s">
        <v>45</v>
      </c>
      <c r="P7" s="113"/>
      <c r="Q7" s="47"/>
      <c r="R7" s="112" t="s">
        <v>45</v>
      </c>
      <c r="S7" s="113"/>
      <c r="T7" s="47"/>
      <c r="U7" s="112" t="s">
        <v>45</v>
      </c>
      <c r="V7" s="113"/>
      <c r="W7" s="47"/>
      <c r="X7" s="112" t="s">
        <v>45</v>
      </c>
      <c r="Y7" s="113"/>
      <c r="Z7" s="47"/>
      <c r="AA7" s="112" t="s">
        <v>45</v>
      </c>
      <c r="AB7" s="113"/>
      <c r="AC7" s="47"/>
      <c r="AD7" s="112" t="s">
        <v>45</v>
      </c>
      <c r="AE7" s="113"/>
      <c r="AF7" s="47"/>
      <c r="AG7" s="112" t="s">
        <v>45</v>
      </c>
      <c r="AH7" s="113"/>
      <c r="AI7" s="47"/>
      <c r="AJ7" s="112" t="s">
        <v>45</v>
      </c>
      <c r="AK7" s="113"/>
      <c r="AL7" s="47"/>
      <c r="AM7" s="112" t="s">
        <v>45</v>
      </c>
      <c r="AN7" s="113"/>
      <c r="AO7" s="47"/>
      <c r="AP7" s="112" t="s">
        <v>45</v>
      </c>
      <c r="AQ7" s="113"/>
      <c r="AR7" s="47"/>
      <c r="AS7" s="112" t="s">
        <v>45</v>
      </c>
      <c r="AT7" s="113"/>
      <c r="AU7" s="47"/>
      <c r="AV7" s="112" t="s">
        <v>45</v>
      </c>
      <c r="AW7" s="113"/>
      <c r="AX7" s="47"/>
      <c r="AY7" s="112" t="s">
        <v>45</v>
      </c>
      <c r="AZ7" s="113"/>
      <c r="BA7" s="47"/>
      <c r="BB7" s="112" t="s">
        <v>45</v>
      </c>
      <c r="BC7" s="113"/>
      <c r="BD7" s="47"/>
      <c r="BE7" s="112" t="s">
        <v>45</v>
      </c>
      <c r="BF7" s="113"/>
      <c r="BG7" s="47"/>
      <c r="BH7" s="112" t="s">
        <v>45</v>
      </c>
      <c r="BI7" s="113"/>
      <c r="BJ7" s="47"/>
      <c r="BK7" s="112"/>
      <c r="BL7" s="113"/>
      <c r="BM7" s="47"/>
      <c r="BN7" s="112"/>
      <c r="BO7" s="113"/>
      <c r="BP7" s="47"/>
      <c r="BQ7" s="112"/>
      <c r="BR7" s="113"/>
      <c r="BS7" s="47"/>
      <c r="BT7" s="112"/>
      <c r="BU7" s="113"/>
      <c r="BV7" s="47"/>
      <c r="BW7" s="112"/>
      <c r="BX7" s="113"/>
    </row>
    <row r="8" spans="1:76" ht="15" x14ac:dyDescent="0.25">
      <c r="A8" s="18"/>
      <c r="B8" s="18"/>
      <c r="C8" s="18"/>
      <c r="D8" s="118"/>
      <c r="F8" s="114" t="s">
        <v>45</v>
      </c>
      <c r="G8" s="115"/>
      <c r="H8" s="47"/>
      <c r="I8" s="114" t="s">
        <v>45</v>
      </c>
      <c r="J8" s="115"/>
      <c r="K8" s="47"/>
      <c r="L8" s="114" t="s">
        <v>45</v>
      </c>
      <c r="M8" s="115"/>
      <c r="N8" s="47"/>
      <c r="O8" s="114" t="s">
        <v>45</v>
      </c>
      <c r="P8" s="115"/>
      <c r="Q8" s="47"/>
      <c r="R8" s="114" t="s">
        <v>45</v>
      </c>
      <c r="S8" s="115"/>
      <c r="T8" s="47"/>
      <c r="U8" s="114" t="s">
        <v>45</v>
      </c>
      <c r="V8" s="115"/>
      <c r="W8" s="47"/>
      <c r="X8" s="114" t="s">
        <v>45</v>
      </c>
      <c r="Y8" s="115"/>
      <c r="Z8" s="47"/>
      <c r="AA8" s="114" t="s">
        <v>45</v>
      </c>
      <c r="AB8" s="115"/>
      <c r="AC8" s="47"/>
      <c r="AD8" s="114" t="s">
        <v>45</v>
      </c>
      <c r="AE8" s="115"/>
      <c r="AF8" s="47"/>
      <c r="AG8" s="114" t="s">
        <v>45</v>
      </c>
      <c r="AH8" s="115"/>
      <c r="AI8" s="47"/>
      <c r="AJ8" s="114" t="s">
        <v>45</v>
      </c>
      <c r="AK8" s="115"/>
      <c r="AL8" s="47"/>
      <c r="AM8" s="114" t="s">
        <v>45</v>
      </c>
      <c r="AN8" s="115"/>
      <c r="AO8" s="47"/>
      <c r="AP8" s="114" t="s">
        <v>45</v>
      </c>
      <c r="AQ8" s="115"/>
      <c r="AR8" s="47"/>
      <c r="AS8" s="114" t="s">
        <v>45</v>
      </c>
      <c r="AT8" s="115"/>
      <c r="AU8" s="47"/>
      <c r="AV8" s="114" t="s">
        <v>45</v>
      </c>
      <c r="AW8" s="115"/>
      <c r="AX8" s="47"/>
      <c r="AY8" s="114" t="s">
        <v>45</v>
      </c>
      <c r="AZ8" s="115"/>
      <c r="BA8" s="47"/>
      <c r="BB8" s="114" t="s">
        <v>45</v>
      </c>
      <c r="BC8" s="115"/>
      <c r="BD8" s="47"/>
      <c r="BE8" s="114" t="s">
        <v>45</v>
      </c>
      <c r="BF8" s="115"/>
      <c r="BG8" s="47"/>
      <c r="BH8" s="114" t="s">
        <v>45</v>
      </c>
      <c r="BI8" s="115"/>
      <c r="BJ8" s="47"/>
      <c r="BK8" s="114"/>
      <c r="BL8" s="115"/>
      <c r="BM8" s="47"/>
      <c r="BN8" s="114"/>
      <c r="BO8" s="115"/>
      <c r="BP8" s="47"/>
      <c r="BQ8" s="114"/>
      <c r="BR8" s="115"/>
      <c r="BS8" s="47"/>
      <c r="BT8" s="114"/>
      <c r="BU8" s="115"/>
      <c r="BV8" s="47"/>
      <c r="BW8" s="114"/>
      <c r="BX8" s="115"/>
    </row>
    <row r="9" spans="1:76" s="94" customFormat="1" ht="24.95" customHeight="1" x14ac:dyDescent="0.25">
      <c r="A9" s="89" t="s">
        <v>12</v>
      </c>
      <c r="B9" s="90"/>
      <c r="C9" s="91"/>
      <c r="D9" s="92">
        <f>D11+D12</f>
        <v>9202563.9399999995</v>
      </c>
      <c r="E9" s="93"/>
      <c r="F9" s="109">
        <f>SUBTOTAL(109,G11:G24)</f>
        <v>1000000</v>
      </c>
      <c r="G9" s="110"/>
      <c r="H9" s="93"/>
      <c r="I9" s="109">
        <f>SUBTOTAL(109,J11:J24)</f>
        <v>1000000</v>
      </c>
      <c r="J9" s="110"/>
      <c r="K9" s="93"/>
      <c r="L9" s="109">
        <f>SUBTOTAL(109,M11:M24)</f>
        <v>1012000</v>
      </c>
      <c r="M9" s="110"/>
      <c r="N9" s="93"/>
      <c r="O9" s="109">
        <f>SUBTOTAL(109,P11:P24)</f>
        <v>1005000</v>
      </c>
      <c r="P9" s="110"/>
      <c r="Q9" s="93"/>
      <c r="R9" s="109">
        <f>SUBTOTAL(109,S11:S24)</f>
        <v>1005700</v>
      </c>
      <c r="S9" s="110"/>
      <c r="T9" s="93"/>
      <c r="U9" s="109">
        <f>SUBTOTAL(109,V11:V24)</f>
        <v>1000500</v>
      </c>
      <c r="V9" s="110"/>
      <c r="W9" s="93"/>
      <c r="X9" s="109">
        <f t="shared" ref="X9" si="0">SUBTOTAL(109,Y11:Y24)</f>
        <v>1000000</v>
      </c>
      <c r="Y9" s="110"/>
      <c r="Z9" s="93"/>
      <c r="AA9" s="109">
        <f t="shared" ref="AA9" si="1">SUBTOTAL(109,AB11:AB24)</f>
        <v>880000</v>
      </c>
      <c r="AB9" s="110"/>
      <c r="AC9" s="93"/>
      <c r="AD9" s="109">
        <f t="shared" ref="AD9" si="2">SUBTOTAL(109,AE11:AE24)</f>
        <v>315000</v>
      </c>
      <c r="AE9" s="110"/>
      <c r="AF9" s="93"/>
      <c r="AG9" s="109">
        <f t="shared" ref="AG9" si="3">SUBTOTAL(109,AH11:AH24)</f>
        <v>35500</v>
      </c>
      <c r="AH9" s="110"/>
      <c r="AI9" s="93"/>
      <c r="AJ9" s="109">
        <f t="shared" ref="AJ9" si="4">SUBTOTAL(109,AK11:AK24)</f>
        <v>60500</v>
      </c>
      <c r="AK9" s="110"/>
      <c r="AL9" s="93"/>
      <c r="AM9" s="109">
        <f t="shared" ref="AM9" si="5">SUBTOTAL(109,AN11:AN24)</f>
        <v>86500</v>
      </c>
      <c r="AN9" s="110"/>
      <c r="AO9" s="93"/>
      <c r="AP9" s="109">
        <f t="shared" ref="AP9" si="6">SUBTOTAL(109,AQ11:AQ24)</f>
        <v>400683.94</v>
      </c>
      <c r="AQ9" s="110"/>
      <c r="AR9" s="93"/>
      <c r="AS9" s="109">
        <f t="shared" ref="AS9" si="7">SUBTOTAL(109,AT11:AT24)</f>
        <v>335000</v>
      </c>
      <c r="AT9" s="110"/>
      <c r="AU9" s="93"/>
      <c r="AV9" s="109">
        <f t="shared" ref="AV9" si="8">SUBTOTAL(109,AW11:AW24)</f>
        <v>115000</v>
      </c>
      <c r="AW9" s="110"/>
      <c r="AX9" s="93"/>
      <c r="AY9" s="109">
        <f t="shared" ref="AY9" si="9">SUBTOTAL(109,AZ11:AZ24)</f>
        <v>21500</v>
      </c>
      <c r="AZ9" s="110"/>
      <c r="BA9" s="93"/>
      <c r="BB9" s="109">
        <f t="shared" ref="BB9" si="10">SUBTOTAL(109,BC11:BC24)</f>
        <v>0</v>
      </c>
      <c r="BC9" s="110"/>
      <c r="BD9" s="93"/>
      <c r="BE9" s="109">
        <f t="shared" ref="BE9" si="11">SUBTOTAL(109,BF11:BF24)</f>
        <v>0</v>
      </c>
      <c r="BF9" s="110"/>
      <c r="BG9" s="93"/>
      <c r="BH9" s="109">
        <f t="shared" ref="BH9" si="12">SUBTOTAL(109,BI11:BI24)</f>
        <v>0</v>
      </c>
      <c r="BI9" s="110"/>
      <c r="BJ9" s="93"/>
      <c r="BK9" s="109">
        <f t="shared" ref="BK9" si="13">SUBTOTAL(109,BL11:BL24)</f>
        <v>0</v>
      </c>
      <c r="BL9" s="110"/>
      <c r="BM9" s="93"/>
      <c r="BN9" s="109">
        <f t="shared" ref="BN9" si="14">SUBTOTAL(109,BO11:BO24)</f>
        <v>0</v>
      </c>
      <c r="BO9" s="110"/>
      <c r="BP9" s="93"/>
      <c r="BQ9" s="109">
        <f t="shared" ref="BQ9" si="15">SUBTOTAL(109,BR11:BR24)</f>
        <v>0</v>
      </c>
      <c r="BR9" s="110"/>
      <c r="BS9" s="93"/>
      <c r="BT9" s="109">
        <f t="shared" ref="BT9" si="16">SUBTOTAL(109,BU11:BU24)</f>
        <v>0</v>
      </c>
      <c r="BU9" s="110"/>
      <c r="BV9" s="93"/>
      <c r="BW9" s="109">
        <f t="shared" ref="BW9" si="17">SUBTOTAL(109,BX11:BX24)</f>
        <v>0</v>
      </c>
      <c r="BX9" s="110"/>
    </row>
    <row r="10" spans="1:76" s="51" customFormat="1" ht="11.25" x14ac:dyDescent="0.25">
      <c r="A10" s="48"/>
      <c r="B10" s="48"/>
      <c r="C10" s="48"/>
      <c r="D10" s="49"/>
      <c r="E10" s="50"/>
      <c r="F10" s="34" t="s">
        <v>2</v>
      </c>
      <c r="G10" s="35" t="s">
        <v>3</v>
      </c>
      <c r="H10" s="50"/>
      <c r="I10" s="34" t="s">
        <v>2</v>
      </c>
      <c r="J10" s="35" t="s">
        <v>3</v>
      </c>
      <c r="K10" s="50"/>
      <c r="L10" s="34" t="s">
        <v>2</v>
      </c>
      <c r="M10" s="35" t="s">
        <v>3</v>
      </c>
      <c r="N10" s="50"/>
      <c r="O10" s="34" t="s">
        <v>2</v>
      </c>
      <c r="P10" s="35" t="s">
        <v>3</v>
      </c>
      <c r="Q10" s="50"/>
      <c r="R10" s="34" t="s">
        <v>2</v>
      </c>
      <c r="S10" s="35" t="s">
        <v>3</v>
      </c>
      <c r="T10" s="50"/>
      <c r="U10" s="34" t="s">
        <v>2</v>
      </c>
      <c r="V10" s="35" t="s">
        <v>3</v>
      </c>
      <c r="W10" s="50"/>
      <c r="X10" s="34" t="s">
        <v>2</v>
      </c>
      <c r="Y10" s="35" t="s">
        <v>3</v>
      </c>
      <c r="Z10" s="50"/>
      <c r="AA10" s="34" t="s">
        <v>2</v>
      </c>
      <c r="AB10" s="35" t="s">
        <v>3</v>
      </c>
      <c r="AC10" s="50"/>
      <c r="AD10" s="34" t="s">
        <v>2</v>
      </c>
      <c r="AE10" s="35" t="s">
        <v>3</v>
      </c>
      <c r="AF10" s="50"/>
      <c r="AG10" s="34" t="s">
        <v>2</v>
      </c>
      <c r="AH10" s="35" t="s">
        <v>3</v>
      </c>
      <c r="AI10" s="50"/>
      <c r="AJ10" s="34" t="s">
        <v>2</v>
      </c>
      <c r="AK10" s="35" t="s">
        <v>3</v>
      </c>
      <c r="AL10" s="50"/>
      <c r="AM10" s="34" t="s">
        <v>2</v>
      </c>
      <c r="AN10" s="35" t="s">
        <v>3</v>
      </c>
      <c r="AO10" s="50"/>
      <c r="AP10" s="34" t="s">
        <v>2</v>
      </c>
      <c r="AQ10" s="35" t="s">
        <v>3</v>
      </c>
      <c r="AR10" s="50"/>
      <c r="AS10" s="34" t="s">
        <v>2</v>
      </c>
      <c r="AT10" s="35" t="s">
        <v>3</v>
      </c>
      <c r="AU10" s="50"/>
      <c r="AV10" s="34" t="s">
        <v>2</v>
      </c>
      <c r="AW10" s="35" t="s">
        <v>3</v>
      </c>
      <c r="AX10" s="50"/>
      <c r="AY10" s="34" t="s">
        <v>2</v>
      </c>
      <c r="AZ10" s="35" t="s">
        <v>3</v>
      </c>
      <c r="BA10" s="50"/>
      <c r="BB10" s="34" t="s">
        <v>2</v>
      </c>
      <c r="BC10" s="35" t="s">
        <v>3</v>
      </c>
      <c r="BD10" s="50"/>
      <c r="BE10" s="34" t="s">
        <v>2</v>
      </c>
      <c r="BF10" s="35" t="s">
        <v>3</v>
      </c>
      <c r="BG10" s="50"/>
      <c r="BH10" s="34" t="s">
        <v>2</v>
      </c>
      <c r="BI10" s="35" t="s">
        <v>3</v>
      </c>
      <c r="BJ10" s="50"/>
      <c r="BK10" s="34" t="s">
        <v>2</v>
      </c>
      <c r="BL10" s="35" t="s">
        <v>3</v>
      </c>
      <c r="BM10" s="50"/>
      <c r="BN10" s="34" t="s">
        <v>2</v>
      </c>
      <c r="BO10" s="35" t="s">
        <v>3</v>
      </c>
      <c r="BP10" s="50"/>
      <c r="BQ10" s="34" t="s">
        <v>2</v>
      </c>
      <c r="BR10" s="35" t="s">
        <v>3</v>
      </c>
      <c r="BS10" s="50"/>
      <c r="BT10" s="34" t="s">
        <v>2</v>
      </c>
      <c r="BU10" s="35" t="s">
        <v>3</v>
      </c>
      <c r="BV10" s="50"/>
      <c r="BW10" s="34" t="s">
        <v>2</v>
      </c>
      <c r="BX10" s="35" t="s">
        <v>3</v>
      </c>
    </row>
    <row r="11" spans="1:76" x14ac:dyDescent="0.25">
      <c r="A11" s="5"/>
      <c r="B11" s="11"/>
      <c r="C11" s="24" t="s">
        <v>6</v>
      </c>
      <c r="D11" s="54">
        <f>G11+J11+M11+P11+S11+V11+Y11+AB11+AE11+AH11+AK11+AN11+AQ11+AT11+AW11+AZ11+BC11+BF11+BI11+BL11+BO11+BR11+BU11+BX11</f>
        <v>9202563.9399999995</v>
      </c>
      <c r="F11" s="53">
        <v>42549</v>
      </c>
      <c r="G11" s="52">
        <v>1000000</v>
      </c>
      <c r="I11" s="53">
        <v>42526</v>
      </c>
      <c r="J11" s="52">
        <v>1000000</v>
      </c>
      <c r="L11" s="53">
        <v>42569</v>
      </c>
      <c r="M11" s="52">
        <v>1000000</v>
      </c>
      <c r="O11" s="53">
        <v>42569</v>
      </c>
      <c r="P11" s="52">
        <v>1000000</v>
      </c>
      <c r="R11" s="53">
        <v>42680</v>
      </c>
      <c r="S11" s="52">
        <v>1000000</v>
      </c>
      <c r="U11" s="53">
        <v>42623</v>
      </c>
      <c r="V11" s="52">
        <v>1000000</v>
      </c>
      <c r="X11" s="53">
        <v>42773</v>
      </c>
      <c r="Y11" s="52">
        <v>1000000</v>
      </c>
      <c r="AA11" s="53">
        <v>42761</v>
      </c>
      <c r="AB11" s="52">
        <v>880000</v>
      </c>
      <c r="AD11" s="53">
        <v>42761</v>
      </c>
      <c r="AE11" s="52">
        <v>315000</v>
      </c>
      <c r="AG11" s="53">
        <v>42761</v>
      </c>
      <c r="AH11" s="52">
        <v>35500</v>
      </c>
      <c r="AJ11" s="105">
        <v>42774</v>
      </c>
      <c r="AK11" s="52">
        <v>60500</v>
      </c>
      <c r="AM11" s="105" t="s">
        <v>17</v>
      </c>
      <c r="AN11" s="52">
        <v>86500</v>
      </c>
      <c r="AP11" s="105" t="s">
        <v>17</v>
      </c>
      <c r="AQ11" s="52">
        <v>353563.94</v>
      </c>
      <c r="AS11" s="105" t="s">
        <v>32</v>
      </c>
      <c r="AT11" s="52">
        <v>335000</v>
      </c>
      <c r="AV11" s="105" t="s">
        <v>16</v>
      </c>
      <c r="AW11" s="52">
        <v>115000</v>
      </c>
      <c r="AY11" s="105" t="s">
        <v>38</v>
      </c>
      <c r="AZ11" s="52">
        <v>21500</v>
      </c>
      <c r="BB11" s="105"/>
      <c r="BC11" s="52"/>
      <c r="BE11" s="105"/>
      <c r="BF11" s="52"/>
      <c r="BH11" s="53"/>
      <c r="BI11" s="52"/>
      <c r="BK11" s="105"/>
      <c r="BL11" s="52"/>
      <c r="BN11" s="105"/>
      <c r="BO11" s="52"/>
      <c r="BQ11" s="105"/>
      <c r="BR11" s="52"/>
      <c r="BT11" s="105"/>
      <c r="BU11" s="52"/>
      <c r="BW11" s="105"/>
      <c r="BX11" s="52"/>
    </row>
    <row r="12" spans="1:76" x14ac:dyDescent="0.25">
      <c r="A12" s="5"/>
      <c r="B12" s="11"/>
      <c r="C12" s="26" t="s">
        <v>7</v>
      </c>
      <c r="D12" s="25">
        <f>F12+J12+M12+P12+S12+V12+Y12+AB12+AE12+AH12+AK12+AM12+AQ12+AT12+AW12+AZ12+BC12+BF12+BI12+BL12+BO12+BR12+BU12+BX12</f>
        <v>0</v>
      </c>
      <c r="F12" s="107">
        <f>SUM(G13:G24)</f>
        <v>0</v>
      </c>
      <c r="G12" s="108"/>
      <c r="I12" s="107">
        <f>SUM(J13:J24)</f>
        <v>0</v>
      </c>
      <c r="J12" s="108"/>
      <c r="L12" s="107">
        <f>SUM(M13:M24)</f>
        <v>12000</v>
      </c>
      <c r="M12" s="108"/>
      <c r="O12" s="107">
        <f>SUM(P13:P24)</f>
        <v>5000</v>
      </c>
      <c r="P12" s="108"/>
      <c r="R12" s="107">
        <f>SUM(S13:S24)</f>
        <v>5700</v>
      </c>
      <c r="S12" s="108"/>
      <c r="U12" s="107">
        <f>SUM(V13:V24)</f>
        <v>500</v>
      </c>
      <c r="V12" s="108"/>
      <c r="X12" s="107">
        <f>SUM(Y13:Y24)</f>
        <v>0</v>
      </c>
      <c r="Y12" s="108"/>
      <c r="AA12" s="107">
        <f>SUM(AB13:AB24)</f>
        <v>0</v>
      </c>
      <c r="AB12" s="108"/>
      <c r="AD12" s="107">
        <f>SUM(AE13:AE24)</f>
        <v>0</v>
      </c>
      <c r="AE12" s="108"/>
      <c r="AG12" s="107">
        <f>SUM(AH13:AH24)</f>
        <v>0</v>
      </c>
      <c r="AH12" s="108"/>
      <c r="AJ12" s="107">
        <f>SUM(AK13:AK24)</f>
        <v>0</v>
      </c>
      <c r="AK12" s="108"/>
      <c r="AM12" s="107">
        <f>SUM(AN13:AN24)</f>
        <v>0</v>
      </c>
      <c r="AN12" s="108"/>
      <c r="AP12" s="107">
        <f>SUM(AQ13:AQ24)</f>
        <v>47120</v>
      </c>
      <c r="AQ12" s="108"/>
      <c r="AS12" s="107">
        <f>SUM(AT13:AT24)</f>
        <v>0</v>
      </c>
      <c r="AT12" s="108"/>
      <c r="AV12" s="107">
        <f>SUM(AW13:AW24)</f>
        <v>0</v>
      </c>
      <c r="AW12" s="108"/>
      <c r="AY12" s="107">
        <f>SUM(AZ13:AZ24)</f>
        <v>0</v>
      </c>
      <c r="AZ12" s="108"/>
      <c r="BB12" s="107">
        <f>SUM(BC13:BC24)</f>
        <v>0</v>
      </c>
      <c r="BC12" s="108"/>
      <c r="BE12" s="107">
        <f>SUM(BF13:BF24)</f>
        <v>0</v>
      </c>
      <c r="BF12" s="108"/>
      <c r="BH12" s="107">
        <f>SUM(BI13:BI24)</f>
        <v>0</v>
      </c>
      <c r="BI12" s="108"/>
      <c r="BK12" s="107">
        <f>SUM(BL13:BL24)</f>
        <v>0</v>
      </c>
      <c r="BL12" s="108"/>
      <c r="BN12" s="107">
        <f>SUM(BO13:BO24)</f>
        <v>0</v>
      </c>
      <c r="BO12" s="108"/>
      <c r="BQ12" s="107">
        <f>SUM(BR13:BR24)</f>
        <v>0</v>
      </c>
      <c r="BR12" s="108"/>
      <c r="BT12" s="107">
        <f>SUM(BU13:BU24)</f>
        <v>0</v>
      </c>
      <c r="BU12" s="108"/>
      <c r="BW12" s="107">
        <f>SUM(BX13:BX24)</f>
        <v>0</v>
      </c>
      <c r="BX12" s="108"/>
    </row>
    <row r="13" spans="1:76" outlineLevel="1" x14ac:dyDescent="0.25">
      <c r="A13" s="3"/>
      <c r="C13" s="27">
        <v>1</v>
      </c>
      <c r="D13" s="32"/>
      <c r="F13" s="69"/>
      <c r="G13" s="70">
        <v>0</v>
      </c>
      <c r="I13" s="69"/>
      <c r="J13" s="70">
        <v>0</v>
      </c>
      <c r="L13" s="71">
        <v>42710</v>
      </c>
      <c r="M13" s="70">
        <v>10000</v>
      </c>
      <c r="O13" s="71">
        <v>42690</v>
      </c>
      <c r="P13" s="70">
        <v>5000</v>
      </c>
      <c r="R13" s="69">
        <v>42774</v>
      </c>
      <c r="S13" s="70">
        <v>500</v>
      </c>
      <c r="U13" s="69">
        <v>42689</v>
      </c>
      <c r="V13" s="70">
        <v>500</v>
      </c>
      <c r="X13" s="69"/>
      <c r="Y13" s="70">
        <v>0</v>
      </c>
      <c r="AA13" s="69"/>
      <c r="AB13" s="70">
        <v>0</v>
      </c>
      <c r="AD13" s="69"/>
      <c r="AE13" s="70">
        <v>0</v>
      </c>
      <c r="AG13" s="69"/>
      <c r="AH13" s="70">
        <v>0</v>
      </c>
      <c r="AJ13" s="95"/>
      <c r="AK13" s="70">
        <v>0</v>
      </c>
      <c r="AM13" s="95"/>
      <c r="AN13" s="70">
        <v>0</v>
      </c>
      <c r="AP13" s="106">
        <v>42760</v>
      </c>
      <c r="AQ13" s="70">
        <v>47120</v>
      </c>
      <c r="AS13" s="95"/>
      <c r="AT13" s="70">
        <v>0</v>
      </c>
      <c r="AV13" s="95"/>
      <c r="AW13" s="70">
        <v>0</v>
      </c>
      <c r="AY13" s="95"/>
      <c r="AZ13" s="70">
        <v>0</v>
      </c>
      <c r="BB13" s="95"/>
      <c r="BC13" s="70">
        <v>0</v>
      </c>
      <c r="BE13" s="95"/>
      <c r="BF13" s="70">
        <v>0</v>
      </c>
      <c r="BH13" s="95"/>
      <c r="BI13" s="70">
        <v>0</v>
      </c>
      <c r="BK13" s="95"/>
      <c r="BL13" s="70">
        <v>0</v>
      </c>
      <c r="BN13" s="95"/>
      <c r="BO13" s="70">
        <v>0</v>
      </c>
      <c r="BQ13" s="95"/>
      <c r="BR13" s="70">
        <v>0</v>
      </c>
      <c r="BT13" s="95"/>
      <c r="BU13" s="70">
        <v>0</v>
      </c>
      <c r="BW13" s="95"/>
      <c r="BX13" s="70">
        <v>0</v>
      </c>
    </row>
    <row r="14" spans="1:76" outlineLevel="1" x14ac:dyDescent="0.25">
      <c r="A14" s="3"/>
      <c r="C14" s="29">
        <v>2</v>
      </c>
      <c r="D14" s="33"/>
      <c r="F14" s="72"/>
      <c r="G14" s="73">
        <v>0</v>
      </c>
      <c r="I14" s="72"/>
      <c r="J14" s="73">
        <v>0</v>
      </c>
      <c r="L14" s="74">
        <v>42774</v>
      </c>
      <c r="M14" s="73">
        <v>2000</v>
      </c>
      <c r="O14" s="72"/>
      <c r="P14" s="73">
        <v>0</v>
      </c>
      <c r="R14" s="72">
        <v>42774</v>
      </c>
      <c r="S14" s="73">
        <v>5200</v>
      </c>
      <c r="U14" s="72"/>
      <c r="V14" s="73">
        <v>0</v>
      </c>
      <c r="X14" s="72"/>
      <c r="Y14" s="73">
        <v>0</v>
      </c>
      <c r="AA14" s="72"/>
      <c r="AB14" s="73">
        <v>0</v>
      </c>
      <c r="AD14" s="72"/>
      <c r="AE14" s="73">
        <v>0</v>
      </c>
      <c r="AG14" s="72"/>
      <c r="AH14" s="73">
        <v>0</v>
      </c>
      <c r="AJ14" s="96"/>
      <c r="AK14" s="73">
        <v>0</v>
      </c>
      <c r="AM14" s="96"/>
      <c r="AN14" s="73">
        <v>0</v>
      </c>
      <c r="AP14" s="96"/>
      <c r="AQ14" s="73">
        <v>0</v>
      </c>
      <c r="AS14" s="96"/>
      <c r="AT14" s="73">
        <v>0</v>
      </c>
      <c r="AV14" s="96"/>
      <c r="AW14" s="73">
        <v>0</v>
      </c>
      <c r="AY14" s="96"/>
      <c r="AZ14" s="73">
        <v>0</v>
      </c>
      <c r="BB14" s="96"/>
      <c r="BC14" s="73">
        <v>0</v>
      </c>
      <c r="BE14" s="96"/>
      <c r="BF14" s="73">
        <v>0</v>
      </c>
      <c r="BH14" s="96"/>
      <c r="BI14" s="73">
        <v>0</v>
      </c>
      <c r="BK14" s="96"/>
      <c r="BL14" s="73">
        <v>0</v>
      </c>
      <c r="BN14" s="96"/>
      <c r="BO14" s="73">
        <v>0</v>
      </c>
      <c r="BQ14" s="96"/>
      <c r="BR14" s="73">
        <v>0</v>
      </c>
      <c r="BT14" s="96"/>
      <c r="BU14" s="73">
        <v>0</v>
      </c>
      <c r="BW14" s="96"/>
      <c r="BX14" s="73">
        <v>0</v>
      </c>
    </row>
    <row r="15" spans="1:76" outlineLevel="1" x14ac:dyDescent="0.25">
      <c r="A15" s="3"/>
      <c r="C15" s="29">
        <v>3</v>
      </c>
      <c r="D15" s="33"/>
      <c r="F15" s="72"/>
      <c r="G15" s="73">
        <v>0</v>
      </c>
      <c r="I15" s="72"/>
      <c r="J15" s="73">
        <v>0</v>
      </c>
      <c r="L15" s="72"/>
      <c r="M15" s="73">
        <v>0</v>
      </c>
      <c r="O15" s="72"/>
      <c r="P15" s="73">
        <v>0</v>
      </c>
      <c r="R15" s="72"/>
      <c r="S15" s="73">
        <v>0</v>
      </c>
      <c r="U15" s="72"/>
      <c r="V15" s="73">
        <v>0</v>
      </c>
      <c r="X15" s="72"/>
      <c r="Y15" s="73">
        <v>0</v>
      </c>
      <c r="AA15" s="72"/>
      <c r="AB15" s="73">
        <v>0</v>
      </c>
      <c r="AD15" s="72"/>
      <c r="AE15" s="73">
        <v>0</v>
      </c>
      <c r="AG15" s="72"/>
      <c r="AH15" s="73">
        <v>0</v>
      </c>
      <c r="AJ15" s="96"/>
      <c r="AK15" s="73">
        <v>0</v>
      </c>
      <c r="AM15" s="96"/>
      <c r="AN15" s="73">
        <v>0</v>
      </c>
      <c r="AP15" s="96"/>
      <c r="AQ15" s="73">
        <v>0</v>
      </c>
      <c r="AS15" s="96"/>
      <c r="AT15" s="73">
        <v>0</v>
      </c>
      <c r="AV15" s="96"/>
      <c r="AW15" s="73">
        <v>0</v>
      </c>
      <c r="AY15" s="96"/>
      <c r="AZ15" s="73">
        <v>0</v>
      </c>
      <c r="BB15" s="96"/>
      <c r="BC15" s="73">
        <v>0</v>
      </c>
      <c r="BE15" s="96"/>
      <c r="BF15" s="73">
        <v>0</v>
      </c>
      <c r="BH15" s="96"/>
      <c r="BI15" s="73">
        <v>0</v>
      </c>
      <c r="BK15" s="96"/>
      <c r="BL15" s="73">
        <v>0</v>
      </c>
      <c r="BN15" s="96"/>
      <c r="BO15" s="73">
        <v>0</v>
      </c>
      <c r="BQ15" s="96"/>
      <c r="BR15" s="73">
        <v>0</v>
      </c>
      <c r="BT15" s="96"/>
      <c r="BU15" s="73">
        <v>0</v>
      </c>
      <c r="BW15" s="96"/>
      <c r="BX15" s="73">
        <v>0</v>
      </c>
    </row>
    <row r="16" spans="1:76" outlineLevel="1" x14ac:dyDescent="0.25">
      <c r="A16" s="3"/>
      <c r="C16" s="29">
        <v>4</v>
      </c>
      <c r="D16" s="33"/>
      <c r="F16" s="72"/>
      <c r="G16" s="73">
        <v>0</v>
      </c>
      <c r="I16" s="72"/>
      <c r="J16" s="73">
        <v>0</v>
      </c>
      <c r="L16" s="72"/>
      <c r="M16" s="73">
        <v>0</v>
      </c>
      <c r="O16" s="72"/>
      <c r="P16" s="73">
        <v>0</v>
      </c>
      <c r="R16" s="72"/>
      <c r="S16" s="73">
        <v>0</v>
      </c>
      <c r="U16" s="72"/>
      <c r="V16" s="73">
        <v>0</v>
      </c>
      <c r="X16" s="72"/>
      <c r="Y16" s="73">
        <v>0</v>
      </c>
      <c r="AA16" s="72"/>
      <c r="AB16" s="73">
        <v>0</v>
      </c>
      <c r="AD16" s="72"/>
      <c r="AE16" s="73">
        <v>0</v>
      </c>
      <c r="AG16" s="72"/>
      <c r="AH16" s="73">
        <v>0</v>
      </c>
      <c r="AJ16" s="96"/>
      <c r="AK16" s="73">
        <v>0</v>
      </c>
      <c r="AM16" s="96"/>
      <c r="AN16" s="73">
        <v>0</v>
      </c>
      <c r="AP16" s="96"/>
      <c r="AQ16" s="73">
        <v>0</v>
      </c>
      <c r="AS16" s="96"/>
      <c r="AT16" s="73">
        <v>0</v>
      </c>
      <c r="AV16" s="96"/>
      <c r="AW16" s="73">
        <v>0</v>
      </c>
      <c r="AY16" s="96"/>
      <c r="AZ16" s="73">
        <v>0</v>
      </c>
      <c r="BB16" s="96"/>
      <c r="BC16" s="73">
        <v>0</v>
      </c>
      <c r="BE16" s="96"/>
      <c r="BF16" s="73">
        <v>0</v>
      </c>
      <c r="BH16" s="96"/>
      <c r="BI16" s="73">
        <v>0</v>
      </c>
      <c r="BK16" s="96"/>
      <c r="BL16" s="73">
        <v>0</v>
      </c>
      <c r="BN16" s="96"/>
      <c r="BO16" s="73">
        <v>0</v>
      </c>
      <c r="BQ16" s="96"/>
      <c r="BR16" s="73">
        <v>0</v>
      </c>
      <c r="BT16" s="96"/>
      <c r="BU16" s="73">
        <v>0</v>
      </c>
      <c r="BW16" s="96"/>
      <c r="BX16" s="73">
        <v>0</v>
      </c>
    </row>
    <row r="17" spans="1:76" outlineLevel="1" x14ac:dyDescent="0.25">
      <c r="A17" s="3"/>
      <c r="C17" s="29">
        <v>5</v>
      </c>
      <c r="D17" s="33"/>
      <c r="F17" s="72"/>
      <c r="G17" s="73">
        <v>0</v>
      </c>
      <c r="I17" s="72"/>
      <c r="J17" s="73">
        <v>0</v>
      </c>
      <c r="L17" s="72"/>
      <c r="M17" s="73">
        <v>0</v>
      </c>
      <c r="O17" s="72"/>
      <c r="P17" s="73">
        <v>0</v>
      </c>
      <c r="R17" s="72"/>
      <c r="S17" s="73">
        <v>0</v>
      </c>
      <c r="U17" s="72"/>
      <c r="V17" s="73">
        <v>0</v>
      </c>
      <c r="X17" s="72"/>
      <c r="Y17" s="73">
        <v>0</v>
      </c>
      <c r="AA17" s="72"/>
      <c r="AB17" s="73">
        <v>0</v>
      </c>
      <c r="AD17" s="72"/>
      <c r="AE17" s="73">
        <v>0</v>
      </c>
      <c r="AG17" s="72"/>
      <c r="AH17" s="73">
        <v>0</v>
      </c>
      <c r="AJ17" s="96"/>
      <c r="AK17" s="73">
        <v>0</v>
      </c>
      <c r="AM17" s="96"/>
      <c r="AN17" s="73">
        <v>0</v>
      </c>
      <c r="AP17" s="96"/>
      <c r="AQ17" s="73">
        <v>0</v>
      </c>
      <c r="AS17" s="96"/>
      <c r="AT17" s="73">
        <v>0</v>
      </c>
      <c r="AV17" s="96"/>
      <c r="AW17" s="73">
        <v>0</v>
      </c>
      <c r="AY17" s="96"/>
      <c r="AZ17" s="73">
        <v>0</v>
      </c>
      <c r="BB17" s="96"/>
      <c r="BC17" s="73">
        <v>0</v>
      </c>
      <c r="BE17" s="96"/>
      <c r="BF17" s="73">
        <v>0</v>
      </c>
      <c r="BH17" s="96"/>
      <c r="BI17" s="73">
        <v>0</v>
      </c>
      <c r="BK17" s="96"/>
      <c r="BL17" s="73">
        <v>0</v>
      </c>
      <c r="BN17" s="96"/>
      <c r="BO17" s="73">
        <v>0</v>
      </c>
      <c r="BQ17" s="96"/>
      <c r="BR17" s="73">
        <v>0</v>
      </c>
      <c r="BT17" s="96"/>
      <c r="BU17" s="73">
        <v>0</v>
      </c>
      <c r="BW17" s="96"/>
      <c r="BX17" s="73">
        <v>0</v>
      </c>
    </row>
    <row r="18" spans="1:76" outlineLevel="1" x14ac:dyDescent="0.25">
      <c r="A18" s="3"/>
      <c r="C18" s="29">
        <v>6</v>
      </c>
      <c r="D18" s="33"/>
      <c r="F18" s="72"/>
      <c r="G18" s="73">
        <v>0</v>
      </c>
      <c r="I18" s="72"/>
      <c r="J18" s="73">
        <v>0</v>
      </c>
      <c r="L18" s="72"/>
      <c r="M18" s="73">
        <v>0</v>
      </c>
      <c r="O18" s="72"/>
      <c r="P18" s="73">
        <v>0</v>
      </c>
      <c r="R18" s="72"/>
      <c r="S18" s="73">
        <v>0</v>
      </c>
      <c r="U18" s="72"/>
      <c r="V18" s="73">
        <v>0</v>
      </c>
      <c r="X18" s="72"/>
      <c r="Y18" s="73">
        <v>0</v>
      </c>
      <c r="AA18" s="72"/>
      <c r="AB18" s="73">
        <v>0</v>
      </c>
      <c r="AD18" s="72"/>
      <c r="AE18" s="73">
        <v>0</v>
      </c>
      <c r="AG18" s="72"/>
      <c r="AH18" s="73">
        <v>0</v>
      </c>
      <c r="AJ18" s="96"/>
      <c r="AK18" s="73">
        <v>0</v>
      </c>
      <c r="AM18" s="96"/>
      <c r="AN18" s="73">
        <v>0</v>
      </c>
      <c r="AP18" s="96"/>
      <c r="AQ18" s="73">
        <v>0</v>
      </c>
      <c r="AS18" s="96"/>
      <c r="AT18" s="73">
        <v>0</v>
      </c>
      <c r="AV18" s="96"/>
      <c r="AW18" s="73">
        <v>0</v>
      </c>
      <c r="AY18" s="96"/>
      <c r="AZ18" s="73">
        <v>0</v>
      </c>
      <c r="BB18" s="96"/>
      <c r="BC18" s="73">
        <v>0</v>
      </c>
      <c r="BE18" s="96"/>
      <c r="BF18" s="73">
        <v>0</v>
      </c>
      <c r="BH18" s="96"/>
      <c r="BI18" s="73">
        <v>0</v>
      </c>
      <c r="BK18" s="96"/>
      <c r="BL18" s="73">
        <v>0</v>
      </c>
      <c r="BN18" s="96"/>
      <c r="BO18" s="73">
        <v>0</v>
      </c>
      <c r="BQ18" s="96"/>
      <c r="BR18" s="73">
        <v>0</v>
      </c>
      <c r="BT18" s="96"/>
      <c r="BU18" s="73">
        <v>0</v>
      </c>
      <c r="BW18" s="96"/>
      <c r="BX18" s="73">
        <v>0</v>
      </c>
    </row>
    <row r="19" spans="1:76" outlineLevel="1" x14ac:dyDescent="0.25">
      <c r="A19" s="3"/>
      <c r="C19" s="29">
        <v>7</v>
      </c>
      <c r="D19" s="33"/>
      <c r="F19" s="72"/>
      <c r="G19" s="73">
        <v>0</v>
      </c>
      <c r="I19" s="72"/>
      <c r="J19" s="73">
        <v>0</v>
      </c>
      <c r="L19" s="72"/>
      <c r="M19" s="73">
        <v>0</v>
      </c>
      <c r="O19" s="72"/>
      <c r="P19" s="73">
        <v>0</v>
      </c>
      <c r="R19" s="72"/>
      <c r="S19" s="73">
        <v>0</v>
      </c>
      <c r="U19" s="72"/>
      <c r="V19" s="73">
        <v>0</v>
      </c>
      <c r="X19" s="72"/>
      <c r="Y19" s="73">
        <v>0</v>
      </c>
      <c r="AA19" s="72"/>
      <c r="AB19" s="73">
        <v>0</v>
      </c>
      <c r="AD19" s="72"/>
      <c r="AE19" s="73">
        <v>0</v>
      </c>
      <c r="AG19" s="72"/>
      <c r="AH19" s="73">
        <v>0</v>
      </c>
      <c r="AJ19" s="96"/>
      <c r="AK19" s="73">
        <v>0</v>
      </c>
      <c r="AM19" s="96"/>
      <c r="AN19" s="73">
        <v>0</v>
      </c>
      <c r="AP19" s="96"/>
      <c r="AQ19" s="73">
        <v>0</v>
      </c>
      <c r="AS19" s="96"/>
      <c r="AT19" s="73">
        <v>0</v>
      </c>
      <c r="AV19" s="96"/>
      <c r="AW19" s="73">
        <v>0</v>
      </c>
      <c r="AY19" s="96"/>
      <c r="AZ19" s="73">
        <v>0</v>
      </c>
      <c r="BB19" s="96"/>
      <c r="BC19" s="73">
        <v>0</v>
      </c>
      <c r="BE19" s="96"/>
      <c r="BF19" s="73">
        <v>0</v>
      </c>
      <c r="BH19" s="96"/>
      <c r="BI19" s="73">
        <v>0</v>
      </c>
      <c r="BK19" s="96"/>
      <c r="BL19" s="73">
        <v>0</v>
      </c>
      <c r="BN19" s="96"/>
      <c r="BO19" s="73">
        <v>0</v>
      </c>
      <c r="BQ19" s="96"/>
      <c r="BR19" s="73">
        <v>0</v>
      </c>
      <c r="BT19" s="96"/>
      <c r="BU19" s="73">
        <v>0</v>
      </c>
      <c r="BW19" s="96"/>
      <c r="BX19" s="73">
        <v>0</v>
      </c>
    </row>
    <row r="20" spans="1:76" outlineLevel="1" x14ac:dyDescent="0.25">
      <c r="A20" s="3"/>
      <c r="C20" s="29">
        <v>8</v>
      </c>
      <c r="D20" s="33"/>
      <c r="F20" s="72"/>
      <c r="G20" s="73">
        <v>0</v>
      </c>
      <c r="I20" s="72"/>
      <c r="J20" s="73">
        <v>0</v>
      </c>
      <c r="L20" s="72"/>
      <c r="M20" s="73">
        <v>0</v>
      </c>
      <c r="O20" s="72"/>
      <c r="P20" s="73">
        <v>0</v>
      </c>
      <c r="R20" s="72"/>
      <c r="S20" s="73">
        <v>0</v>
      </c>
      <c r="U20" s="72"/>
      <c r="V20" s="73">
        <v>0</v>
      </c>
      <c r="X20" s="72"/>
      <c r="Y20" s="73">
        <v>0</v>
      </c>
      <c r="AA20" s="72"/>
      <c r="AB20" s="73">
        <v>0</v>
      </c>
      <c r="AD20" s="72"/>
      <c r="AE20" s="73">
        <v>0</v>
      </c>
      <c r="AG20" s="72"/>
      <c r="AH20" s="73">
        <v>0</v>
      </c>
      <c r="AJ20" s="96"/>
      <c r="AK20" s="73">
        <v>0</v>
      </c>
      <c r="AM20" s="96"/>
      <c r="AN20" s="73">
        <v>0</v>
      </c>
      <c r="AP20" s="96"/>
      <c r="AQ20" s="73">
        <v>0</v>
      </c>
      <c r="AS20" s="96"/>
      <c r="AT20" s="73">
        <v>0</v>
      </c>
      <c r="AV20" s="96"/>
      <c r="AW20" s="73">
        <v>0</v>
      </c>
      <c r="AY20" s="96"/>
      <c r="AZ20" s="73">
        <v>0</v>
      </c>
      <c r="BB20" s="96"/>
      <c r="BC20" s="73">
        <v>0</v>
      </c>
      <c r="BE20" s="96"/>
      <c r="BF20" s="73">
        <v>0</v>
      </c>
      <c r="BH20" s="96"/>
      <c r="BI20" s="73">
        <v>0</v>
      </c>
      <c r="BK20" s="96"/>
      <c r="BL20" s="73">
        <v>0</v>
      </c>
      <c r="BN20" s="96"/>
      <c r="BO20" s="73">
        <v>0</v>
      </c>
      <c r="BQ20" s="96"/>
      <c r="BR20" s="73">
        <v>0</v>
      </c>
      <c r="BT20" s="96"/>
      <c r="BU20" s="73">
        <v>0</v>
      </c>
      <c r="BW20" s="96"/>
      <c r="BX20" s="73">
        <v>0</v>
      </c>
    </row>
    <row r="21" spans="1:76" outlineLevel="1" x14ac:dyDescent="0.25">
      <c r="A21" s="3"/>
      <c r="C21" s="29">
        <v>9</v>
      </c>
      <c r="D21" s="33"/>
      <c r="F21" s="72"/>
      <c r="G21" s="73">
        <v>0</v>
      </c>
      <c r="I21" s="72"/>
      <c r="J21" s="73">
        <v>0</v>
      </c>
      <c r="L21" s="72"/>
      <c r="M21" s="73">
        <v>0</v>
      </c>
      <c r="O21" s="72"/>
      <c r="P21" s="73">
        <v>0</v>
      </c>
      <c r="R21" s="72"/>
      <c r="S21" s="73">
        <v>0</v>
      </c>
      <c r="U21" s="72"/>
      <c r="V21" s="73">
        <v>0</v>
      </c>
      <c r="X21" s="72"/>
      <c r="Y21" s="73">
        <v>0</v>
      </c>
      <c r="AA21" s="72"/>
      <c r="AB21" s="73">
        <v>0</v>
      </c>
      <c r="AD21" s="72"/>
      <c r="AE21" s="73">
        <v>0</v>
      </c>
      <c r="AG21" s="72"/>
      <c r="AH21" s="73">
        <v>0</v>
      </c>
      <c r="AJ21" s="96"/>
      <c r="AK21" s="73">
        <v>0</v>
      </c>
      <c r="AM21" s="96"/>
      <c r="AN21" s="73">
        <v>0</v>
      </c>
      <c r="AP21" s="96"/>
      <c r="AQ21" s="73">
        <v>0</v>
      </c>
      <c r="AS21" s="96"/>
      <c r="AT21" s="73">
        <v>0</v>
      </c>
      <c r="AV21" s="96"/>
      <c r="AW21" s="73">
        <v>0</v>
      </c>
      <c r="AY21" s="96"/>
      <c r="AZ21" s="73">
        <v>0</v>
      </c>
      <c r="BB21" s="96"/>
      <c r="BC21" s="73">
        <v>0</v>
      </c>
      <c r="BE21" s="96"/>
      <c r="BF21" s="73">
        <v>0</v>
      </c>
      <c r="BH21" s="96"/>
      <c r="BI21" s="73">
        <v>0</v>
      </c>
      <c r="BK21" s="96"/>
      <c r="BL21" s="73">
        <v>0</v>
      </c>
      <c r="BN21" s="96"/>
      <c r="BO21" s="73">
        <v>0</v>
      </c>
      <c r="BQ21" s="96"/>
      <c r="BR21" s="73">
        <v>0</v>
      </c>
      <c r="BT21" s="96"/>
      <c r="BU21" s="73">
        <v>0</v>
      </c>
      <c r="BW21" s="96"/>
      <c r="BX21" s="73">
        <v>0</v>
      </c>
    </row>
    <row r="22" spans="1:76" outlineLevel="1" x14ac:dyDescent="0.25">
      <c r="A22" s="3"/>
      <c r="C22" s="29">
        <v>10</v>
      </c>
      <c r="D22" s="33"/>
      <c r="F22" s="72"/>
      <c r="G22" s="73">
        <v>0</v>
      </c>
      <c r="I22" s="72"/>
      <c r="J22" s="73">
        <v>0</v>
      </c>
      <c r="L22" s="72"/>
      <c r="M22" s="73">
        <v>0</v>
      </c>
      <c r="O22" s="72"/>
      <c r="P22" s="73">
        <v>0</v>
      </c>
      <c r="R22" s="72"/>
      <c r="S22" s="73">
        <v>0</v>
      </c>
      <c r="U22" s="72"/>
      <c r="V22" s="73">
        <v>0</v>
      </c>
      <c r="X22" s="72"/>
      <c r="Y22" s="73">
        <v>0</v>
      </c>
      <c r="AA22" s="72"/>
      <c r="AB22" s="73">
        <v>0</v>
      </c>
      <c r="AD22" s="72"/>
      <c r="AE22" s="73">
        <v>0</v>
      </c>
      <c r="AG22" s="72"/>
      <c r="AH22" s="73">
        <v>0</v>
      </c>
      <c r="AJ22" s="96"/>
      <c r="AK22" s="73">
        <v>0</v>
      </c>
      <c r="AM22" s="96"/>
      <c r="AN22" s="73">
        <v>0</v>
      </c>
      <c r="AP22" s="96"/>
      <c r="AQ22" s="73">
        <v>0</v>
      </c>
      <c r="AS22" s="96"/>
      <c r="AT22" s="73">
        <v>0</v>
      </c>
      <c r="AV22" s="96"/>
      <c r="AW22" s="73">
        <v>0</v>
      </c>
      <c r="AY22" s="96"/>
      <c r="AZ22" s="73">
        <v>0</v>
      </c>
      <c r="BB22" s="96"/>
      <c r="BC22" s="73">
        <v>0</v>
      </c>
      <c r="BE22" s="96"/>
      <c r="BF22" s="73">
        <v>0</v>
      </c>
      <c r="BH22" s="96"/>
      <c r="BI22" s="73">
        <v>0</v>
      </c>
      <c r="BK22" s="96"/>
      <c r="BL22" s="73">
        <v>0</v>
      </c>
      <c r="BN22" s="96"/>
      <c r="BO22" s="73">
        <v>0</v>
      </c>
      <c r="BQ22" s="96"/>
      <c r="BR22" s="73">
        <v>0</v>
      </c>
      <c r="BT22" s="96"/>
      <c r="BU22" s="73">
        <v>0</v>
      </c>
      <c r="BW22" s="96"/>
      <c r="BX22" s="73">
        <v>0</v>
      </c>
    </row>
    <row r="23" spans="1:76" outlineLevel="1" x14ac:dyDescent="0.25">
      <c r="A23" s="3"/>
      <c r="B23" s="6"/>
      <c r="C23" s="29">
        <v>11</v>
      </c>
      <c r="D23" s="33"/>
      <c r="F23" s="72"/>
      <c r="G23" s="73">
        <v>0</v>
      </c>
      <c r="I23" s="72"/>
      <c r="J23" s="73">
        <v>0</v>
      </c>
      <c r="L23" s="72"/>
      <c r="M23" s="73">
        <v>0</v>
      </c>
      <c r="O23" s="72"/>
      <c r="P23" s="73">
        <v>0</v>
      </c>
      <c r="R23" s="72"/>
      <c r="S23" s="73">
        <v>0</v>
      </c>
      <c r="U23" s="72"/>
      <c r="V23" s="73">
        <v>0</v>
      </c>
      <c r="X23" s="72"/>
      <c r="Y23" s="73">
        <v>0</v>
      </c>
      <c r="AA23" s="72"/>
      <c r="AB23" s="73">
        <v>0</v>
      </c>
      <c r="AD23" s="72"/>
      <c r="AE23" s="73">
        <v>0</v>
      </c>
      <c r="AG23" s="72"/>
      <c r="AH23" s="73">
        <v>0</v>
      </c>
      <c r="AJ23" s="96"/>
      <c r="AK23" s="73">
        <v>0</v>
      </c>
      <c r="AM23" s="96"/>
      <c r="AN23" s="73">
        <v>0</v>
      </c>
      <c r="AP23" s="96"/>
      <c r="AQ23" s="73">
        <v>0</v>
      </c>
      <c r="AS23" s="96"/>
      <c r="AT23" s="73">
        <v>0</v>
      </c>
      <c r="AV23" s="96"/>
      <c r="AW23" s="73">
        <v>0</v>
      </c>
      <c r="AY23" s="96"/>
      <c r="AZ23" s="73">
        <v>0</v>
      </c>
      <c r="BB23" s="96"/>
      <c r="BC23" s="73">
        <v>0</v>
      </c>
      <c r="BE23" s="96"/>
      <c r="BF23" s="73">
        <v>0</v>
      </c>
      <c r="BH23" s="96"/>
      <c r="BI23" s="73">
        <v>0</v>
      </c>
      <c r="BK23" s="96"/>
      <c r="BL23" s="73">
        <v>0</v>
      </c>
      <c r="BN23" s="96"/>
      <c r="BO23" s="73">
        <v>0</v>
      </c>
      <c r="BQ23" s="96"/>
      <c r="BR23" s="73">
        <v>0</v>
      </c>
      <c r="BT23" s="96"/>
      <c r="BU23" s="73">
        <v>0</v>
      </c>
      <c r="BW23" s="96"/>
      <c r="BX23" s="73">
        <v>0</v>
      </c>
    </row>
    <row r="24" spans="1:76" outlineLevel="1" x14ac:dyDescent="0.25">
      <c r="A24" s="3"/>
      <c r="B24" s="6"/>
      <c r="C24" s="39">
        <v>12</v>
      </c>
      <c r="D24" s="40"/>
      <c r="F24" s="75"/>
      <c r="G24" s="76">
        <v>0</v>
      </c>
      <c r="I24" s="75"/>
      <c r="J24" s="76">
        <v>0</v>
      </c>
      <c r="L24" s="75"/>
      <c r="M24" s="76">
        <v>0</v>
      </c>
      <c r="O24" s="75"/>
      <c r="P24" s="76">
        <v>0</v>
      </c>
      <c r="R24" s="75"/>
      <c r="S24" s="76">
        <v>0</v>
      </c>
      <c r="U24" s="75"/>
      <c r="V24" s="76">
        <v>0</v>
      </c>
      <c r="X24" s="75"/>
      <c r="Y24" s="76">
        <v>0</v>
      </c>
      <c r="AA24" s="75"/>
      <c r="AB24" s="76">
        <v>0</v>
      </c>
      <c r="AD24" s="75"/>
      <c r="AE24" s="76">
        <v>0</v>
      </c>
      <c r="AG24" s="75"/>
      <c r="AH24" s="76">
        <v>0</v>
      </c>
      <c r="AJ24" s="97"/>
      <c r="AK24" s="76">
        <v>0</v>
      </c>
      <c r="AM24" s="97"/>
      <c r="AN24" s="76">
        <v>0</v>
      </c>
      <c r="AP24" s="97"/>
      <c r="AQ24" s="76">
        <v>0</v>
      </c>
      <c r="AS24" s="97"/>
      <c r="AT24" s="76">
        <v>0</v>
      </c>
      <c r="AV24" s="97"/>
      <c r="AW24" s="76">
        <v>0</v>
      </c>
      <c r="AY24" s="97"/>
      <c r="AZ24" s="76">
        <v>0</v>
      </c>
      <c r="BB24" s="97"/>
      <c r="BC24" s="76">
        <v>0</v>
      </c>
      <c r="BE24" s="97"/>
      <c r="BF24" s="76">
        <v>0</v>
      </c>
      <c r="BH24" s="97"/>
      <c r="BI24" s="76">
        <v>0</v>
      </c>
      <c r="BK24" s="97"/>
      <c r="BL24" s="76">
        <v>0</v>
      </c>
      <c r="BN24" s="97"/>
      <c r="BO24" s="76">
        <v>0</v>
      </c>
      <c r="BQ24" s="97"/>
      <c r="BR24" s="76">
        <v>0</v>
      </c>
      <c r="BT24" s="97"/>
      <c r="BU24" s="76">
        <v>0</v>
      </c>
      <c r="BW24" s="97"/>
      <c r="BX24" s="76">
        <v>0</v>
      </c>
    </row>
    <row r="25" spans="1:76" ht="6.75" customHeight="1" x14ac:dyDescent="0.25"/>
    <row r="26" spans="1:76" s="94" customFormat="1" ht="24.95" customHeight="1" collapsed="1" x14ac:dyDescent="0.25">
      <c r="A26" s="89" t="s">
        <v>10</v>
      </c>
      <c r="B26" s="90"/>
      <c r="C26" s="91"/>
      <c r="D26" s="92">
        <f>SUM(F26)</f>
        <v>0</v>
      </c>
      <c r="E26" s="93"/>
      <c r="F26" s="109">
        <f>SUBTOTAL(109,G27:G46)</f>
        <v>0</v>
      </c>
      <c r="G26" s="110"/>
      <c r="H26" s="93"/>
      <c r="I26" s="109">
        <f>SUBTOTAL(109,J27:J46)</f>
        <v>0</v>
      </c>
      <c r="J26" s="110"/>
      <c r="K26" s="93"/>
      <c r="L26" s="109">
        <f>SUBTOTAL(109,M27:M46)</f>
        <v>1015200</v>
      </c>
      <c r="M26" s="110"/>
      <c r="N26" s="93"/>
      <c r="O26" s="109">
        <f>SUBTOTAL(109,P27:P46)</f>
        <v>0</v>
      </c>
      <c r="P26" s="110"/>
      <c r="Q26" s="93"/>
      <c r="R26" s="109">
        <f>SUBTOTAL(109,S27:S46)</f>
        <v>0</v>
      </c>
      <c r="S26" s="110"/>
      <c r="T26" s="93"/>
      <c r="U26" s="109">
        <f>SUBTOTAL(109,V27:V46)</f>
        <v>0</v>
      </c>
      <c r="V26" s="110"/>
      <c r="W26" s="93"/>
      <c r="X26" s="109">
        <f t="shared" ref="X26" si="18">SUBTOTAL(109,Y27:Y46)</f>
        <v>0</v>
      </c>
      <c r="Y26" s="110"/>
      <c r="Z26" s="93"/>
      <c r="AA26" s="109">
        <f t="shared" ref="AA26" si="19">SUBTOTAL(109,AB27:AB46)</f>
        <v>0</v>
      </c>
      <c r="AB26" s="110"/>
      <c r="AC26" s="93"/>
      <c r="AD26" s="109">
        <f t="shared" ref="AD26" si="20">SUBTOTAL(109,AE27:AE46)</f>
        <v>0</v>
      </c>
      <c r="AE26" s="110"/>
      <c r="AF26" s="93"/>
      <c r="AG26" s="109">
        <f t="shared" ref="AG26" si="21">SUBTOTAL(109,AH27:AH46)</f>
        <v>0</v>
      </c>
      <c r="AH26" s="110"/>
      <c r="AI26" s="93"/>
      <c r="AJ26" s="109">
        <f t="shared" ref="AJ26" si="22">SUBTOTAL(109,AK27:AK46)</f>
        <v>0</v>
      </c>
      <c r="AK26" s="110"/>
      <c r="AL26" s="93"/>
      <c r="AM26" s="109">
        <f t="shared" ref="AM26" si="23">SUBTOTAL(109,AN27:AN46)</f>
        <v>0</v>
      </c>
      <c r="AN26" s="110"/>
      <c r="AO26" s="93"/>
      <c r="AP26" s="109">
        <f t="shared" ref="AP26" si="24">SUBTOTAL(109,AQ27:AQ46)</f>
        <v>0</v>
      </c>
      <c r="AQ26" s="110"/>
      <c r="AR26" s="93"/>
      <c r="AS26" s="109">
        <f t="shared" ref="AS26" si="25">SUBTOTAL(109,AT27:AT46)</f>
        <v>0</v>
      </c>
      <c r="AT26" s="110"/>
      <c r="AU26" s="93"/>
      <c r="AV26" s="109">
        <f t="shared" ref="AV26" si="26">SUBTOTAL(109,AW27:AW46)</f>
        <v>0</v>
      </c>
      <c r="AW26" s="110"/>
      <c r="AX26" s="93"/>
      <c r="AY26" s="109">
        <f t="shared" ref="AY26" si="27">SUBTOTAL(109,AZ27:AZ46)</f>
        <v>0</v>
      </c>
      <c r="AZ26" s="110"/>
      <c r="BA26" s="93"/>
      <c r="BB26" s="109">
        <f t="shared" ref="BB26" si="28">SUBTOTAL(109,BC27:BC46)</f>
        <v>0</v>
      </c>
      <c r="BC26" s="110"/>
      <c r="BD26" s="93"/>
      <c r="BE26" s="109">
        <f t="shared" ref="BE26" si="29">SUBTOTAL(109,BF27:BF46)</f>
        <v>0</v>
      </c>
      <c r="BF26" s="110"/>
      <c r="BG26" s="93"/>
      <c r="BH26" s="109">
        <f t="shared" ref="BH26" si="30">SUBTOTAL(109,BI27:BI46)</f>
        <v>0</v>
      </c>
      <c r="BI26" s="110"/>
      <c r="BJ26" s="93"/>
      <c r="BK26" s="109">
        <f t="shared" ref="BK26" si="31">SUBTOTAL(109,BL27:BL46)</f>
        <v>0</v>
      </c>
      <c r="BL26" s="110"/>
      <c r="BM26" s="93"/>
      <c r="BN26" s="109">
        <f t="shared" ref="BN26" si="32">SUBTOTAL(109,BO27:BO46)</f>
        <v>0</v>
      </c>
      <c r="BO26" s="110"/>
      <c r="BP26" s="93"/>
      <c r="BQ26" s="109">
        <f t="shared" ref="BQ26" si="33">SUBTOTAL(109,BR27:BR46)</f>
        <v>0</v>
      </c>
      <c r="BR26" s="110"/>
      <c r="BS26" s="93"/>
      <c r="BT26" s="109">
        <f t="shared" ref="BT26" si="34">SUBTOTAL(109,BU27:BU46)</f>
        <v>0</v>
      </c>
      <c r="BU26" s="110"/>
      <c r="BV26" s="93"/>
      <c r="BW26" s="109">
        <f t="shared" ref="BW26" si="35">SUBTOTAL(109,BX27:BX46)</f>
        <v>0</v>
      </c>
      <c r="BX26" s="110"/>
    </row>
    <row r="27" spans="1:76" outlineLevel="1" x14ac:dyDescent="0.2">
      <c r="A27" s="3"/>
      <c r="B27" s="8"/>
      <c r="C27" s="27">
        <v>1</v>
      </c>
      <c r="D27" s="28"/>
      <c r="F27" s="77"/>
      <c r="G27" s="78">
        <v>0</v>
      </c>
      <c r="I27" s="77"/>
      <c r="J27" s="78">
        <v>0</v>
      </c>
      <c r="L27" s="77">
        <f>'[1]01'!$O$3</f>
        <v>42766</v>
      </c>
      <c r="M27" s="78">
        <f>'[1]01'!$O$35</f>
        <v>0</v>
      </c>
      <c r="O27" s="77"/>
      <c r="P27" s="78">
        <v>0</v>
      </c>
      <c r="R27" s="77"/>
      <c r="S27" s="78">
        <v>0</v>
      </c>
      <c r="U27" s="77"/>
      <c r="V27" s="78">
        <v>0</v>
      </c>
      <c r="X27" s="77"/>
      <c r="Y27" s="78">
        <v>0</v>
      </c>
      <c r="AA27" s="77"/>
      <c r="AB27" s="78">
        <v>0</v>
      </c>
      <c r="AD27" s="77"/>
      <c r="AE27" s="78">
        <v>0</v>
      </c>
      <c r="AG27" s="77"/>
      <c r="AH27" s="78">
        <v>0</v>
      </c>
      <c r="AJ27" s="77"/>
      <c r="AK27" s="78">
        <v>0</v>
      </c>
      <c r="AM27" s="77"/>
      <c r="AN27" s="78">
        <v>0</v>
      </c>
      <c r="AP27" s="77"/>
      <c r="AQ27" s="78">
        <v>0</v>
      </c>
      <c r="AS27" s="77"/>
      <c r="AT27" s="78">
        <v>0</v>
      </c>
      <c r="AV27" s="77"/>
      <c r="AW27" s="78">
        <v>0</v>
      </c>
      <c r="AY27" s="77"/>
      <c r="AZ27" s="78">
        <v>0</v>
      </c>
      <c r="BB27" s="77"/>
      <c r="BC27" s="78">
        <v>0</v>
      </c>
      <c r="BE27" s="77"/>
      <c r="BF27" s="78">
        <v>0</v>
      </c>
      <c r="BH27" s="77"/>
      <c r="BI27" s="78">
        <v>0</v>
      </c>
      <c r="BK27" s="77"/>
      <c r="BL27" s="78">
        <v>0</v>
      </c>
      <c r="BN27" s="98"/>
      <c r="BO27" s="99">
        <v>0</v>
      </c>
      <c r="BQ27" s="98"/>
      <c r="BR27" s="99">
        <v>0</v>
      </c>
      <c r="BT27" s="98"/>
      <c r="BU27" s="99">
        <v>0</v>
      </c>
      <c r="BW27" s="98"/>
      <c r="BX27" s="99">
        <v>0</v>
      </c>
    </row>
    <row r="28" spans="1:76" outlineLevel="1" x14ac:dyDescent="0.2">
      <c r="A28" s="3"/>
      <c r="B28" s="8"/>
      <c r="C28" s="29">
        <v>2</v>
      </c>
      <c r="D28" s="30"/>
      <c r="F28" s="79"/>
      <c r="G28" s="80">
        <v>0</v>
      </c>
      <c r="I28" s="79"/>
      <c r="J28" s="80">
        <v>0</v>
      </c>
      <c r="L28" s="77">
        <f>'[1]02'!$O$3</f>
        <v>42766</v>
      </c>
      <c r="M28" s="78">
        <f>'[1]02'!$O$33</f>
        <v>1015200</v>
      </c>
      <c r="O28" s="79"/>
      <c r="P28" s="80">
        <v>0</v>
      </c>
      <c r="R28" s="79"/>
      <c r="S28" s="80">
        <v>0</v>
      </c>
      <c r="U28" s="79"/>
      <c r="V28" s="80">
        <v>0</v>
      </c>
      <c r="X28" s="79"/>
      <c r="Y28" s="80">
        <v>0</v>
      </c>
      <c r="AA28" s="79"/>
      <c r="AB28" s="80">
        <v>0</v>
      </c>
      <c r="AD28" s="79"/>
      <c r="AE28" s="80">
        <v>0</v>
      </c>
      <c r="AG28" s="79"/>
      <c r="AH28" s="80">
        <v>0</v>
      </c>
      <c r="AJ28" s="79"/>
      <c r="AK28" s="80">
        <v>0</v>
      </c>
      <c r="AM28" s="79"/>
      <c r="AN28" s="80">
        <v>0</v>
      </c>
      <c r="AP28" s="79"/>
      <c r="AQ28" s="80">
        <v>0</v>
      </c>
      <c r="AS28" s="79"/>
      <c r="AT28" s="80">
        <v>0</v>
      </c>
      <c r="AV28" s="79"/>
      <c r="AW28" s="80">
        <v>0</v>
      </c>
      <c r="AY28" s="79"/>
      <c r="AZ28" s="80">
        <v>0</v>
      </c>
      <c r="BB28" s="79"/>
      <c r="BC28" s="80">
        <v>0</v>
      </c>
      <c r="BE28" s="79"/>
      <c r="BF28" s="80">
        <v>0</v>
      </c>
      <c r="BH28" s="79"/>
      <c r="BI28" s="80">
        <v>0</v>
      </c>
      <c r="BK28" s="79"/>
      <c r="BL28" s="80">
        <v>0</v>
      </c>
      <c r="BN28" s="100"/>
      <c r="BO28" s="101">
        <v>0</v>
      </c>
      <c r="BQ28" s="100"/>
      <c r="BR28" s="101">
        <v>0</v>
      </c>
      <c r="BT28" s="100"/>
      <c r="BU28" s="101">
        <v>0</v>
      </c>
      <c r="BW28" s="100"/>
      <c r="BX28" s="101">
        <v>0</v>
      </c>
    </row>
    <row r="29" spans="1:76" outlineLevel="1" x14ac:dyDescent="0.2">
      <c r="A29" s="3"/>
      <c r="B29" s="8"/>
      <c r="C29" s="29">
        <v>3</v>
      </c>
      <c r="D29" s="30"/>
      <c r="F29" s="79"/>
      <c r="G29" s="80">
        <v>0</v>
      </c>
      <c r="I29" s="79"/>
      <c r="J29" s="80">
        <v>0</v>
      </c>
      <c r="L29" s="79"/>
      <c r="M29" s="80">
        <v>0</v>
      </c>
      <c r="O29" s="79"/>
      <c r="P29" s="80">
        <v>0</v>
      </c>
      <c r="R29" s="79"/>
      <c r="S29" s="80">
        <v>0</v>
      </c>
      <c r="U29" s="79"/>
      <c r="V29" s="80">
        <v>0</v>
      </c>
      <c r="X29" s="79"/>
      <c r="Y29" s="80">
        <v>0</v>
      </c>
      <c r="AA29" s="79"/>
      <c r="AB29" s="80">
        <v>0</v>
      </c>
      <c r="AD29" s="79"/>
      <c r="AE29" s="80">
        <v>0</v>
      </c>
      <c r="AG29" s="79"/>
      <c r="AH29" s="80">
        <v>0</v>
      </c>
      <c r="AJ29" s="79"/>
      <c r="AK29" s="80">
        <v>0</v>
      </c>
      <c r="AM29" s="79"/>
      <c r="AN29" s="80">
        <v>0</v>
      </c>
      <c r="AP29" s="79"/>
      <c r="AQ29" s="80">
        <v>0</v>
      </c>
      <c r="AS29" s="79"/>
      <c r="AT29" s="80">
        <v>0</v>
      </c>
      <c r="AV29" s="79"/>
      <c r="AW29" s="80">
        <v>0</v>
      </c>
      <c r="AY29" s="79"/>
      <c r="AZ29" s="80">
        <v>0</v>
      </c>
      <c r="BB29" s="79"/>
      <c r="BC29" s="80">
        <v>0</v>
      </c>
      <c r="BE29" s="79"/>
      <c r="BF29" s="80">
        <v>0</v>
      </c>
      <c r="BH29" s="79"/>
      <c r="BI29" s="80">
        <v>0</v>
      </c>
      <c r="BK29" s="79"/>
      <c r="BL29" s="80">
        <v>0</v>
      </c>
      <c r="BN29" s="100"/>
      <c r="BO29" s="101">
        <v>0</v>
      </c>
      <c r="BQ29" s="100"/>
      <c r="BR29" s="101">
        <v>0</v>
      </c>
      <c r="BT29" s="100"/>
      <c r="BU29" s="101">
        <v>0</v>
      </c>
      <c r="BW29" s="100"/>
      <c r="BX29" s="101">
        <v>0</v>
      </c>
    </row>
    <row r="30" spans="1:76" outlineLevel="1" x14ac:dyDescent="0.2">
      <c r="A30" s="3"/>
      <c r="B30" s="8"/>
      <c r="C30" s="29">
        <v>4</v>
      </c>
      <c r="D30" s="30"/>
      <c r="F30" s="79"/>
      <c r="G30" s="80">
        <v>0</v>
      </c>
      <c r="I30" s="79"/>
      <c r="J30" s="80">
        <v>0</v>
      </c>
      <c r="L30" s="79"/>
      <c r="M30" s="80">
        <v>0</v>
      </c>
      <c r="O30" s="79"/>
      <c r="P30" s="80">
        <v>0</v>
      </c>
      <c r="R30" s="79"/>
      <c r="S30" s="80">
        <v>0</v>
      </c>
      <c r="U30" s="79"/>
      <c r="V30" s="80">
        <v>0</v>
      </c>
      <c r="X30" s="79"/>
      <c r="Y30" s="80">
        <v>0</v>
      </c>
      <c r="AA30" s="79"/>
      <c r="AB30" s="80">
        <v>0</v>
      </c>
      <c r="AD30" s="79"/>
      <c r="AE30" s="80">
        <v>0</v>
      </c>
      <c r="AG30" s="79"/>
      <c r="AH30" s="80">
        <v>0</v>
      </c>
      <c r="AJ30" s="79"/>
      <c r="AK30" s="80">
        <v>0</v>
      </c>
      <c r="AM30" s="79"/>
      <c r="AN30" s="80">
        <v>0</v>
      </c>
      <c r="AP30" s="79"/>
      <c r="AQ30" s="80">
        <v>0</v>
      </c>
      <c r="AS30" s="79"/>
      <c r="AT30" s="80">
        <v>0</v>
      </c>
      <c r="AV30" s="79"/>
      <c r="AW30" s="80">
        <v>0</v>
      </c>
      <c r="AY30" s="79"/>
      <c r="AZ30" s="80">
        <v>0</v>
      </c>
      <c r="BB30" s="79"/>
      <c r="BC30" s="80">
        <v>0</v>
      </c>
      <c r="BE30" s="79"/>
      <c r="BF30" s="80">
        <v>0</v>
      </c>
      <c r="BH30" s="79"/>
      <c r="BI30" s="80">
        <v>0</v>
      </c>
      <c r="BK30" s="79"/>
      <c r="BL30" s="80">
        <v>0</v>
      </c>
      <c r="BN30" s="100"/>
      <c r="BO30" s="101">
        <v>0</v>
      </c>
      <c r="BQ30" s="100"/>
      <c r="BR30" s="101">
        <v>0</v>
      </c>
      <c r="BT30" s="100"/>
      <c r="BU30" s="101">
        <v>0</v>
      </c>
      <c r="BW30" s="100"/>
      <c r="BX30" s="101">
        <v>0</v>
      </c>
    </row>
    <row r="31" spans="1:76" outlineLevel="1" x14ac:dyDescent="0.2">
      <c r="A31" s="3"/>
      <c r="B31" s="8"/>
      <c r="C31" s="29">
        <v>5</v>
      </c>
      <c r="D31" s="30"/>
      <c r="F31" s="79"/>
      <c r="G31" s="80">
        <v>0</v>
      </c>
      <c r="I31" s="79"/>
      <c r="J31" s="80">
        <v>0</v>
      </c>
      <c r="L31" s="79"/>
      <c r="M31" s="80">
        <v>0</v>
      </c>
      <c r="O31" s="79"/>
      <c r="P31" s="80">
        <v>0</v>
      </c>
      <c r="R31" s="79"/>
      <c r="S31" s="80">
        <v>0</v>
      </c>
      <c r="U31" s="79"/>
      <c r="V31" s="80">
        <v>0</v>
      </c>
      <c r="X31" s="79"/>
      <c r="Y31" s="80">
        <v>0</v>
      </c>
      <c r="AA31" s="79"/>
      <c r="AB31" s="80">
        <v>0</v>
      </c>
      <c r="AD31" s="79"/>
      <c r="AE31" s="80">
        <v>0</v>
      </c>
      <c r="AG31" s="79"/>
      <c r="AH31" s="80">
        <v>0</v>
      </c>
      <c r="AJ31" s="79"/>
      <c r="AK31" s="80">
        <v>0</v>
      </c>
      <c r="AM31" s="79"/>
      <c r="AN31" s="80">
        <v>0</v>
      </c>
      <c r="AP31" s="79"/>
      <c r="AQ31" s="80">
        <v>0</v>
      </c>
      <c r="AS31" s="79"/>
      <c r="AT31" s="80">
        <v>0</v>
      </c>
      <c r="AV31" s="79"/>
      <c r="AW31" s="80">
        <v>0</v>
      </c>
      <c r="AY31" s="79"/>
      <c r="AZ31" s="80">
        <v>0</v>
      </c>
      <c r="BB31" s="79"/>
      <c r="BC31" s="80">
        <v>0</v>
      </c>
      <c r="BE31" s="79"/>
      <c r="BF31" s="80">
        <v>0</v>
      </c>
      <c r="BH31" s="79"/>
      <c r="BI31" s="80">
        <v>0</v>
      </c>
      <c r="BK31" s="79"/>
      <c r="BL31" s="80">
        <v>0</v>
      </c>
      <c r="BN31" s="100"/>
      <c r="BO31" s="101">
        <v>0</v>
      </c>
      <c r="BQ31" s="100"/>
      <c r="BR31" s="101">
        <v>0</v>
      </c>
      <c r="BT31" s="100"/>
      <c r="BU31" s="101">
        <v>0</v>
      </c>
      <c r="BW31" s="100"/>
      <c r="BX31" s="101">
        <v>0</v>
      </c>
    </row>
    <row r="32" spans="1:76" outlineLevel="1" x14ac:dyDescent="0.2">
      <c r="A32" s="3"/>
      <c r="B32" s="8"/>
      <c r="C32" s="29">
        <v>6</v>
      </c>
      <c r="D32" s="30"/>
      <c r="F32" s="79"/>
      <c r="G32" s="80">
        <v>0</v>
      </c>
      <c r="I32" s="79"/>
      <c r="J32" s="80">
        <v>0</v>
      </c>
      <c r="L32" s="79"/>
      <c r="M32" s="80">
        <v>0</v>
      </c>
      <c r="O32" s="79"/>
      <c r="P32" s="80">
        <v>0</v>
      </c>
      <c r="R32" s="79"/>
      <c r="S32" s="80">
        <v>0</v>
      </c>
      <c r="U32" s="79"/>
      <c r="V32" s="80">
        <v>0</v>
      </c>
      <c r="X32" s="79"/>
      <c r="Y32" s="80">
        <v>0</v>
      </c>
      <c r="AA32" s="79"/>
      <c r="AB32" s="80">
        <v>0</v>
      </c>
      <c r="AD32" s="79"/>
      <c r="AE32" s="80">
        <v>0</v>
      </c>
      <c r="AG32" s="79"/>
      <c r="AH32" s="80">
        <v>0</v>
      </c>
      <c r="AJ32" s="79"/>
      <c r="AK32" s="80">
        <v>0</v>
      </c>
      <c r="AM32" s="79"/>
      <c r="AN32" s="80">
        <v>0</v>
      </c>
      <c r="AP32" s="79"/>
      <c r="AQ32" s="80">
        <v>0</v>
      </c>
      <c r="AS32" s="79"/>
      <c r="AT32" s="80">
        <v>0</v>
      </c>
      <c r="AV32" s="79"/>
      <c r="AW32" s="80">
        <v>0</v>
      </c>
      <c r="AY32" s="79"/>
      <c r="AZ32" s="80">
        <v>0</v>
      </c>
      <c r="BB32" s="79"/>
      <c r="BC32" s="80">
        <v>0</v>
      </c>
      <c r="BE32" s="79"/>
      <c r="BF32" s="80">
        <v>0</v>
      </c>
      <c r="BH32" s="79"/>
      <c r="BI32" s="80">
        <v>0</v>
      </c>
      <c r="BK32" s="79"/>
      <c r="BL32" s="80">
        <v>0</v>
      </c>
      <c r="BN32" s="100"/>
      <c r="BO32" s="101">
        <v>0</v>
      </c>
      <c r="BQ32" s="100"/>
      <c r="BR32" s="101">
        <v>0</v>
      </c>
      <c r="BT32" s="100"/>
      <c r="BU32" s="101">
        <v>0</v>
      </c>
      <c r="BW32" s="100"/>
      <c r="BX32" s="101">
        <v>0</v>
      </c>
    </row>
    <row r="33" spans="1:76" outlineLevel="1" x14ac:dyDescent="0.2">
      <c r="A33" s="3"/>
      <c r="B33" s="8"/>
      <c r="C33" s="29">
        <v>7</v>
      </c>
      <c r="D33" s="30"/>
      <c r="F33" s="79"/>
      <c r="G33" s="80">
        <v>0</v>
      </c>
      <c r="I33" s="79"/>
      <c r="J33" s="80">
        <v>0</v>
      </c>
      <c r="L33" s="79"/>
      <c r="M33" s="80">
        <v>0</v>
      </c>
      <c r="O33" s="79"/>
      <c r="P33" s="80">
        <v>0</v>
      </c>
      <c r="R33" s="79"/>
      <c r="S33" s="80">
        <v>0</v>
      </c>
      <c r="U33" s="79"/>
      <c r="V33" s="80">
        <v>0</v>
      </c>
      <c r="X33" s="79"/>
      <c r="Y33" s="80">
        <v>0</v>
      </c>
      <c r="AA33" s="79"/>
      <c r="AB33" s="80">
        <v>0</v>
      </c>
      <c r="AD33" s="79"/>
      <c r="AE33" s="80">
        <v>0</v>
      </c>
      <c r="AG33" s="79"/>
      <c r="AH33" s="80">
        <v>0</v>
      </c>
      <c r="AJ33" s="79"/>
      <c r="AK33" s="80">
        <v>0</v>
      </c>
      <c r="AM33" s="79"/>
      <c r="AN33" s="80">
        <v>0</v>
      </c>
      <c r="AP33" s="79"/>
      <c r="AQ33" s="80">
        <v>0</v>
      </c>
      <c r="AS33" s="79"/>
      <c r="AT33" s="80">
        <v>0</v>
      </c>
      <c r="AV33" s="79"/>
      <c r="AW33" s="80">
        <v>0</v>
      </c>
      <c r="AY33" s="79"/>
      <c r="AZ33" s="80">
        <v>0</v>
      </c>
      <c r="BB33" s="79"/>
      <c r="BC33" s="80">
        <v>0</v>
      </c>
      <c r="BE33" s="79"/>
      <c r="BF33" s="80">
        <v>0</v>
      </c>
      <c r="BH33" s="79"/>
      <c r="BI33" s="80">
        <v>0</v>
      </c>
      <c r="BK33" s="79"/>
      <c r="BL33" s="80">
        <v>0</v>
      </c>
      <c r="BN33" s="100"/>
      <c r="BO33" s="101">
        <v>0</v>
      </c>
      <c r="BQ33" s="100"/>
      <c r="BR33" s="101">
        <v>0</v>
      </c>
      <c r="BT33" s="100"/>
      <c r="BU33" s="101">
        <v>0</v>
      </c>
      <c r="BW33" s="100"/>
      <c r="BX33" s="101">
        <v>0</v>
      </c>
    </row>
    <row r="34" spans="1:76" outlineLevel="1" x14ac:dyDescent="0.2">
      <c r="A34" s="3"/>
      <c r="B34" s="8"/>
      <c r="C34" s="29">
        <v>8</v>
      </c>
      <c r="D34" s="30"/>
      <c r="F34" s="79"/>
      <c r="G34" s="80">
        <v>0</v>
      </c>
      <c r="I34" s="79"/>
      <c r="J34" s="80">
        <v>0</v>
      </c>
      <c r="L34" s="79"/>
      <c r="M34" s="80">
        <v>0</v>
      </c>
      <c r="O34" s="79"/>
      <c r="P34" s="80">
        <v>0</v>
      </c>
      <c r="R34" s="79"/>
      <c r="S34" s="80">
        <v>0</v>
      </c>
      <c r="U34" s="79"/>
      <c r="V34" s="80">
        <v>0</v>
      </c>
      <c r="X34" s="79"/>
      <c r="Y34" s="80">
        <v>0</v>
      </c>
      <c r="AA34" s="79"/>
      <c r="AB34" s="80">
        <v>0</v>
      </c>
      <c r="AD34" s="79"/>
      <c r="AE34" s="80">
        <v>0</v>
      </c>
      <c r="AG34" s="79"/>
      <c r="AH34" s="80">
        <v>0</v>
      </c>
      <c r="AJ34" s="79"/>
      <c r="AK34" s="80">
        <v>0</v>
      </c>
      <c r="AM34" s="79"/>
      <c r="AN34" s="80">
        <v>0</v>
      </c>
      <c r="AP34" s="79"/>
      <c r="AQ34" s="80">
        <v>0</v>
      </c>
      <c r="AS34" s="79"/>
      <c r="AT34" s="80">
        <v>0</v>
      </c>
      <c r="AV34" s="79"/>
      <c r="AW34" s="80">
        <v>0</v>
      </c>
      <c r="AY34" s="79"/>
      <c r="AZ34" s="80">
        <v>0</v>
      </c>
      <c r="BB34" s="79"/>
      <c r="BC34" s="80">
        <v>0</v>
      </c>
      <c r="BE34" s="79"/>
      <c r="BF34" s="80">
        <v>0</v>
      </c>
      <c r="BH34" s="79"/>
      <c r="BI34" s="80">
        <v>0</v>
      </c>
      <c r="BK34" s="79"/>
      <c r="BL34" s="80">
        <v>0</v>
      </c>
      <c r="BN34" s="100"/>
      <c r="BO34" s="101">
        <v>0</v>
      </c>
      <c r="BQ34" s="100"/>
      <c r="BR34" s="101">
        <v>0</v>
      </c>
      <c r="BT34" s="100"/>
      <c r="BU34" s="101">
        <v>0</v>
      </c>
      <c r="BW34" s="100"/>
      <c r="BX34" s="101">
        <v>0</v>
      </c>
    </row>
    <row r="35" spans="1:76" outlineLevel="1" x14ac:dyDescent="0.2">
      <c r="A35" s="3"/>
      <c r="B35" s="8"/>
      <c r="C35" s="29">
        <v>9</v>
      </c>
      <c r="D35" s="30"/>
      <c r="F35" s="79"/>
      <c r="G35" s="80">
        <v>0</v>
      </c>
      <c r="I35" s="79"/>
      <c r="J35" s="80">
        <v>0</v>
      </c>
      <c r="L35" s="79"/>
      <c r="M35" s="80">
        <v>0</v>
      </c>
      <c r="O35" s="79"/>
      <c r="P35" s="80">
        <v>0</v>
      </c>
      <c r="R35" s="79"/>
      <c r="S35" s="80">
        <v>0</v>
      </c>
      <c r="U35" s="79"/>
      <c r="V35" s="80">
        <v>0</v>
      </c>
      <c r="X35" s="79"/>
      <c r="Y35" s="80">
        <v>0</v>
      </c>
      <c r="AA35" s="79"/>
      <c r="AB35" s="80">
        <v>0</v>
      </c>
      <c r="AD35" s="79"/>
      <c r="AE35" s="80">
        <v>0</v>
      </c>
      <c r="AG35" s="79"/>
      <c r="AH35" s="80">
        <v>0</v>
      </c>
      <c r="AJ35" s="79"/>
      <c r="AK35" s="80">
        <v>0</v>
      </c>
      <c r="AM35" s="79"/>
      <c r="AN35" s="80">
        <v>0</v>
      </c>
      <c r="AP35" s="79"/>
      <c r="AQ35" s="80">
        <v>0</v>
      </c>
      <c r="AS35" s="79"/>
      <c r="AT35" s="80">
        <v>0</v>
      </c>
      <c r="AV35" s="79"/>
      <c r="AW35" s="80">
        <v>0</v>
      </c>
      <c r="AY35" s="79"/>
      <c r="AZ35" s="80">
        <v>0</v>
      </c>
      <c r="BB35" s="79"/>
      <c r="BC35" s="80">
        <v>0</v>
      </c>
      <c r="BE35" s="79"/>
      <c r="BF35" s="80">
        <v>0</v>
      </c>
      <c r="BH35" s="79"/>
      <c r="BI35" s="80">
        <v>0</v>
      </c>
      <c r="BK35" s="79"/>
      <c r="BL35" s="80">
        <v>0</v>
      </c>
      <c r="BN35" s="100"/>
      <c r="BO35" s="101">
        <v>0</v>
      </c>
      <c r="BQ35" s="100"/>
      <c r="BR35" s="101">
        <v>0</v>
      </c>
      <c r="BT35" s="100"/>
      <c r="BU35" s="101">
        <v>0</v>
      </c>
      <c r="BW35" s="100"/>
      <c r="BX35" s="101">
        <v>0</v>
      </c>
    </row>
    <row r="36" spans="1:76" outlineLevel="1" x14ac:dyDescent="0.2">
      <c r="A36" s="3"/>
      <c r="B36" s="8"/>
      <c r="C36" s="29">
        <v>10</v>
      </c>
      <c r="D36" s="30"/>
      <c r="F36" s="79"/>
      <c r="G36" s="80">
        <v>0</v>
      </c>
      <c r="I36" s="79"/>
      <c r="J36" s="80">
        <v>0</v>
      </c>
      <c r="L36" s="79"/>
      <c r="M36" s="80">
        <v>0</v>
      </c>
      <c r="O36" s="79"/>
      <c r="P36" s="80">
        <v>0</v>
      </c>
      <c r="R36" s="79"/>
      <c r="S36" s="80">
        <v>0</v>
      </c>
      <c r="U36" s="79"/>
      <c r="V36" s="80">
        <v>0</v>
      </c>
      <c r="X36" s="79"/>
      <c r="Y36" s="80">
        <v>0</v>
      </c>
      <c r="AA36" s="79"/>
      <c r="AB36" s="80">
        <v>0</v>
      </c>
      <c r="AD36" s="79"/>
      <c r="AE36" s="80">
        <v>0</v>
      </c>
      <c r="AG36" s="79"/>
      <c r="AH36" s="80">
        <v>0</v>
      </c>
      <c r="AJ36" s="79"/>
      <c r="AK36" s="80">
        <v>0</v>
      </c>
      <c r="AM36" s="79"/>
      <c r="AN36" s="80">
        <v>0</v>
      </c>
      <c r="AP36" s="79"/>
      <c r="AQ36" s="80">
        <v>0</v>
      </c>
      <c r="AS36" s="79"/>
      <c r="AT36" s="80">
        <v>0</v>
      </c>
      <c r="AV36" s="79"/>
      <c r="AW36" s="80">
        <v>0</v>
      </c>
      <c r="AY36" s="79"/>
      <c r="AZ36" s="80">
        <v>0</v>
      </c>
      <c r="BB36" s="79"/>
      <c r="BC36" s="80">
        <v>0</v>
      </c>
      <c r="BE36" s="79"/>
      <c r="BF36" s="80">
        <v>0</v>
      </c>
      <c r="BH36" s="79"/>
      <c r="BI36" s="80">
        <v>0</v>
      </c>
      <c r="BK36" s="79"/>
      <c r="BL36" s="80">
        <v>0</v>
      </c>
      <c r="BN36" s="100"/>
      <c r="BO36" s="101">
        <v>0</v>
      </c>
      <c r="BQ36" s="100"/>
      <c r="BR36" s="101">
        <v>0</v>
      </c>
      <c r="BT36" s="100"/>
      <c r="BU36" s="101">
        <v>0</v>
      </c>
      <c r="BW36" s="100"/>
      <c r="BX36" s="101">
        <v>0</v>
      </c>
    </row>
    <row r="37" spans="1:76" outlineLevel="1" x14ac:dyDescent="0.2">
      <c r="A37" s="3"/>
      <c r="B37" s="8"/>
      <c r="C37" s="29">
        <v>11</v>
      </c>
      <c r="D37" s="30"/>
      <c r="F37" s="79"/>
      <c r="G37" s="80">
        <v>0</v>
      </c>
      <c r="I37" s="79"/>
      <c r="J37" s="80">
        <v>0</v>
      </c>
      <c r="L37" s="79"/>
      <c r="M37" s="80">
        <v>0</v>
      </c>
      <c r="O37" s="79"/>
      <c r="P37" s="80">
        <v>0</v>
      </c>
      <c r="R37" s="79"/>
      <c r="S37" s="80">
        <v>0</v>
      </c>
      <c r="U37" s="79"/>
      <c r="V37" s="80">
        <v>0</v>
      </c>
      <c r="X37" s="79"/>
      <c r="Y37" s="80">
        <v>0</v>
      </c>
      <c r="AA37" s="79"/>
      <c r="AB37" s="80">
        <v>0</v>
      </c>
      <c r="AD37" s="79"/>
      <c r="AE37" s="80">
        <v>0</v>
      </c>
      <c r="AG37" s="79"/>
      <c r="AH37" s="80">
        <v>0</v>
      </c>
      <c r="AJ37" s="79"/>
      <c r="AK37" s="80">
        <v>0</v>
      </c>
      <c r="AM37" s="79"/>
      <c r="AN37" s="80">
        <v>0</v>
      </c>
      <c r="AP37" s="79"/>
      <c r="AQ37" s="80">
        <v>0</v>
      </c>
      <c r="AS37" s="79"/>
      <c r="AT37" s="80">
        <v>0</v>
      </c>
      <c r="AV37" s="79"/>
      <c r="AW37" s="80">
        <v>0</v>
      </c>
      <c r="AY37" s="79"/>
      <c r="AZ37" s="80">
        <v>0</v>
      </c>
      <c r="BB37" s="79"/>
      <c r="BC37" s="80">
        <v>0</v>
      </c>
      <c r="BE37" s="79"/>
      <c r="BF37" s="80">
        <v>0</v>
      </c>
      <c r="BH37" s="79"/>
      <c r="BI37" s="80">
        <v>0</v>
      </c>
      <c r="BK37" s="79"/>
      <c r="BL37" s="80">
        <v>0</v>
      </c>
      <c r="BN37" s="100"/>
      <c r="BO37" s="101">
        <v>0</v>
      </c>
      <c r="BQ37" s="100"/>
      <c r="BR37" s="101">
        <v>0</v>
      </c>
      <c r="BT37" s="100"/>
      <c r="BU37" s="101">
        <v>0</v>
      </c>
      <c r="BW37" s="100"/>
      <c r="BX37" s="101">
        <v>0</v>
      </c>
    </row>
    <row r="38" spans="1:76" outlineLevel="1" x14ac:dyDescent="0.2">
      <c r="A38" s="3"/>
      <c r="B38" s="8"/>
      <c r="C38" s="29">
        <v>12</v>
      </c>
      <c r="D38" s="30"/>
      <c r="F38" s="79"/>
      <c r="G38" s="80">
        <v>0</v>
      </c>
      <c r="I38" s="79"/>
      <c r="J38" s="80">
        <v>0</v>
      </c>
      <c r="L38" s="79"/>
      <c r="M38" s="80">
        <v>0</v>
      </c>
      <c r="O38" s="79"/>
      <c r="P38" s="80">
        <v>0</v>
      </c>
      <c r="R38" s="79"/>
      <c r="S38" s="80">
        <v>0</v>
      </c>
      <c r="U38" s="79"/>
      <c r="V38" s="80">
        <v>0</v>
      </c>
      <c r="X38" s="79"/>
      <c r="Y38" s="80">
        <v>0</v>
      </c>
      <c r="AA38" s="79"/>
      <c r="AB38" s="80">
        <v>0</v>
      </c>
      <c r="AD38" s="79"/>
      <c r="AE38" s="80">
        <v>0</v>
      </c>
      <c r="AG38" s="79"/>
      <c r="AH38" s="80">
        <v>0</v>
      </c>
      <c r="AJ38" s="79"/>
      <c r="AK38" s="80">
        <v>0</v>
      </c>
      <c r="AM38" s="79"/>
      <c r="AN38" s="80">
        <v>0</v>
      </c>
      <c r="AP38" s="79"/>
      <c r="AQ38" s="80">
        <v>0</v>
      </c>
      <c r="AS38" s="79"/>
      <c r="AT38" s="80">
        <v>0</v>
      </c>
      <c r="AV38" s="79"/>
      <c r="AW38" s="80">
        <v>0</v>
      </c>
      <c r="AY38" s="79"/>
      <c r="AZ38" s="80">
        <v>0</v>
      </c>
      <c r="BB38" s="79"/>
      <c r="BC38" s="80">
        <v>0</v>
      </c>
      <c r="BE38" s="79"/>
      <c r="BF38" s="80">
        <v>0</v>
      </c>
      <c r="BH38" s="79"/>
      <c r="BI38" s="80">
        <v>0</v>
      </c>
      <c r="BK38" s="79"/>
      <c r="BL38" s="80">
        <v>0</v>
      </c>
      <c r="BN38" s="100"/>
      <c r="BO38" s="101">
        <v>0</v>
      </c>
      <c r="BQ38" s="100"/>
      <c r="BR38" s="101">
        <v>0</v>
      </c>
      <c r="BT38" s="100"/>
      <c r="BU38" s="101">
        <v>0</v>
      </c>
      <c r="BW38" s="100"/>
      <c r="BX38" s="101">
        <v>0</v>
      </c>
    </row>
    <row r="39" spans="1:76" outlineLevel="1" x14ac:dyDescent="0.2">
      <c r="A39" s="3"/>
      <c r="B39" s="8"/>
      <c r="C39" s="29">
        <v>13</v>
      </c>
      <c r="D39" s="30"/>
      <c r="F39" s="79"/>
      <c r="G39" s="80">
        <v>0</v>
      </c>
      <c r="I39" s="79"/>
      <c r="J39" s="80">
        <v>0</v>
      </c>
      <c r="L39" s="79"/>
      <c r="M39" s="80">
        <v>0</v>
      </c>
      <c r="O39" s="79"/>
      <c r="P39" s="80">
        <v>0</v>
      </c>
      <c r="R39" s="79"/>
      <c r="S39" s="80">
        <v>0</v>
      </c>
      <c r="U39" s="79"/>
      <c r="V39" s="80">
        <v>0</v>
      </c>
      <c r="X39" s="79"/>
      <c r="Y39" s="80">
        <v>0</v>
      </c>
      <c r="AA39" s="79"/>
      <c r="AB39" s="80">
        <v>0</v>
      </c>
      <c r="AD39" s="79"/>
      <c r="AE39" s="80">
        <v>0</v>
      </c>
      <c r="AG39" s="79"/>
      <c r="AH39" s="80">
        <v>0</v>
      </c>
      <c r="AJ39" s="79"/>
      <c r="AK39" s="80">
        <v>0</v>
      </c>
      <c r="AM39" s="79"/>
      <c r="AN39" s="80">
        <v>0</v>
      </c>
      <c r="AP39" s="79"/>
      <c r="AQ39" s="80">
        <v>0</v>
      </c>
      <c r="AS39" s="79"/>
      <c r="AT39" s="80">
        <v>0</v>
      </c>
      <c r="AV39" s="79"/>
      <c r="AW39" s="80">
        <v>0</v>
      </c>
      <c r="AY39" s="79"/>
      <c r="AZ39" s="80">
        <v>0</v>
      </c>
      <c r="BB39" s="79"/>
      <c r="BC39" s="80">
        <v>0</v>
      </c>
      <c r="BE39" s="79"/>
      <c r="BF39" s="80">
        <v>0</v>
      </c>
      <c r="BH39" s="79"/>
      <c r="BI39" s="80">
        <v>0</v>
      </c>
      <c r="BK39" s="79"/>
      <c r="BL39" s="80">
        <v>0</v>
      </c>
      <c r="BN39" s="100"/>
      <c r="BO39" s="101">
        <v>0</v>
      </c>
      <c r="BQ39" s="100"/>
      <c r="BR39" s="101">
        <v>0</v>
      </c>
      <c r="BT39" s="100"/>
      <c r="BU39" s="101">
        <v>0</v>
      </c>
      <c r="BW39" s="100"/>
      <c r="BX39" s="101">
        <v>0</v>
      </c>
    </row>
    <row r="40" spans="1:76" outlineLevel="1" x14ac:dyDescent="0.2">
      <c r="A40" s="3"/>
      <c r="B40" s="8"/>
      <c r="C40" s="29">
        <v>14</v>
      </c>
      <c r="D40" s="30"/>
      <c r="F40" s="79"/>
      <c r="G40" s="80">
        <v>0</v>
      </c>
      <c r="I40" s="79"/>
      <c r="J40" s="80">
        <v>0</v>
      </c>
      <c r="L40" s="79"/>
      <c r="M40" s="80">
        <v>0</v>
      </c>
      <c r="O40" s="79"/>
      <c r="P40" s="80">
        <v>0</v>
      </c>
      <c r="R40" s="79"/>
      <c r="S40" s="80">
        <v>0</v>
      </c>
      <c r="U40" s="79"/>
      <c r="V40" s="80">
        <v>0</v>
      </c>
      <c r="X40" s="79"/>
      <c r="Y40" s="80">
        <v>0</v>
      </c>
      <c r="AA40" s="79"/>
      <c r="AB40" s="80">
        <v>0</v>
      </c>
      <c r="AD40" s="79"/>
      <c r="AE40" s="80">
        <v>0</v>
      </c>
      <c r="AG40" s="79"/>
      <c r="AH40" s="80">
        <v>0</v>
      </c>
      <c r="AJ40" s="79"/>
      <c r="AK40" s="80">
        <v>0</v>
      </c>
      <c r="AM40" s="79"/>
      <c r="AN40" s="80">
        <v>0</v>
      </c>
      <c r="AP40" s="79"/>
      <c r="AQ40" s="80">
        <v>0</v>
      </c>
      <c r="AS40" s="79"/>
      <c r="AT40" s="80">
        <v>0</v>
      </c>
      <c r="AV40" s="79"/>
      <c r="AW40" s="80">
        <v>0</v>
      </c>
      <c r="AY40" s="79"/>
      <c r="AZ40" s="80">
        <v>0</v>
      </c>
      <c r="BB40" s="79"/>
      <c r="BC40" s="80">
        <v>0</v>
      </c>
      <c r="BE40" s="79"/>
      <c r="BF40" s="80">
        <v>0</v>
      </c>
      <c r="BH40" s="79"/>
      <c r="BI40" s="80">
        <v>0</v>
      </c>
      <c r="BK40" s="79"/>
      <c r="BL40" s="80">
        <v>0</v>
      </c>
      <c r="BN40" s="100"/>
      <c r="BO40" s="101">
        <v>0</v>
      </c>
      <c r="BQ40" s="100"/>
      <c r="BR40" s="101">
        <v>0</v>
      </c>
      <c r="BT40" s="100"/>
      <c r="BU40" s="101">
        <v>0</v>
      </c>
      <c r="BW40" s="100"/>
      <c r="BX40" s="101">
        <v>0</v>
      </c>
    </row>
    <row r="41" spans="1:76" outlineLevel="1" x14ac:dyDescent="0.2">
      <c r="A41" s="3"/>
      <c r="B41" s="8"/>
      <c r="C41" s="29">
        <v>15</v>
      </c>
      <c r="D41" s="30"/>
      <c r="F41" s="79"/>
      <c r="G41" s="80">
        <v>0</v>
      </c>
      <c r="I41" s="79"/>
      <c r="J41" s="80">
        <v>0</v>
      </c>
      <c r="L41" s="79"/>
      <c r="M41" s="80">
        <v>0</v>
      </c>
      <c r="O41" s="79"/>
      <c r="P41" s="80">
        <v>0</v>
      </c>
      <c r="R41" s="79"/>
      <c r="S41" s="80">
        <v>0</v>
      </c>
      <c r="U41" s="79"/>
      <c r="V41" s="80">
        <v>0</v>
      </c>
      <c r="X41" s="79"/>
      <c r="Y41" s="80">
        <v>0</v>
      </c>
      <c r="AA41" s="79"/>
      <c r="AB41" s="80">
        <v>0</v>
      </c>
      <c r="AD41" s="79"/>
      <c r="AE41" s="80">
        <v>0</v>
      </c>
      <c r="AG41" s="79"/>
      <c r="AH41" s="80">
        <v>0</v>
      </c>
      <c r="AJ41" s="79"/>
      <c r="AK41" s="80">
        <v>0</v>
      </c>
      <c r="AM41" s="79"/>
      <c r="AN41" s="80">
        <v>0</v>
      </c>
      <c r="AP41" s="79"/>
      <c r="AQ41" s="80">
        <v>0</v>
      </c>
      <c r="AS41" s="79"/>
      <c r="AT41" s="80">
        <v>0</v>
      </c>
      <c r="AV41" s="79"/>
      <c r="AW41" s="80">
        <v>0</v>
      </c>
      <c r="AY41" s="79"/>
      <c r="AZ41" s="80">
        <v>0</v>
      </c>
      <c r="BB41" s="79"/>
      <c r="BC41" s="80">
        <v>0</v>
      </c>
      <c r="BE41" s="79"/>
      <c r="BF41" s="80">
        <v>0</v>
      </c>
      <c r="BH41" s="79"/>
      <c r="BI41" s="80">
        <v>0</v>
      </c>
      <c r="BK41" s="79"/>
      <c r="BL41" s="80">
        <v>0</v>
      </c>
      <c r="BN41" s="100"/>
      <c r="BO41" s="101">
        <v>0</v>
      </c>
      <c r="BQ41" s="100"/>
      <c r="BR41" s="101">
        <v>0</v>
      </c>
      <c r="BT41" s="100"/>
      <c r="BU41" s="101">
        <v>0</v>
      </c>
      <c r="BW41" s="100"/>
      <c r="BX41" s="101">
        <v>0</v>
      </c>
    </row>
    <row r="42" spans="1:76" outlineLevel="1" x14ac:dyDescent="0.2">
      <c r="A42" s="3"/>
      <c r="B42" s="8"/>
      <c r="C42" s="29">
        <v>16</v>
      </c>
      <c r="D42" s="30"/>
      <c r="F42" s="79"/>
      <c r="G42" s="80">
        <v>0</v>
      </c>
      <c r="I42" s="79"/>
      <c r="J42" s="80">
        <v>0</v>
      </c>
      <c r="L42" s="79"/>
      <c r="M42" s="80">
        <v>0</v>
      </c>
      <c r="O42" s="79"/>
      <c r="P42" s="80">
        <v>0</v>
      </c>
      <c r="R42" s="79"/>
      <c r="S42" s="80">
        <v>0</v>
      </c>
      <c r="U42" s="79"/>
      <c r="V42" s="80">
        <v>0</v>
      </c>
      <c r="X42" s="79"/>
      <c r="Y42" s="80">
        <v>0</v>
      </c>
      <c r="AA42" s="79"/>
      <c r="AB42" s="80">
        <v>0</v>
      </c>
      <c r="AD42" s="79"/>
      <c r="AE42" s="80">
        <v>0</v>
      </c>
      <c r="AG42" s="79"/>
      <c r="AH42" s="80">
        <v>0</v>
      </c>
      <c r="AJ42" s="79"/>
      <c r="AK42" s="80">
        <v>0</v>
      </c>
      <c r="AM42" s="79"/>
      <c r="AN42" s="80">
        <v>0</v>
      </c>
      <c r="AP42" s="79"/>
      <c r="AQ42" s="80">
        <v>0</v>
      </c>
      <c r="AS42" s="79"/>
      <c r="AT42" s="80">
        <v>0</v>
      </c>
      <c r="AV42" s="79"/>
      <c r="AW42" s="80">
        <v>0</v>
      </c>
      <c r="AY42" s="79"/>
      <c r="AZ42" s="80">
        <v>0</v>
      </c>
      <c r="BB42" s="79"/>
      <c r="BC42" s="80">
        <v>0</v>
      </c>
      <c r="BE42" s="79"/>
      <c r="BF42" s="80">
        <v>0</v>
      </c>
      <c r="BH42" s="79"/>
      <c r="BI42" s="80">
        <v>0</v>
      </c>
      <c r="BK42" s="79"/>
      <c r="BL42" s="80">
        <v>0</v>
      </c>
      <c r="BN42" s="100"/>
      <c r="BO42" s="101">
        <v>0</v>
      </c>
      <c r="BQ42" s="100"/>
      <c r="BR42" s="101">
        <v>0</v>
      </c>
      <c r="BT42" s="100"/>
      <c r="BU42" s="101">
        <v>0</v>
      </c>
      <c r="BW42" s="100"/>
      <c r="BX42" s="101">
        <v>0</v>
      </c>
    </row>
    <row r="43" spans="1:76" outlineLevel="1" x14ac:dyDescent="0.2">
      <c r="A43" s="3"/>
      <c r="B43" s="8"/>
      <c r="C43" s="29">
        <v>17</v>
      </c>
      <c r="D43" s="30"/>
      <c r="F43" s="79"/>
      <c r="G43" s="80">
        <v>0</v>
      </c>
      <c r="I43" s="79"/>
      <c r="J43" s="80">
        <v>0</v>
      </c>
      <c r="L43" s="79"/>
      <c r="M43" s="80">
        <v>0</v>
      </c>
      <c r="O43" s="79"/>
      <c r="P43" s="80">
        <v>0</v>
      </c>
      <c r="R43" s="79"/>
      <c r="S43" s="80">
        <v>0</v>
      </c>
      <c r="U43" s="79"/>
      <c r="V43" s="80">
        <v>0</v>
      </c>
      <c r="X43" s="79"/>
      <c r="Y43" s="80">
        <v>0</v>
      </c>
      <c r="AA43" s="79"/>
      <c r="AB43" s="80">
        <v>0</v>
      </c>
      <c r="AD43" s="79"/>
      <c r="AE43" s="80">
        <v>0</v>
      </c>
      <c r="AG43" s="79"/>
      <c r="AH43" s="80">
        <v>0</v>
      </c>
      <c r="AJ43" s="79"/>
      <c r="AK43" s="80">
        <v>0</v>
      </c>
      <c r="AM43" s="79"/>
      <c r="AN43" s="80">
        <v>0</v>
      </c>
      <c r="AP43" s="79"/>
      <c r="AQ43" s="80">
        <v>0</v>
      </c>
      <c r="AS43" s="79"/>
      <c r="AT43" s="80">
        <v>0</v>
      </c>
      <c r="AV43" s="79"/>
      <c r="AW43" s="80">
        <v>0</v>
      </c>
      <c r="AY43" s="79"/>
      <c r="AZ43" s="80">
        <v>0</v>
      </c>
      <c r="BB43" s="79"/>
      <c r="BC43" s="80">
        <v>0</v>
      </c>
      <c r="BE43" s="79"/>
      <c r="BF43" s="80">
        <v>0</v>
      </c>
      <c r="BH43" s="79"/>
      <c r="BI43" s="80">
        <v>0</v>
      </c>
      <c r="BK43" s="79"/>
      <c r="BL43" s="80">
        <v>0</v>
      </c>
      <c r="BN43" s="100"/>
      <c r="BO43" s="101">
        <v>0</v>
      </c>
      <c r="BQ43" s="100"/>
      <c r="BR43" s="101">
        <v>0</v>
      </c>
      <c r="BT43" s="100"/>
      <c r="BU43" s="101">
        <v>0</v>
      </c>
      <c r="BW43" s="100"/>
      <c r="BX43" s="101">
        <v>0</v>
      </c>
    </row>
    <row r="44" spans="1:76" outlineLevel="1" x14ac:dyDescent="0.2">
      <c r="A44" s="3"/>
      <c r="B44" s="8"/>
      <c r="C44" s="29">
        <v>18</v>
      </c>
      <c r="D44" s="30"/>
      <c r="F44" s="81"/>
      <c r="G44" s="80">
        <v>0</v>
      </c>
      <c r="I44" s="81"/>
      <c r="J44" s="80">
        <v>0</v>
      </c>
      <c r="L44" s="81"/>
      <c r="M44" s="80">
        <v>0</v>
      </c>
      <c r="O44" s="81"/>
      <c r="P44" s="80">
        <v>0</v>
      </c>
      <c r="R44" s="81"/>
      <c r="S44" s="80">
        <v>0</v>
      </c>
      <c r="U44" s="81"/>
      <c r="V44" s="80">
        <v>0</v>
      </c>
      <c r="X44" s="81"/>
      <c r="Y44" s="80">
        <v>0</v>
      </c>
      <c r="AA44" s="81"/>
      <c r="AB44" s="80">
        <v>0</v>
      </c>
      <c r="AD44" s="81"/>
      <c r="AE44" s="80">
        <v>0</v>
      </c>
      <c r="AG44" s="81"/>
      <c r="AH44" s="80">
        <v>0</v>
      </c>
      <c r="AJ44" s="81"/>
      <c r="AK44" s="80">
        <v>0</v>
      </c>
      <c r="AM44" s="81"/>
      <c r="AN44" s="80">
        <v>0</v>
      </c>
      <c r="AP44" s="81"/>
      <c r="AQ44" s="80">
        <v>0</v>
      </c>
      <c r="AS44" s="81"/>
      <c r="AT44" s="80">
        <v>0</v>
      </c>
      <c r="AV44" s="81"/>
      <c r="AW44" s="80">
        <v>0</v>
      </c>
      <c r="AY44" s="81"/>
      <c r="AZ44" s="80">
        <v>0</v>
      </c>
      <c r="BB44" s="81"/>
      <c r="BC44" s="80">
        <v>0</v>
      </c>
      <c r="BE44" s="81"/>
      <c r="BF44" s="80">
        <v>0</v>
      </c>
      <c r="BH44" s="81"/>
      <c r="BI44" s="80">
        <v>0</v>
      </c>
      <c r="BK44" s="81"/>
      <c r="BL44" s="80">
        <v>0</v>
      </c>
      <c r="BN44" s="102"/>
      <c r="BO44" s="101">
        <v>0</v>
      </c>
      <c r="BQ44" s="102"/>
      <c r="BR44" s="101">
        <v>0</v>
      </c>
      <c r="BT44" s="102"/>
      <c r="BU44" s="101">
        <v>0</v>
      </c>
      <c r="BW44" s="102"/>
      <c r="BX44" s="101">
        <v>0</v>
      </c>
    </row>
    <row r="45" spans="1:76" outlineLevel="1" x14ac:dyDescent="0.2">
      <c r="A45" s="3"/>
      <c r="B45" s="8"/>
      <c r="C45" s="29">
        <v>19</v>
      </c>
      <c r="D45" s="30"/>
      <c r="F45" s="81"/>
      <c r="G45" s="80">
        <v>0</v>
      </c>
      <c r="I45" s="81"/>
      <c r="J45" s="80">
        <v>0</v>
      </c>
      <c r="L45" s="81"/>
      <c r="M45" s="80">
        <v>0</v>
      </c>
      <c r="O45" s="81"/>
      <c r="P45" s="80">
        <v>0</v>
      </c>
      <c r="R45" s="81"/>
      <c r="S45" s="80">
        <v>0</v>
      </c>
      <c r="U45" s="81"/>
      <c r="V45" s="80">
        <v>0</v>
      </c>
      <c r="X45" s="81"/>
      <c r="Y45" s="80">
        <v>0</v>
      </c>
      <c r="AA45" s="81"/>
      <c r="AB45" s="80">
        <v>0</v>
      </c>
      <c r="AD45" s="81"/>
      <c r="AE45" s="80">
        <v>0</v>
      </c>
      <c r="AG45" s="81"/>
      <c r="AH45" s="80">
        <v>0</v>
      </c>
      <c r="AJ45" s="81"/>
      <c r="AK45" s="80">
        <v>0</v>
      </c>
      <c r="AM45" s="81"/>
      <c r="AN45" s="80">
        <v>0</v>
      </c>
      <c r="AP45" s="81"/>
      <c r="AQ45" s="80">
        <v>0</v>
      </c>
      <c r="AS45" s="81"/>
      <c r="AT45" s="80">
        <v>0</v>
      </c>
      <c r="AV45" s="81"/>
      <c r="AW45" s="80">
        <v>0</v>
      </c>
      <c r="AY45" s="81"/>
      <c r="AZ45" s="80">
        <v>0</v>
      </c>
      <c r="BB45" s="81"/>
      <c r="BC45" s="80">
        <v>0</v>
      </c>
      <c r="BE45" s="81"/>
      <c r="BF45" s="80">
        <v>0</v>
      </c>
      <c r="BH45" s="81"/>
      <c r="BI45" s="80">
        <v>0</v>
      </c>
      <c r="BK45" s="81"/>
      <c r="BL45" s="80">
        <v>0</v>
      </c>
      <c r="BN45" s="102"/>
      <c r="BO45" s="101">
        <v>0</v>
      </c>
      <c r="BQ45" s="102"/>
      <c r="BR45" s="101">
        <v>0</v>
      </c>
      <c r="BT45" s="102"/>
      <c r="BU45" s="101">
        <v>0</v>
      </c>
      <c r="BW45" s="102"/>
      <c r="BX45" s="101">
        <v>0</v>
      </c>
    </row>
    <row r="46" spans="1:76" outlineLevel="1" x14ac:dyDescent="0.2">
      <c r="A46" s="3"/>
      <c r="B46" s="8"/>
      <c r="C46" s="39">
        <v>20</v>
      </c>
      <c r="D46" s="41"/>
      <c r="F46" s="82"/>
      <c r="G46" s="83">
        <v>0</v>
      </c>
      <c r="I46" s="82"/>
      <c r="J46" s="83">
        <v>0</v>
      </c>
      <c r="L46" s="82"/>
      <c r="M46" s="83">
        <v>0</v>
      </c>
      <c r="O46" s="82"/>
      <c r="P46" s="83">
        <v>0</v>
      </c>
      <c r="R46" s="82"/>
      <c r="S46" s="83">
        <v>0</v>
      </c>
      <c r="U46" s="82"/>
      <c r="V46" s="83">
        <v>0</v>
      </c>
      <c r="X46" s="82"/>
      <c r="Y46" s="83">
        <v>0</v>
      </c>
      <c r="AA46" s="82"/>
      <c r="AB46" s="83">
        <v>0</v>
      </c>
      <c r="AD46" s="82"/>
      <c r="AE46" s="83">
        <v>0</v>
      </c>
      <c r="AG46" s="82"/>
      <c r="AH46" s="83">
        <v>0</v>
      </c>
      <c r="AJ46" s="82"/>
      <c r="AK46" s="83">
        <v>0</v>
      </c>
      <c r="AM46" s="82"/>
      <c r="AN46" s="83">
        <v>0</v>
      </c>
      <c r="AP46" s="82"/>
      <c r="AQ46" s="83">
        <v>0</v>
      </c>
      <c r="AS46" s="82"/>
      <c r="AT46" s="83">
        <v>0</v>
      </c>
      <c r="AV46" s="82"/>
      <c r="AW46" s="83">
        <v>0</v>
      </c>
      <c r="AY46" s="82"/>
      <c r="AZ46" s="83">
        <v>0</v>
      </c>
      <c r="BB46" s="82"/>
      <c r="BC46" s="83">
        <v>0</v>
      </c>
      <c r="BE46" s="82"/>
      <c r="BF46" s="83">
        <v>0</v>
      </c>
      <c r="BH46" s="82"/>
      <c r="BI46" s="83">
        <v>0</v>
      </c>
      <c r="BK46" s="82"/>
      <c r="BL46" s="83">
        <v>0</v>
      </c>
      <c r="BN46" s="103"/>
      <c r="BO46" s="104">
        <v>0</v>
      </c>
      <c r="BQ46" s="103"/>
      <c r="BR46" s="104">
        <v>0</v>
      </c>
      <c r="BT46" s="103"/>
      <c r="BU46" s="104">
        <v>0</v>
      </c>
      <c r="BW46" s="103"/>
      <c r="BX46" s="104">
        <v>0</v>
      </c>
    </row>
    <row r="47" spans="1:76" ht="5.0999999999999996" customHeight="1" x14ac:dyDescent="0.25">
      <c r="A47" s="3"/>
      <c r="B47" s="8"/>
      <c r="C47" s="15"/>
      <c r="D47" s="21"/>
      <c r="F47" s="13"/>
      <c r="G47" s="12"/>
      <c r="I47" s="13"/>
      <c r="J47" s="12"/>
      <c r="L47" s="13"/>
      <c r="M47" s="12"/>
      <c r="O47" s="13"/>
      <c r="P47" s="12"/>
      <c r="R47" s="13"/>
      <c r="S47" s="12"/>
      <c r="U47" s="13"/>
      <c r="V47" s="12"/>
      <c r="X47" s="13"/>
      <c r="Y47" s="12"/>
      <c r="AA47" s="13"/>
      <c r="AB47" s="12"/>
      <c r="AD47" s="13"/>
      <c r="AE47" s="12"/>
      <c r="AG47" s="13"/>
      <c r="AH47" s="12"/>
      <c r="AJ47" s="13"/>
      <c r="AK47" s="12"/>
      <c r="AM47" s="13"/>
      <c r="AN47" s="12"/>
      <c r="AP47" s="13"/>
      <c r="AQ47" s="12"/>
      <c r="AS47" s="13"/>
      <c r="AT47" s="12"/>
      <c r="AV47" s="13"/>
      <c r="AW47" s="12"/>
      <c r="AY47" s="13"/>
      <c r="AZ47" s="12"/>
      <c r="BB47" s="13"/>
      <c r="BC47" s="12"/>
      <c r="BE47" s="13"/>
      <c r="BF47" s="12"/>
      <c r="BH47" s="13"/>
      <c r="BI47" s="12"/>
      <c r="BK47" s="13"/>
      <c r="BL47" s="12"/>
      <c r="BN47" s="13"/>
      <c r="BO47" s="12"/>
      <c r="BQ47" s="13"/>
      <c r="BR47" s="12"/>
      <c r="BT47" s="13"/>
      <c r="BU47" s="12"/>
      <c r="BW47" s="13"/>
      <c r="BX47" s="12"/>
    </row>
    <row r="48" spans="1:76" s="94" customFormat="1" ht="24.95" customHeight="1" x14ac:dyDescent="0.25">
      <c r="A48" s="89" t="s">
        <v>11</v>
      </c>
      <c r="B48" s="90"/>
      <c r="C48" s="91"/>
      <c r="D48" s="92">
        <f>D9-D26</f>
        <v>9202563.9399999995</v>
      </c>
      <c r="E48" s="93"/>
      <c r="F48" s="109">
        <f>F9-F26</f>
        <v>1000000</v>
      </c>
      <c r="G48" s="110"/>
      <c r="H48" s="93"/>
      <c r="I48" s="109">
        <f>I9-I26</f>
        <v>1000000</v>
      </c>
      <c r="J48" s="110"/>
      <c r="K48" s="93"/>
      <c r="L48" s="109">
        <f>L9-L26</f>
        <v>-3200</v>
      </c>
      <c r="M48" s="110"/>
      <c r="N48" s="93"/>
      <c r="O48" s="109">
        <f>O9-O26</f>
        <v>1005000</v>
      </c>
      <c r="P48" s="110"/>
      <c r="Q48" s="93"/>
      <c r="R48" s="109">
        <f>R9-R26</f>
        <v>1005700</v>
      </c>
      <c r="S48" s="110"/>
      <c r="T48" s="93"/>
      <c r="U48" s="109">
        <f>U9-U26</f>
        <v>1000500</v>
      </c>
      <c r="V48" s="110"/>
      <c r="W48" s="93"/>
      <c r="X48" s="109">
        <f>X9-X26</f>
        <v>1000000</v>
      </c>
      <c r="Y48" s="110"/>
      <c r="Z48" s="93"/>
      <c r="AA48" s="109">
        <f>AA9-AA26</f>
        <v>880000</v>
      </c>
      <c r="AB48" s="110"/>
      <c r="AC48" s="93"/>
      <c r="AD48" s="109">
        <f>AD9-AD26</f>
        <v>315000</v>
      </c>
      <c r="AE48" s="110"/>
      <c r="AF48" s="93"/>
      <c r="AG48" s="109">
        <f>AG9-AG26</f>
        <v>35500</v>
      </c>
      <c r="AH48" s="110"/>
      <c r="AI48" s="93"/>
      <c r="AJ48" s="109">
        <f>AJ9-AJ26</f>
        <v>60500</v>
      </c>
      <c r="AK48" s="110"/>
      <c r="AL48" s="93"/>
      <c r="AM48" s="109">
        <f>AM9-AM26</f>
        <v>86500</v>
      </c>
      <c r="AN48" s="110"/>
      <c r="AO48" s="93"/>
      <c r="AP48" s="109">
        <f>AP9-AP26</f>
        <v>400683.94</v>
      </c>
      <c r="AQ48" s="110"/>
      <c r="AR48" s="93"/>
      <c r="AS48" s="109">
        <f>AS9-AS26</f>
        <v>335000</v>
      </c>
      <c r="AT48" s="110"/>
      <c r="AU48" s="93"/>
      <c r="AV48" s="109">
        <f>AV9-AV26</f>
        <v>115000</v>
      </c>
      <c r="AW48" s="110"/>
      <c r="AX48" s="93"/>
      <c r="AY48" s="109">
        <f>AY9-AY26</f>
        <v>21500</v>
      </c>
      <c r="AZ48" s="110"/>
      <c r="BA48" s="93"/>
      <c r="BB48" s="109">
        <f>BB9-BB26</f>
        <v>0</v>
      </c>
      <c r="BC48" s="110"/>
      <c r="BD48" s="93"/>
      <c r="BE48" s="109">
        <f>BE9-BE26</f>
        <v>0</v>
      </c>
      <c r="BF48" s="110"/>
      <c r="BG48" s="93"/>
      <c r="BH48" s="109">
        <f>BH9-BH26</f>
        <v>0</v>
      </c>
      <c r="BI48" s="110"/>
      <c r="BJ48" s="93"/>
      <c r="BK48" s="109">
        <f>BK9-BK26</f>
        <v>0</v>
      </c>
      <c r="BL48" s="110"/>
      <c r="BM48" s="93"/>
      <c r="BN48" s="109">
        <f>BN9-BN26</f>
        <v>0</v>
      </c>
      <c r="BO48" s="110"/>
      <c r="BP48" s="93"/>
      <c r="BQ48" s="109">
        <f>BQ9-BQ26</f>
        <v>0</v>
      </c>
      <c r="BR48" s="110"/>
      <c r="BS48" s="93"/>
      <c r="BT48" s="109">
        <f>BT9-BT26</f>
        <v>0</v>
      </c>
      <c r="BU48" s="110"/>
      <c r="BV48" s="93"/>
      <c r="BW48" s="109">
        <f>BW9-BW26</f>
        <v>0</v>
      </c>
      <c r="BX48" s="110"/>
    </row>
    <row r="49" spans="1:76" x14ac:dyDescent="0.25">
      <c r="A49" s="3"/>
      <c r="B49" s="46"/>
      <c r="C49" s="42" t="s">
        <v>9</v>
      </c>
      <c r="D49" s="43">
        <f>D26/D9</f>
        <v>0</v>
      </c>
      <c r="E49" s="22"/>
      <c r="F49" s="44"/>
      <c r="G49" s="45">
        <f>F26/D9</f>
        <v>0</v>
      </c>
      <c r="H49" s="22"/>
      <c r="I49" s="44"/>
      <c r="J49" s="45">
        <f>I26/F9</f>
        <v>0</v>
      </c>
      <c r="K49" s="22"/>
      <c r="L49" s="120">
        <f>L26/L9</f>
        <v>1.0031620553359684</v>
      </c>
      <c r="M49" s="119"/>
      <c r="N49" s="22"/>
      <c r="O49" s="44"/>
      <c r="P49" s="45">
        <f>O26/L9</f>
        <v>0</v>
      </c>
      <c r="Q49" s="22"/>
      <c r="R49" s="44"/>
      <c r="S49" s="45">
        <f>R26/O9</f>
        <v>0</v>
      </c>
      <c r="T49" s="22"/>
      <c r="U49" s="44"/>
      <c r="V49" s="45">
        <f>U26/R9</f>
        <v>0</v>
      </c>
      <c r="W49" s="22"/>
      <c r="X49" s="44"/>
      <c r="Y49" s="45">
        <f>X26/U9</f>
        <v>0</v>
      </c>
      <c r="Z49" s="22"/>
      <c r="AA49" s="44"/>
      <c r="AB49" s="45">
        <f>AA26/X9</f>
        <v>0</v>
      </c>
      <c r="AC49" s="22"/>
      <c r="AD49" s="44"/>
      <c r="AE49" s="45">
        <f>AD26/AA9</f>
        <v>0</v>
      </c>
      <c r="AF49" s="22"/>
      <c r="AG49" s="44"/>
      <c r="AH49" s="45">
        <f>AG26/AD9</f>
        <v>0</v>
      </c>
      <c r="AI49" s="22"/>
      <c r="AJ49" s="44"/>
      <c r="AK49" s="45">
        <f>AJ26/AG9</f>
        <v>0</v>
      </c>
      <c r="AL49" s="22"/>
      <c r="AM49" s="44"/>
      <c r="AN49" s="45">
        <f>AM26/AJ9</f>
        <v>0</v>
      </c>
      <c r="AO49" s="22"/>
      <c r="AP49" s="44"/>
      <c r="AQ49" s="45">
        <f>AP26/AM9</f>
        <v>0</v>
      </c>
      <c r="AR49" s="22"/>
      <c r="AS49" s="44"/>
      <c r="AT49" s="45">
        <f>AS26/AP9</f>
        <v>0</v>
      </c>
      <c r="AU49" s="22"/>
      <c r="AV49" s="44"/>
      <c r="AW49" s="45">
        <f>AV26/AS9</f>
        <v>0</v>
      </c>
      <c r="AX49" s="22"/>
      <c r="AY49" s="44"/>
      <c r="AZ49" s="45">
        <f>AY26/AV9</f>
        <v>0</v>
      </c>
      <c r="BA49" s="22"/>
      <c r="BB49" s="44"/>
      <c r="BC49" s="45">
        <f>BB26/AY9</f>
        <v>0</v>
      </c>
      <c r="BD49" s="22"/>
      <c r="BE49" s="44"/>
      <c r="BF49" s="45" t="e">
        <f>BE26/BB9</f>
        <v>#DIV/0!</v>
      </c>
      <c r="BG49" s="22"/>
      <c r="BH49" s="44"/>
      <c r="BI49" s="45" t="e">
        <f>BH26/BE9</f>
        <v>#DIV/0!</v>
      </c>
      <c r="BJ49" s="22"/>
      <c r="BK49" s="44"/>
      <c r="BL49" s="45" t="e">
        <f>BK26/BH9</f>
        <v>#DIV/0!</v>
      </c>
      <c r="BM49" s="22"/>
      <c r="BN49" s="44"/>
      <c r="BO49" s="45" t="e">
        <f>BN26/BK9</f>
        <v>#DIV/0!</v>
      </c>
      <c r="BP49" s="22"/>
      <c r="BQ49" s="44"/>
      <c r="BR49" s="45" t="e">
        <f>BQ26/BN9</f>
        <v>#DIV/0!</v>
      </c>
      <c r="BS49" s="22"/>
      <c r="BT49" s="44"/>
      <c r="BU49" s="45" t="e">
        <f>BT26/BQ9</f>
        <v>#DIV/0!</v>
      </c>
      <c r="BV49" s="22"/>
      <c r="BW49" s="44"/>
      <c r="BX49" s="45" t="e">
        <f>BW26/BT9</f>
        <v>#DIV/0!</v>
      </c>
    </row>
    <row r="50" spans="1:76" ht="5.0999999999999996" customHeight="1" x14ac:dyDescent="0.25">
      <c r="A50" s="3"/>
      <c r="B50" s="7"/>
      <c r="C50" s="14"/>
      <c r="D50" s="31"/>
      <c r="F50" s="67"/>
      <c r="G50" s="68"/>
      <c r="I50" s="67"/>
      <c r="J50" s="68"/>
      <c r="L50" s="84"/>
      <c r="M50" s="85"/>
      <c r="O50" s="65"/>
      <c r="P50" s="66"/>
      <c r="R50" s="37"/>
      <c r="S50" s="38"/>
      <c r="U50" s="37"/>
      <c r="V50" s="38"/>
      <c r="X50" s="37"/>
      <c r="Y50" s="38"/>
      <c r="AA50" s="37"/>
      <c r="AB50" s="38"/>
      <c r="AD50" s="37"/>
      <c r="AE50" s="38"/>
      <c r="AG50" s="37"/>
      <c r="AH50" s="38"/>
      <c r="AJ50" s="37"/>
      <c r="AK50" s="38"/>
      <c r="AM50" s="36"/>
      <c r="AN50" s="38"/>
      <c r="AP50" s="37"/>
      <c r="AQ50" s="38"/>
      <c r="AS50" s="37"/>
      <c r="AT50" s="38"/>
      <c r="AV50" s="37"/>
      <c r="AW50" s="38"/>
      <c r="AY50" s="37"/>
      <c r="AZ50" s="38"/>
      <c r="BB50" s="37"/>
      <c r="BC50" s="38"/>
      <c r="BE50" s="37"/>
      <c r="BF50" s="38"/>
      <c r="BH50" s="37"/>
      <c r="BI50" s="38"/>
      <c r="BK50" s="37"/>
      <c r="BL50" s="38"/>
      <c r="BN50" s="37"/>
      <c r="BO50" s="38"/>
      <c r="BQ50" s="37"/>
      <c r="BR50" s="38"/>
      <c r="BT50" s="37"/>
      <c r="BU50" s="38"/>
      <c r="BW50" s="37"/>
      <c r="BX50" s="38"/>
    </row>
    <row r="51" spans="1:76" s="94" customFormat="1" ht="24.95" customHeight="1" x14ac:dyDescent="0.25">
      <c r="A51" s="89" t="s">
        <v>42</v>
      </c>
      <c r="B51" s="90"/>
      <c r="C51" s="91"/>
      <c r="D51" s="92">
        <f>SUM(I51+L51+O51+R51+U51+X51+AA51+AD51+AG51+AJ51+AM51+AP51+AS51+AV51+AY51+BB51+BE51+BH51+BK51+BN51+BQ51+BT51+BW51+F51)</f>
        <v>0</v>
      </c>
      <c r="E51" s="93"/>
      <c r="F51" s="109">
        <f>SUBTOTAL(109,G52:G54)</f>
        <v>0</v>
      </c>
      <c r="G51" s="110"/>
      <c r="H51" s="93"/>
      <c r="I51" s="109">
        <f>SUBTOTAL(109,J52:J54)</f>
        <v>0</v>
      </c>
      <c r="J51" s="110"/>
      <c r="K51" s="93"/>
      <c r="L51" s="109">
        <f>SUBTOTAL(109,M52:M54)</f>
        <v>0</v>
      </c>
      <c r="M51" s="110"/>
      <c r="N51" s="93"/>
      <c r="O51" s="109">
        <f>SUBTOTAL(109,P52:P54)</f>
        <v>0</v>
      </c>
      <c r="P51" s="110"/>
      <c r="Q51" s="93"/>
      <c r="R51" s="109">
        <f>SUBTOTAL(109,S52:S54)</f>
        <v>0</v>
      </c>
      <c r="S51" s="110"/>
      <c r="T51" s="93"/>
      <c r="U51" s="109">
        <f>SUBTOTAL(109,V52:V54)</f>
        <v>0</v>
      </c>
      <c r="V51" s="110"/>
      <c r="W51" s="93"/>
      <c r="X51" s="109">
        <f>SUBTOTAL(109,Y52:Y54)</f>
        <v>0</v>
      </c>
      <c r="Y51" s="110"/>
      <c r="Z51" s="93"/>
      <c r="AA51" s="109">
        <f>SUBTOTAL(109,AB52:AB54)</f>
        <v>0</v>
      </c>
      <c r="AB51" s="110"/>
      <c r="AC51" s="93"/>
      <c r="AD51" s="109">
        <f>SUBTOTAL(109,AE52:AE54)</f>
        <v>0</v>
      </c>
      <c r="AE51" s="110"/>
      <c r="AF51" s="93"/>
      <c r="AG51" s="109">
        <f>SUBTOTAL(109,AH52:AH54)</f>
        <v>0</v>
      </c>
      <c r="AH51" s="110"/>
      <c r="AI51" s="93"/>
      <c r="AJ51" s="109">
        <f>SUBTOTAL(109,AK52:AK54)</f>
        <v>0</v>
      </c>
      <c r="AK51" s="110"/>
      <c r="AL51" s="93"/>
      <c r="AM51" s="109">
        <f>SUBTOTAL(109,AN52:AN54)</f>
        <v>0</v>
      </c>
      <c r="AN51" s="110"/>
      <c r="AO51" s="93"/>
      <c r="AP51" s="109">
        <f>SUBTOTAL(109,AQ52:AQ54)</f>
        <v>0</v>
      </c>
      <c r="AQ51" s="110"/>
      <c r="AR51" s="93"/>
      <c r="AS51" s="109">
        <f>SUBTOTAL(109,AT52:AT54)</f>
        <v>0</v>
      </c>
      <c r="AT51" s="110"/>
      <c r="AU51" s="93"/>
      <c r="AV51" s="109">
        <f>SUBTOTAL(109,AW52:AW54)</f>
        <v>0</v>
      </c>
      <c r="AW51" s="110"/>
      <c r="AX51" s="93"/>
      <c r="AY51" s="109">
        <f>SUBTOTAL(109,AZ52:AZ54)</f>
        <v>0</v>
      </c>
      <c r="AZ51" s="110"/>
      <c r="BA51" s="93"/>
      <c r="BB51" s="109">
        <f>SUBTOTAL(109,BC52:BC54)</f>
        <v>0</v>
      </c>
      <c r="BC51" s="110"/>
      <c r="BD51" s="93"/>
      <c r="BE51" s="109">
        <f>SUBTOTAL(109,BF52:BF54)</f>
        <v>0</v>
      </c>
      <c r="BF51" s="110"/>
      <c r="BG51" s="93"/>
      <c r="BH51" s="109">
        <f>SUBTOTAL(109,BI52:BI54)</f>
        <v>0</v>
      </c>
      <c r="BI51" s="110"/>
      <c r="BJ51" s="93"/>
      <c r="BK51" s="109">
        <f>SUBTOTAL(109,BL52:BL54)</f>
        <v>0</v>
      </c>
      <c r="BL51" s="110"/>
      <c r="BM51" s="93"/>
      <c r="BN51" s="109">
        <f>SUBTOTAL(109,BO52:BO54)</f>
        <v>0</v>
      </c>
      <c r="BO51" s="110"/>
      <c r="BP51" s="93"/>
      <c r="BQ51" s="109">
        <f>SUBTOTAL(109,BR52:BR54)</f>
        <v>0</v>
      </c>
      <c r="BR51" s="110"/>
      <c r="BS51" s="93"/>
      <c r="BT51" s="109">
        <f>SUBTOTAL(109,BU52:BU54)</f>
        <v>0</v>
      </c>
      <c r="BU51" s="110"/>
      <c r="BV51" s="93"/>
      <c r="BW51" s="109">
        <f>SUBTOTAL(109,BX52:BX54)</f>
        <v>0</v>
      </c>
      <c r="BX51" s="110"/>
    </row>
    <row r="52" spans="1:76" ht="15.75" customHeight="1" outlineLevel="1" x14ac:dyDescent="0.25">
      <c r="A52" s="3"/>
      <c r="B52" s="86"/>
      <c r="C52" s="86"/>
      <c r="D52" s="87"/>
      <c r="F52" s="69" t="s">
        <v>39</v>
      </c>
      <c r="G52" s="70">
        <v>0</v>
      </c>
      <c r="I52" s="69" t="s">
        <v>39</v>
      </c>
      <c r="J52" s="70">
        <v>0</v>
      </c>
      <c r="L52" s="69" t="s">
        <v>39</v>
      </c>
      <c r="M52" s="70">
        <v>0</v>
      </c>
      <c r="O52" s="69" t="s">
        <v>39</v>
      </c>
      <c r="P52" s="70">
        <v>0</v>
      </c>
      <c r="R52" s="69" t="s">
        <v>39</v>
      </c>
      <c r="S52" s="70">
        <v>0</v>
      </c>
      <c r="U52" s="69" t="s">
        <v>39</v>
      </c>
      <c r="V52" s="70">
        <v>0</v>
      </c>
      <c r="X52" s="69" t="s">
        <v>39</v>
      </c>
      <c r="Y52" s="70">
        <v>0</v>
      </c>
      <c r="AA52" s="69" t="s">
        <v>39</v>
      </c>
      <c r="AB52" s="70">
        <v>0</v>
      </c>
      <c r="AD52" s="69" t="s">
        <v>39</v>
      </c>
      <c r="AE52" s="70">
        <v>0</v>
      </c>
      <c r="AG52" s="69" t="s">
        <v>39</v>
      </c>
      <c r="AH52" s="70">
        <v>0</v>
      </c>
      <c r="AJ52" s="69" t="s">
        <v>39</v>
      </c>
      <c r="AK52" s="70">
        <v>0</v>
      </c>
      <c r="AM52" s="69" t="s">
        <v>39</v>
      </c>
      <c r="AN52" s="70">
        <v>0</v>
      </c>
      <c r="AP52" s="69" t="s">
        <v>39</v>
      </c>
      <c r="AQ52" s="70">
        <v>0</v>
      </c>
      <c r="AS52" s="69" t="s">
        <v>39</v>
      </c>
      <c r="AT52" s="70">
        <v>0</v>
      </c>
      <c r="AV52" s="69" t="s">
        <v>39</v>
      </c>
      <c r="AW52" s="70">
        <v>0</v>
      </c>
      <c r="AY52" s="69" t="s">
        <v>39</v>
      </c>
      <c r="AZ52" s="70">
        <v>0</v>
      </c>
      <c r="BB52" s="69" t="s">
        <v>39</v>
      </c>
      <c r="BC52" s="70">
        <v>0</v>
      </c>
      <c r="BE52" s="95" t="s">
        <v>39</v>
      </c>
      <c r="BF52" s="70">
        <v>0</v>
      </c>
      <c r="BH52" s="95" t="s">
        <v>39</v>
      </c>
      <c r="BI52" s="70">
        <v>0</v>
      </c>
      <c r="BK52" s="95" t="s">
        <v>39</v>
      </c>
      <c r="BL52" s="70">
        <v>0</v>
      </c>
      <c r="BN52" s="95" t="s">
        <v>39</v>
      </c>
      <c r="BO52" s="70">
        <v>0</v>
      </c>
      <c r="BQ52" s="95" t="s">
        <v>39</v>
      </c>
      <c r="BR52" s="70">
        <v>0</v>
      </c>
      <c r="BT52" s="95" t="s">
        <v>39</v>
      </c>
      <c r="BU52" s="70">
        <v>0</v>
      </c>
      <c r="BW52" s="95" t="s">
        <v>39</v>
      </c>
      <c r="BX52" s="70">
        <v>0</v>
      </c>
    </row>
    <row r="53" spans="1:76" ht="15" customHeight="1" outlineLevel="1" x14ac:dyDescent="0.25">
      <c r="A53" s="3"/>
      <c r="B53" s="8"/>
      <c r="C53" s="8"/>
      <c r="D53" s="88"/>
      <c r="F53" s="72" t="s">
        <v>40</v>
      </c>
      <c r="G53" s="73">
        <v>0</v>
      </c>
      <c r="I53" s="72" t="s">
        <v>40</v>
      </c>
      <c r="J53" s="73">
        <v>0</v>
      </c>
      <c r="L53" s="72" t="s">
        <v>40</v>
      </c>
      <c r="M53" s="73">
        <v>0</v>
      </c>
      <c r="O53" s="72" t="s">
        <v>40</v>
      </c>
      <c r="P53" s="73">
        <v>0</v>
      </c>
      <c r="R53" s="72" t="s">
        <v>40</v>
      </c>
      <c r="S53" s="73">
        <v>0</v>
      </c>
      <c r="U53" s="72" t="s">
        <v>40</v>
      </c>
      <c r="V53" s="73">
        <v>0</v>
      </c>
      <c r="X53" s="72" t="s">
        <v>40</v>
      </c>
      <c r="Y53" s="73">
        <v>0</v>
      </c>
      <c r="AA53" s="72" t="s">
        <v>40</v>
      </c>
      <c r="AB53" s="73">
        <v>0</v>
      </c>
      <c r="AD53" s="72" t="s">
        <v>40</v>
      </c>
      <c r="AE53" s="73">
        <v>0</v>
      </c>
      <c r="AG53" s="72" t="s">
        <v>40</v>
      </c>
      <c r="AH53" s="73">
        <v>0</v>
      </c>
      <c r="AJ53" s="72" t="s">
        <v>40</v>
      </c>
      <c r="AK53" s="73">
        <v>0</v>
      </c>
      <c r="AM53" s="72" t="s">
        <v>40</v>
      </c>
      <c r="AN53" s="73">
        <v>0</v>
      </c>
      <c r="AP53" s="72" t="s">
        <v>40</v>
      </c>
      <c r="AQ53" s="73">
        <v>0</v>
      </c>
      <c r="AS53" s="72" t="s">
        <v>40</v>
      </c>
      <c r="AT53" s="73">
        <v>0</v>
      </c>
      <c r="AV53" s="72" t="s">
        <v>40</v>
      </c>
      <c r="AW53" s="73">
        <v>0</v>
      </c>
      <c r="AY53" s="72" t="s">
        <v>40</v>
      </c>
      <c r="AZ53" s="73">
        <v>0</v>
      </c>
      <c r="BB53" s="72" t="s">
        <v>40</v>
      </c>
      <c r="BC53" s="73">
        <v>0</v>
      </c>
      <c r="BE53" s="96" t="s">
        <v>40</v>
      </c>
      <c r="BF53" s="73">
        <v>0</v>
      </c>
      <c r="BH53" s="96" t="s">
        <v>40</v>
      </c>
      <c r="BI53" s="73">
        <v>0</v>
      </c>
      <c r="BK53" s="96" t="s">
        <v>40</v>
      </c>
      <c r="BL53" s="73">
        <v>0</v>
      </c>
      <c r="BN53" s="96" t="s">
        <v>40</v>
      </c>
      <c r="BO53" s="73">
        <v>0</v>
      </c>
      <c r="BQ53" s="96" t="s">
        <v>40</v>
      </c>
      <c r="BR53" s="73">
        <v>0</v>
      </c>
      <c r="BT53" s="96" t="s">
        <v>40</v>
      </c>
      <c r="BU53" s="73">
        <v>0</v>
      </c>
      <c r="BW53" s="96" t="s">
        <v>40</v>
      </c>
      <c r="BX53" s="73">
        <v>0</v>
      </c>
    </row>
    <row r="54" spans="1:76" ht="15" customHeight="1" outlineLevel="1" x14ac:dyDescent="0.25">
      <c r="A54" s="3"/>
      <c r="B54" s="8"/>
      <c r="C54" s="8"/>
      <c r="D54" s="88"/>
      <c r="F54" s="72" t="s">
        <v>41</v>
      </c>
      <c r="G54" s="73">
        <v>0</v>
      </c>
      <c r="I54" s="72" t="s">
        <v>41</v>
      </c>
      <c r="J54" s="73">
        <v>0</v>
      </c>
      <c r="L54" s="72" t="s">
        <v>41</v>
      </c>
      <c r="M54" s="73">
        <v>0</v>
      </c>
      <c r="O54" s="72" t="s">
        <v>41</v>
      </c>
      <c r="P54" s="73">
        <v>0</v>
      </c>
      <c r="R54" s="72" t="s">
        <v>41</v>
      </c>
      <c r="S54" s="73">
        <v>0</v>
      </c>
      <c r="U54" s="72" t="s">
        <v>41</v>
      </c>
      <c r="V54" s="73">
        <v>0</v>
      </c>
      <c r="X54" s="72" t="s">
        <v>41</v>
      </c>
      <c r="Y54" s="73">
        <v>0</v>
      </c>
      <c r="AA54" s="72" t="s">
        <v>41</v>
      </c>
      <c r="AB54" s="73">
        <v>0</v>
      </c>
      <c r="AD54" s="72" t="s">
        <v>41</v>
      </c>
      <c r="AE54" s="73">
        <v>0</v>
      </c>
      <c r="AG54" s="72" t="s">
        <v>41</v>
      </c>
      <c r="AH54" s="73">
        <v>0</v>
      </c>
      <c r="AJ54" s="72" t="s">
        <v>41</v>
      </c>
      <c r="AK54" s="73">
        <v>0</v>
      </c>
      <c r="AM54" s="72" t="s">
        <v>41</v>
      </c>
      <c r="AN54" s="73">
        <v>0</v>
      </c>
      <c r="AP54" s="72" t="s">
        <v>41</v>
      </c>
      <c r="AQ54" s="73">
        <v>0</v>
      </c>
      <c r="AS54" s="72" t="s">
        <v>41</v>
      </c>
      <c r="AT54" s="73">
        <v>0</v>
      </c>
      <c r="AV54" s="72" t="s">
        <v>41</v>
      </c>
      <c r="AW54" s="73">
        <v>0</v>
      </c>
      <c r="AY54" s="72" t="s">
        <v>41</v>
      </c>
      <c r="AZ54" s="73">
        <v>0</v>
      </c>
      <c r="BB54" s="72" t="s">
        <v>41</v>
      </c>
      <c r="BC54" s="73">
        <v>0</v>
      </c>
      <c r="BE54" s="96" t="s">
        <v>41</v>
      </c>
      <c r="BF54" s="73">
        <v>0</v>
      </c>
      <c r="BH54" s="96" t="s">
        <v>41</v>
      </c>
      <c r="BI54" s="73">
        <v>0</v>
      </c>
      <c r="BK54" s="96" t="s">
        <v>41</v>
      </c>
      <c r="BL54" s="73">
        <v>0</v>
      </c>
      <c r="BN54" s="96" t="s">
        <v>41</v>
      </c>
      <c r="BO54" s="73">
        <v>0</v>
      </c>
      <c r="BQ54" s="96" t="s">
        <v>41</v>
      </c>
      <c r="BR54" s="73">
        <v>0</v>
      </c>
      <c r="BT54" s="96" t="s">
        <v>41</v>
      </c>
      <c r="BU54" s="73">
        <v>0</v>
      </c>
      <c r="BW54" s="96" t="s">
        <v>41</v>
      </c>
      <c r="BX54" s="73">
        <v>0</v>
      </c>
    </row>
    <row r="55" spans="1:76" s="3" customFormat="1" ht="5.0999999999999996" customHeight="1" x14ac:dyDescent="0.25"/>
    <row r="56" spans="1:76" x14ac:dyDescent="0.25">
      <c r="B56" s="9"/>
      <c r="C56" s="16"/>
      <c r="D56" s="10"/>
    </row>
    <row r="57" spans="1:76" x14ac:dyDescent="0.25">
      <c r="B57" s="9"/>
      <c r="C57" s="16"/>
      <c r="D57" s="10"/>
    </row>
    <row r="58" spans="1:76" x14ac:dyDescent="0.25">
      <c r="B58" s="9"/>
      <c r="C58" s="16"/>
      <c r="D58" s="10"/>
    </row>
    <row r="59" spans="1:76" x14ac:dyDescent="0.25">
      <c r="B59" s="9"/>
      <c r="C59" s="16"/>
      <c r="D59" s="10"/>
    </row>
    <row r="60" spans="1:76" x14ac:dyDescent="0.25">
      <c r="B60" s="9"/>
      <c r="C60" s="16"/>
      <c r="D60" s="10"/>
    </row>
    <row r="61" spans="1:76" x14ac:dyDescent="0.25">
      <c r="B61" s="9"/>
      <c r="C61" s="16"/>
      <c r="D61" s="10"/>
    </row>
    <row r="62" spans="1:76" x14ac:dyDescent="0.25">
      <c r="B62" s="9"/>
      <c r="C62" s="16"/>
      <c r="D62" s="10"/>
    </row>
    <row r="63" spans="1:76" x14ac:dyDescent="0.25">
      <c r="B63" s="9"/>
      <c r="C63" s="16"/>
      <c r="D63" s="10"/>
    </row>
    <row r="64" spans="1:76" x14ac:dyDescent="0.25">
      <c r="B64" s="9"/>
      <c r="C64" s="16"/>
      <c r="D64" s="10"/>
    </row>
    <row r="65" spans="2:4" x14ac:dyDescent="0.25">
      <c r="B65" s="9"/>
      <c r="C65" s="16"/>
      <c r="D65" s="10"/>
    </row>
    <row r="66" spans="2:4" x14ac:dyDescent="0.25">
      <c r="B66" s="9"/>
      <c r="C66" s="16"/>
      <c r="D66" s="10"/>
    </row>
    <row r="67" spans="2:4" x14ac:dyDescent="0.25">
      <c r="B67" s="9"/>
      <c r="C67" s="16"/>
      <c r="D67" s="10"/>
    </row>
    <row r="68" spans="2:4" x14ac:dyDescent="0.25">
      <c r="B68" s="9"/>
      <c r="C68" s="16"/>
      <c r="D68" s="10"/>
    </row>
    <row r="69" spans="2:4" x14ac:dyDescent="0.25">
      <c r="B69" s="9"/>
      <c r="C69" s="16"/>
      <c r="D69" s="10"/>
    </row>
    <row r="70" spans="2:4" x14ac:dyDescent="0.25">
      <c r="B70" s="9"/>
      <c r="C70" s="16"/>
      <c r="D70" s="10"/>
    </row>
    <row r="71" spans="2:4" x14ac:dyDescent="0.25">
      <c r="B71" s="9"/>
      <c r="C71" s="16"/>
      <c r="D71" s="10"/>
    </row>
    <row r="72" spans="2:4" x14ac:dyDescent="0.25">
      <c r="B72" s="9"/>
      <c r="C72" s="16"/>
      <c r="D72" s="10"/>
    </row>
    <row r="73" spans="2:4" x14ac:dyDescent="0.25">
      <c r="B73" s="9"/>
      <c r="C73" s="16"/>
      <c r="D73" s="10"/>
    </row>
  </sheetData>
  <mergeCells count="194">
    <mergeCell ref="L49:M49"/>
    <mergeCell ref="BK26:BL26"/>
    <mergeCell ref="BN26:BO26"/>
    <mergeCell ref="BQ26:BR26"/>
    <mergeCell ref="BT26:BU26"/>
    <mergeCell ref="BW26:BX26"/>
    <mergeCell ref="BK48:BL48"/>
    <mergeCell ref="BN48:BO48"/>
    <mergeCell ref="BQ48:BR48"/>
    <mergeCell ref="BT48:BU48"/>
    <mergeCell ref="BW48:BX48"/>
    <mergeCell ref="BK8:BL8"/>
    <mergeCell ref="BN8:BO8"/>
    <mergeCell ref="BQ8:BR8"/>
    <mergeCell ref="BT8:BU8"/>
    <mergeCell ref="BW8:BX8"/>
    <mergeCell ref="BK9:BL9"/>
    <mergeCell ref="BN9:BO9"/>
    <mergeCell ref="BQ9:BR9"/>
    <mergeCell ref="BT9:BU9"/>
    <mergeCell ref="BW9:BX9"/>
    <mergeCell ref="BK6:BL6"/>
    <mergeCell ref="BN6:BO6"/>
    <mergeCell ref="BQ6:BR6"/>
    <mergeCell ref="BT6:BU6"/>
    <mergeCell ref="BW6:BX6"/>
    <mergeCell ref="BK7:BL7"/>
    <mergeCell ref="BN7:BO7"/>
    <mergeCell ref="BQ7:BR7"/>
    <mergeCell ref="BT7:BU7"/>
    <mergeCell ref="BW7:BX7"/>
    <mergeCell ref="AS48:AT48"/>
    <mergeCell ref="AV48:AW48"/>
    <mergeCell ref="AY48:AZ48"/>
    <mergeCell ref="BB48:BC48"/>
    <mergeCell ref="BE48:BF48"/>
    <mergeCell ref="BH48:BI48"/>
    <mergeCell ref="AS26:AT26"/>
    <mergeCell ref="AV26:AW26"/>
    <mergeCell ref="AY26:AZ26"/>
    <mergeCell ref="BB26:BC26"/>
    <mergeCell ref="BE26:BF26"/>
    <mergeCell ref="BH26:BI26"/>
    <mergeCell ref="AS9:AT9"/>
    <mergeCell ref="AV9:AW9"/>
    <mergeCell ref="AY9:AZ9"/>
    <mergeCell ref="BB9:BC9"/>
    <mergeCell ref="BE9:BF9"/>
    <mergeCell ref="BH9:BI9"/>
    <mergeCell ref="AS8:AT8"/>
    <mergeCell ref="AV8:AW8"/>
    <mergeCell ref="AY8:AZ8"/>
    <mergeCell ref="BB8:BC8"/>
    <mergeCell ref="BE8:BF8"/>
    <mergeCell ref="BH8:BI8"/>
    <mergeCell ref="AS7:AT7"/>
    <mergeCell ref="AV7:AW7"/>
    <mergeCell ref="AY7:AZ7"/>
    <mergeCell ref="BB7:BC7"/>
    <mergeCell ref="BE7:BF7"/>
    <mergeCell ref="BH7:BI7"/>
    <mergeCell ref="AS6:AT6"/>
    <mergeCell ref="AV6:AW6"/>
    <mergeCell ref="AY6:AZ6"/>
    <mergeCell ref="BB6:BC6"/>
    <mergeCell ref="BE6:BF6"/>
    <mergeCell ref="BH6:BI6"/>
    <mergeCell ref="AD26:AE26"/>
    <mergeCell ref="AG26:AH26"/>
    <mergeCell ref="AJ26:AK26"/>
    <mergeCell ref="AM26:AN26"/>
    <mergeCell ref="AP26:AQ26"/>
    <mergeCell ref="AD48:AE48"/>
    <mergeCell ref="AG48:AH48"/>
    <mergeCell ref="AJ48:AK48"/>
    <mergeCell ref="AM48:AN48"/>
    <mergeCell ref="AP48:AQ48"/>
    <mergeCell ref="X51:Y51"/>
    <mergeCell ref="AA51:AB51"/>
    <mergeCell ref="X12:Y12"/>
    <mergeCell ref="AA12:AB12"/>
    <mergeCell ref="AD6:AE6"/>
    <mergeCell ref="AG6:AH6"/>
    <mergeCell ref="AJ6:AK6"/>
    <mergeCell ref="AM6:AN6"/>
    <mergeCell ref="AP6:AQ6"/>
    <mergeCell ref="AD7:AE7"/>
    <mergeCell ref="AG7:AH7"/>
    <mergeCell ref="AJ7:AK7"/>
    <mergeCell ref="AM7:AN7"/>
    <mergeCell ref="AP7:AQ7"/>
    <mergeCell ref="AD8:AE8"/>
    <mergeCell ref="AG8:AH8"/>
    <mergeCell ref="AJ8:AK8"/>
    <mergeCell ref="AM8:AN8"/>
    <mergeCell ref="AP8:AQ8"/>
    <mergeCell ref="AD9:AE9"/>
    <mergeCell ref="AG9:AH9"/>
    <mergeCell ref="AJ9:AK9"/>
    <mergeCell ref="AM9:AN9"/>
    <mergeCell ref="AP9:AQ9"/>
    <mergeCell ref="X9:Y9"/>
    <mergeCell ref="AA9:AB9"/>
    <mergeCell ref="X26:Y26"/>
    <mergeCell ref="AA26:AB26"/>
    <mergeCell ref="X48:Y48"/>
    <mergeCell ref="AA48:AB48"/>
    <mergeCell ref="X6:Y6"/>
    <mergeCell ref="AA6:AB6"/>
    <mergeCell ref="X7:Y7"/>
    <mergeCell ref="AA7:AB7"/>
    <mergeCell ref="X8:Y8"/>
    <mergeCell ref="AA8:AB8"/>
    <mergeCell ref="F51:G51"/>
    <mergeCell ref="I51:J51"/>
    <mergeCell ref="L51:M51"/>
    <mergeCell ref="O51:P51"/>
    <mergeCell ref="F12:G12"/>
    <mergeCell ref="I12:J12"/>
    <mergeCell ref="L12:M12"/>
    <mergeCell ref="O12:P12"/>
    <mergeCell ref="U6:V6"/>
    <mergeCell ref="U7:V7"/>
    <mergeCell ref="U8:V8"/>
    <mergeCell ref="U9:V9"/>
    <mergeCell ref="U26:V26"/>
    <mergeCell ref="U48:V48"/>
    <mergeCell ref="R6:S6"/>
    <mergeCell ref="R7:S7"/>
    <mergeCell ref="R8:S8"/>
    <mergeCell ref="R9:S9"/>
    <mergeCell ref="R26:S26"/>
    <mergeCell ref="R48:S48"/>
    <mergeCell ref="R51:S51"/>
    <mergeCell ref="U51:V51"/>
    <mergeCell ref="R12:S12"/>
    <mergeCell ref="U12:V12"/>
    <mergeCell ref="F26:G26"/>
    <mergeCell ref="I26:J26"/>
    <mergeCell ref="L26:M26"/>
    <mergeCell ref="O26:P26"/>
    <mergeCell ref="F48:G48"/>
    <mergeCell ref="I48:J48"/>
    <mergeCell ref="L48:M48"/>
    <mergeCell ref="O48:P48"/>
    <mergeCell ref="F9:G9"/>
    <mergeCell ref="I9:J9"/>
    <mergeCell ref="L9:M9"/>
    <mergeCell ref="O9:P9"/>
    <mergeCell ref="O6:P6"/>
    <mergeCell ref="O7:P7"/>
    <mergeCell ref="O8:P8"/>
    <mergeCell ref="D6:D8"/>
    <mergeCell ref="I6:J6"/>
    <mergeCell ref="L6:M6"/>
    <mergeCell ref="I8:J8"/>
    <mergeCell ref="L7:M7"/>
    <mergeCell ref="L8:M8"/>
    <mergeCell ref="F8:G8"/>
    <mergeCell ref="F7:G7"/>
    <mergeCell ref="F6:G6"/>
    <mergeCell ref="I7:J7"/>
    <mergeCell ref="BE51:BF51"/>
    <mergeCell ref="BH51:BI51"/>
    <mergeCell ref="BK51:BL51"/>
    <mergeCell ref="BN51:BO51"/>
    <mergeCell ref="BQ51:BR51"/>
    <mergeCell ref="BT51:BU51"/>
    <mergeCell ref="BW51:BX51"/>
    <mergeCell ref="AD51:AE51"/>
    <mergeCell ref="AG51:AH51"/>
    <mergeCell ref="AJ51:AK51"/>
    <mergeCell ref="AM51:AN51"/>
    <mergeCell ref="AP51:AQ51"/>
    <mergeCell ref="AS51:AT51"/>
    <mergeCell ref="AV51:AW51"/>
    <mergeCell ref="AY51:AZ51"/>
    <mergeCell ref="BB51:BC51"/>
    <mergeCell ref="BH12:BI12"/>
    <mergeCell ref="BK12:BL12"/>
    <mergeCell ref="BN12:BO12"/>
    <mergeCell ref="BQ12:BR12"/>
    <mergeCell ref="BT12:BU12"/>
    <mergeCell ref="BW12:BX12"/>
    <mergeCell ref="AM12:AN12"/>
    <mergeCell ref="AD12:AE12"/>
    <mergeCell ref="AG12:AH12"/>
    <mergeCell ref="AJ12:AK12"/>
    <mergeCell ref="AP12:AQ12"/>
    <mergeCell ref="AS12:AT12"/>
    <mergeCell ref="AV12:AW12"/>
    <mergeCell ref="AY12:AZ12"/>
    <mergeCell ref="BB12:BC12"/>
    <mergeCell ref="BE12:BF1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TERENEO</dc:creator>
  <cp:lastModifiedBy>TERENEO</cp:lastModifiedBy>
  <dcterms:created xsi:type="dcterms:W3CDTF">2017-03-10T07:43:35Z</dcterms:created>
  <dcterms:modified xsi:type="dcterms:W3CDTF">2017-03-13T09:43:10Z</dcterms:modified>
</cp:coreProperties>
</file>