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15" windowWidth="23475" windowHeight="9765" activeTab="1"/>
  </bookViews>
  <sheets>
    <sheet name="PROD03" sheetId="1" r:id="rId1"/>
    <sheet name="FB" sheetId="2" r:id="rId2"/>
    <sheet name="Feuil4" sheetId="4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A2" i="2" l="1"/>
  <c r="I3" i="2"/>
  <c r="H3" i="2"/>
  <c r="G3" i="2"/>
  <c r="F3" i="2"/>
  <c r="E3" i="2"/>
  <c r="J3" i="2" s="1"/>
  <c r="D3" i="2"/>
  <c r="C3" i="2"/>
  <c r="B3" i="2"/>
  <c r="A3" i="2"/>
  <c r="I2" i="2"/>
  <c r="H2" i="2"/>
  <c r="G2" i="2"/>
  <c r="F2" i="2"/>
  <c r="E2" i="2"/>
  <c r="J2" i="2" s="1"/>
  <c r="D2" i="2"/>
  <c r="C2" i="2"/>
  <c r="B2" i="2"/>
  <c r="A1" i="4" l="1"/>
  <c r="AH131" i="1"/>
  <c r="AG131" i="1"/>
  <c r="AH130" i="1"/>
  <c r="AG130" i="1"/>
  <c r="AI129" i="1"/>
  <c r="AH129" i="1"/>
  <c r="AG129" i="1"/>
  <c r="AI128" i="1"/>
  <c r="AH128" i="1"/>
  <c r="AG128" i="1"/>
  <c r="AI127" i="1"/>
  <c r="AH127" i="1"/>
  <c r="AG127" i="1"/>
  <c r="AI126" i="1"/>
  <c r="AH126" i="1"/>
  <c r="AG126" i="1"/>
  <c r="AI125" i="1"/>
  <c r="AH125" i="1"/>
  <c r="AG125" i="1"/>
  <c r="AI124" i="1"/>
  <c r="AH124" i="1"/>
  <c r="AG124" i="1"/>
  <c r="AI123" i="1"/>
  <c r="AH123" i="1"/>
  <c r="AG123" i="1"/>
  <c r="AI122" i="1"/>
  <c r="AH122" i="1"/>
  <c r="AG122" i="1"/>
  <c r="AI121" i="1"/>
  <c r="AH121" i="1"/>
  <c r="AG121" i="1"/>
  <c r="AI120" i="1"/>
  <c r="AH120" i="1"/>
  <c r="AG120" i="1"/>
  <c r="AI119" i="1"/>
  <c r="AH119" i="1"/>
  <c r="AG119" i="1"/>
  <c r="AI118" i="1"/>
  <c r="AH118" i="1"/>
  <c r="AG118" i="1"/>
  <c r="AI117" i="1"/>
  <c r="AH117" i="1"/>
  <c r="AG117" i="1"/>
  <c r="AI116" i="1"/>
  <c r="AH116" i="1"/>
  <c r="AG116" i="1"/>
  <c r="AI115" i="1"/>
  <c r="AH115" i="1"/>
  <c r="AG115" i="1"/>
  <c r="AI114" i="1"/>
  <c r="AH114" i="1"/>
  <c r="AG114" i="1"/>
  <c r="AI113" i="1"/>
  <c r="AH113" i="1"/>
  <c r="AG113" i="1"/>
  <c r="AI112" i="1"/>
  <c r="AH112" i="1"/>
  <c r="AG112" i="1"/>
  <c r="AI111" i="1"/>
  <c r="AH111" i="1"/>
  <c r="AG111" i="1"/>
  <c r="AI110" i="1"/>
  <c r="AH110" i="1"/>
  <c r="AG110" i="1"/>
  <c r="AI109" i="1"/>
  <c r="AH109" i="1"/>
  <c r="AG109" i="1"/>
  <c r="AI108" i="1"/>
  <c r="AH108" i="1"/>
  <c r="AG108" i="1"/>
  <c r="AI107" i="1"/>
  <c r="AH107" i="1"/>
  <c r="AG107" i="1"/>
  <c r="AI106" i="1"/>
  <c r="AH106" i="1"/>
  <c r="AG106" i="1"/>
  <c r="AI105" i="1"/>
  <c r="AH105" i="1"/>
  <c r="AG105" i="1"/>
  <c r="AI104" i="1"/>
  <c r="AH104" i="1"/>
  <c r="AG104" i="1"/>
  <c r="AI103" i="1"/>
  <c r="AH103" i="1"/>
  <c r="AG103" i="1"/>
  <c r="AI102" i="1"/>
  <c r="AH102" i="1"/>
  <c r="AG102" i="1"/>
  <c r="AI101" i="1"/>
  <c r="AH101" i="1"/>
  <c r="AG101" i="1"/>
  <c r="AI100" i="1"/>
  <c r="AH100" i="1"/>
  <c r="AG100" i="1"/>
  <c r="AI99" i="1"/>
  <c r="AH99" i="1"/>
  <c r="AG99" i="1"/>
  <c r="AI98" i="1"/>
  <c r="AH98" i="1"/>
  <c r="AG98" i="1"/>
  <c r="AI97" i="1"/>
  <c r="AH97" i="1"/>
  <c r="AG97" i="1"/>
  <c r="AI96" i="1"/>
  <c r="AH96" i="1"/>
  <c r="AG96" i="1"/>
  <c r="AI95" i="1"/>
  <c r="AH95" i="1"/>
  <c r="AG95" i="1"/>
  <c r="AI94" i="1"/>
  <c r="AH94" i="1"/>
  <c r="AG94" i="1"/>
  <c r="AI93" i="1"/>
  <c r="AH93" i="1"/>
  <c r="AG93" i="1"/>
  <c r="AI92" i="1"/>
  <c r="AH92" i="1"/>
  <c r="AG92" i="1"/>
  <c r="AI91" i="1"/>
  <c r="AH91" i="1"/>
  <c r="AG91" i="1"/>
  <c r="AI90" i="1"/>
  <c r="AH90" i="1"/>
  <c r="AG90" i="1"/>
  <c r="AI89" i="1"/>
  <c r="AH89" i="1"/>
  <c r="AG89" i="1"/>
  <c r="AI88" i="1"/>
  <c r="AH88" i="1"/>
  <c r="AG88" i="1"/>
  <c r="AI87" i="1"/>
  <c r="AH87" i="1"/>
  <c r="AG87" i="1"/>
  <c r="AI86" i="1"/>
  <c r="AH86" i="1"/>
  <c r="AG86" i="1"/>
  <c r="AI85" i="1"/>
  <c r="AH85" i="1"/>
  <c r="AG85" i="1"/>
  <c r="AI84" i="1"/>
  <c r="AH84" i="1"/>
  <c r="AG84" i="1"/>
  <c r="AI83" i="1"/>
  <c r="AH83" i="1"/>
  <c r="AG83" i="1"/>
  <c r="AI82" i="1"/>
  <c r="AH82" i="1"/>
  <c r="AG82" i="1"/>
  <c r="AI81" i="1"/>
  <c r="AH81" i="1"/>
  <c r="AG81" i="1"/>
  <c r="AI80" i="1"/>
  <c r="AH80" i="1"/>
  <c r="AG80" i="1"/>
  <c r="AI79" i="1"/>
  <c r="AH79" i="1"/>
  <c r="AG79" i="1"/>
  <c r="AI78" i="1"/>
  <c r="AH78" i="1"/>
  <c r="AG78" i="1"/>
  <c r="AI77" i="1"/>
  <c r="AH77" i="1"/>
  <c r="AG77" i="1"/>
  <c r="AI76" i="1"/>
  <c r="AH76" i="1"/>
  <c r="AG76" i="1"/>
  <c r="AI75" i="1"/>
  <c r="AH75" i="1"/>
  <c r="AG75" i="1"/>
  <c r="AI74" i="1"/>
  <c r="AH74" i="1"/>
  <c r="AG74" i="1"/>
  <c r="AI73" i="1"/>
  <c r="AH73" i="1"/>
  <c r="AG73" i="1"/>
  <c r="AI72" i="1"/>
  <c r="AH72" i="1"/>
  <c r="AG72" i="1"/>
  <c r="AI71" i="1"/>
  <c r="AH71" i="1"/>
  <c r="AG71" i="1"/>
  <c r="AI70" i="1"/>
  <c r="AH70" i="1"/>
  <c r="AG70" i="1"/>
  <c r="AI69" i="1"/>
  <c r="AH69" i="1"/>
  <c r="AG69" i="1"/>
  <c r="AI68" i="1"/>
  <c r="AH68" i="1"/>
  <c r="AG68" i="1"/>
  <c r="AI67" i="1"/>
  <c r="AH67" i="1"/>
  <c r="AG67" i="1"/>
  <c r="AI66" i="1"/>
  <c r="AH66" i="1"/>
  <c r="AG66" i="1"/>
  <c r="AI65" i="1"/>
  <c r="AH65" i="1"/>
  <c r="AG65" i="1"/>
  <c r="AI64" i="1"/>
  <c r="AH64" i="1"/>
  <c r="AG64" i="1"/>
  <c r="AI63" i="1"/>
  <c r="AH63" i="1"/>
  <c r="AG63" i="1"/>
  <c r="AI62" i="1"/>
  <c r="AH62" i="1"/>
  <c r="AG62" i="1"/>
  <c r="AI61" i="1"/>
  <c r="AH61" i="1"/>
  <c r="AG61" i="1"/>
  <c r="AI60" i="1"/>
  <c r="AH60" i="1"/>
  <c r="AG60" i="1"/>
  <c r="AI59" i="1"/>
  <c r="AH59" i="1"/>
  <c r="AG59" i="1"/>
  <c r="AI58" i="1"/>
  <c r="AH58" i="1"/>
  <c r="AG58" i="1"/>
  <c r="C7" i="1"/>
  <c r="B7" i="1"/>
  <c r="C6" i="1"/>
  <c r="B6" i="1"/>
</calcChain>
</file>

<file path=xl/sharedStrings.xml><?xml version="1.0" encoding="utf-8"?>
<sst xmlns="http://schemas.openxmlformats.org/spreadsheetml/2006/main" count="67" uniqueCount="53">
  <si>
    <t>N° DANS L'ORDRE</t>
  </si>
  <si>
    <t>TYPE DE POLICE
(carte verte, frontalier,
parking)</t>
  </si>
  <si>
    <t>DATE D'EMISSION</t>
  </si>
  <si>
    <t>N° DE REFERECENCE
INTERNE (uniquement
pour les frontaliers)</t>
  </si>
  <si>
    <t>DATE D'ENREGISTREMENT</t>
  </si>
  <si>
    <t>N° POLICE</t>
  </si>
  <si>
    <t>HEURE D'ENREGISTREMENT</t>
  </si>
  <si>
    <t>COURTIERS</t>
  </si>
  <si>
    <t>COMPAGNIE</t>
  </si>
  <si>
    <t>DATE D'ENTREE
EN FORCE</t>
  </si>
  <si>
    <t>HEURE D'ENTREE 
EN FORCE</t>
  </si>
  <si>
    <t>DATE DE FIN</t>
  </si>
  <si>
    <t>HEURE DE FIN</t>
  </si>
  <si>
    <t>REFERENCE DE BTA
EN France</t>
  </si>
  <si>
    <t>CATEGORIE DU VEHICULE</t>
  </si>
  <si>
    <t>MARQUE DU VEHICULE</t>
  </si>
  <si>
    <t>MODELE</t>
  </si>
  <si>
    <t>MISE EN CIRCULATION</t>
  </si>
  <si>
    <t>NUMERO DE CHASSIS</t>
  </si>
  <si>
    <t>IMMATRICULATION</t>
  </si>
  <si>
    <t>POIDS TOTAL ROULANT
DU VEHICULE</t>
  </si>
  <si>
    <t>NOMBRE DE 
PLACES ASSISES</t>
  </si>
  <si>
    <t>PUISSANCE FISCALE</t>
  </si>
  <si>
    <t>NOMBRES DE JOURS
ASSURES</t>
  </si>
  <si>
    <t>SOUSCRIPTEUR
DE L'ASSURANCE</t>
  </si>
  <si>
    <t>ADRESSE</t>
  </si>
  <si>
    <t xml:space="preserve">CODE POSTAL </t>
  </si>
  <si>
    <t>VILLE</t>
  </si>
  <si>
    <t>DATE DE NAISSANCE</t>
  </si>
  <si>
    <t>PAYS D'EMISSION
DU PERMIS</t>
  </si>
  <si>
    <t>DATE D'EMISSION
DU PERMIS</t>
  </si>
  <si>
    <t>PRIME TTC</t>
  </si>
  <si>
    <t>TAXES SOCIALES
 18 %</t>
  </si>
  <si>
    <t>CONTRIBUTION S.S 15 %</t>
  </si>
  <si>
    <t>FOND DE GARANTIES 1,2 %</t>
  </si>
  <si>
    <t>PRIME HT</t>
  </si>
  <si>
    <t>HONORAIRES
 COURTIERS</t>
  </si>
  <si>
    <t>PRIME NETTE BTA</t>
  </si>
  <si>
    <t>PRIME SITE</t>
  </si>
  <si>
    <t>HONORAIRES
 SUPPLEMENTAIRES</t>
  </si>
  <si>
    <t>commissions</t>
  </si>
  <si>
    <r>
      <t>VL</t>
    </r>
    <r>
      <rPr>
        <sz val="11"/>
        <color theme="1"/>
        <rFont val="Calibri"/>
        <family val="2"/>
        <scheme val="minor"/>
      </rPr>
      <t> </t>
    </r>
  </si>
  <si>
    <t>ASSURANCES -ORIAS 07 006102 PREPE</t>
  </si>
  <si>
    <t xml:space="preserve">FR1037-BTA-AAS-1 </t>
  </si>
  <si>
    <t>04/03/2013 11:36:30 </t>
  </si>
  <si>
    <t>04032013 30VL75014-111 </t>
  </si>
  <si>
    <t>ASSURANCES -ORIAS 07 006102</t>
  </si>
  <si>
    <t>BTA APDROSINASANA - TEMPORAIRE AUTOMOBILE</t>
  </si>
  <si>
    <t>05/03/2013 11:59:39 </t>
  </si>
  <si>
    <t>05032013 30VL75014-19 </t>
  </si>
  <si>
    <t>PRIME PREPE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</si>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</sst>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&quot;€&quot;;\-#,##0.00\ &quot;€&quot;"/>
    <numFmt numFmtId="165" formatCode="#,##0.00&quot; €&quot;"/>
    <numFmt numFmtId="166" formatCode="#,##0.00&quot; €&quot;;[Red]#,##0.00&quot; €&quot;"/>
    <numFmt numFmtId="167" formatCode="#,##0.00\ &quot;€&quot;"/>
    <numFmt numFmtId="168" formatCode="#,##0.00\ &quot;€&quot;;[Red]#,##0.00\ &quot;€&quot;"/>
    <numFmt numFmtId="169" formatCode="_-* #,##0.00\ [$€-40C]_-;\-* #,##0.00\ [$€-40C]_-;_-* &quot;-&quot;??\ [$€-40C]_-;_-@_-"/>
  </numFmts>
  <fonts count="8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sz val="8"/>
      <name val="Arial"/>
      <family val="2"/>
    </font>
    <font>
      <sz val="7.5"/>
      <name val="Verdana"/>
      <family val="2"/>
    </font>
    <font>
      <b/>
      <sz val="7.5"/>
      <name val="Verdana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10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Font="1" applyFill="1" applyAlignment="1">
      <alignment horizontal="left"/>
    </xf>
    <xf numFmtId="0" fontId="0" fillId="0" borderId="0" xfId="0" applyFill="1"/>
    <xf numFmtId="14" fontId="0" fillId="0" borderId="0" xfId="0" applyNumberFormat="1"/>
    <xf numFmtId="19" fontId="0" fillId="0" borderId="0" xfId="0" applyNumberForma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6" fontId="0" fillId="0" borderId="0" xfId="0" applyNumberFormat="1" applyBorder="1"/>
    <xf numFmtId="0" fontId="0" fillId="0" borderId="0" xfId="0" applyBorder="1"/>
    <xf numFmtId="0" fontId="0" fillId="0" borderId="0" xfId="0" applyFont="1" applyFill="1" applyBorder="1" applyAlignment="1">
      <alignment horizontal="left"/>
    </xf>
    <xf numFmtId="0" fontId="0" fillId="0" borderId="0" xfId="0" applyFill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14" fontId="2" fillId="0" borderId="2" xfId="0" applyNumberFormat="1" applyFont="1" applyBorder="1" applyAlignment="1">
      <alignment wrapText="1"/>
    </xf>
    <xf numFmtId="19" fontId="2" fillId="0" borderId="2" xfId="0" applyNumberFormat="1" applyFont="1" applyBorder="1"/>
    <xf numFmtId="14" fontId="2" fillId="0" borderId="2" xfId="0" applyNumberFormat="1" applyFont="1" applyBorder="1"/>
    <xf numFmtId="19" fontId="2" fillId="0" borderId="2" xfId="0" applyNumberFormat="1" applyFont="1" applyBorder="1" applyAlignment="1">
      <alignment wrapText="1"/>
    </xf>
    <xf numFmtId="165" fontId="1" fillId="0" borderId="2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 wrapText="1"/>
    </xf>
    <xf numFmtId="165" fontId="1" fillId="0" borderId="2" xfId="0" applyNumberFormat="1" applyFont="1" applyBorder="1" applyAlignment="1">
      <alignment horizontal="center" wrapText="1"/>
    </xf>
    <xf numFmtId="165" fontId="1" fillId="0" borderId="5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165" fontId="1" fillId="0" borderId="7" xfId="0" applyNumberFormat="1" applyFont="1" applyBorder="1" applyAlignment="1">
      <alignment horizontal="center"/>
    </xf>
    <xf numFmtId="166" fontId="3" fillId="0" borderId="6" xfId="0" applyNumberFormat="1" applyFont="1" applyBorder="1" applyAlignment="1">
      <alignment horizontal="center"/>
    </xf>
    <xf numFmtId="166" fontId="3" fillId="0" borderId="8" xfId="0" applyNumberFormat="1" applyFont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/>
    <xf numFmtId="0" fontId="4" fillId="2" borderId="0" xfId="0" applyFont="1" applyFill="1"/>
    <xf numFmtId="14" fontId="4" fillId="0" borderId="0" xfId="0" applyNumberFormat="1" applyFont="1" applyAlignment="1">
      <alignment horizontal="left"/>
    </xf>
    <xf numFmtId="0" fontId="5" fillId="3" borderId="9" xfId="0" applyFont="1" applyFill="1" applyBorder="1"/>
    <xf numFmtId="14" fontId="5" fillId="3" borderId="9" xfId="0" applyNumberFormat="1" applyFont="1" applyFill="1" applyBorder="1"/>
    <xf numFmtId="20" fontId="5" fillId="3" borderId="9" xfId="0" applyNumberFormat="1" applyFont="1" applyFill="1" applyBorder="1"/>
    <xf numFmtId="0" fontId="5" fillId="0" borderId="9" xfId="0" applyFont="1" applyBorder="1"/>
    <xf numFmtId="0" fontId="5" fillId="0" borderId="9" xfId="0" applyFont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14" fontId="5" fillId="0" borderId="9" xfId="0" applyNumberFormat="1" applyFont="1" applyBorder="1"/>
    <xf numFmtId="167" fontId="1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7" fontId="1" fillId="0" borderId="0" xfId="0" applyNumberFormat="1" applyFont="1" applyBorder="1" applyAlignment="1">
      <alignment horizontal="center"/>
    </xf>
    <xf numFmtId="167" fontId="1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8" fontId="1" fillId="0" borderId="0" xfId="0" applyNumberFormat="1" applyFont="1" applyAlignment="1">
      <alignment horizontal="center"/>
    </xf>
    <xf numFmtId="165" fontId="0" fillId="0" borderId="0" xfId="0" applyNumberFormat="1"/>
    <xf numFmtId="14" fontId="2" fillId="0" borderId="2" xfId="0" applyNumberFormat="1" applyFont="1" applyBorder="1" applyAlignment="1">
      <alignment horizontal="center" vertical="center" wrapText="1"/>
    </xf>
    <xf numFmtId="169" fontId="3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9" fontId="0" fillId="0" borderId="0" xfId="0" applyNumberFormat="1"/>
    <xf numFmtId="168" fontId="1" fillId="0" borderId="0" xfId="0" applyNumberFormat="1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UR%20F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03"/>
      <sheetName val="FB"/>
      <sheetName val="FB-PREPE"/>
      <sheetName val="Feuil4"/>
    </sheetNames>
    <sheetDataSet>
      <sheetData sheetId="0">
        <row r="5">
          <cell r="A5" t="str">
            <v>N° DANS L'ORDRE</v>
          </cell>
          <cell r="R5" t="str">
            <v>MISE EN CIRCULATION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31"/>
  <sheetViews>
    <sheetView workbookViewId="0">
      <selection activeCell="A11" sqref="A11"/>
    </sheetView>
  </sheetViews>
  <sheetFormatPr baseColWidth="10" defaultRowHeight="15.75" x14ac:dyDescent="0.25"/>
  <cols>
    <col min="1" max="1" width="21.85546875" customWidth="1"/>
    <col min="2" max="2" width="43.42578125" customWidth="1"/>
    <col min="3" max="7" width="21.85546875" customWidth="1"/>
    <col min="8" max="8" width="31.85546875" customWidth="1"/>
    <col min="9" max="9" width="42.5703125" customWidth="1"/>
    <col min="10" max="32" width="21.85546875" customWidth="1"/>
    <col min="33" max="33" width="21.85546875" style="5" customWidth="1"/>
    <col min="34" max="35" width="21.85546875" customWidth="1"/>
    <col min="36" max="36" width="21.85546875" style="6" customWidth="1"/>
    <col min="37" max="37" width="25.42578125" style="6" customWidth="1"/>
    <col min="38" max="38" width="21.85546875" style="46" customWidth="1"/>
    <col min="39" max="39" width="21.42578125" customWidth="1"/>
    <col min="40" max="40" width="25.42578125" customWidth="1"/>
    <col min="41" max="41" width="16.28515625" customWidth="1"/>
    <col min="256" max="256" width="21.85546875" customWidth="1"/>
    <col min="257" max="257" width="43.42578125" customWidth="1"/>
    <col min="258" max="262" width="21.85546875" customWidth="1"/>
    <col min="263" max="263" width="31.85546875" customWidth="1"/>
    <col min="264" max="264" width="30.42578125" customWidth="1"/>
    <col min="265" max="291" width="21.85546875" customWidth="1"/>
    <col min="292" max="292" width="25.42578125" customWidth="1"/>
    <col min="293" max="293" width="21.85546875" customWidth="1"/>
    <col min="294" max="294" width="21.42578125" customWidth="1"/>
    <col min="295" max="295" width="25.42578125" customWidth="1"/>
    <col min="296" max="296" width="16.28515625" customWidth="1"/>
    <col min="512" max="512" width="21.85546875" customWidth="1"/>
    <col min="513" max="513" width="43.42578125" customWidth="1"/>
    <col min="514" max="518" width="21.85546875" customWidth="1"/>
    <col min="519" max="519" width="31.85546875" customWidth="1"/>
    <col min="520" max="520" width="30.42578125" customWidth="1"/>
    <col min="521" max="547" width="21.85546875" customWidth="1"/>
    <col min="548" max="548" width="25.42578125" customWidth="1"/>
    <col min="549" max="549" width="21.85546875" customWidth="1"/>
    <col min="550" max="550" width="21.42578125" customWidth="1"/>
    <col min="551" max="551" width="25.42578125" customWidth="1"/>
    <col min="552" max="552" width="16.28515625" customWidth="1"/>
    <col min="768" max="768" width="21.85546875" customWidth="1"/>
    <col min="769" max="769" width="43.42578125" customWidth="1"/>
    <col min="770" max="774" width="21.85546875" customWidth="1"/>
    <col min="775" max="775" width="31.85546875" customWidth="1"/>
    <col min="776" max="776" width="30.42578125" customWidth="1"/>
    <col min="777" max="803" width="21.85546875" customWidth="1"/>
    <col min="804" max="804" width="25.42578125" customWidth="1"/>
    <col min="805" max="805" width="21.85546875" customWidth="1"/>
    <col min="806" max="806" width="21.42578125" customWidth="1"/>
    <col min="807" max="807" width="25.42578125" customWidth="1"/>
    <col min="808" max="808" width="16.28515625" customWidth="1"/>
    <col min="1024" max="1024" width="21.85546875" customWidth="1"/>
    <col min="1025" max="1025" width="43.42578125" customWidth="1"/>
    <col min="1026" max="1030" width="21.85546875" customWidth="1"/>
    <col min="1031" max="1031" width="31.85546875" customWidth="1"/>
    <col min="1032" max="1032" width="30.42578125" customWidth="1"/>
    <col min="1033" max="1059" width="21.85546875" customWidth="1"/>
    <col min="1060" max="1060" width="25.42578125" customWidth="1"/>
    <col min="1061" max="1061" width="21.85546875" customWidth="1"/>
    <col min="1062" max="1062" width="21.42578125" customWidth="1"/>
    <col min="1063" max="1063" width="25.42578125" customWidth="1"/>
    <col min="1064" max="1064" width="16.28515625" customWidth="1"/>
    <col min="1280" max="1280" width="21.85546875" customWidth="1"/>
    <col min="1281" max="1281" width="43.42578125" customWidth="1"/>
    <col min="1282" max="1286" width="21.85546875" customWidth="1"/>
    <col min="1287" max="1287" width="31.85546875" customWidth="1"/>
    <col min="1288" max="1288" width="30.42578125" customWidth="1"/>
    <col min="1289" max="1315" width="21.85546875" customWidth="1"/>
    <col min="1316" max="1316" width="25.42578125" customWidth="1"/>
    <col min="1317" max="1317" width="21.85546875" customWidth="1"/>
    <col min="1318" max="1318" width="21.42578125" customWidth="1"/>
    <col min="1319" max="1319" width="25.42578125" customWidth="1"/>
    <col min="1320" max="1320" width="16.28515625" customWidth="1"/>
    <col min="1536" max="1536" width="21.85546875" customWidth="1"/>
    <col min="1537" max="1537" width="43.42578125" customWidth="1"/>
    <col min="1538" max="1542" width="21.85546875" customWidth="1"/>
    <col min="1543" max="1543" width="31.85546875" customWidth="1"/>
    <col min="1544" max="1544" width="30.42578125" customWidth="1"/>
    <col min="1545" max="1571" width="21.85546875" customWidth="1"/>
    <col min="1572" max="1572" width="25.42578125" customWidth="1"/>
    <col min="1573" max="1573" width="21.85546875" customWidth="1"/>
    <col min="1574" max="1574" width="21.42578125" customWidth="1"/>
    <col min="1575" max="1575" width="25.42578125" customWidth="1"/>
    <col min="1576" max="1576" width="16.28515625" customWidth="1"/>
    <col min="1792" max="1792" width="21.85546875" customWidth="1"/>
    <col min="1793" max="1793" width="43.42578125" customWidth="1"/>
    <col min="1794" max="1798" width="21.85546875" customWidth="1"/>
    <col min="1799" max="1799" width="31.85546875" customWidth="1"/>
    <col min="1800" max="1800" width="30.42578125" customWidth="1"/>
    <col min="1801" max="1827" width="21.85546875" customWidth="1"/>
    <col min="1828" max="1828" width="25.42578125" customWidth="1"/>
    <col min="1829" max="1829" width="21.85546875" customWidth="1"/>
    <col min="1830" max="1830" width="21.42578125" customWidth="1"/>
    <col min="1831" max="1831" width="25.42578125" customWidth="1"/>
    <col min="1832" max="1832" width="16.28515625" customWidth="1"/>
    <col min="2048" max="2048" width="21.85546875" customWidth="1"/>
    <col min="2049" max="2049" width="43.42578125" customWidth="1"/>
    <col min="2050" max="2054" width="21.85546875" customWidth="1"/>
    <col min="2055" max="2055" width="31.85546875" customWidth="1"/>
    <col min="2056" max="2056" width="30.42578125" customWidth="1"/>
    <col min="2057" max="2083" width="21.85546875" customWidth="1"/>
    <col min="2084" max="2084" width="25.42578125" customWidth="1"/>
    <col min="2085" max="2085" width="21.85546875" customWidth="1"/>
    <col min="2086" max="2086" width="21.42578125" customWidth="1"/>
    <col min="2087" max="2087" width="25.42578125" customWidth="1"/>
    <col min="2088" max="2088" width="16.28515625" customWidth="1"/>
    <col min="2304" max="2304" width="21.85546875" customWidth="1"/>
    <col min="2305" max="2305" width="43.42578125" customWidth="1"/>
    <col min="2306" max="2310" width="21.85546875" customWidth="1"/>
    <col min="2311" max="2311" width="31.85546875" customWidth="1"/>
    <col min="2312" max="2312" width="30.42578125" customWidth="1"/>
    <col min="2313" max="2339" width="21.85546875" customWidth="1"/>
    <col min="2340" max="2340" width="25.42578125" customWidth="1"/>
    <col min="2341" max="2341" width="21.85546875" customWidth="1"/>
    <col min="2342" max="2342" width="21.42578125" customWidth="1"/>
    <col min="2343" max="2343" width="25.42578125" customWidth="1"/>
    <col min="2344" max="2344" width="16.28515625" customWidth="1"/>
    <col min="2560" max="2560" width="21.85546875" customWidth="1"/>
    <col min="2561" max="2561" width="43.42578125" customWidth="1"/>
    <col min="2562" max="2566" width="21.85546875" customWidth="1"/>
    <col min="2567" max="2567" width="31.85546875" customWidth="1"/>
    <col min="2568" max="2568" width="30.42578125" customWidth="1"/>
    <col min="2569" max="2595" width="21.85546875" customWidth="1"/>
    <col min="2596" max="2596" width="25.42578125" customWidth="1"/>
    <col min="2597" max="2597" width="21.85546875" customWidth="1"/>
    <col min="2598" max="2598" width="21.42578125" customWidth="1"/>
    <col min="2599" max="2599" width="25.42578125" customWidth="1"/>
    <col min="2600" max="2600" width="16.28515625" customWidth="1"/>
    <col min="2816" max="2816" width="21.85546875" customWidth="1"/>
    <col min="2817" max="2817" width="43.42578125" customWidth="1"/>
    <col min="2818" max="2822" width="21.85546875" customWidth="1"/>
    <col min="2823" max="2823" width="31.85546875" customWidth="1"/>
    <col min="2824" max="2824" width="30.42578125" customWidth="1"/>
    <col min="2825" max="2851" width="21.85546875" customWidth="1"/>
    <col min="2852" max="2852" width="25.42578125" customWidth="1"/>
    <col min="2853" max="2853" width="21.85546875" customWidth="1"/>
    <col min="2854" max="2854" width="21.42578125" customWidth="1"/>
    <col min="2855" max="2855" width="25.42578125" customWidth="1"/>
    <col min="2856" max="2856" width="16.28515625" customWidth="1"/>
    <col min="3072" max="3072" width="21.85546875" customWidth="1"/>
    <col min="3073" max="3073" width="43.42578125" customWidth="1"/>
    <col min="3074" max="3078" width="21.85546875" customWidth="1"/>
    <col min="3079" max="3079" width="31.85546875" customWidth="1"/>
    <col min="3080" max="3080" width="30.42578125" customWidth="1"/>
    <col min="3081" max="3107" width="21.85546875" customWidth="1"/>
    <col min="3108" max="3108" width="25.42578125" customWidth="1"/>
    <col min="3109" max="3109" width="21.85546875" customWidth="1"/>
    <col min="3110" max="3110" width="21.42578125" customWidth="1"/>
    <col min="3111" max="3111" width="25.42578125" customWidth="1"/>
    <col min="3112" max="3112" width="16.28515625" customWidth="1"/>
    <col min="3328" max="3328" width="21.85546875" customWidth="1"/>
    <col min="3329" max="3329" width="43.42578125" customWidth="1"/>
    <col min="3330" max="3334" width="21.85546875" customWidth="1"/>
    <col min="3335" max="3335" width="31.85546875" customWidth="1"/>
    <col min="3336" max="3336" width="30.42578125" customWidth="1"/>
    <col min="3337" max="3363" width="21.85546875" customWidth="1"/>
    <col min="3364" max="3364" width="25.42578125" customWidth="1"/>
    <col min="3365" max="3365" width="21.85546875" customWidth="1"/>
    <col min="3366" max="3366" width="21.42578125" customWidth="1"/>
    <col min="3367" max="3367" width="25.42578125" customWidth="1"/>
    <col min="3368" max="3368" width="16.28515625" customWidth="1"/>
    <col min="3584" max="3584" width="21.85546875" customWidth="1"/>
    <col min="3585" max="3585" width="43.42578125" customWidth="1"/>
    <col min="3586" max="3590" width="21.85546875" customWidth="1"/>
    <col min="3591" max="3591" width="31.85546875" customWidth="1"/>
    <col min="3592" max="3592" width="30.42578125" customWidth="1"/>
    <col min="3593" max="3619" width="21.85546875" customWidth="1"/>
    <col min="3620" max="3620" width="25.42578125" customWidth="1"/>
    <col min="3621" max="3621" width="21.85546875" customWidth="1"/>
    <col min="3622" max="3622" width="21.42578125" customWidth="1"/>
    <col min="3623" max="3623" width="25.42578125" customWidth="1"/>
    <col min="3624" max="3624" width="16.28515625" customWidth="1"/>
    <col min="3840" max="3840" width="21.85546875" customWidth="1"/>
    <col min="3841" max="3841" width="43.42578125" customWidth="1"/>
    <col min="3842" max="3846" width="21.85546875" customWidth="1"/>
    <col min="3847" max="3847" width="31.85546875" customWidth="1"/>
    <col min="3848" max="3848" width="30.42578125" customWidth="1"/>
    <col min="3849" max="3875" width="21.85546875" customWidth="1"/>
    <col min="3876" max="3876" width="25.42578125" customWidth="1"/>
    <col min="3877" max="3877" width="21.85546875" customWidth="1"/>
    <col min="3878" max="3878" width="21.42578125" customWidth="1"/>
    <col min="3879" max="3879" width="25.42578125" customWidth="1"/>
    <col min="3880" max="3880" width="16.28515625" customWidth="1"/>
    <col min="4096" max="4096" width="21.85546875" customWidth="1"/>
    <col min="4097" max="4097" width="43.42578125" customWidth="1"/>
    <col min="4098" max="4102" width="21.85546875" customWidth="1"/>
    <col min="4103" max="4103" width="31.85546875" customWidth="1"/>
    <col min="4104" max="4104" width="30.42578125" customWidth="1"/>
    <col min="4105" max="4131" width="21.85546875" customWidth="1"/>
    <col min="4132" max="4132" width="25.42578125" customWidth="1"/>
    <col min="4133" max="4133" width="21.85546875" customWidth="1"/>
    <col min="4134" max="4134" width="21.42578125" customWidth="1"/>
    <col min="4135" max="4135" width="25.42578125" customWidth="1"/>
    <col min="4136" max="4136" width="16.28515625" customWidth="1"/>
    <col min="4352" max="4352" width="21.85546875" customWidth="1"/>
    <col min="4353" max="4353" width="43.42578125" customWidth="1"/>
    <col min="4354" max="4358" width="21.85546875" customWidth="1"/>
    <col min="4359" max="4359" width="31.85546875" customWidth="1"/>
    <col min="4360" max="4360" width="30.42578125" customWidth="1"/>
    <col min="4361" max="4387" width="21.85546875" customWidth="1"/>
    <col min="4388" max="4388" width="25.42578125" customWidth="1"/>
    <col min="4389" max="4389" width="21.85546875" customWidth="1"/>
    <col min="4390" max="4390" width="21.42578125" customWidth="1"/>
    <col min="4391" max="4391" width="25.42578125" customWidth="1"/>
    <col min="4392" max="4392" width="16.28515625" customWidth="1"/>
    <col min="4608" max="4608" width="21.85546875" customWidth="1"/>
    <col min="4609" max="4609" width="43.42578125" customWidth="1"/>
    <col min="4610" max="4614" width="21.85546875" customWidth="1"/>
    <col min="4615" max="4615" width="31.85546875" customWidth="1"/>
    <col min="4616" max="4616" width="30.42578125" customWidth="1"/>
    <col min="4617" max="4643" width="21.85546875" customWidth="1"/>
    <col min="4644" max="4644" width="25.42578125" customWidth="1"/>
    <col min="4645" max="4645" width="21.85546875" customWidth="1"/>
    <col min="4646" max="4646" width="21.42578125" customWidth="1"/>
    <col min="4647" max="4647" width="25.42578125" customWidth="1"/>
    <col min="4648" max="4648" width="16.28515625" customWidth="1"/>
    <col min="4864" max="4864" width="21.85546875" customWidth="1"/>
    <col min="4865" max="4865" width="43.42578125" customWidth="1"/>
    <col min="4866" max="4870" width="21.85546875" customWidth="1"/>
    <col min="4871" max="4871" width="31.85546875" customWidth="1"/>
    <col min="4872" max="4872" width="30.42578125" customWidth="1"/>
    <col min="4873" max="4899" width="21.85546875" customWidth="1"/>
    <col min="4900" max="4900" width="25.42578125" customWidth="1"/>
    <col min="4901" max="4901" width="21.85546875" customWidth="1"/>
    <col min="4902" max="4902" width="21.42578125" customWidth="1"/>
    <col min="4903" max="4903" width="25.42578125" customWidth="1"/>
    <col min="4904" max="4904" width="16.28515625" customWidth="1"/>
    <col min="5120" max="5120" width="21.85546875" customWidth="1"/>
    <col min="5121" max="5121" width="43.42578125" customWidth="1"/>
    <col min="5122" max="5126" width="21.85546875" customWidth="1"/>
    <col min="5127" max="5127" width="31.85546875" customWidth="1"/>
    <col min="5128" max="5128" width="30.42578125" customWidth="1"/>
    <col min="5129" max="5155" width="21.85546875" customWidth="1"/>
    <col min="5156" max="5156" width="25.42578125" customWidth="1"/>
    <col min="5157" max="5157" width="21.85546875" customWidth="1"/>
    <col min="5158" max="5158" width="21.42578125" customWidth="1"/>
    <col min="5159" max="5159" width="25.42578125" customWidth="1"/>
    <col min="5160" max="5160" width="16.28515625" customWidth="1"/>
    <col min="5376" max="5376" width="21.85546875" customWidth="1"/>
    <col min="5377" max="5377" width="43.42578125" customWidth="1"/>
    <col min="5378" max="5382" width="21.85546875" customWidth="1"/>
    <col min="5383" max="5383" width="31.85546875" customWidth="1"/>
    <col min="5384" max="5384" width="30.42578125" customWidth="1"/>
    <col min="5385" max="5411" width="21.85546875" customWidth="1"/>
    <col min="5412" max="5412" width="25.42578125" customWidth="1"/>
    <col min="5413" max="5413" width="21.85546875" customWidth="1"/>
    <col min="5414" max="5414" width="21.42578125" customWidth="1"/>
    <col min="5415" max="5415" width="25.42578125" customWidth="1"/>
    <col min="5416" max="5416" width="16.28515625" customWidth="1"/>
    <col min="5632" max="5632" width="21.85546875" customWidth="1"/>
    <col min="5633" max="5633" width="43.42578125" customWidth="1"/>
    <col min="5634" max="5638" width="21.85546875" customWidth="1"/>
    <col min="5639" max="5639" width="31.85546875" customWidth="1"/>
    <col min="5640" max="5640" width="30.42578125" customWidth="1"/>
    <col min="5641" max="5667" width="21.85546875" customWidth="1"/>
    <col min="5668" max="5668" width="25.42578125" customWidth="1"/>
    <col min="5669" max="5669" width="21.85546875" customWidth="1"/>
    <col min="5670" max="5670" width="21.42578125" customWidth="1"/>
    <col min="5671" max="5671" width="25.42578125" customWidth="1"/>
    <col min="5672" max="5672" width="16.28515625" customWidth="1"/>
    <col min="5888" max="5888" width="21.85546875" customWidth="1"/>
    <col min="5889" max="5889" width="43.42578125" customWidth="1"/>
    <col min="5890" max="5894" width="21.85546875" customWidth="1"/>
    <col min="5895" max="5895" width="31.85546875" customWidth="1"/>
    <col min="5896" max="5896" width="30.42578125" customWidth="1"/>
    <col min="5897" max="5923" width="21.85546875" customWidth="1"/>
    <col min="5924" max="5924" width="25.42578125" customWidth="1"/>
    <col min="5925" max="5925" width="21.85546875" customWidth="1"/>
    <col min="5926" max="5926" width="21.42578125" customWidth="1"/>
    <col min="5927" max="5927" width="25.42578125" customWidth="1"/>
    <col min="5928" max="5928" width="16.28515625" customWidth="1"/>
    <col min="6144" max="6144" width="21.85546875" customWidth="1"/>
    <col min="6145" max="6145" width="43.42578125" customWidth="1"/>
    <col min="6146" max="6150" width="21.85546875" customWidth="1"/>
    <col min="6151" max="6151" width="31.85546875" customWidth="1"/>
    <col min="6152" max="6152" width="30.42578125" customWidth="1"/>
    <col min="6153" max="6179" width="21.85546875" customWidth="1"/>
    <col min="6180" max="6180" width="25.42578125" customWidth="1"/>
    <col min="6181" max="6181" width="21.85546875" customWidth="1"/>
    <col min="6182" max="6182" width="21.42578125" customWidth="1"/>
    <col min="6183" max="6183" width="25.42578125" customWidth="1"/>
    <col min="6184" max="6184" width="16.28515625" customWidth="1"/>
    <col min="6400" max="6400" width="21.85546875" customWidth="1"/>
    <col min="6401" max="6401" width="43.42578125" customWidth="1"/>
    <col min="6402" max="6406" width="21.85546875" customWidth="1"/>
    <col min="6407" max="6407" width="31.85546875" customWidth="1"/>
    <col min="6408" max="6408" width="30.42578125" customWidth="1"/>
    <col min="6409" max="6435" width="21.85546875" customWidth="1"/>
    <col min="6436" max="6436" width="25.42578125" customWidth="1"/>
    <col min="6437" max="6437" width="21.85546875" customWidth="1"/>
    <col min="6438" max="6438" width="21.42578125" customWidth="1"/>
    <col min="6439" max="6439" width="25.42578125" customWidth="1"/>
    <col min="6440" max="6440" width="16.28515625" customWidth="1"/>
    <col min="6656" max="6656" width="21.85546875" customWidth="1"/>
    <col min="6657" max="6657" width="43.42578125" customWidth="1"/>
    <col min="6658" max="6662" width="21.85546875" customWidth="1"/>
    <col min="6663" max="6663" width="31.85546875" customWidth="1"/>
    <col min="6664" max="6664" width="30.42578125" customWidth="1"/>
    <col min="6665" max="6691" width="21.85546875" customWidth="1"/>
    <col min="6692" max="6692" width="25.42578125" customWidth="1"/>
    <col min="6693" max="6693" width="21.85546875" customWidth="1"/>
    <col min="6694" max="6694" width="21.42578125" customWidth="1"/>
    <col min="6695" max="6695" width="25.42578125" customWidth="1"/>
    <col min="6696" max="6696" width="16.28515625" customWidth="1"/>
    <col min="6912" max="6912" width="21.85546875" customWidth="1"/>
    <col min="6913" max="6913" width="43.42578125" customWidth="1"/>
    <col min="6914" max="6918" width="21.85546875" customWidth="1"/>
    <col min="6919" max="6919" width="31.85546875" customWidth="1"/>
    <col min="6920" max="6920" width="30.42578125" customWidth="1"/>
    <col min="6921" max="6947" width="21.85546875" customWidth="1"/>
    <col min="6948" max="6948" width="25.42578125" customWidth="1"/>
    <col min="6949" max="6949" width="21.85546875" customWidth="1"/>
    <col min="6950" max="6950" width="21.42578125" customWidth="1"/>
    <col min="6951" max="6951" width="25.42578125" customWidth="1"/>
    <col min="6952" max="6952" width="16.28515625" customWidth="1"/>
    <col min="7168" max="7168" width="21.85546875" customWidth="1"/>
    <col min="7169" max="7169" width="43.42578125" customWidth="1"/>
    <col min="7170" max="7174" width="21.85546875" customWidth="1"/>
    <col min="7175" max="7175" width="31.85546875" customWidth="1"/>
    <col min="7176" max="7176" width="30.42578125" customWidth="1"/>
    <col min="7177" max="7203" width="21.85546875" customWidth="1"/>
    <col min="7204" max="7204" width="25.42578125" customWidth="1"/>
    <col min="7205" max="7205" width="21.85546875" customWidth="1"/>
    <col min="7206" max="7206" width="21.42578125" customWidth="1"/>
    <col min="7207" max="7207" width="25.42578125" customWidth="1"/>
    <col min="7208" max="7208" width="16.28515625" customWidth="1"/>
    <col min="7424" max="7424" width="21.85546875" customWidth="1"/>
    <col min="7425" max="7425" width="43.42578125" customWidth="1"/>
    <col min="7426" max="7430" width="21.85546875" customWidth="1"/>
    <col min="7431" max="7431" width="31.85546875" customWidth="1"/>
    <col min="7432" max="7432" width="30.42578125" customWidth="1"/>
    <col min="7433" max="7459" width="21.85546875" customWidth="1"/>
    <col min="7460" max="7460" width="25.42578125" customWidth="1"/>
    <col min="7461" max="7461" width="21.85546875" customWidth="1"/>
    <col min="7462" max="7462" width="21.42578125" customWidth="1"/>
    <col min="7463" max="7463" width="25.42578125" customWidth="1"/>
    <col min="7464" max="7464" width="16.28515625" customWidth="1"/>
    <col min="7680" max="7680" width="21.85546875" customWidth="1"/>
    <col min="7681" max="7681" width="43.42578125" customWidth="1"/>
    <col min="7682" max="7686" width="21.85546875" customWidth="1"/>
    <col min="7687" max="7687" width="31.85546875" customWidth="1"/>
    <col min="7688" max="7688" width="30.42578125" customWidth="1"/>
    <col min="7689" max="7715" width="21.85546875" customWidth="1"/>
    <col min="7716" max="7716" width="25.42578125" customWidth="1"/>
    <col min="7717" max="7717" width="21.85546875" customWidth="1"/>
    <col min="7718" max="7718" width="21.42578125" customWidth="1"/>
    <col min="7719" max="7719" width="25.42578125" customWidth="1"/>
    <col min="7720" max="7720" width="16.28515625" customWidth="1"/>
    <col min="7936" max="7936" width="21.85546875" customWidth="1"/>
    <col min="7937" max="7937" width="43.42578125" customWidth="1"/>
    <col min="7938" max="7942" width="21.85546875" customWidth="1"/>
    <col min="7943" max="7943" width="31.85546875" customWidth="1"/>
    <col min="7944" max="7944" width="30.42578125" customWidth="1"/>
    <col min="7945" max="7971" width="21.85546875" customWidth="1"/>
    <col min="7972" max="7972" width="25.42578125" customWidth="1"/>
    <col min="7973" max="7973" width="21.85546875" customWidth="1"/>
    <col min="7974" max="7974" width="21.42578125" customWidth="1"/>
    <col min="7975" max="7975" width="25.42578125" customWidth="1"/>
    <col min="7976" max="7976" width="16.28515625" customWidth="1"/>
    <col min="8192" max="8192" width="21.85546875" customWidth="1"/>
    <col min="8193" max="8193" width="43.42578125" customWidth="1"/>
    <col min="8194" max="8198" width="21.85546875" customWidth="1"/>
    <col min="8199" max="8199" width="31.85546875" customWidth="1"/>
    <col min="8200" max="8200" width="30.42578125" customWidth="1"/>
    <col min="8201" max="8227" width="21.85546875" customWidth="1"/>
    <col min="8228" max="8228" width="25.42578125" customWidth="1"/>
    <col min="8229" max="8229" width="21.85546875" customWidth="1"/>
    <col min="8230" max="8230" width="21.42578125" customWidth="1"/>
    <col min="8231" max="8231" width="25.42578125" customWidth="1"/>
    <col min="8232" max="8232" width="16.28515625" customWidth="1"/>
    <col min="8448" max="8448" width="21.85546875" customWidth="1"/>
    <col min="8449" max="8449" width="43.42578125" customWidth="1"/>
    <col min="8450" max="8454" width="21.85546875" customWidth="1"/>
    <col min="8455" max="8455" width="31.85546875" customWidth="1"/>
    <col min="8456" max="8456" width="30.42578125" customWidth="1"/>
    <col min="8457" max="8483" width="21.85546875" customWidth="1"/>
    <col min="8484" max="8484" width="25.42578125" customWidth="1"/>
    <col min="8485" max="8485" width="21.85546875" customWidth="1"/>
    <col min="8486" max="8486" width="21.42578125" customWidth="1"/>
    <col min="8487" max="8487" width="25.42578125" customWidth="1"/>
    <col min="8488" max="8488" width="16.28515625" customWidth="1"/>
    <col min="8704" max="8704" width="21.85546875" customWidth="1"/>
    <col min="8705" max="8705" width="43.42578125" customWidth="1"/>
    <col min="8706" max="8710" width="21.85546875" customWidth="1"/>
    <col min="8711" max="8711" width="31.85546875" customWidth="1"/>
    <col min="8712" max="8712" width="30.42578125" customWidth="1"/>
    <col min="8713" max="8739" width="21.85546875" customWidth="1"/>
    <col min="8740" max="8740" width="25.42578125" customWidth="1"/>
    <col min="8741" max="8741" width="21.85546875" customWidth="1"/>
    <col min="8742" max="8742" width="21.42578125" customWidth="1"/>
    <col min="8743" max="8743" width="25.42578125" customWidth="1"/>
    <col min="8744" max="8744" width="16.28515625" customWidth="1"/>
    <col min="8960" max="8960" width="21.85546875" customWidth="1"/>
    <col min="8961" max="8961" width="43.42578125" customWidth="1"/>
    <col min="8962" max="8966" width="21.85546875" customWidth="1"/>
    <col min="8967" max="8967" width="31.85546875" customWidth="1"/>
    <col min="8968" max="8968" width="30.42578125" customWidth="1"/>
    <col min="8969" max="8995" width="21.85546875" customWidth="1"/>
    <col min="8996" max="8996" width="25.42578125" customWidth="1"/>
    <col min="8997" max="8997" width="21.85546875" customWidth="1"/>
    <col min="8998" max="8998" width="21.42578125" customWidth="1"/>
    <col min="8999" max="8999" width="25.42578125" customWidth="1"/>
    <col min="9000" max="9000" width="16.28515625" customWidth="1"/>
    <col min="9216" max="9216" width="21.85546875" customWidth="1"/>
    <col min="9217" max="9217" width="43.42578125" customWidth="1"/>
    <col min="9218" max="9222" width="21.85546875" customWidth="1"/>
    <col min="9223" max="9223" width="31.85546875" customWidth="1"/>
    <col min="9224" max="9224" width="30.42578125" customWidth="1"/>
    <col min="9225" max="9251" width="21.85546875" customWidth="1"/>
    <col min="9252" max="9252" width="25.42578125" customWidth="1"/>
    <col min="9253" max="9253" width="21.85546875" customWidth="1"/>
    <col min="9254" max="9254" width="21.42578125" customWidth="1"/>
    <col min="9255" max="9255" width="25.42578125" customWidth="1"/>
    <col min="9256" max="9256" width="16.28515625" customWidth="1"/>
    <col min="9472" max="9472" width="21.85546875" customWidth="1"/>
    <col min="9473" max="9473" width="43.42578125" customWidth="1"/>
    <col min="9474" max="9478" width="21.85546875" customWidth="1"/>
    <col min="9479" max="9479" width="31.85546875" customWidth="1"/>
    <col min="9480" max="9480" width="30.42578125" customWidth="1"/>
    <col min="9481" max="9507" width="21.85546875" customWidth="1"/>
    <col min="9508" max="9508" width="25.42578125" customWidth="1"/>
    <col min="9509" max="9509" width="21.85546875" customWidth="1"/>
    <col min="9510" max="9510" width="21.42578125" customWidth="1"/>
    <col min="9511" max="9511" width="25.42578125" customWidth="1"/>
    <col min="9512" max="9512" width="16.28515625" customWidth="1"/>
    <col min="9728" max="9728" width="21.85546875" customWidth="1"/>
    <col min="9729" max="9729" width="43.42578125" customWidth="1"/>
    <col min="9730" max="9734" width="21.85546875" customWidth="1"/>
    <col min="9735" max="9735" width="31.85546875" customWidth="1"/>
    <col min="9736" max="9736" width="30.42578125" customWidth="1"/>
    <col min="9737" max="9763" width="21.85546875" customWidth="1"/>
    <col min="9764" max="9764" width="25.42578125" customWidth="1"/>
    <col min="9765" max="9765" width="21.85546875" customWidth="1"/>
    <col min="9766" max="9766" width="21.42578125" customWidth="1"/>
    <col min="9767" max="9767" width="25.42578125" customWidth="1"/>
    <col min="9768" max="9768" width="16.28515625" customWidth="1"/>
    <col min="9984" max="9984" width="21.85546875" customWidth="1"/>
    <col min="9985" max="9985" width="43.42578125" customWidth="1"/>
    <col min="9986" max="9990" width="21.85546875" customWidth="1"/>
    <col min="9991" max="9991" width="31.85546875" customWidth="1"/>
    <col min="9992" max="9992" width="30.42578125" customWidth="1"/>
    <col min="9993" max="10019" width="21.85546875" customWidth="1"/>
    <col min="10020" max="10020" width="25.42578125" customWidth="1"/>
    <col min="10021" max="10021" width="21.85546875" customWidth="1"/>
    <col min="10022" max="10022" width="21.42578125" customWidth="1"/>
    <col min="10023" max="10023" width="25.42578125" customWidth="1"/>
    <col min="10024" max="10024" width="16.28515625" customWidth="1"/>
    <col min="10240" max="10240" width="21.85546875" customWidth="1"/>
    <col min="10241" max="10241" width="43.42578125" customWidth="1"/>
    <col min="10242" max="10246" width="21.85546875" customWidth="1"/>
    <col min="10247" max="10247" width="31.85546875" customWidth="1"/>
    <col min="10248" max="10248" width="30.42578125" customWidth="1"/>
    <col min="10249" max="10275" width="21.85546875" customWidth="1"/>
    <col min="10276" max="10276" width="25.42578125" customWidth="1"/>
    <col min="10277" max="10277" width="21.85546875" customWidth="1"/>
    <col min="10278" max="10278" width="21.42578125" customWidth="1"/>
    <col min="10279" max="10279" width="25.42578125" customWidth="1"/>
    <col min="10280" max="10280" width="16.28515625" customWidth="1"/>
    <col min="10496" max="10496" width="21.85546875" customWidth="1"/>
    <col min="10497" max="10497" width="43.42578125" customWidth="1"/>
    <col min="10498" max="10502" width="21.85546875" customWidth="1"/>
    <col min="10503" max="10503" width="31.85546875" customWidth="1"/>
    <col min="10504" max="10504" width="30.42578125" customWidth="1"/>
    <col min="10505" max="10531" width="21.85546875" customWidth="1"/>
    <col min="10532" max="10532" width="25.42578125" customWidth="1"/>
    <col min="10533" max="10533" width="21.85546875" customWidth="1"/>
    <col min="10534" max="10534" width="21.42578125" customWidth="1"/>
    <col min="10535" max="10535" width="25.42578125" customWidth="1"/>
    <col min="10536" max="10536" width="16.28515625" customWidth="1"/>
    <col min="10752" max="10752" width="21.85546875" customWidth="1"/>
    <col min="10753" max="10753" width="43.42578125" customWidth="1"/>
    <col min="10754" max="10758" width="21.85546875" customWidth="1"/>
    <col min="10759" max="10759" width="31.85546875" customWidth="1"/>
    <col min="10760" max="10760" width="30.42578125" customWidth="1"/>
    <col min="10761" max="10787" width="21.85546875" customWidth="1"/>
    <col min="10788" max="10788" width="25.42578125" customWidth="1"/>
    <col min="10789" max="10789" width="21.85546875" customWidth="1"/>
    <col min="10790" max="10790" width="21.42578125" customWidth="1"/>
    <col min="10791" max="10791" width="25.42578125" customWidth="1"/>
    <col min="10792" max="10792" width="16.28515625" customWidth="1"/>
    <col min="11008" max="11008" width="21.85546875" customWidth="1"/>
    <col min="11009" max="11009" width="43.42578125" customWidth="1"/>
    <col min="11010" max="11014" width="21.85546875" customWidth="1"/>
    <col min="11015" max="11015" width="31.85546875" customWidth="1"/>
    <col min="11016" max="11016" width="30.42578125" customWidth="1"/>
    <col min="11017" max="11043" width="21.85546875" customWidth="1"/>
    <col min="11044" max="11044" width="25.42578125" customWidth="1"/>
    <col min="11045" max="11045" width="21.85546875" customWidth="1"/>
    <col min="11046" max="11046" width="21.42578125" customWidth="1"/>
    <col min="11047" max="11047" width="25.42578125" customWidth="1"/>
    <col min="11048" max="11048" width="16.28515625" customWidth="1"/>
    <col min="11264" max="11264" width="21.85546875" customWidth="1"/>
    <col min="11265" max="11265" width="43.42578125" customWidth="1"/>
    <col min="11266" max="11270" width="21.85546875" customWidth="1"/>
    <col min="11271" max="11271" width="31.85546875" customWidth="1"/>
    <col min="11272" max="11272" width="30.42578125" customWidth="1"/>
    <col min="11273" max="11299" width="21.85546875" customWidth="1"/>
    <col min="11300" max="11300" width="25.42578125" customWidth="1"/>
    <col min="11301" max="11301" width="21.85546875" customWidth="1"/>
    <col min="11302" max="11302" width="21.42578125" customWidth="1"/>
    <col min="11303" max="11303" width="25.42578125" customWidth="1"/>
    <col min="11304" max="11304" width="16.28515625" customWidth="1"/>
    <col min="11520" max="11520" width="21.85546875" customWidth="1"/>
    <col min="11521" max="11521" width="43.42578125" customWidth="1"/>
    <col min="11522" max="11526" width="21.85546875" customWidth="1"/>
    <col min="11527" max="11527" width="31.85546875" customWidth="1"/>
    <col min="11528" max="11528" width="30.42578125" customWidth="1"/>
    <col min="11529" max="11555" width="21.85546875" customWidth="1"/>
    <col min="11556" max="11556" width="25.42578125" customWidth="1"/>
    <col min="11557" max="11557" width="21.85546875" customWidth="1"/>
    <col min="11558" max="11558" width="21.42578125" customWidth="1"/>
    <col min="11559" max="11559" width="25.42578125" customWidth="1"/>
    <col min="11560" max="11560" width="16.28515625" customWidth="1"/>
    <col min="11776" max="11776" width="21.85546875" customWidth="1"/>
    <col min="11777" max="11777" width="43.42578125" customWidth="1"/>
    <col min="11778" max="11782" width="21.85546875" customWidth="1"/>
    <col min="11783" max="11783" width="31.85546875" customWidth="1"/>
    <col min="11784" max="11784" width="30.42578125" customWidth="1"/>
    <col min="11785" max="11811" width="21.85546875" customWidth="1"/>
    <col min="11812" max="11812" width="25.42578125" customWidth="1"/>
    <col min="11813" max="11813" width="21.85546875" customWidth="1"/>
    <col min="11814" max="11814" width="21.42578125" customWidth="1"/>
    <col min="11815" max="11815" width="25.42578125" customWidth="1"/>
    <col min="11816" max="11816" width="16.28515625" customWidth="1"/>
    <col min="12032" max="12032" width="21.85546875" customWidth="1"/>
    <col min="12033" max="12033" width="43.42578125" customWidth="1"/>
    <col min="12034" max="12038" width="21.85546875" customWidth="1"/>
    <col min="12039" max="12039" width="31.85546875" customWidth="1"/>
    <col min="12040" max="12040" width="30.42578125" customWidth="1"/>
    <col min="12041" max="12067" width="21.85546875" customWidth="1"/>
    <col min="12068" max="12068" width="25.42578125" customWidth="1"/>
    <col min="12069" max="12069" width="21.85546875" customWidth="1"/>
    <col min="12070" max="12070" width="21.42578125" customWidth="1"/>
    <col min="12071" max="12071" width="25.42578125" customWidth="1"/>
    <col min="12072" max="12072" width="16.28515625" customWidth="1"/>
    <col min="12288" max="12288" width="21.85546875" customWidth="1"/>
    <col min="12289" max="12289" width="43.42578125" customWidth="1"/>
    <col min="12290" max="12294" width="21.85546875" customWidth="1"/>
    <col min="12295" max="12295" width="31.85546875" customWidth="1"/>
    <col min="12296" max="12296" width="30.42578125" customWidth="1"/>
    <col min="12297" max="12323" width="21.85546875" customWidth="1"/>
    <col min="12324" max="12324" width="25.42578125" customWidth="1"/>
    <col min="12325" max="12325" width="21.85546875" customWidth="1"/>
    <col min="12326" max="12326" width="21.42578125" customWidth="1"/>
    <col min="12327" max="12327" width="25.42578125" customWidth="1"/>
    <col min="12328" max="12328" width="16.28515625" customWidth="1"/>
    <col min="12544" max="12544" width="21.85546875" customWidth="1"/>
    <col min="12545" max="12545" width="43.42578125" customWidth="1"/>
    <col min="12546" max="12550" width="21.85546875" customWidth="1"/>
    <col min="12551" max="12551" width="31.85546875" customWidth="1"/>
    <col min="12552" max="12552" width="30.42578125" customWidth="1"/>
    <col min="12553" max="12579" width="21.85546875" customWidth="1"/>
    <col min="12580" max="12580" width="25.42578125" customWidth="1"/>
    <col min="12581" max="12581" width="21.85546875" customWidth="1"/>
    <col min="12582" max="12582" width="21.42578125" customWidth="1"/>
    <col min="12583" max="12583" width="25.42578125" customWidth="1"/>
    <col min="12584" max="12584" width="16.28515625" customWidth="1"/>
    <col min="12800" max="12800" width="21.85546875" customWidth="1"/>
    <col min="12801" max="12801" width="43.42578125" customWidth="1"/>
    <col min="12802" max="12806" width="21.85546875" customWidth="1"/>
    <col min="12807" max="12807" width="31.85546875" customWidth="1"/>
    <col min="12808" max="12808" width="30.42578125" customWidth="1"/>
    <col min="12809" max="12835" width="21.85546875" customWidth="1"/>
    <col min="12836" max="12836" width="25.42578125" customWidth="1"/>
    <col min="12837" max="12837" width="21.85546875" customWidth="1"/>
    <col min="12838" max="12838" width="21.42578125" customWidth="1"/>
    <col min="12839" max="12839" width="25.42578125" customWidth="1"/>
    <col min="12840" max="12840" width="16.28515625" customWidth="1"/>
    <col min="13056" max="13056" width="21.85546875" customWidth="1"/>
    <col min="13057" max="13057" width="43.42578125" customWidth="1"/>
    <col min="13058" max="13062" width="21.85546875" customWidth="1"/>
    <col min="13063" max="13063" width="31.85546875" customWidth="1"/>
    <col min="13064" max="13064" width="30.42578125" customWidth="1"/>
    <col min="13065" max="13091" width="21.85546875" customWidth="1"/>
    <col min="13092" max="13092" width="25.42578125" customWidth="1"/>
    <col min="13093" max="13093" width="21.85546875" customWidth="1"/>
    <col min="13094" max="13094" width="21.42578125" customWidth="1"/>
    <col min="13095" max="13095" width="25.42578125" customWidth="1"/>
    <col min="13096" max="13096" width="16.28515625" customWidth="1"/>
    <col min="13312" max="13312" width="21.85546875" customWidth="1"/>
    <col min="13313" max="13313" width="43.42578125" customWidth="1"/>
    <col min="13314" max="13318" width="21.85546875" customWidth="1"/>
    <col min="13319" max="13319" width="31.85546875" customWidth="1"/>
    <col min="13320" max="13320" width="30.42578125" customWidth="1"/>
    <col min="13321" max="13347" width="21.85546875" customWidth="1"/>
    <col min="13348" max="13348" width="25.42578125" customWidth="1"/>
    <col min="13349" max="13349" width="21.85546875" customWidth="1"/>
    <col min="13350" max="13350" width="21.42578125" customWidth="1"/>
    <col min="13351" max="13351" width="25.42578125" customWidth="1"/>
    <col min="13352" max="13352" width="16.28515625" customWidth="1"/>
    <col min="13568" max="13568" width="21.85546875" customWidth="1"/>
    <col min="13569" max="13569" width="43.42578125" customWidth="1"/>
    <col min="13570" max="13574" width="21.85546875" customWidth="1"/>
    <col min="13575" max="13575" width="31.85546875" customWidth="1"/>
    <col min="13576" max="13576" width="30.42578125" customWidth="1"/>
    <col min="13577" max="13603" width="21.85546875" customWidth="1"/>
    <col min="13604" max="13604" width="25.42578125" customWidth="1"/>
    <col min="13605" max="13605" width="21.85546875" customWidth="1"/>
    <col min="13606" max="13606" width="21.42578125" customWidth="1"/>
    <col min="13607" max="13607" width="25.42578125" customWidth="1"/>
    <col min="13608" max="13608" width="16.28515625" customWidth="1"/>
    <col min="13824" max="13824" width="21.85546875" customWidth="1"/>
    <col min="13825" max="13825" width="43.42578125" customWidth="1"/>
    <col min="13826" max="13830" width="21.85546875" customWidth="1"/>
    <col min="13831" max="13831" width="31.85546875" customWidth="1"/>
    <col min="13832" max="13832" width="30.42578125" customWidth="1"/>
    <col min="13833" max="13859" width="21.85546875" customWidth="1"/>
    <col min="13860" max="13860" width="25.42578125" customWidth="1"/>
    <col min="13861" max="13861" width="21.85546875" customWidth="1"/>
    <col min="13862" max="13862" width="21.42578125" customWidth="1"/>
    <col min="13863" max="13863" width="25.42578125" customWidth="1"/>
    <col min="13864" max="13864" width="16.28515625" customWidth="1"/>
    <col min="14080" max="14080" width="21.85546875" customWidth="1"/>
    <col min="14081" max="14081" width="43.42578125" customWidth="1"/>
    <col min="14082" max="14086" width="21.85546875" customWidth="1"/>
    <col min="14087" max="14087" width="31.85546875" customWidth="1"/>
    <col min="14088" max="14088" width="30.42578125" customWidth="1"/>
    <col min="14089" max="14115" width="21.85546875" customWidth="1"/>
    <col min="14116" max="14116" width="25.42578125" customWidth="1"/>
    <col min="14117" max="14117" width="21.85546875" customWidth="1"/>
    <col min="14118" max="14118" width="21.42578125" customWidth="1"/>
    <col min="14119" max="14119" width="25.42578125" customWidth="1"/>
    <col min="14120" max="14120" width="16.28515625" customWidth="1"/>
    <col min="14336" max="14336" width="21.85546875" customWidth="1"/>
    <col min="14337" max="14337" width="43.42578125" customWidth="1"/>
    <col min="14338" max="14342" width="21.85546875" customWidth="1"/>
    <col min="14343" max="14343" width="31.85546875" customWidth="1"/>
    <col min="14344" max="14344" width="30.42578125" customWidth="1"/>
    <col min="14345" max="14371" width="21.85546875" customWidth="1"/>
    <col min="14372" max="14372" width="25.42578125" customWidth="1"/>
    <col min="14373" max="14373" width="21.85546875" customWidth="1"/>
    <col min="14374" max="14374" width="21.42578125" customWidth="1"/>
    <col min="14375" max="14375" width="25.42578125" customWidth="1"/>
    <col min="14376" max="14376" width="16.28515625" customWidth="1"/>
    <col min="14592" max="14592" width="21.85546875" customWidth="1"/>
    <col min="14593" max="14593" width="43.42578125" customWidth="1"/>
    <col min="14594" max="14598" width="21.85546875" customWidth="1"/>
    <col min="14599" max="14599" width="31.85546875" customWidth="1"/>
    <col min="14600" max="14600" width="30.42578125" customWidth="1"/>
    <col min="14601" max="14627" width="21.85546875" customWidth="1"/>
    <col min="14628" max="14628" width="25.42578125" customWidth="1"/>
    <col min="14629" max="14629" width="21.85546875" customWidth="1"/>
    <col min="14630" max="14630" width="21.42578125" customWidth="1"/>
    <col min="14631" max="14631" width="25.42578125" customWidth="1"/>
    <col min="14632" max="14632" width="16.28515625" customWidth="1"/>
    <col min="14848" max="14848" width="21.85546875" customWidth="1"/>
    <col min="14849" max="14849" width="43.42578125" customWidth="1"/>
    <col min="14850" max="14854" width="21.85546875" customWidth="1"/>
    <col min="14855" max="14855" width="31.85546875" customWidth="1"/>
    <col min="14856" max="14856" width="30.42578125" customWidth="1"/>
    <col min="14857" max="14883" width="21.85546875" customWidth="1"/>
    <col min="14884" max="14884" width="25.42578125" customWidth="1"/>
    <col min="14885" max="14885" width="21.85546875" customWidth="1"/>
    <col min="14886" max="14886" width="21.42578125" customWidth="1"/>
    <col min="14887" max="14887" width="25.42578125" customWidth="1"/>
    <col min="14888" max="14888" width="16.28515625" customWidth="1"/>
    <col min="15104" max="15104" width="21.85546875" customWidth="1"/>
    <col min="15105" max="15105" width="43.42578125" customWidth="1"/>
    <col min="15106" max="15110" width="21.85546875" customWidth="1"/>
    <col min="15111" max="15111" width="31.85546875" customWidth="1"/>
    <col min="15112" max="15112" width="30.42578125" customWidth="1"/>
    <col min="15113" max="15139" width="21.85546875" customWidth="1"/>
    <col min="15140" max="15140" width="25.42578125" customWidth="1"/>
    <col min="15141" max="15141" width="21.85546875" customWidth="1"/>
    <col min="15142" max="15142" width="21.42578125" customWidth="1"/>
    <col min="15143" max="15143" width="25.42578125" customWidth="1"/>
    <col min="15144" max="15144" width="16.28515625" customWidth="1"/>
    <col min="15360" max="15360" width="21.85546875" customWidth="1"/>
    <col min="15361" max="15361" width="43.42578125" customWidth="1"/>
    <col min="15362" max="15366" width="21.85546875" customWidth="1"/>
    <col min="15367" max="15367" width="31.85546875" customWidth="1"/>
    <col min="15368" max="15368" width="30.42578125" customWidth="1"/>
    <col min="15369" max="15395" width="21.85546875" customWidth="1"/>
    <col min="15396" max="15396" width="25.42578125" customWidth="1"/>
    <col min="15397" max="15397" width="21.85546875" customWidth="1"/>
    <col min="15398" max="15398" width="21.42578125" customWidth="1"/>
    <col min="15399" max="15399" width="25.42578125" customWidth="1"/>
    <col min="15400" max="15400" width="16.28515625" customWidth="1"/>
    <col min="15616" max="15616" width="21.85546875" customWidth="1"/>
    <col min="15617" max="15617" width="43.42578125" customWidth="1"/>
    <col min="15618" max="15622" width="21.85546875" customWidth="1"/>
    <col min="15623" max="15623" width="31.85546875" customWidth="1"/>
    <col min="15624" max="15624" width="30.42578125" customWidth="1"/>
    <col min="15625" max="15651" width="21.85546875" customWidth="1"/>
    <col min="15652" max="15652" width="25.42578125" customWidth="1"/>
    <col min="15653" max="15653" width="21.85546875" customWidth="1"/>
    <col min="15654" max="15654" width="21.42578125" customWidth="1"/>
    <col min="15655" max="15655" width="25.42578125" customWidth="1"/>
    <col min="15656" max="15656" width="16.28515625" customWidth="1"/>
    <col min="15872" max="15872" width="21.85546875" customWidth="1"/>
    <col min="15873" max="15873" width="43.42578125" customWidth="1"/>
    <col min="15874" max="15878" width="21.85546875" customWidth="1"/>
    <col min="15879" max="15879" width="31.85546875" customWidth="1"/>
    <col min="15880" max="15880" width="30.42578125" customWidth="1"/>
    <col min="15881" max="15907" width="21.85546875" customWidth="1"/>
    <col min="15908" max="15908" width="25.42578125" customWidth="1"/>
    <col min="15909" max="15909" width="21.85546875" customWidth="1"/>
    <col min="15910" max="15910" width="21.42578125" customWidth="1"/>
    <col min="15911" max="15911" width="25.42578125" customWidth="1"/>
    <col min="15912" max="15912" width="16.28515625" customWidth="1"/>
    <col min="16128" max="16128" width="21.85546875" customWidth="1"/>
    <col min="16129" max="16129" width="43.42578125" customWidth="1"/>
    <col min="16130" max="16134" width="21.85546875" customWidth="1"/>
    <col min="16135" max="16135" width="31.85546875" customWidth="1"/>
    <col min="16136" max="16136" width="30.42578125" customWidth="1"/>
    <col min="16137" max="16163" width="21.85546875" customWidth="1"/>
    <col min="16164" max="16164" width="25.42578125" customWidth="1"/>
    <col min="16165" max="16165" width="21.85546875" customWidth="1"/>
    <col min="16166" max="16166" width="21.42578125" customWidth="1"/>
    <col min="16167" max="16167" width="25.42578125" customWidth="1"/>
    <col min="16168" max="16168" width="16.28515625" customWidth="1"/>
  </cols>
  <sheetData>
    <row r="1" spans="1:53" x14ac:dyDescent="0.25">
      <c r="A1" s="1"/>
      <c r="B1" s="2"/>
      <c r="J1" s="3"/>
      <c r="K1" s="3"/>
      <c r="L1" s="4"/>
      <c r="M1" s="3"/>
      <c r="N1" s="4"/>
      <c r="O1" s="3"/>
      <c r="P1" s="4"/>
      <c r="V1" s="3"/>
      <c r="W1" s="3"/>
      <c r="AL1" s="6"/>
      <c r="AM1" s="7"/>
      <c r="AN1" s="7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</row>
    <row r="2" spans="1:53" x14ac:dyDescent="0.25">
      <c r="A2" s="1"/>
      <c r="B2" s="2"/>
      <c r="J2" s="3"/>
      <c r="K2" s="3"/>
      <c r="L2" s="4"/>
      <c r="M2" s="3"/>
      <c r="N2" s="4"/>
      <c r="O2" s="3"/>
      <c r="P2" s="4"/>
      <c r="V2" s="3"/>
      <c r="W2" s="3"/>
      <c r="AL2" s="6"/>
      <c r="AM2" s="7"/>
      <c r="AN2" s="7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</row>
    <row r="3" spans="1:53" ht="17.25" customHeight="1" x14ac:dyDescent="0.25">
      <c r="A3" s="1"/>
      <c r="B3" s="2"/>
      <c r="J3" s="3"/>
      <c r="K3" s="3"/>
      <c r="L3" s="4"/>
      <c r="M3" s="3"/>
      <c r="N3" s="4"/>
      <c r="O3" s="3"/>
      <c r="P3" s="4"/>
      <c r="V3" s="3"/>
      <c r="W3" s="3"/>
      <c r="AL3" s="6"/>
      <c r="AM3" s="7"/>
      <c r="AN3" s="7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</row>
    <row r="4" spans="1:53" ht="17.25" customHeight="1" thickBot="1" x14ac:dyDescent="0.3">
      <c r="A4" s="9"/>
      <c r="B4" s="10"/>
      <c r="C4" s="8"/>
      <c r="D4" s="8"/>
      <c r="J4" s="3"/>
      <c r="K4" s="3"/>
      <c r="L4" s="4"/>
      <c r="M4" s="3"/>
      <c r="N4" s="4"/>
      <c r="O4" s="3"/>
      <c r="P4" s="4"/>
      <c r="V4" s="3"/>
      <c r="W4" s="3"/>
      <c r="AL4" s="6"/>
      <c r="AM4" s="7"/>
      <c r="AN4" s="7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</row>
    <row r="5" spans="1:53" s="30" customFormat="1" ht="63.75" customHeight="1" thickBot="1" x14ac:dyDescent="0.3">
      <c r="A5" s="11" t="s">
        <v>0</v>
      </c>
      <c r="B5" s="12" t="s">
        <v>1</v>
      </c>
      <c r="C5" s="13" t="s">
        <v>2</v>
      </c>
      <c r="D5" s="14" t="s">
        <v>3</v>
      </c>
      <c r="E5" s="15" t="s">
        <v>4</v>
      </c>
      <c r="F5" s="13" t="s">
        <v>5</v>
      </c>
      <c r="G5" s="12" t="s">
        <v>6</v>
      </c>
      <c r="H5" s="13" t="s">
        <v>7</v>
      </c>
      <c r="I5" s="13" t="s">
        <v>8</v>
      </c>
      <c r="J5" s="16" t="s">
        <v>9</v>
      </c>
      <c r="K5" s="16" t="s">
        <v>10</v>
      </c>
      <c r="L5" s="17" t="s">
        <v>11</v>
      </c>
      <c r="M5" s="18" t="s">
        <v>12</v>
      </c>
      <c r="N5" s="19" t="s">
        <v>13</v>
      </c>
      <c r="O5" s="18" t="s">
        <v>14</v>
      </c>
      <c r="P5" s="17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2" t="s">
        <v>20</v>
      </c>
      <c r="V5" s="12" t="s">
        <v>21</v>
      </c>
      <c r="W5" s="18" t="s">
        <v>22</v>
      </c>
      <c r="X5" s="16" t="s">
        <v>23</v>
      </c>
      <c r="Y5" s="12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  <c r="AD5" s="12" t="s">
        <v>29</v>
      </c>
      <c r="AE5" s="12" t="s">
        <v>30</v>
      </c>
      <c r="AF5" s="20" t="s">
        <v>31</v>
      </c>
      <c r="AG5" s="21" t="s">
        <v>32</v>
      </c>
      <c r="AH5" s="22" t="s">
        <v>33</v>
      </c>
      <c r="AI5" s="22" t="s">
        <v>34</v>
      </c>
      <c r="AJ5" s="23" t="s">
        <v>35</v>
      </c>
      <c r="AK5" s="24" t="s">
        <v>36</v>
      </c>
      <c r="AL5" s="25" t="s">
        <v>37</v>
      </c>
      <c r="AM5" s="26" t="s">
        <v>38</v>
      </c>
      <c r="AN5" s="27" t="s">
        <v>39</v>
      </c>
      <c r="AO5" s="28" t="s">
        <v>40</v>
      </c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</row>
    <row r="6" spans="1:53" ht="16.5" thickBot="1" x14ac:dyDescent="0.3">
      <c r="A6" s="44">
        <v>1</v>
      </c>
      <c r="B6" s="31" t="str">
        <f t="shared" ref="B6:B7" si="0">I6</f>
        <v>BTA APDROSINASANA - TEMPORAIRE AUTOMOBILE</v>
      </c>
      <c r="C6" s="32" t="str">
        <f t="shared" ref="C6:C7" si="1">E6</f>
        <v>04/03/2013 11:36:30 </v>
      </c>
      <c r="E6" s="33" t="s">
        <v>44</v>
      </c>
      <c r="F6" s="33" t="s">
        <v>45</v>
      </c>
      <c r="G6" s="33" t="s">
        <v>44</v>
      </c>
      <c r="H6" s="33" t="s">
        <v>46</v>
      </c>
      <c r="I6" s="33" t="s">
        <v>47</v>
      </c>
      <c r="J6" s="34">
        <v>41337</v>
      </c>
      <c r="K6" s="35">
        <v>0.5</v>
      </c>
      <c r="L6" s="34">
        <v>41367</v>
      </c>
      <c r="M6" s="35">
        <v>0.5</v>
      </c>
      <c r="N6" s="33" t="s">
        <v>43</v>
      </c>
      <c r="O6" s="36" t="s">
        <v>41</v>
      </c>
      <c r="P6" s="37"/>
      <c r="Q6" s="37"/>
      <c r="R6" s="37"/>
      <c r="S6" s="37"/>
      <c r="T6" s="37"/>
      <c r="U6" s="37"/>
      <c r="V6" s="37"/>
      <c r="W6" s="37"/>
      <c r="X6" s="38">
        <v>30</v>
      </c>
      <c r="Y6" s="36" t="s">
        <v>51</v>
      </c>
      <c r="Z6" s="36"/>
      <c r="AA6" s="36"/>
      <c r="AB6" s="36"/>
      <c r="AC6" s="36"/>
      <c r="AD6" s="36"/>
      <c r="AE6" s="39"/>
      <c r="AF6" s="40"/>
      <c r="AG6" s="41"/>
      <c r="AH6" s="42"/>
      <c r="AI6" s="42"/>
      <c r="AJ6" s="40"/>
      <c r="AK6" s="43"/>
      <c r="AL6" s="6"/>
      <c r="AM6" s="40">
        <v>115</v>
      </c>
      <c r="AN6" s="40"/>
      <c r="AO6" s="42"/>
      <c r="AP6" s="43"/>
    </row>
    <row r="7" spans="1:53" ht="16.5" thickBot="1" x14ac:dyDescent="0.3">
      <c r="A7" s="44">
        <v>2</v>
      </c>
      <c r="B7" s="31" t="str">
        <f t="shared" si="0"/>
        <v>BTA APDROSINASANA - TEMPORAIRE AUTOMOBILE</v>
      </c>
      <c r="C7" s="32" t="str">
        <f t="shared" si="1"/>
        <v>05/03/2013 11:59:39 </v>
      </c>
      <c r="E7" s="33" t="s">
        <v>48</v>
      </c>
      <c r="F7" s="33" t="s">
        <v>49</v>
      </c>
      <c r="G7" s="33" t="s">
        <v>48</v>
      </c>
      <c r="H7" s="33" t="s">
        <v>42</v>
      </c>
      <c r="I7" s="33" t="s">
        <v>47</v>
      </c>
      <c r="J7" s="34">
        <v>41338</v>
      </c>
      <c r="K7" s="35">
        <v>0.5</v>
      </c>
      <c r="L7" s="34">
        <v>41368</v>
      </c>
      <c r="M7" s="35">
        <v>0.5</v>
      </c>
      <c r="N7" s="33" t="s">
        <v>43</v>
      </c>
      <c r="O7" s="36" t="s">
        <v>41</v>
      </c>
      <c r="P7" s="37"/>
      <c r="Q7" s="37"/>
      <c r="R7" s="37"/>
      <c r="S7" s="37"/>
      <c r="T7" s="37"/>
      <c r="U7" s="37"/>
      <c r="V7" s="37"/>
      <c r="W7" s="37"/>
      <c r="X7" s="38">
        <v>30</v>
      </c>
      <c r="Y7" s="36" t="s">
        <v>52</v>
      </c>
      <c r="Z7" s="36"/>
      <c r="AA7" s="36"/>
      <c r="AB7" s="36"/>
      <c r="AC7" s="36"/>
      <c r="AD7" s="36"/>
      <c r="AE7" s="39"/>
      <c r="AF7" s="40"/>
      <c r="AG7" s="41"/>
      <c r="AH7" s="42"/>
      <c r="AI7" s="42"/>
      <c r="AJ7" s="40"/>
      <c r="AK7" s="43"/>
      <c r="AL7" s="6"/>
      <c r="AM7" s="40">
        <v>115</v>
      </c>
      <c r="AN7" s="40"/>
      <c r="AO7" s="42"/>
      <c r="AP7" s="43"/>
    </row>
    <row r="8" spans="1:53" s="10" customFormat="1" x14ac:dyDescent="0.25">
      <c r="AF8" s="52"/>
      <c r="AG8" s="53"/>
      <c r="AH8" s="43"/>
      <c r="AI8" s="43"/>
      <c r="AJ8" s="52"/>
      <c r="AK8" s="43"/>
      <c r="AL8" s="55"/>
      <c r="AM8" s="52"/>
      <c r="AN8" s="43"/>
    </row>
    <row r="9" spans="1:53" s="10" customFormat="1" x14ac:dyDescent="0.25">
      <c r="AF9" s="52"/>
      <c r="AG9" s="53"/>
      <c r="AH9" s="43"/>
      <c r="AI9" s="43"/>
      <c r="AJ9" s="52"/>
      <c r="AK9" s="43"/>
      <c r="AL9" s="55"/>
      <c r="AM9" s="52"/>
      <c r="AN9" s="43"/>
    </row>
    <row r="10" spans="1:53" s="10" customFormat="1" x14ac:dyDescent="0.25">
      <c r="AF10" s="52"/>
      <c r="AG10" s="53"/>
      <c r="AH10" s="43"/>
      <c r="AI10" s="43"/>
      <c r="AJ10" s="52"/>
      <c r="AK10" s="43"/>
      <c r="AL10" s="55"/>
      <c r="AM10" s="52"/>
      <c r="AN10" s="43"/>
    </row>
    <row r="11" spans="1:53" s="10" customFormat="1" x14ac:dyDescent="0.25">
      <c r="AF11" s="52"/>
      <c r="AG11" s="53"/>
      <c r="AH11" s="43"/>
      <c r="AI11" s="43"/>
      <c r="AJ11" s="52"/>
      <c r="AK11" s="43"/>
      <c r="AL11" s="55"/>
      <c r="AM11" s="52"/>
      <c r="AN11" s="43"/>
    </row>
    <row r="12" spans="1:53" s="10" customFormat="1" x14ac:dyDescent="0.25">
      <c r="AF12" s="52"/>
      <c r="AG12" s="53"/>
      <c r="AH12" s="43"/>
      <c r="AI12" s="43"/>
      <c r="AJ12" s="52"/>
      <c r="AK12" s="43"/>
      <c r="AL12" s="55"/>
      <c r="AM12" s="52"/>
      <c r="AN12" s="43"/>
    </row>
    <row r="13" spans="1:53" s="10" customFormat="1" x14ac:dyDescent="0.25">
      <c r="AF13" s="52"/>
      <c r="AG13" s="53"/>
      <c r="AH13" s="43"/>
      <c r="AI13" s="43"/>
      <c r="AJ13" s="52"/>
      <c r="AK13" s="43"/>
      <c r="AL13" s="55"/>
      <c r="AM13" s="52"/>
      <c r="AN13" s="43"/>
    </row>
    <row r="14" spans="1:53" s="10" customFormat="1" x14ac:dyDescent="0.25">
      <c r="AF14" s="52"/>
      <c r="AG14" s="53"/>
      <c r="AH14" s="43"/>
      <c r="AI14" s="43"/>
      <c r="AJ14" s="52"/>
      <c r="AK14" s="43"/>
      <c r="AL14" s="55"/>
      <c r="AM14" s="52"/>
      <c r="AN14" s="43"/>
    </row>
    <row r="15" spans="1:53" s="10" customFormat="1" x14ac:dyDescent="0.25">
      <c r="AF15" s="52"/>
      <c r="AG15" s="53"/>
      <c r="AH15" s="43"/>
      <c r="AI15" s="43"/>
      <c r="AJ15" s="52"/>
      <c r="AK15" s="43"/>
      <c r="AL15" s="55"/>
      <c r="AM15" s="52"/>
      <c r="AN15" s="43"/>
    </row>
    <row r="16" spans="1:53" s="10" customFormat="1" x14ac:dyDescent="0.25">
      <c r="AF16" s="52"/>
      <c r="AG16" s="53"/>
      <c r="AH16" s="43"/>
      <c r="AI16" s="43"/>
      <c r="AJ16" s="52"/>
      <c r="AK16" s="43"/>
      <c r="AL16" s="55"/>
      <c r="AM16" s="52"/>
      <c r="AN16" s="43"/>
    </row>
    <row r="17" spans="32:40" s="10" customFormat="1" x14ac:dyDescent="0.25">
      <c r="AF17" s="52"/>
      <c r="AG17" s="53"/>
      <c r="AH17" s="43"/>
      <c r="AI17" s="43"/>
      <c r="AJ17" s="52"/>
      <c r="AK17" s="43"/>
      <c r="AL17" s="55"/>
      <c r="AM17" s="52"/>
      <c r="AN17" s="43"/>
    </row>
    <row r="18" spans="32:40" s="10" customFormat="1" x14ac:dyDescent="0.25">
      <c r="AF18" s="52"/>
      <c r="AG18" s="53"/>
      <c r="AH18" s="43"/>
      <c r="AI18" s="43"/>
      <c r="AJ18" s="52"/>
      <c r="AK18" s="43"/>
      <c r="AL18" s="55"/>
      <c r="AM18" s="52"/>
      <c r="AN18" s="43"/>
    </row>
    <row r="19" spans="32:40" s="10" customFormat="1" x14ac:dyDescent="0.25">
      <c r="AF19" s="52"/>
      <c r="AG19" s="53"/>
      <c r="AH19" s="43"/>
      <c r="AI19" s="43"/>
      <c r="AJ19" s="52"/>
      <c r="AK19" s="54"/>
      <c r="AL19" s="55"/>
      <c r="AM19" s="52"/>
      <c r="AN19" s="43"/>
    </row>
    <row r="20" spans="32:40" s="10" customFormat="1" x14ac:dyDescent="0.25">
      <c r="AF20" s="52"/>
      <c r="AG20" s="53"/>
      <c r="AH20" s="43"/>
      <c r="AI20" s="43"/>
      <c r="AJ20" s="52"/>
      <c r="AK20" s="54"/>
      <c r="AL20" s="55"/>
      <c r="AM20" s="52"/>
      <c r="AN20" s="43"/>
    </row>
    <row r="21" spans="32:40" s="10" customFormat="1" x14ac:dyDescent="0.25">
      <c r="AF21" s="52"/>
      <c r="AG21" s="53"/>
      <c r="AH21" s="43"/>
      <c r="AI21" s="43"/>
      <c r="AJ21" s="52"/>
      <c r="AK21" s="54"/>
      <c r="AL21" s="55"/>
      <c r="AM21" s="52"/>
      <c r="AN21" s="43"/>
    </row>
    <row r="22" spans="32:40" s="10" customFormat="1" x14ac:dyDescent="0.25">
      <c r="AF22" s="52"/>
      <c r="AG22" s="53"/>
      <c r="AH22" s="43"/>
      <c r="AI22" s="43"/>
      <c r="AJ22" s="52"/>
      <c r="AK22" s="54"/>
      <c r="AL22" s="55"/>
      <c r="AM22" s="52"/>
      <c r="AN22" s="43"/>
    </row>
    <row r="23" spans="32:40" s="10" customFormat="1" x14ac:dyDescent="0.25">
      <c r="AF23" s="52"/>
      <c r="AG23" s="53"/>
      <c r="AH23" s="43"/>
      <c r="AI23" s="43"/>
      <c r="AJ23" s="52"/>
      <c r="AK23" s="54"/>
      <c r="AL23" s="55"/>
      <c r="AM23" s="52"/>
      <c r="AN23" s="43"/>
    </row>
    <row r="24" spans="32:40" s="10" customFormat="1" x14ac:dyDescent="0.25">
      <c r="AF24" s="52"/>
      <c r="AG24" s="53"/>
      <c r="AH24" s="43"/>
      <c r="AI24" s="43"/>
      <c r="AJ24" s="52"/>
      <c r="AK24" s="54"/>
      <c r="AL24" s="55"/>
      <c r="AM24" s="52"/>
      <c r="AN24" s="43"/>
    </row>
    <row r="25" spans="32:40" s="10" customFormat="1" x14ac:dyDescent="0.25">
      <c r="AF25" s="52"/>
      <c r="AG25" s="53"/>
      <c r="AH25" s="43"/>
      <c r="AI25" s="43"/>
      <c r="AJ25" s="52"/>
      <c r="AK25" s="54"/>
      <c r="AL25" s="55"/>
      <c r="AM25" s="52"/>
      <c r="AN25" s="43"/>
    </row>
    <row r="26" spans="32:40" s="10" customFormat="1" x14ac:dyDescent="0.25">
      <c r="AF26" s="52"/>
      <c r="AG26" s="53"/>
      <c r="AH26" s="43"/>
      <c r="AI26" s="43"/>
      <c r="AJ26" s="52"/>
      <c r="AK26" s="54"/>
      <c r="AL26" s="55"/>
      <c r="AM26" s="52"/>
      <c r="AN26" s="43"/>
    </row>
    <row r="27" spans="32:40" s="10" customFormat="1" x14ac:dyDescent="0.25">
      <c r="AF27" s="52"/>
      <c r="AG27" s="53"/>
      <c r="AH27" s="43"/>
      <c r="AI27" s="43"/>
      <c r="AJ27" s="52"/>
      <c r="AK27" s="54"/>
      <c r="AL27" s="55"/>
      <c r="AM27" s="52"/>
      <c r="AN27" s="43"/>
    </row>
    <row r="28" spans="32:40" s="10" customFormat="1" x14ac:dyDescent="0.25">
      <c r="AF28" s="52"/>
      <c r="AG28" s="53"/>
      <c r="AH28" s="43"/>
      <c r="AI28" s="43"/>
      <c r="AJ28" s="52"/>
      <c r="AK28" s="54"/>
      <c r="AL28" s="55"/>
      <c r="AM28" s="52"/>
      <c r="AN28" s="43"/>
    </row>
    <row r="29" spans="32:40" s="10" customFormat="1" x14ac:dyDescent="0.25">
      <c r="AF29" s="52"/>
      <c r="AG29" s="53"/>
      <c r="AH29" s="43"/>
      <c r="AI29" s="43"/>
      <c r="AJ29" s="52"/>
      <c r="AK29" s="54"/>
      <c r="AL29" s="55"/>
      <c r="AM29" s="52"/>
      <c r="AN29" s="43"/>
    </row>
    <row r="30" spans="32:40" s="10" customFormat="1" x14ac:dyDescent="0.25">
      <c r="AF30" s="52"/>
      <c r="AG30" s="53"/>
      <c r="AH30" s="43"/>
      <c r="AI30" s="43"/>
      <c r="AJ30" s="52"/>
      <c r="AK30" s="54"/>
      <c r="AL30" s="55"/>
      <c r="AM30" s="52"/>
      <c r="AN30" s="43"/>
    </row>
    <row r="31" spans="32:40" s="10" customFormat="1" x14ac:dyDescent="0.25">
      <c r="AF31" s="52"/>
      <c r="AG31" s="53"/>
      <c r="AH31" s="43"/>
      <c r="AI31" s="43"/>
      <c r="AJ31" s="52"/>
      <c r="AK31" s="54"/>
      <c r="AL31" s="55"/>
      <c r="AM31" s="52"/>
      <c r="AN31" s="43"/>
    </row>
    <row r="32" spans="32:40" s="10" customFormat="1" x14ac:dyDescent="0.25">
      <c r="AF32" s="52"/>
      <c r="AG32" s="53"/>
      <c r="AH32" s="43"/>
      <c r="AI32" s="43"/>
      <c r="AJ32" s="52"/>
      <c r="AK32" s="54"/>
      <c r="AL32" s="55"/>
      <c r="AM32" s="52"/>
      <c r="AN32" s="43"/>
    </row>
    <row r="33" spans="32:40" s="10" customFormat="1" x14ac:dyDescent="0.25">
      <c r="AF33" s="52"/>
      <c r="AG33" s="53"/>
      <c r="AH33" s="43"/>
      <c r="AI33" s="43"/>
      <c r="AJ33" s="52"/>
      <c r="AK33" s="54"/>
      <c r="AL33" s="55"/>
      <c r="AM33" s="52"/>
      <c r="AN33" s="43"/>
    </row>
    <row r="34" spans="32:40" s="10" customFormat="1" x14ac:dyDescent="0.25">
      <c r="AF34" s="52"/>
      <c r="AG34" s="53"/>
      <c r="AH34" s="43"/>
      <c r="AI34" s="43"/>
      <c r="AJ34" s="52"/>
      <c r="AK34" s="54"/>
      <c r="AL34" s="55"/>
      <c r="AM34" s="52"/>
      <c r="AN34" s="43"/>
    </row>
    <row r="35" spans="32:40" s="10" customFormat="1" x14ac:dyDescent="0.25">
      <c r="AF35" s="52"/>
      <c r="AG35" s="53"/>
      <c r="AH35" s="43"/>
      <c r="AI35" s="43"/>
      <c r="AJ35" s="52"/>
      <c r="AK35" s="54"/>
      <c r="AL35" s="55"/>
      <c r="AM35" s="52"/>
      <c r="AN35" s="43"/>
    </row>
    <row r="36" spans="32:40" s="10" customFormat="1" x14ac:dyDescent="0.25">
      <c r="AF36" s="52"/>
      <c r="AG36" s="53"/>
      <c r="AH36" s="43"/>
      <c r="AI36" s="43"/>
      <c r="AJ36" s="52"/>
      <c r="AK36" s="54"/>
      <c r="AL36" s="55"/>
      <c r="AM36" s="52"/>
      <c r="AN36" s="43"/>
    </row>
    <row r="37" spans="32:40" s="10" customFormat="1" x14ac:dyDescent="0.25">
      <c r="AF37" s="52"/>
      <c r="AG37" s="53"/>
      <c r="AH37" s="43"/>
      <c r="AI37" s="43"/>
      <c r="AJ37" s="52"/>
      <c r="AK37" s="54"/>
      <c r="AL37" s="55"/>
      <c r="AM37" s="52"/>
      <c r="AN37" s="43"/>
    </row>
    <row r="38" spans="32:40" s="10" customFormat="1" x14ac:dyDescent="0.25">
      <c r="AF38" s="52"/>
      <c r="AG38" s="53"/>
      <c r="AH38" s="43"/>
      <c r="AI38" s="43"/>
      <c r="AJ38" s="52"/>
      <c r="AK38" s="54"/>
      <c r="AL38" s="55"/>
      <c r="AM38" s="52"/>
      <c r="AN38" s="43"/>
    </row>
    <row r="39" spans="32:40" s="10" customFormat="1" x14ac:dyDescent="0.25">
      <c r="AF39" s="52"/>
      <c r="AG39" s="53"/>
      <c r="AH39" s="43"/>
      <c r="AI39" s="43"/>
      <c r="AJ39" s="52"/>
      <c r="AK39" s="54"/>
      <c r="AL39" s="55"/>
      <c r="AM39" s="52"/>
      <c r="AN39" s="43"/>
    </row>
    <row r="40" spans="32:40" s="10" customFormat="1" x14ac:dyDescent="0.25">
      <c r="AF40" s="52"/>
      <c r="AG40" s="53"/>
      <c r="AH40" s="43"/>
      <c r="AI40" s="43"/>
      <c r="AJ40" s="52"/>
      <c r="AK40" s="54"/>
      <c r="AL40" s="55"/>
      <c r="AM40" s="52"/>
      <c r="AN40" s="43"/>
    </row>
    <row r="41" spans="32:40" s="10" customFormat="1" x14ac:dyDescent="0.25">
      <c r="AG41" s="53"/>
      <c r="AH41" s="43"/>
      <c r="AI41" s="43"/>
      <c r="AJ41" s="54"/>
      <c r="AK41" s="54"/>
      <c r="AL41" s="55"/>
      <c r="AM41" s="52"/>
      <c r="AN41" s="43"/>
    </row>
    <row r="42" spans="32:40" s="10" customFormat="1" x14ac:dyDescent="0.25">
      <c r="AG42" s="53"/>
      <c r="AH42" s="43"/>
      <c r="AI42" s="43"/>
      <c r="AJ42" s="54"/>
      <c r="AK42" s="54"/>
      <c r="AL42" s="55"/>
      <c r="AM42" s="52"/>
      <c r="AN42" s="43"/>
    </row>
    <row r="43" spans="32:40" s="10" customFormat="1" x14ac:dyDescent="0.25">
      <c r="AG43" s="53"/>
      <c r="AH43" s="43"/>
      <c r="AI43" s="43"/>
      <c r="AJ43" s="54"/>
      <c r="AK43" s="54"/>
      <c r="AL43" s="55"/>
      <c r="AM43" s="52"/>
      <c r="AN43" s="43"/>
    </row>
    <row r="44" spans="32:40" s="10" customFormat="1" x14ac:dyDescent="0.25">
      <c r="AG44" s="53"/>
      <c r="AH44" s="43"/>
      <c r="AI44" s="43"/>
      <c r="AJ44" s="54"/>
      <c r="AK44" s="54"/>
      <c r="AL44" s="55"/>
      <c r="AM44" s="52"/>
      <c r="AN44" s="43"/>
    </row>
    <row r="45" spans="32:40" s="10" customFormat="1" x14ac:dyDescent="0.25">
      <c r="AG45" s="53"/>
      <c r="AH45" s="43"/>
      <c r="AI45" s="43"/>
      <c r="AJ45" s="54"/>
      <c r="AK45" s="54"/>
      <c r="AL45" s="55"/>
      <c r="AM45" s="52"/>
      <c r="AN45" s="43"/>
    </row>
    <row r="46" spans="32:40" s="10" customFormat="1" x14ac:dyDescent="0.25">
      <c r="AG46" s="53"/>
      <c r="AH46" s="43"/>
      <c r="AI46" s="43"/>
      <c r="AJ46" s="54"/>
      <c r="AK46" s="54"/>
      <c r="AL46" s="55"/>
      <c r="AM46" s="52"/>
    </row>
    <row r="47" spans="32:40" s="10" customFormat="1" x14ac:dyDescent="0.25">
      <c r="AG47" s="53"/>
      <c r="AH47" s="43"/>
      <c r="AI47" s="43"/>
      <c r="AJ47" s="54"/>
      <c r="AK47" s="54"/>
      <c r="AL47" s="55"/>
      <c r="AM47" s="52"/>
    </row>
    <row r="48" spans="32:40" s="10" customFormat="1" x14ac:dyDescent="0.25">
      <c r="AG48" s="53"/>
      <c r="AH48" s="43"/>
      <c r="AI48" s="43"/>
      <c r="AJ48" s="54"/>
      <c r="AK48" s="54"/>
      <c r="AL48" s="55"/>
      <c r="AM48" s="52"/>
    </row>
    <row r="49" spans="33:39" s="10" customFormat="1" x14ac:dyDescent="0.25">
      <c r="AG49" s="53"/>
      <c r="AH49" s="43"/>
      <c r="AI49" s="43"/>
      <c r="AJ49" s="54"/>
      <c r="AK49" s="54"/>
      <c r="AL49" s="55"/>
      <c r="AM49" s="52"/>
    </row>
    <row r="50" spans="33:39" s="10" customFormat="1" x14ac:dyDescent="0.25">
      <c r="AG50" s="53"/>
      <c r="AH50" s="43"/>
      <c r="AI50" s="43"/>
      <c r="AJ50" s="54"/>
      <c r="AK50" s="54"/>
      <c r="AL50" s="55"/>
      <c r="AM50" s="52"/>
    </row>
    <row r="51" spans="33:39" s="10" customFormat="1" x14ac:dyDescent="0.25">
      <c r="AG51" s="53"/>
      <c r="AH51" s="43"/>
      <c r="AI51" s="43"/>
      <c r="AJ51" s="54"/>
      <c r="AK51" s="54"/>
      <c r="AL51" s="55"/>
      <c r="AM51" s="52"/>
    </row>
    <row r="52" spans="33:39" s="10" customFormat="1" x14ac:dyDescent="0.25">
      <c r="AG52" s="53"/>
      <c r="AH52" s="43"/>
      <c r="AI52" s="43"/>
      <c r="AJ52" s="54"/>
      <c r="AK52" s="54"/>
      <c r="AL52" s="55"/>
      <c r="AM52" s="52"/>
    </row>
    <row r="53" spans="33:39" s="10" customFormat="1" x14ac:dyDescent="0.25">
      <c r="AG53" s="53"/>
      <c r="AH53" s="43"/>
      <c r="AI53" s="43"/>
      <c r="AJ53" s="54"/>
      <c r="AK53" s="54"/>
      <c r="AL53" s="55"/>
      <c r="AM53" s="52"/>
    </row>
    <row r="54" spans="33:39" s="10" customFormat="1" x14ac:dyDescent="0.25">
      <c r="AG54" s="53"/>
      <c r="AH54" s="43"/>
      <c r="AI54" s="43"/>
      <c r="AJ54" s="54"/>
      <c r="AK54" s="54"/>
      <c r="AL54" s="55"/>
      <c r="AM54" s="52"/>
    </row>
    <row r="55" spans="33:39" s="10" customFormat="1" x14ac:dyDescent="0.25">
      <c r="AG55" s="53"/>
      <c r="AH55" s="43"/>
      <c r="AI55" s="43"/>
      <c r="AJ55" s="54"/>
      <c r="AK55" s="54"/>
      <c r="AL55" s="55"/>
      <c r="AM55" s="52"/>
    </row>
    <row r="56" spans="33:39" s="10" customFormat="1" x14ac:dyDescent="0.25">
      <c r="AG56" s="53"/>
      <c r="AH56" s="43"/>
      <c r="AI56" s="43"/>
      <c r="AJ56" s="54"/>
      <c r="AK56" s="54"/>
      <c r="AL56" s="55"/>
      <c r="AM56" s="52"/>
    </row>
    <row r="57" spans="33:39" s="10" customFormat="1" x14ac:dyDescent="0.25">
      <c r="AG57" s="53"/>
      <c r="AH57" s="43"/>
      <c r="AI57" s="43"/>
      <c r="AJ57" s="54"/>
      <c r="AK57" s="54"/>
      <c r="AL57" s="55"/>
      <c r="AM57" s="52"/>
    </row>
    <row r="58" spans="33:39" x14ac:dyDescent="0.25">
      <c r="AG58" s="41">
        <f t="shared" ref="AG58:AG98" si="2">IF(ISNUMBER(SEARCH("POIDS LOURDS",I58)),0,AJ58*18%)</f>
        <v>0</v>
      </c>
      <c r="AH58" s="42">
        <f t="shared" ref="AH58:AH98" si="3">AJ58*15/100</f>
        <v>0</v>
      </c>
      <c r="AI58" s="42">
        <f t="shared" ref="AI58:AI98" si="4">AJ58*1.2/100</f>
        <v>0</v>
      </c>
      <c r="AM58" s="45"/>
    </row>
    <row r="59" spans="33:39" x14ac:dyDescent="0.25">
      <c r="AG59" s="41">
        <f t="shared" si="2"/>
        <v>0</v>
      </c>
      <c r="AH59" s="42">
        <f t="shared" si="3"/>
        <v>0</v>
      </c>
      <c r="AI59" s="42">
        <f t="shared" si="4"/>
        <v>0</v>
      </c>
      <c r="AM59" s="45"/>
    </row>
    <row r="60" spans="33:39" x14ac:dyDescent="0.25">
      <c r="AG60" s="41">
        <f t="shared" si="2"/>
        <v>0</v>
      </c>
      <c r="AH60" s="42">
        <f t="shared" si="3"/>
        <v>0</v>
      </c>
      <c r="AI60" s="42">
        <f t="shared" si="4"/>
        <v>0</v>
      </c>
      <c r="AM60" s="45"/>
    </row>
    <row r="61" spans="33:39" x14ac:dyDescent="0.25">
      <c r="AG61" s="41">
        <f t="shared" si="2"/>
        <v>0</v>
      </c>
      <c r="AH61" s="42">
        <f t="shared" si="3"/>
        <v>0</v>
      </c>
      <c r="AI61" s="42">
        <f t="shared" si="4"/>
        <v>0</v>
      </c>
      <c r="AM61" s="45"/>
    </row>
    <row r="62" spans="33:39" x14ac:dyDescent="0.25">
      <c r="AG62" s="41">
        <f t="shared" si="2"/>
        <v>0</v>
      </c>
      <c r="AH62" s="42">
        <f t="shared" si="3"/>
        <v>0</v>
      </c>
      <c r="AI62" s="42">
        <f t="shared" si="4"/>
        <v>0</v>
      </c>
      <c r="AM62" s="45"/>
    </row>
    <row r="63" spans="33:39" x14ac:dyDescent="0.25">
      <c r="AG63" s="41">
        <f t="shared" si="2"/>
        <v>0</v>
      </c>
      <c r="AH63" s="42">
        <f t="shared" si="3"/>
        <v>0</v>
      </c>
      <c r="AI63" s="42">
        <f t="shared" si="4"/>
        <v>0</v>
      </c>
      <c r="AM63" s="45"/>
    </row>
    <row r="64" spans="33:39" x14ac:dyDescent="0.25">
      <c r="AG64" s="41">
        <f t="shared" si="2"/>
        <v>0</v>
      </c>
      <c r="AH64" s="42">
        <f t="shared" si="3"/>
        <v>0</v>
      </c>
      <c r="AI64" s="42">
        <f t="shared" si="4"/>
        <v>0</v>
      </c>
      <c r="AM64" s="45"/>
    </row>
    <row r="65" spans="33:39" x14ac:dyDescent="0.25">
      <c r="AG65" s="41">
        <f t="shared" si="2"/>
        <v>0</v>
      </c>
      <c r="AH65" s="42">
        <f t="shared" si="3"/>
        <v>0</v>
      </c>
      <c r="AI65" s="42">
        <f t="shared" si="4"/>
        <v>0</v>
      </c>
      <c r="AM65" s="45"/>
    </row>
    <row r="66" spans="33:39" x14ac:dyDescent="0.25">
      <c r="AG66" s="41">
        <f t="shared" si="2"/>
        <v>0</v>
      </c>
      <c r="AH66" s="42">
        <f t="shared" si="3"/>
        <v>0</v>
      </c>
      <c r="AI66" s="42">
        <f t="shared" si="4"/>
        <v>0</v>
      </c>
      <c r="AM66" s="45"/>
    </row>
    <row r="67" spans="33:39" x14ac:dyDescent="0.25">
      <c r="AG67" s="41">
        <f t="shared" si="2"/>
        <v>0</v>
      </c>
      <c r="AH67" s="42">
        <f t="shared" si="3"/>
        <v>0</v>
      </c>
      <c r="AI67" s="42">
        <f t="shared" si="4"/>
        <v>0</v>
      </c>
      <c r="AM67" s="45"/>
    </row>
    <row r="68" spans="33:39" x14ac:dyDescent="0.25">
      <c r="AG68" s="41">
        <f t="shared" si="2"/>
        <v>0</v>
      </c>
      <c r="AH68" s="42">
        <f t="shared" si="3"/>
        <v>0</v>
      </c>
      <c r="AI68" s="42">
        <f t="shared" si="4"/>
        <v>0</v>
      </c>
      <c r="AM68" s="45"/>
    </row>
    <row r="69" spans="33:39" x14ac:dyDescent="0.25">
      <c r="AG69" s="41">
        <f t="shared" si="2"/>
        <v>0</v>
      </c>
      <c r="AH69" s="42">
        <f t="shared" si="3"/>
        <v>0</v>
      </c>
      <c r="AI69" s="42">
        <f t="shared" si="4"/>
        <v>0</v>
      </c>
      <c r="AM69" s="45"/>
    </row>
    <row r="70" spans="33:39" x14ac:dyDescent="0.25">
      <c r="AG70" s="41">
        <f t="shared" si="2"/>
        <v>0</v>
      </c>
      <c r="AH70" s="42">
        <f t="shared" si="3"/>
        <v>0</v>
      </c>
      <c r="AI70" s="42">
        <f t="shared" si="4"/>
        <v>0</v>
      </c>
      <c r="AM70" s="45"/>
    </row>
    <row r="71" spans="33:39" x14ac:dyDescent="0.25">
      <c r="AG71" s="41">
        <f t="shared" si="2"/>
        <v>0</v>
      </c>
      <c r="AH71" s="42">
        <f t="shared" si="3"/>
        <v>0</v>
      </c>
      <c r="AI71" s="42">
        <f t="shared" si="4"/>
        <v>0</v>
      </c>
      <c r="AM71" s="45"/>
    </row>
    <row r="72" spans="33:39" x14ac:dyDescent="0.25">
      <c r="AG72" s="41">
        <f t="shared" si="2"/>
        <v>0</v>
      </c>
      <c r="AH72" s="42">
        <f t="shared" si="3"/>
        <v>0</v>
      </c>
      <c r="AI72" s="42">
        <f t="shared" si="4"/>
        <v>0</v>
      </c>
      <c r="AM72" s="45"/>
    </row>
    <row r="73" spans="33:39" x14ac:dyDescent="0.25">
      <c r="AG73" s="41">
        <f t="shared" si="2"/>
        <v>0</v>
      </c>
      <c r="AH73" s="42">
        <f t="shared" si="3"/>
        <v>0</v>
      </c>
      <c r="AI73" s="42">
        <f t="shared" si="4"/>
        <v>0</v>
      </c>
      <c r="AM73" s="45"/>
    </row>
    <row r="74" spans="33:39" x14ac:dyDescent="0.25">
      <c r="AG74" s="41">
        <f t="shared" si="2"/>
        <v>0</v>
      </c>
      <c r="AH74" s="42">
        <f t="shared" si="3"/>
        <v>0</v>
      </c>
      <c r="AI74" s="42">
        <f t="shared" si="4"/>
        <v>0</v>
      </c>
      <c r="AM74" s="45"/>
    </row>
    <row r="75" spans="33:39" x14ac:dyDescent="0.25">
      <c r="AG75" s="41">
        <f t="shared" si="2"/>
        <v>0</v>
      </c>
      <c r="AH75" s="42">
        <f t="shared" si="3"/>
        <v>0</v>
      </c>
      <c r="AI75" s="42">
        <f t="shared" si="4"/>
        <v>0</v>
      </c>
      <c r="AM75" s="45"/>
    </row>
    <row r="76" spans="33:39" x14ac:dyDescent="0.25">
      <c r="AG76" s="41">
        <f t="shared" si="2"/>
        <v>0</v>
      </c>
      <c r="AH76" s="42">
        <f t="shared" si="3"/>
        <v>0</v>
      </c>
      <c r="AI76" s="42">
        <f t="shared" si="4"/>
        <v>0</v>
      </c>
      <c r="AM76" s="45"/>
    </row>
    <row r="77" spans="33:39" x14ac:dyDescent="0.25">
      <c r="AG77" s="41">
        <f t="shared" si="2"/>
        <v>0</v>
      </c>
      <c r="AH77" s="42">
        <f t="shared" si="3"/>
        <v>0</v>
      </c>
      <c r="AI77" s="42">
        <f t="shared" si="4"/>
        <v>0</v>
      </c>
      <c r="AM77" s="45"/>
    </row>
    <row r="78" spans="33:39" x14ac:dyDescent="0.25">
      <c r="AG78" s="41">
        <f t="shared" si="2"/>
        <v>0</v>
      </c>
      <c r="AH78" s="42">
        <f t="shared" si="3"/>
        <v>0</v>
      </c>
      <c r="AI78" s="42">
        <f t="shared" si="4"/>
        <v>0</v>
      </c>
      <c r="AM78" s="45"/>
    </row>
    <row r="79" spans="33:39" x14ac:dyDescent="0.25">
      <c r="AG79" s="41">
        <f t="shared" si="2"/>
        <v>0</v>
      </c>
      <c r="AH79" s="42">
        <f t="shared" si="3"/>
        <v>0</v>
      </c>
      <c r="AI79" s="42">
        <f t="shared" si="4"/>
        <v>0</v>
      </c>
      <c r="AM79" s="45"/>
    </row>
    <row r="80" spans="33:39" x14ac:dyDescent="0.25">
      <c r="AG80" s="41">
        <f t="shared" si="2"/>
        <v>0</v>
      </c>
      <c r="AH80" s="42">
        <f t="shared" si="3"/>
        <v>0</v>
      </c>
      <c r="AI80" s="42">
        <f t="shared" si="4"/>
        <v>0</v>
      </c>
      <c r="AM80" s="45"/>
    </row>
    <row r="81" spans="33:39" x14ac:dyDescent="0.25">
      <c r="AG81" s="41">
        <f t="shared" si="2"/>
        <v>0</v>
      </c>
      <c r="AH81" s="42">
        <f t="shared" si="3"/>
        <v>0</v>
      </c>
      <c r="AI81" s="42">
        <f t="shared" si="4"/>
        <v>0</v>
      </c>
      <c r="AM81" s="45"/>
    </row>
    <row r="82" spans="33:39" x14ac:dyDescent="0.25">
      <c r="AG82" s="41">
        <f t="shared" si="2"/>
        <v>0</v>
      </c>
      <c r="AH82" s="42">
        <f t="shared" si="3"/>
        <v>0</v>
      </c>
      <c r="AI82" s="42">
        <f t="shared" si="4"/>
        <v>0</v>
      </c>
      <c r="AM82" s="45"/>
    </row>
    <row r="83" spans="33:39" x14ac:dyDescent="0.25">
      <c r="AG83" s="41">
        <f t="shared" si="2"/>
        <v>0</v>
      </c>
      <c r="AH83" s="42">
        <f t="shared" si="3"/>
        <v>0</v>
      </c>
      <c r="AI83" s="42">
        <f t="shared" si="4"/>
        <v>0</v>
      </c>
      <c r="AM83" s="45"/>
    </row>
    <row r="84" spans="33:39" x14ac:dyDescent="0.25">
      <c r="AG84" s="41">
        <f t="shared" si="2"/>
        <v>0</v>
      </c>
      <c r="AH84" s="42">
        <f t="shared" si="3"/>
        <v>0</v>
      </c>
      <c r="AI84" s="42">
        <f t="shared" si="4"/>
        <v>0</v>
      </c>
      <c r="AM84" s="45"/>
    </row>
    <row r="85" spans="33:39" x14ac:dyDescent="0.25">
      <c r="AG85" s="41">
        <f t="shared" si="2"/>
        <v>0</v>
      </c>
      <c r="AH85" s="42">
        <f t="shared" si="3"/>
        <v>0</v>
      </c>
      <c r="AI85" s="42">
        <f t="shared" si="4"/>
        <v>0</v>
      </c>
      <c r="AM85" s="45"/>
    </row>
    <row r="86" spans="33:39" x14ac:dyDescent="0.25">
      <c r="AG86" s="41">
        <f t="shared" si="2"/>
        <v>0</v>
      </c>
      <c r="AH86" s="42">
        <f t="shared" si="3"/>
        <v>0</v>
      </c>
      <c r="AI86" s="42">
        <f t="shared" si="4"/>
        <v>0</v>
      </c>
      <c r="AM86" s="45"/>
    </row>
    <row r="87" spans="33:39" x14ac:dyDescent="0.25">
      <c r="AG87" s="41">
        <f t="shared" si="2"/>
        <v>0</v>
      </c>
      <c r="AH87" s="42">
        <f t="shared" si="3"/>
        <v>0</v>
      </c>
      <c r="AI87" s="42">
        <f t="shared" si="4"/>
        <v>0</v>
      </c>
      <c r="AM87" s="45"/>
    </row>
    <row r="88" spans="33:39" x14ac:dyDescent="0.25">
      <c r="AG88" s="41">
        <f t="shared" si="2"/>
        <v>0</v>
      </c>
      <c r="AH88" s="42">
        <f t="shared" si="3"/>
        <v>0</v>
      </c>
      <c r="AI88" s="42">
        <f t="shared" si="4"/>
        <v>0</v>
      </c>
      <c r="AM88" s="45"/>
    </row>
    <row r="89" spans="33:39" x14ac:dyDescent="0.25">
      <c r="AG89" s="41">
        <f t="shared" si="2"/>
        <v>0</v>
      </c>
      <c r="AH89" s="42">
        <f t="shared" si="3"/>
        <v>0</v>
      </c>
      <c r="AI89" s="42">
        <f t="shared" si="4"/>
        <v>0</v>
      </c>
      <c r="AM89" s="45"/>
    </row>
    <row r="90" spans="33:39" x14ac:dyDescent="0.25">
      <c r="AG90" s="41">
        <f t="shared" si="2"/>
        <v>0</v>
      </c>
      <c r="AH90" s="42">
        <f t="shared" si="3"/>
        <v>0</v>
      </c>
      <c r="AI90" s="42">
        <f t="shared" si="4"/>
        <v>0</v>
      </c>
      <c r="AM90" s="45"/>
    </row>
    <row r="91" spans="33:39" x14ac:dyDescent="0.25">
      <c r="AG91" s="41">
        <f t="shared" si="2"/>
        <v>0</v>
      </c>
      <c r="AH91" s="42">
        <f t="shared" si="3"/>
        <v>0</v>
      </c>
      <c r="AI91" s="42">
        <f t="shared" si="4"/>
        <v>0</v>
      </c>
      <c r="AM91" s="45"/>
    </row>
    <row r="92" spans="33:39" x14ac:dyDescent="0.25">
      <c r="AG92" s="41">
        <f t="shared" si="2"/>
        <v>0</v>
      </c>
      <c r="AH92" s="42">
        <f t="shared" si="3"/>
        <v>0</v>
      </c>
      <c r="AI92" s="42">
        <f t="shared" si="4"/>
        <v>0</v>
      </c>
      <c r="AM92" s="45"/>
    </row>
    <row r="93" spans="33:39" x14ac:dyDescent="0.25">
      <c r="AG93" s="41">
        <f t="shared" si="2"/>
        <v>0</v>
      </c>
      <c r="AH93" s="42">
        <f t="shared" si="3"/>
        <v>0</v>
      </c>
      <c r="AI93" s="42">
        <f t="shared" si="4"/>
        <v>0</v>
      </c>
      <c r="AM93" s="45"/>
    </row>
    <row r="94" spans="33:39" x14ac:dyDescent="0.25">
      <c r="AG94" s="41">
        <f t="shared" si="2"/>
        <v>0</v>
      </c>
      <c r="AH94" s="42">
        <f t="shared" si="3"/>
        <v>0</v>
      </c>
      <c r="AI94" s="42">
        <f t="shared" si="4"/>
        <v>0</v>
      </c>
      <c r="AM94" s="45"/>
    </row>
    <row r="95" spans="33:39" x14ac:dyDescent="0.25">
      <c r="AG95" s="41">
        <f t="shared" si="2"/>
        <v>0</v>
      </c>
      <c r="AH95" s="42">
        <f t="shared" si="3"/>
        <v>0</v>
      </c>
      <c r="AI95" s="42">
        <f t="shared" si="4"/>
        <v>0</v>
      </c>
      <c r="AM95" s="45"/>
    </row>
    <row r="96" spans="33:39" x14ac:dyDescent="0.25">
      <c r="AG96" s="41">
        <f t="shared" si="2"/>
        <v>0</v>
      </c>
      <c r="AH96" s="42">
        <f t="shared" si="3"/>
        <v>0</v>
      </c>
      <c r="AI96" s="42">
        <f t="shared" si="4"/>
        <v>0</v>
      </c>
      <c r="AM96" s="45"/>
    </row>
    <row r="97" spans="33:39" x14ac:dyDescent="0.25">
      <c r="AG97" s="41">
        <f t="shared" si="2"/>
        <v>0</v>
      </c>
      <c r="AH97" s="42">
        <f t="shared" si="3"/>
        <v>0</v>
      </c>
      <c r="AI97" s="42">
        <f t="shared" si="4"/>
        <v>0</v>
      </c>
      <c r="AM97" s="45"/>
    </row>
    <row r="98" spans="33:39" x14ac:dyDescent="0.25">
      <c r="AG98" s="41">
        <f t="shared" si="2"/>
        <v>0</v>
      </c>
      <c r="AH98" s="42">
        <f t="shared" si="3"/>
        <v>0</v>
      </c>
      <c r="AI98" s="42">
        <f t="shared" si="4"/>
        <v>0</v>
      </c>
      <c r="AM98" s="45"/>
    </row>
    <row r="99" spans="33:39" x14ac:dyDescent="0.25">
      <c r="AG99" s="41">
        <f t="shared" ref="AG99:AG131" si="5">IF(ISNUMBER(SEARCH("POIDS LOURDS",I99)),0,AJ99*18%)</f>
        <v>0</v>
      </c>
      <c r="AH99" s="42">
        <f t="shared" ref="AH99:AH131" si="6">AJ99*15/100</f>
        <v>0</v>
      </c>
      <c r="AI99" s="42">
        <f t="shared" ref="AI99:AI129" si="7">AJ99*1.2/100</f>
        <v>0</v>
      </c>
      <c r="AM99" s="45"/>
    </row>
    <row r="100" spans="33:39" x14ac:dyDescent="0.25">
      <c r="AG100" s="41">
        <f t="shared" si="5"/>
        <v>0</v>
      </c>
      <c r="AH100" s="42">
        <f t="shared" si="6"/>
        <v>0</v>
      </c>
      <c r="AI100" s="42">
        <f t="shared" si="7"/>
        <v>0</v>
      </c>
      <c r="AM100" s="45"/>
    </row>
    <row r="101" spans="33:39" x14ac:dyDescent="0.25">
      <c r="AG101" s="41">
        <f t="shared" si="5"/>
        <v>0</v>
      </c>
      <c r="AH101" s="42">
        <f t="shared" si="6"/>
        <v>0</v>
      </c>
      <c r="AI101" s="42">
        <f t="shared" si="7"/>
        <v>0</v>
      </c>
    </row>
    <row r="102" spans="33:39" x14ac:dyDescent="0.25">
      <c r="AG102" s="41">
        <f t="shared" si="5"/>
        <v>0</v>
      </c>
      <c r="AH102" s="42">
        <f t="shared" si="6"/>
        <v>0</v>
      </c>
      <c r="AI102" s="42">
        <f t="shared" si="7"/>
        <v>0</v>
      </c>
    </row>
    <row r="103" spans="33:39" x14ac:dyDescent="0.25">
      <c r="AG103" s="41">
        <f t="shared" si="5"/>
        <v>0</v>
      </c>
      <c r="AH103" s="42">
        <f t="shared" si="6"/>
        <v>0</v>
      </c>
      <c r="AI103" s="42">
        <f t="shared" si="7"/>
        <v>0</v>
      </c>
    </row>
    <row r="104" spans="33:39" x14ac:dyDescent="0.25">
      <c r="AG104" s="41">
        <f t="shared" si="5"/>
        <v>0</v>
      </c>
      <c r="AH104" s="42">
        <f t="shared" si="6"/>
        <v>0</v>
      </c>
      <c r="AI104" s="42">
        <f t="shared" si="7"/>
        <v>0</v>
      </c>
    </row>
    <row r="105" spans="33:39" x14ac:dyDescent="0.25">
      <c r="AG105" s="41">
        <f t="shared" si="5"/>
        <v>0</v>
      </c>
      <c r="AH105" s="42">
        <f t="shared" si="6"/>
        <v>0</v>
      </c>
      <c r="AI105" s="42">
        <f t="shared" si="7"/>
        <v>0</v>
      </c>
    </row>
    <row r="106" spans="33:39" x14ac:dyDescent="0.25">
      <c r="AG106" s="41">
        <f t="shared" si="5"/>
        <v>0</v>
      </c>
      <c r="AH106" s="42">
        <f t="shared" si="6"/>
        <v>0</v>
      </c>
      <c r="AI106" s="42">
        <f t="shared" si="7"/>
        <v>0</v>
      </c>
    </row>
    <row r="107" spans="33:39" x14ac:dyDescent="0.25">
      <c r="AG107" s="41">
        <f t="shared" si="5"/>
        <v>0</v>
      </c>
      <c r="AH107" s="42">
        <f t="shared" si="6"/>
        <v>0</v>
      </c>
      <c r="AI107" s="42">
        <f t="shared" si="7"/>
        <v>0</v>
      </c>
    </row>
    <row r="108" spans="33:39" x14ac:dyDescent="0.25">
      <c r="AG108" s="41">
        <f t="shared" si="5"/>
        <v>0</v>
      </c>
      <c r="AH108" s="42">
        <f t="shared" si="6"/>
        <v>0</v>
      </c>
      <c r="AI108" s="42">
        <f t="shared" si="7"/>
        <v>0</v>
      </c>
    </row>
    <row r="109" spans="33:39" x14ac:dyDescent="0.25">
      <c r="AG109" s="41">
        <f t="shared" si="5"/>
        <v>0</v>
      </c>
      <c r="AH109" s="42">
        <f t="shared" si="6"/>
        <v>0</v>
      </c>
      <c r="AI109" s="42">
        <f t="shared" si="7"/>
        <v>0</v>
      </c>
      <c r="AJ109"/>
      <c r="AK109"/>
      <c r="AL109"/>
    </row>
    <row r="110" spans="33:39" x14ac:dyDescent="0.25">
      <c r="AG110" s="41">
        <f t="shared" si="5"/>
        <v>0</v>
      </c>
      <c r="AH110" s="42">
        <f t="shared" si="6"/>
        <v>0</v>
      </c>
      <c r="AI110" s="42">
        <f t="shared" si="7"/>
        <v>0</v>
      </c>
      <c r="AJ110"/>
      <c r="AK110"/>
      <c r="AL110"/>
    </row>
    <row r="111" spans="33:39" x14ac:dyDescent="0.25">
      <c r="AG111" s="41">
        <f t="shared" si="5"/>
        <v>0</v>
      </c>
      <c r="AH111" s="42">
        <f t="shared" si="6"/>
        <v>0</v>
      </c>
      <c r="AI111" s="42">
        <f t="shared" si="7"/>
        <v>0</v>
      </c>
      <c r="AJ111"/>
      <c r="AK111"/>
      <c r="AL111"/>
    </row>
    <row r="112" spans="33:39" x14ac:dyDescent="0.25">
      <c r="AG112" s="41">
        <f t="shared" si="5"/>
        <v>0</v>
      </c>
      <c r="AH112" s="42">
        <f t="shared" si="6"/>
        <v>0</v>
      </c>
      <c r="AI112" s="42">
        <f t="shared" si="7"/>
        <v>0</v>
      </c>
      <c r="AJ112"/>
      <c r="AK112"/>
      <c r="AL112"/>
    </row>
    <row r="113" spans="33:38" x14ac:dyDescent="0.25">
      <c r="AG113" s="41">
        <f t="shared" si="5"/>
        <v>0</v>
      </c>
      <c r="AH113" s="42">
        <f t="shared" si="6"/>
        <v>0</v>
      </c>
      <c r="AI113" s="42">
        <f t="shared" si="7"/>
        <v>0</v>
      </c>
      <c r="AJ113"/>
      <c r="AK113"/>
      <c r="AL113"/>
    </row>
    <row r="114" spans="33:38" x14ac:dyDescent="0.25">
      <c r="AG114" s="41">
        <f t="shared" si="5"/>
        <v>0</v>
      </c>
      <c r="AH114" s="42">
        <f t="shared" si="6"/>
        <v>0</v>
      </c>
      <c r="AI114" s="42">
        <f t="shared" si="7"/>
        <v>0</v>
      </c>
      <c r="AJ114"/>
      <c r="AK114"/>
      <c r="AL114"/>
    </row>
    <row r="115" spans="33:38" x14ac:dyDescent="0.25">
      <c r="AG115" s="41">
        <f t="shared" si="5"/>
        <v>0</v>
      </c>
      <c r="AH115" s="42">
        <f t="shared" si="6"/>
        <v>0</v>
      </c>
      <c r="AI115" s="42">
        <f t="shared" si="7"/>
        <v>0</v>
      </c>
      <c r="AJ115"/>
      <c r="AK115"/>
      <c r="AL115"/>
    </row>
    <row r="116" spans="33:38" x14ac:dyDescent="0.25">
      <c r="AG116" s="41">
        <f t="shared" si="5"/>
        <v>0</v>
      </c>
      <c r="AH116" s="42">
        <f t="shared" si="6"/>
        <v>0</v>
      </c>
      <c r="AI116" s="42">
        <f t="shared" si="7"/>
        <v>0</v>
      </c>
      <c r="AJ116"/>
      <c r="AK116"/>
      <c r="AL116"/>
    </row>
    <row r="117" spans="33:38" x14ac:dyDescent="0.25">
      <c r="AG117" s="41">
        <f t="shared" si="5"/>
        <v>0</v>
      </c>
      <c r="AH117" s="42">
        <f t="shared" si="6"/>
        <v>0</v>
      </c>
      <c r="AI117" s="42">
        <f t="shared" si="7"/>
        <v>0</v>
      </c>
      <c r="AJ117"/>
      <c r="AK117"/>
      <c r="AL117"/>
    </row>
    <row r="118" spans="33:38" x14ac:dyDescent="0.25">
      <c r="AG118" s="41">
        <f t="shared" si="5"/>
        <v>0</v>
      </c>
      <c r="AH118" s="42">
        <f t="shared" si="6"/>
        <v>0</v>
      </c>
      <c r="AI118" s="42">
        <f t="shared" si="7"/>
        <v>0</v>
      </c>
      <c r="AJ118"/>
      <c r="AK118"/>
      <c r="AL118"/>
    </row>
    <row r="119" spans="33:38" x14ac:dyDescent="0.25">
      <c r="AG119" s="41">
        <f t="shared" si="5"/>
        <v>0</v>
      </c>
      <c r="AH119" s="42">
        <f t="shared" si="6"/>
        <v>0</v>
      </c>
      <c r="AI119" s="42">
        <f t="shared" si="7"/>
        <v>0</v>
      </c>
      <c r="AJ119"/>
      <c r="AK119"/>
      <c r="AL119"/>
    </row>
    <row r="120" spans="33:38" x14ac:dyDescent="0.25">
      <c r="AG120" s="41">
        <f t="shared" si="5"/>
        <v>0</v>
      </c>
      <c r="AH120" s="42">
        <f t="shared" si="6"/>
        <v>0</v>
      </c>
      <c r="AI120" s="42">
        <f t="shared" si="7"/>
        <v>0</v>
      </c>
      <c r="AJ120"/>
      <c r="AK120"/>
      <c r="AL120"/>
    </row>
    <row r="121" spans="33:38" x14ac:dyDescent="0.25">
      <c r="AG121" s="41">
        <f t="shared" si="5"/>
        <v>0</v>
      </c>
      <c r="AH121" s="42">
        <f t="shared" si="6"/>
        <v>0</v>
      </c>
      <c r="AI121" s="42">
        <f t="shared" si="7"/>
        <v>0</v>
      </c>
      <c r="AJ121"/>
      <c r="AK121"/>
      <c r="AL121"/>
    </row>
    <row r="122" spans="33:38" x14ac:dyDescent="0.25">
      <c r="AG122" s="41">
        <f t="shared" si="5"/>
        <v>0</v>
      </c>
      <c r="AH122" s="42">
        <f t="shared" si="6"/>
        <v>0</v>
      </c>
      <c r="AI122" s="42">
        <f t="shared" si="7"/>
        <v>0</v>
      </c>
      <c r="AJ122"/>
      <c r="AK122"/>
      <c r="AL122"/>
    </row>
    <row r="123" spans="33:38" x14ac:dyDescent="0.25">
      <c r="AG123" s="41">
        <f t="shared" si="5"/>
        <v>0</v>
      </c>
      <c r="AH123" s="42">
        <f t="shared" si="6"/>
        <v>0</v>
      </c>
      <c r="AI123" s="42">
        <f t="shared" si="7"/>
        <v>0</v>
      </c>
      <c r="AJ123"/>
      <c r="AK123"/>
      <c r="AL123"/>
    </row>
    <row r="124" spans="33:38" x14ac:dyDescent="0.25">
      <c r="AG124" s="41">
        <f t="shared" si="5"/>
        <v>0</v>
      </c>
      <c r="AH124" s="42">
        <f t="shared" si="6"/>
        <v>0</v>
      </c>
      <c r="AI124" s="42">
        <f t="shared" si="7"/>
        <v>0</v>
      </c>
      <c r="AJ124"/>
      <c r="AK124"/>
      <c r="AL124"/>
    </row>
    <row r="125" spans="33:38" x14ac:dyDescent="0.25">
      <c r="AG125" s="41">
        <f t="shared" si="5"/>
        <v>0</v>
      </c>
      <c r="AH125" s="42">
        <f t="shared" si="6"/>
        <v>0</v>
      </c>
      <c r="AI125" s="42">
        <f t="shared" si="7"/>
        <v>0</v>
      </c>
      <c r="AJ125"/>
      <c r="AK125"/>
      <c r="AL125"/>
    </row>
    <row r="126" spans="33:38" x14ac:dyDescent="0.25">
      <c r="AG126" s="41">
        <f t="shared" si="5"/>
        <v>0</v>
      </c>
      <c r="AH126" s="42">
        <f t="shared" si="6"/>
        <v>0</v>
      </c>
      <c r="AI126" s="42">
        <f t="shared" si="7"/>
        <v>0</v>
      </c>
      <c r="AJ126"/>
      <c r="AK126"/>
      <c r="AL126"/>
    </row>
    <row r="127" spans="33:38" x14ac:dyDescent="0.25">
      <c r="AG127" s="41">
        <f t="shared" si="5"/>
        <v>0</v>
      </c>
      <c r="AH127" s="42">
        <f t="shared" si="6"/>
        <v>0</v>
      </c>
      <c r="AI127" s="42">
        <f t="shared" si="7"/>
        <v>0</v>
      </c>
      <c r="AJ127"/>
      <c r="AK127"/>
      <c r="AL127"/>
    </row>
    <row r="128" spans="33:38" x14ac:dyDescent="0.25">
      <c r="AG128" s="41">
        <f t="shared" si="5"/>
        <v>0</v>
      </c>
      <c r="AH128" s="42">
        <f t="shared" si="6"/>
        <v>0</v>
      </c>
      <c r="AI128" s="42">
        <f t="shared" si="7"/>
        <v>0</v>
      </c>
      <c r="AJ128"/>
      <c r="AK128"/>
      <c r="AL128"/>
    </row>
    <row r="129" spans="33:38" x14ac:dyDescent="0.25">
      <c r="AG129" s="41">
        <f t="shared" si="5"/>
        <v>0</v>
      </c>
      <c r="AH129" s="42">
        <f t="shared" si="6"/>
        <v>0</v>
      </c>
      <c r="AI129" s="42">
        <f t="shared" si="7"/>
        <v>0</v>
      </c>
      <c r="AJ129"/>
      <c r="AK129"/>
      <c r="AL129"/>
    </row>
    <row r="130" spans="33:38" x14ac:dyDescent="0.25">
      <c r="AG130" s="41">
        <f t="shared" si="5"/>
        <v>0</v>
      </c>
      <c r="AH130" s="42">
        <f t="shared" si="6"/>
        <v>0</v>
      </c>
      <c r="AJ130"/>
      <c r="AK130"/>
      <c r="AL130"/>
    </row>
    <row r="131" spans="33:38" x14ac:dyDescent="0.25">
      <c r="AG131" s="41">
        <f t="shared" si="5"/>
        <v>0</v>
      </c>
      <c r="AH131" s="42">
        <f t="shared" si="6"/>
        <v>0</v>
      </c>
      <c r="AJ131"/>
      <c r="AK131"/>
      <c r="AL13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"/>
  <sheetViews>
    <sheetView tabSelected="1" workbookViewId="0">
      <selection activeCell="A3" sqref="A3"/>
    </sheetView>
  </sheetViews>
  <sheetFormatPr baseColWidth="10" defaultRowHeight="15" x14ac:dyDescent="0.25"/>
  <cols>
    <col min="1" max="1" width="12.140625" customWidth="1"/>
    <col min="2" max="2" width="22.42578125" customWidth="1"/>
    <col min="3" max="4" width="20.42578125" customWidth="1"/>
    <col min="5" max="5" width="21.42578125" customWidth="1"/>
    <col min="6" max="6" width="12.42578125" customWidth="1"/>
    <col min="7" max="7" width="8.140625" style="50" customWidth="1"/>
    <col min="8" max="8" width="20.42578125" customWidth="1"/>
    <col min="9" max="9" width="20.42578125" style="51" customWidth="1"/>
    <col min="10" max="10" width="15.5703125" customWidth="1"/>
    <col min="11" max="11" width="29.5703125" customWidth="1"/>
  </cols>
  <sheetData>
    <row r="1" spans="1:22" s="30" customFormat="1" ht="64.5" thickBot="1" x14ac:dyDescent="0.3">
      <c r="A1" s="11" t="s">
        <v>0</v>
      </c>
      <c r="B1" s="12" t="s">
        <v>1</v>
      </c>
      <c r="C1" s="13" t="s">
        <v>2</v>
      </c>
      <c r="D1" s="13" t="s">
        <v>5</v>
      </c>
      <c r="E1" s="13" t="s">
        <v>7</v>
      </c>
      <c r="F1" s="13" t="s">
        <v>8</v>
      </c>
      <c r="G1" s="47" t="s">
        <v>23</v>
      </c>
      <c r="H1" s="12" t="s">
        <v>24</v>
      </c>
      <c r="I1" s="48" t="s">
        <v>38</v>
      </c>
      <c r="J1" s="49" t="s">
        <v>50</v>
      </c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</row>
    <row r="2" spans="1:22" ht="15.75" x14ac:dyDescent="0.25">
      <c r="A2">
        <f>IF(PROD03!H6="ASSURANCES -ORIAS 07 006102",(PROD03!A6),(0))</f>
        <v>1</v>
      </c>
      <c r="B2" t="str">
        <f>IF(PROD03!H6="ASSURANCES -ORIAS 07 006102",(PROD03!B6),(0))</f>
        <v>BTA APDROSINASANA - TEMPORAIRE AUTOMOBILE</v>
      </c>
      <c r="C2" t="str">
        <f>IF(PROD03!H6="ASSURANCES -ORIAS 07 006102",(PROD03!C6),(0))</f>
        <v>04/03/2013 11:36:30 </v>
      </c>
      <c r="D2" t="str">
        <f>IF(PROD03!H6="ASSURANCES -ORIAS 07 006102",(PROD03!F6),(0))</f>
        <v>04032013 30VL75014-111 </v>
      </c>
      <c r="E2" t="str">
        <f>IF(PROD03!H6="ASSURANCES -ORIAS 07 006102",(PROD03!H6),(0))</f>
        <v>ASSURANCES -ORIAS 07 006102</v>
      </c>
      <c r="F2" t="str">
        <f>IF(PROD03!H6="ASSURANCES -ORIAS 07 006102",(PROD03!I6),(0))</f>
        <v>BTA APDROSINASANA - TEMPORAIRE AUTOMOBILE</v>
      </c>
      <c r="G2">
        <f>IF(PROD03!H6="ASSURANCES -ORIAS 07 006102",(PROD03!X6),(0))</f>
        <v>30</v>
      </c>
      <c r="H2" t="str">
        <f>IF(PROD03!H6="ASSURANCES -ORIAS 07 006102",(PROD03!Y6),(0))</f>
        <v>x</v>
      </c>
      <c r="I2">
        <f>IF(PROD03!H6="ASSURANCES -ORIAS 07 006102",(PROD03!AM6),(0))</f>
        <v>115</v>
      </c>
      <c r="J2" s="43">
        <f>IF(ISNUMBER(SEARCH("PREPE",E2)),I2,0)</f>
        <v>0</v>
      </c>
    </row>
    <row r="3" spans="1:22" ht="15.75" x14ac:dyDescent="0.25">
      <c r="A3">
        <f>IF(PROD03!H6="ASSURANCES -ORIAS 07 006102",(PROD03!A7),(0))</f>
        <v>2</v>
      </c>
      <c r="B3" t="str">
        <f>IF(PROD03!H6="ASSURANCES -ORIAS 07 006102",(PROD03!B7),(0))</f>
        <v>BTA APDROSINASANA - TEMPORAIRE AUTOMOBILE</v>
      </c>
      <c r="C3" t="str">
        <f>IF(PROD03!H6="ASSURANCES -ORIAS 07 006102",(PROD03!C7),(0))</f>
        <v>05/03/2013 11:59:39 </v>
      </c>
      <c r="D3" t="str">
        <f>IF(PROD03!H6="ASSURANCES -ORIAS 07 006102",(PROD03!F7),(0))</f>
        <v>05032013 30VL75014-19 </v>
      </c>
      <c r="E3" t="str">
        <f>IF(PROD03!H6="ASSURANCES -ORIAS 07 006102",(PROD03!H7),(0))</f>
        <v>ASSURANCES -ORIAS 07 006102 PREPE</v>
      </c>
      <c r="F3" t="str">
        <f>IF(PROD03!H6="ASSURANCES -ORIAS 07 006102",(PROD03!I7),(0))</f>
        <v>BTA APDROSINASANA - TEMPORAIRE AUTOMOBILE</v>
      </c>
      <c r="G3">
        <f>IF(PROD03!H6="ASSURANCES -ORIAS 07 006102",(PROD03!X7),(0))</f>
        <v>30</v>
      </c>
      <c r="H3" t="str">
        <f>IF(PROD03!H6="ASSURANCES -ORIAS 07 006102",(PROD03!Y7),(0))</f>
        <v>y</v>
      </c>
      <c r="I3">
        <f>IF(PROD03!H6="ASSURANCES -ORIAS 07 006102",(PROD03!AM7),(0))</f>
        <v>115</v>
      </c>
      <c r="J3" s="43">
        <f t="shared" ref="J3" si="0">IF(ISNUMBER(SEARCH("PREPE",E3)),I3,0)</f>
        <v>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>
        <f>IF(ISNUMBER(SEARCH("PREPE",[1]PROD03!A5)),[1]PROD03!R5,0)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PROD03</vt:lpstr>
      <vt:lpstr>FB</vt:lpstr>
      <vt:lpstr>Feuil4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DOUILLET</dc:creator>
  <cp:lastModifiedBy>fanny DOUILLET</cp:lastModifiedBy>
  <dcterms:created xsi:type="dcterms:W3CDTF">2013-03-21T10:30:09Z</dcterms:created>
  <dcterms:modified xsi:type="dcterms:W3CDTF">2013-03-21T13:07:58Z</dcterms:modified>
</cp:coreProperties>
</file>