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15" windowWidth="23475" windowHeight="9765" activeTab="2"/>
  </bookViews>
  <sheets>
    <sheet name="PROD03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calcPr calcId="144525"/>
</workbook>
</file>

<file path=xl/calcChain.xml><?xml version="1.0" encoding="utf-8"?>
<calcChain xmlns="http://schemas.openxmlformats.org/spreadsheetml/2006/main">
  <c r="I5" i="3" l="1"/>
  <c r="H5" i="3"/>
  <c r="G5" i="3"/>
  <c r="F5" i="3"/>
  <c r="E5" i="3"/>
  <c r="J5" i="3" s="1"/>
  <c r="D5" i="3"/>
  <c r="C5" i="3"/>
  <c r="B5" i="3"/>
  <c r="A5" i="3"/>
  <c r="I4" i="3"/>
  <c r="H4" i="3"/>
  <c r="G4" i="3"/>
  <c r="F4" i="3"/>
  <c r="E4" i="3"/>
  <c r="J4" i="3" s="1"/>
  <c r="D4" i="3"/>
  <c r="C4" i="3"/>
  <c r="B4" i="3"/>
  <c r="A4" i="3"/>
  <c r="I3" i="3"/>
  <c r="H3" i="3"/>
  <c r="G3" i="3"/>
  <c r="F3" i="3"/>
  <c r="E3" i="3"/>
  <c r="J3" i="3" s="1"/>
  <c r="D3" i="3"/>
  <c r="C3" i="3"/>
  <c r="B3" i="3"/>
  <c r="A3" i="3"/>
  <c r="I2" i="3"/>
  <c r="H2" i="3"/>
  <c r="G2" i="3"/>
  <c r="F2" i="3"/>
  <c r="E2" i="3"/>
  <c r="J2" i="3" s="1"/>
  <c r="D2" i="3"/>
  <c r="C2" i="3"/>
  <c r="B2" i="3"/>
  <c r="A2" i="3"/>
  <c r="A105" i="2"/>
  <c r="D105" i="2"/>
  <c r="E105" i="2"/>
  <c r="F105" i="2"/>
  <c r="G105" i="2"/>
  <c r="H105" i="2"/>
  <c r="I105" i="2"/>
  <c r="A3" i="2"/>
  <c r="B3" i="2"/>
  <c r="C3" i="2"/>
  <c r="D3" i="2"/>
  <c r="E3" i="2"/>
  <c r="F3" i="2"/>
  <c r="G3" i="2"/>
  <c r="H3" i="2"/>
  <c r="I3" i="2"/>
  <c r="A4" i="2"/>
  <c r="B4" i="2"/>
  <c r="C4" i="2"/>
  <c r="D4" i="2"/>
  <c r="E4" i="2"/>
  <c r="F4" i="2"/>
  <c r="G4" i="2"/>
  <c r="H4" i="2"/>
  <c r="I4" i="2"/>
  <c r="A5" i="2"/>
  <c r="B5" i="2"/>
  <c r="C5" i="2"/>
  <c r="D5" i="2"/>
  <c r="E5" i="2"/>
  <c r="F5" i="2"/>
  <c r="G5" i="2"/>
  <c r="H5" i="2"/>
  <c r="I5" i="2"/>
  <c r="A6" i="2"/>
  <c r="B6" i="2"/>
  <c r="C6" i="2"/>
  <c r="D6" i="2"/>
  <c r="E6" i="2"/>
  <c r="F6" i="2"/>
  <c r="G6" i="2"/>
  <c r="H6" i="2"/>
  <c r="I6" i="2"/>
  <c r="A7" i="2"/>
  <c r="B7" i="2"/>
  <c r="C7" i="2"/>
  <c r="D7" i="2"/>
  <c r="E7" i="2"/>
  <c r="F7" i="2"/>
  <c r="G7" i="2"/>
  <c r="H7" i="2"/>
  <c r="I7" i="2"/>
  <c r="A8" i="2"/>
  <c r="B8" i="2"/>
  <c r="C8" i="2"/>
  <c r="D8" i="2"/>
  <c r="E8" i="2"/>
  <c r="F8" i="2"/>
  <c r="G8" i="2"/>
  <c r="H8" i="2"/>
  <c r="I8" i="2"/>
  <c r="A9" i="2"/>
  <c r="B9" i="2"/>
  <c r="C9" i="2"/>
  <c r="D9" i="2"/>
  <c r="E9" i="2"/>
  <c r="F9" i="2"/>
  <c r="G9" i="2"/>
  <c r="H9" i="2"/>
  <c r="I9" i="2"/>
  <c r="A10" i="2"/>
  <c r="B10" i="2"/>
  <c r="C10" i="2"/>
  <c r="D10" i="2"/>
  <c r="E10" i="2"/>
  <c r="F10" i="2"/>
  <c r="G10" i="2"/>
  <c r="H10" i="2"/>
  <c r="I10" i="2"/>
  <c r="A11" i="2"/>
  <c r="B11" i="2"/>
  <c r="C11" i="2"/>
  <c r="D11" i="2"/>
  <c r="E11" i="2"/>
  <c r="F11" i="2"/>
  <c r="G11" i="2"/>
  <c r="H11" i="2"/>
  <c r="I11" i="2"/>
  <c r="A12" i="2"/>
  <c r="B12" i="2"/>
  <c r="C12" i="2"/>
  <c r="D12" i="2"/>
  <c r="E12" i="2"/>
  <c r="F12" i="2"/>
  <c r="G12" i="2"/>
  <c r="H12" i="2"/>
  <c r="I12" i="2"/>
  <c r="A13" i="2"/>
  <c r="B13" i="2"/>
  <c r="C13" i="2"/>
  <c r="D13" i="2"/>
  <c r="E13" i="2"/>
  <c r="F13" i="2"/>
  <c r="G13" i="2"/>
  <c r="H13" i="2"/>
  <c r="I13" i="2"/>
  <c r="A14" i="2"/>
  <c r="B14" i="2"/>
  <c r="C14" i="2"/>
  <c r="D14" i="2"/>
  <c r="E14" i="2"/>
  <c r="F14" i="2"/>
  <c r="G14" i="2"/>
  <c r="H14" i="2"/>
  <c r="I14" i="2"/>
  <c r="A15" i="2"/>
  <c r="B15" i="2"/>
  <c r="C15" i="2"/>
  <c r="D15" i="2"/>
  <c r="E15" i="2"/>
  <c r="F15" i="2"/>
  <c r="G15" i="2"/>
  <c r="H15" i="2"/>
  <c r="I15" i="2"/>
  <c r="A16" i="2"/>
  <c r="B16" i="2"/>
  <c r="C16" i="2"/>
  <c r="D16" i="2"/>
  <c r="E16" i="2"/>
  <c r="F16" i="2"/>
  <c r="G16" i="2"/>
  <c r="H16" i="2"/>
  <c r="I16" i="2"/>
  <c r="A17" i="2"/>
  <c r="B17" i="2"/>
  <c r="C17" i="2"/>
  <c r="D17" i="2"/>
  <c r="E17" i="2"/>
  <c r="F17" i="2"/>
  <c r="G17" i="2"/>
  <c r="H17" i="2"/>
  <c r="I17" i="2"/>
  <c r="A18" i="2"/>
  <c r="B18" i="2"/>
  <c r="C18" i="2"/>
  <c r="D18" i="2"/>
  <c r="E18" i="2"/>
  <c r="F18" i="2"/>
  <c r="G18" i="2"/>
  <c r="H18" i="2"/>
  <c r="I18" i="2"/>
  <c r="A19" i="2"/>
  <c r="B19" i="2"/>
  <c r="C19" i="2"/>
  <c r="D19" i="2"/>
  <c r="E19" i="2"/>
  <c r="F19" i="2"/>
  <c r="G19" i="2"/>
  <c r="H19" i="2"/>
  <c r="I19" i="2"/>
  <c r="A20" i="2"/>
  <c r="B20" i="2"/>
  <c r="C20" i="2"/>
  <c r="D20" i="2"/>
  <c r="E20" i="2"/>
  <c r="F20" i="2"/>
  <c r="G20" i="2"/>
  <c r="H20" i="2"/>
  <c r="I20" i="2"/>
  <c r="A21" i="2"/>
  <c r="B21" i="2"/>
  <c r="C21" i="2"/>
  <c r="D21" i="2"/>
  <c r="E21" i="2"/>
  <c r="F21" i="2"/>
  <c r="G21" i="2"/>
  <c r="H21" i="2"/>
  <c r="I21" i="2"/>
  <c r="A22" i="2"/>
  <c r="B22" i="2"/>
  <c r="C22" i="2"/>
  <c r="D22" i="2"/>
  <c r="E22" i="2"/>
  <c r="F22" i="2"/>
  <c r="G22" i="2"/>
  <c r="H22" i="2"/>
  <c r="I22" i="2"/>
  <c r="A23" i="2"/>
  <c r="B23" i="2"/>
  <c r="C23" i="2"/>
  <c r="D23" i="2"/>
  <c r="E23" i="2"/>
  <c r="F23" i="2"/>
  <c r="G23" i="2"/>
  <c r="H23" i="2"/>
  <c r="I23" i="2"/>
  <c r="A24" i="2"/>
  <c r="B24" i="2"/>
  <c r="C24" i="2"/>
  <c r="D24" i="2"/>
  <c r="E24" i="2"/>
  <c r="F24" i="2"/>
  <c r="G24" i="2"/>
  <c r="H24" i="2"/>
  <c r="I24" i="2"/>
  <c r="A25" i="2"/>
  <c r="B25" i="2"/>
  <c r="C25" i="2"/>
  <c r="D25" i="2"/>
  <c r="E25" i="2"/>
  <c r="F25" i="2"/>
  <c r="G25" i="2"/>
  <c r="H25" i="2"/>
  <c r="I25" i="2"/>
  <c r="A26" i="2"/>
  <c r="B26" i="2"/>
  <c r="C26" i="2"/>
  <c r="D26" i="2"/>
  <c r="E26" i="2"/>
  <c r="F26" i="2"/>
  <c r="G26" i="2"/>
  <c r="H26" i="2"/>
  <c r="I26" i="2"/>
  <c r="A27" i="2"/>
  <c r="B27" i="2"/>
  <c r="C27" i="2"/>
  <c r="D27" i="2"/>
  <c r="E27" i="2"/>
  <c r="F27" i="2"/>
  <c r="G27" i="2"/>
  <c r="H27" i="2"/>
  <c r="I27" i="2"/>
  <c r="A28" i="2"/>
  <c r="B28" i="2"/>
  <c r="C28" i="2"/>
  <c r="D28" i="2"/>
  <c r="E28" i="2"/>
  <c r="F28" i="2"/>
  <c r="G28" i="2"/>
  <c r="H28" i="2"/>
  <c r="I28" i="2"/>
  <c r="A29" i="2"/>
  <c r="B29" i="2"/>
  <c r="C29" i="2"/>
  <c r="D29" i="2"/>
  <c r="E29" i="2"/>
  <c r="F29" i="2"/>
  <c r="G29" i="2"/>
  <c r="H29" i="2"/>
  <c r="I29" i="2"/>
  <c r="A30" i="2"/>
  <c r="B30" i="2"/>
  <c r="C30" i="2"/>
  <c r="D30" i="2"/>
  <c r="E30" i="2"/>
  <c r="F30" i="2"/>
  <c r="G30" i="2"/>
  <c r="H30" i="2"/>
  <c r="I30" i="2"/>
  <c r="A31" i="2"/>
  <c r="D31" i="2"/>
  <c r="E31" i="2"/>
  <c r="F31" i="2"/>
  <c r="G31" i="2"/>
  <c r="H31" i="2"/>
  <c r="I31" i="2"/>
  <c r="A32" i="2"/>
  <c r="B32" i="2"/>
  <c r="C32" i="2"/>
  <c r="D32" i="2"/>
  <c r="E32" i="2"/>
  <c r="F32" i="2"/>
  <c r="G32" i="2"/>
  <c r="H32" i="2"/>
  <c r="I32" i="2"/>
  <c r="A33" i="2"/>
  <c r="B33" i="2"/>
  <c r="C33" i="2"/>
  <c r="D33" i="2"/>
  <c r="E33" i="2"/>
  <c r="F33" i="2"/>
  <c r="G33" i="2"/>
  <c r="H33" i="2"/>
  <c r="I33" i="2"/>
  <c r="A34" i="2"/>
  <c r="B34" i="2"/>
  <c r="C34" i="2"/>
  <c r="D34" i="2"/>
  <c r="E34" i="2"/>
  <c r="F34" i="2"/>
  <c r="G34" i="2"/>
  <c r="H34" i="2"/>
  <c r="I34" i="2"/>
  <c r="A35" i="2"/>
  <c r="B35" i="2"/>
  <c r="C35" i="2"/>
  <c r="D35" i="2"/>
  <c r="E35" i="2"/>
  <c r="F35" i="2"/>
  <c r="G35" i="2"/>
  <c r="H35" i="2"/>
  <c r="I35" i="2"/>
  <c r="A36" i="2"/>
  <c r="B36" i="2"/>
  <c r="C36" i="2"/>
  <c r="D36" i="2"/>
  <c r="E36" i="2"/>
  <c r="F36" i="2"/>
  <c r="G36" i="2"/>
  <c r="H36" i="2"/>
  <c r="I36" i="2"/>
  <c r="A37" i="2"/>
  <c r="B37" i="2"/>
  <c r="C37" i="2"/>
  <c r="D37" i="2"/>
  <c r="E37" i="2"/>
  <c r="F37" i="2"/>
  <c r="G37" i="2"/>
  <c r="H37" i="2"/>
  <c r="I37" i="2"/>
  <c r="A38" i="2"/>
  <c r="B38" i="2"/>
  <c r="C38" i="2"/>
  <c r="D38" i="2"/>
  <c r="E38" i="2"/>
  <c r="F38" i="2"/>
  <c r="G38" i="2"/>
  <c r="H38" i="2"/>
  <c r="I38" i="2"/>
  <c r="A39" i="2"/>
  <c r="B39" i="2"/>
  <c r="C39" i="2"/>
  <c r="D39" i="2"/>
  <c r="E39" i="2"/>
  <c r="F39" i="2"/>
  <c r="G39" i="2"/>
  <c r="H39" i="2"/>
  <c r="I39" i="2"/>
  <c r="A40" i="2"/>
  <c r="B40" i="2"/>
  <c r="C40" i="2"/>
  <c r="D40" i="2"/>
  <c r="E40" i="2"/>
  <c r="F40" i="2"/>
  <c r="G40" i="2"/>
  <c r="H40" i="2"/>
  <c r="I40" i="2"/>
  <c r="A41" i="2"/>
  <c r="B41" i="2"/>
  <c r="C41" i="2"/>
  <c r="D41" i="2"/>
  <c r="E41" i="2"/>
  <c r="F41" i="2"/>
  <c r="G41" i="2"/>
  <c r="H41" i="2"/>
  <c r="I41" i="2"/>
  <c r="A42" i="2"/>
  <c r="B42" i="2"/>
  <c r="C42" i="2"/>
  <c r="D42" i="2"/>
  <c r="E42" i="2"/>
  <c r="F42" i="2"/>
  <c r="G42" i="2"/>
  <c r="H42" i="2"/>
  <c r="I42" i="2"/>
  <c r="A43" i="2"/>
  <c r="B43" i="2"/>
  <c r="C43" i="2"/>
  <c r="D43" i="2"/>
  <c r="E43" i="2"/>
  <c r="F43" i="2"/>
  <c r="G43" i="2"/>
  <c r="H43" i="2"/>
  <c r="I43" i="2"/>
  <c r="A44" i="2"/>
  <c r="B44" i="2"/>
  <c r="C44" i="2"/>
  <c r="D44" i="2"/>
  <c r="E44" i="2"/>
  <c r="F44" i="2"/>
  <c r="G44" i="2"/>
  <c r="H44" i="2"/>
  <c r="I44" i="2"/>
  <c r="A45" i="2"/>
  <c r="B45" i="2"/>
  <c r="C45" i="2"/>
  <c r="D45" i="2"/>
  <c r="E45" i="2"/>
  <c r="F45" i="2"/>
  <c r="G45" i="2"/>
  <c r="H45" i="2"/>
  <c r="I45" i="2"/>
  <c r="A46" i="2"/>
  <c r="B46" i="2"/>
  <c r="C46" i="2"/>
  <c r="D46" i="2"/>
  <c r="E46" i="2"/>
  <c r="F46" i="2"/>
  <c r="G46" i="2"/>
  <c r="H46" i="2"/>
  <c r="I46" i="2"/>
  <c r="A47" i="2"/>
  <c r="B47" i="2"/>
  <c r="C47" i="2"/>
  <c r="D47" i="2"/>
  <c r="E47" i="2"/>
  <c r="F47" i="2"/>
  <c r="G47" i="2"/>
  <c r="H47" i="2"/>
  <c r="I47" i="2"/>
  <c r="A48" i="2"/>
  <c r="B48" i="2"/>
  <c r="C48" i="2"/>
  <c r="D48" i="2"/>
  <c r="E48" i="2"/>
  <c r="F48" i="2"/>
  <c r="G48" i="2"/>
  <c r="H48" i="2"/>
  <c r="I48" i="2"/>
  <c r="A49" i="2"/>
  <c r="B49" i="2"/>
  <c r="C49" i="2"/>
  <c r="D49" i="2"/>
  <c r="E49" i="2"/>
  <c r="F49" i="2"/>
  <c r="G49" i="2"/>
  <c r="H49" i="2"/>
  <c r="I49" i="2"/>
  <c r="A50" i="2"/>
  <c r="B50" i="2"/>
  <c r="C50" i="2"/>
  <c r="D50" i="2"/>
  <c r="E50" i="2"/>
  <c r="F50" i="2"/>
  <c r="G50" i="2"/>
  <c r="H50" i="2"/>
  <c r="I50" i="2"/>
  <c r="A51" i="2"/>
  <c r="B51" i="2"/>
  <c r="C51" i="2"/>
  <c r="D51" i="2"/>
  <c r="E51" i="2"/>
  <c r="F51" i="2"/>
  <c r="G51" i="2"/>
  <c r="H51" i="2"/>
  <c r="I51" i="2"/>
  <c r="A52" i="2"/>
  <c r="B52" i="2"/>
  <c r="C52" i="2"/>
  <c r="D52" i="2"/>
  <c r="E52" i="2"/>
  <c r="F52" i="2"/>
  <c r="G52" i="2"/>
  <c r="H52" i="2"/>
  <c r="I52" i="2"/>
  <c r="A53" i="2"/>
  <c r="B53" i="2"/>
  <c r="C53" i="2"/>
  <c r="D53" i="2"/>
  <c r="E53" i="2"/>
  <c r="F53" i="2"/>
  <c r="G53" i="2"/>
  <c r="H53" i="2"/>
  <c r="I53" i="2"/>
  <c r="A54" i="2"/>
  <c r="B54" i="2"/>
  <c r="C54" i="2"/>
  <c r="D54" i="2"/>
  <c r="E54" i="2"/>
  <c r="F54" i="2"/>
  <c r="G54" i="2"/>
  <c r="H54" i="2"/>
  <c r="I54" i="2"/>
  <c r="A55" i="2"/>
  <c r="B55" i="2"/>
  <c r="C55" i="2"/>
  <c r="D55" i="2"/>
  <c r="E55" i="2"/>
  <c r="F55" i="2"/>
  <c r="G55" i="2"/>
  <c r="H55" i="2"/>
  <c r="I55" i="2"/>
  <c r="A56" i="2"/>
  <c r="B56" i="2"/>
  <c r="C56" i="2"/>
  <c r="D56" i="2"/>
  <c r="E56" i="2"/>
  <c r="F56" i="2"/>
  <c r="G56" i="2"/>
  <c r="H56" i="2"/>
  <c r="I56" i="2"/>
  <c r="A57" i="2"/>
  <c r="B57" i="2"/>
  <c r="C57" i="2"/>
  <c r="D57" i="2"/>
  <c r="E57" i="2"/>
  <c r="F57" i="2"/>
  <c r="G57" i="2"/>
  <c r="H57" i="2"/>
  <c r="I57" i="2"/>
  <c r="A58" i="2"/>
  <c r="B58" i="2"/>
  <c r="C58" i="2"/>
  <c r="D58" i="2"/>
  <c r="E58" i="2"/>
  <c r="F58" i="2"/>
  <c r="G58" i="2"/>
  <c r="H58" i="2"/>
  <c r="I58" i="2"/>
  <c r="A59" i="2"/>
  <c r="B59" i="2"/>
  <c r="C59" i="2"/>
  <c r="D59" i="2"/>
  <c r="E59" i="2"/>
  <c r="F59" i="2"/>
  <c r="G59" i="2"/>
  <c r="H59" i="2"/>
  <c r="I59" i="2"/>
  <c r="A60" i="2"/>
  <c r="B60" i="2"/>
  <c r="C60" i="2"/>
  <c r="D60" i="2"/>
  <c r="E60" i="2"/>
  <c r="F60" i="2"/>
  <c r="G60" i="2"/>
  <c r="H60" i="2"/>
  <c r="I60" i="2"/>
  <c r="A61" i="2"/>
  <c r="B61" i="2"/>
  <c r="C61" i="2"/>
  <c r="D61" i="2"/>
  <c r="E61" i="2"/>
  <c r="J61" i="2" s="1"/>
  <c r="F61" i="2"/>
  <c r="G61" i="2"/>
  <c r="H61" i="2"/>
  <c r="I61" i="2"/>
  <c r="A62" i="2"/>
  <c r="B62" i="2"/>
  <c r="C62" i="2"/>
  <c r="D62" i="2"/>
  <c r="E62" i="2"/>
  <c r="F62" i="2"/>
  <c r="G62" i="2"/>
  <c r="H62" i="2"/>
  <c r="I62" i="2"/>
  <c r="A63" i="2"/>
  <c r="B63" i="2"/>
  <c r="C63" i="2"/>
  <c r="D63" i="2"/>
  <c r="E63" i="2"/>
  <c r="F63" i="2"/>
  <c r="G63" i="2"/>
  <c r="H63" i="2"/>
  <c r="I63" i="2"/>
  <c r="A64" i="2"/>
  <c r="B64" i="2"/>
  <c r="C64" i="2"/>
  <c r="D64" i="2"/>
  <c r="E64" i="2"/>
  <c r="F64" i="2"/>
  <c r="G64" i="2"/>
  <c r="H64" i="2"/>
  <c r="I64" i="2"/>
  <c r="A65" i="2"/>
  <c r="B65" i="2"/>
  <c r="C65" i="2"/>
  <c r="D65" i="2"/>
  <c r="E65" i="2"/>
  <c r="J65" i="2" s="1"/>
  <c r="F65" i="2"/>
  <c r="G65" i="2"/>
  <c r="H65" i="2"/>
  <c r="I65" i="2"/>
  <c r="A66" i="2"/>
  <c r="B66" i="2"/>
  <c r="C66" i="2"/>
  <c r="D66" i="2"/>
  <c r="E66" i="2"/>
  <c r="F66" i="2"/>
  <c r="G66" i="2"/>
  <c r="H66" i="2"/>
  <c r="I66" i="2"/>
  <c r="A67" i="2"/>
  <c r="B67" i="2"/>
  <c r="C67" i="2"/>
  <c r="D67" i="2"/>
  <c r="E67" i="2"/>
  <c r="F67" i="2"/>
  <c r="G67" i="2"/>
  <c r="H67" i="2"/>
  <c r="I67" i="2"/>
  <c r="A68" i="2"/>
  <c r="B68" i="2"/>
  <c r="C68" i="2"/>
  <c r="D68" i="2"/>
  <c r="E68" i="2"/>
  <c r="F68" i="2"/>
  <c r="G68" i="2"/>
  <c r="H68" i="2"/>
  <c r="I68" i="2"/>
  <c r="A69" i="2"/>
  <c r="B69" i="2"/>
  <c r="C69" i="2"/>
  <c r="D69" i="2"/>
  <c r="E69" i="2"/>
  <c r="J69" i="2" s="1"/>
  <c r="F69" i="2"/>
  <c r="G69" i="2"/>
  <c r="H69" i="2"/>
  <c r="I69" i="2"/>
  <c r="A70" i="2"/>
  <c r="B70" i="2"/>
  <c r="C70" i="2"/>
  <c r="D70" i="2"/>
  <c r="E70" i="2"/>
  <c r="F70" i="2"/>
  <c r="G70" i="2"/>
  <c r="H70" i="2"/>
  <c r="I70" i="2"/>
  <c r="A71" i="2"/>
  <c r="B71" i="2"/>
  <c r="C71" i="2"/>
  <c r="D71" i="2"/>
  <c r="E71" i="2"/>
  <c r="F71" i="2"/>
  <c r="G71" i="2"/>
  <c r="H71" i="2"/>
  <c r="I71" i="2"/>
  <c r="A72" i="2"/>
  <c r="B72" i="2"/>
  <c r="C72" i="2"/>
  <c r="D72" i="2"/>
  <c r="E72" i="2"/>
  <c r="F72" i="2"/>
  <c r="G72" i="2"/>
  <c r="H72" i="2"/>
  <c r="I72" i="2"/>
  <c r="A73" i="2"/>
  <c r="B73" i="2"/>
  <c r="C73" i="2"/>
  <c r="D73" i="2"/>
  <c r="E73" i="2"/>
  <c r="J73" i="2" s="1"/>
  <c r="F73" i="2"/>
  <c r="G73" i="2"/>
  <c r="H73" i="2"/>
  <c r="I73" i="2"/>
  <c r="A74" i="2"/>
  <c r="B74" i="2"/>
  <c r="C74" i="2"/>
  <c r="D74" i="2"/>
  <c r="E74" i="2"/>
  <c r="F74" i="2"/>
  <c r="G74" i="2"/>
  <c r="H74" i="2"/>
  <c r="I74" i="2"/>
  <c r="A75" i="2"/>
  <c r="D75" i="2"/>
  <c r="E75" i="2"/>
  <c r="F75" i="2"/>
  <c r="G75" i="2"/>
  <c r="H75" i="2"/>
  <c r="I75" i="2"/>
  <c r="A76" i="2"/>
  <c r="B76" i="2"/>
  <c r="C76" i="2"/>
  <c r="D76" i="2"/>
  <c r="E76" i="2"/>
  <c r="F76" i="2"/>
  <c r="G76" i="2"/>
  <c r="H76" i="2"/>
  <c r="I76" i="2"/>
  <c r="A77" i="2"/>
  <c r="B77" i="2"/>
  <c r="C77" i="2"/>
  <c r="D77" i="2"/>
  <c r="E77" i="2"/>
  <c r="J77" i="2" s="1"/>
  <c r="F77" i="2"/>
  <c r="G77" i="2"/>
  <c r="H77" i="2"/>
  <c r="I77" i="2"/>
  <c r="A78" i="2"/>
  <c r="B78" i="2"/>
  <c r="C78" i="2"/>
  <c r="D78" i="2"/>
  <c r="E78" i="2"/>
  <c r="F78" i="2"/>
  <c r="G78" i="2"/>
  <c r="H78" i="2"/>
  <c r="I78" i="2"/>
  <c r="A79" i="2"/>
  <c r="B79" i="2"/>
  <c r="C79" i="2"/>
  <c r="D79" i="2"/>
  <c r="E79" i="2"/>
  <c r="F79" i="2"/>
  <c r="G79" i="2"/>
  <c r="H79" i="2"/>
  <c r="I79" i="2"/>
  <c r="A80" i="2"/>
  <c r="B80" i="2"/>
  <c r="C80" i="2"/>
  <c r="D80" i="2"/>
  <c r="E80" i="2"/>
  <c r="F80" i="2"/>
  <c r="G80" i="2"/>
  <c r="H80" i="2"/>
  <c r="I80" i="2"/>
  <c r="A81" i="2"/>
  <c r="B81" i="2"/>
  <c r="C81" i="2"/>
  <c r="D81" i="2"/>
  <c r="E81" i="2"/>
  <c r="J81" i="2" s="1"/>
  <c r="F81" i="2"/>
  <c r="G81" i="2"/>
  <c r="H81" i="2"/>
  <c r="I81" i="2"/>
  <c r="A82" i="2"/>
  <c r="B82" i="2"/>
  <c r="C82" i="2"/>
  <c r="D82" i="2"/>
  <c r="E82" i="2"/>
  <c r="F82" i="2"/>
  <c r="G82" i="2"/>
  <c r="H82" i="2"/>
  <c r="I82" i="2"/>
  <c r="A83" i="2"/>
  <c r="B83" i="2"/>
  <c r="C83" i="2"/>
  <c r="D83" i="2"/>
  <c r="E83" i="2"/>
  <c r="F83" i="2"/>
  <c r="G83" i="2"/>
  <c r="H83" i="2"/>
  <c r="I83" i="2"/>
  <c r="A84" i="2"/>
  <c r="B84" i="2"/>
  <c r="C84" i="2"/>
  <c r="D84" i="2"/>
  <c r="E84" i="2"/>
  <c r="F84" i="2"/>
  <c r="G84" i="2"/>
  <c r="H84" i="2"/>
  <c r="I84" i="2"/>
  <c r="A85" i="2"/>
  <c r="B85" i="2"/>
  <c r="C85" i="2"/>
  <c r="D85" i="2"/>
  <c r="E85" i="2"/>
  <c r="J85" i="2" s="1"/>
  <c r="F85" i="2"/>
  <c r="G85" i="2"/>
  <c r="H85" i="2"/>
  <c r="I85" i="2"/>
  <c r="A86" i="2"/>
  <c r="B86" i="2"/>
  <c r="C86" i="2"/>
  <c r="D86" i="2"/>
  <c r="E86" i="2"/>
  <c r="F86" i="2"/>
  <c r="G86" i="2"/>
  <c r="H86" i="2"/>
  <c r="I86" i="2"/>
  <c r="A87" i="2"/>
  <c r="B87" i="2"/>
  <c r="C87" i="2"/>
  <c r="D87" i="2"/>
  <c r="E87" i="2"/>
  <c r="F87" i="2"/>
  <c r="G87" i="2"/>
  <c r="H87" i="2"/>
  <c r="I87" i="2"/>
  <c r="A88" i="2"/>
  <c r="B88" i="2"/>
  <c r="C88" i="2"/>
  <c r="D88" i="2"/>
  <c r="E88" i="2"/>
  <c r="F88" i="2"/>
  <c r="G88" i="2"/>
  <c r="H88" i="2"/>
  <c r="I88" i="2"/>
  <c r="A89" i="2"/>
  <c r="B89" i="2"/>
  <c r="C89" i="2"/>
  <c r="D89" i="2"/>
  <c r="E89" i="2"/>
  <c r="J89" i="2" s="1"/>
  <c r="F89" i="2"/>
  <c r="G89" i="2"/>
  <c r="H89" i="2"/>
  <c r="I89" i="2"/>
  <c r="A90" i="2"/>
  <c r="B90" i="2"/>
  <c r="C90" i="2"/>
  <c r="D90" i="2"/>
  <c r="E90" i="2"/>
  <c r="F90" i="2"/>
  <c r="G90" i="2"/>
  <c r="H90" i="2"/>
  <c r="I90" i="2"/>
  <c r="A91" i="2"/>
  <c r="B91" i="2"/>
  <c r="C91" i="2"/>
  <c r="D91" i="2"/>
  <c r="E91" i="2"/>
  <c r="F91" i="2"/>
  <c r="G91" i="2"/>
  <c r="H91" i="2"/>
  <c r="I91" i="2"/>
  <c r="A92" i="2"/>
  <c r="B92" i="2"/>
  <c r="C92" i="2"/>
  <c r="D92" i="2"/>
  <c r="E92" i="2"/>
  <c r="F92" i="2"/>
  <c r="G92" i="2"/>
  <c r="H92" i="2"/>
  <c r="I92" i="2"/>
  <c r="A93" i="2"/>
  <c r="B93" i="2"/>
  <c r="C93" i="2"/>
  <c r="D93" i="2"/>
  <c r="E93" i="2"/>
  <c r="J93" i="2" s="1"/>
  <c r="F93" i="2"/>
  <c r="G93" i="2"/>
  <c r="H93" i="2"/>
  <c r="I93" i="2"/>
  <c r="A94" i="2"/>
  <c r="B94" i="2"/>
  <c r="C94" i="2"/>
  <c r="D94" i="2"/>
  <c r="E94" i="2"/>
  <c r="F94" i="2"/>
  <c r="G94" i="2"/>
  <c r="H94" i="2"/>
  <c r="I94" i="2"/>
  <c r="A95" i="2"/>
  <c r="B95" i="2"/>
  <c r="C95" i="2"/>
  <c r="D95" i="2"/>
  <c r="E95" i="2"/>
  <c r="J95" i="2" s="1"/>
  <c r="F95" i="2"/>
  <c r="G95" i="2"/>
  <c r="H95" i="2"/>
  <c r="I95" i="2"/>
  <c r="A96" i="2"/>
  <c r="B96" i="2"/>
  <c r="C96" i="2"/>
  <c r="D96" i="2"/>
  <c r="E96" i="2"/>
  <c r="F96" i="2"/>
  <c r="G96" i="2"/>
  <c r="H96" i="2"/>
  <c r="I96" i="2"/>
  <c r="A97" i="2"/>
  <c r="B97" i="2"/>
  <c r="C97" i="2"/>
  <c r="D97" i="2"/>
  <c r="E97" i="2"/>
  <c r="J97" i="2" s="1"/>
  <c r="F97" i="2"/>
  <c r="G97" i="2"/>
  <c r="H97" i="2"/>
  <c r="I97" i="2"/>
  <c r="A98" i="2"/>
  <c r="B98" i="2"/>
  <c r="C98" i="2"/>
  <c r="D98" i="2"/>
  <c r="E98" i="2"/>
  <c r="F98" i="2"/>
  <c r="G98" i="2"/>
  <c r="H98" i="2"/>
  <c r="I98" i="2"/>
  <c r="A99" i="2"/>
  <c r="B99" i="2"/>
  <c r="C99" i="2"/>
  <c r="D99" i="2"/>
  <c r="E99" i="2"/>
  <c r="J99" i="2" s="1"/>
  <c r="F99" i="2"/>
  <c r="G99" i="2"/>
  <c r="H99" i="2"/>
  <c r="I99" i="2"/>
  <c r="A100" i="2"/>
  <c r="B100" i="2"/>
  <c r="C100" i="2"/>
  <c r="D100" i="2"/>
  <c r="E100" i="2"/>
  <c r="F100" i="2"/>
  <c r="G100" i="2"/>
  <c r="H100" i="2"/>
  <c r="I100" i="2"/>
  <c r="A101" i="2"/>
  <c r="B101" i="2"/>
  <c r="C101" i="2"/>
  <c r="D101" i="2"/>
  <c r="E101" i="2"/>
  <c r="J101" i="2" s="1"/>
  <c r="F101" i="2"/>
  <c r="G101" i="2"/>
  <c r="H101" i="2"/>
  <c r="I101" i="2"/>
  <c r="A102" i="2"/>
  <c r="B102" i="2"/>
  <c r="C102" i="2"/>
  <c r="D102" i="2"/>
  <c r="E102" i="2"/>
  <c r="F102" i="2"/>
  <c r="G102" i="2"/>
  <c r="H102" i="2"/>
  <c r="I102" i="2"/>
  <c r="A103" i="2"/>
  <c r="B103" i="2"/>
  <c r="C103" i="2"/>
  <c r="D103" i="2"/>
  <c r="E103" i="2"/>
  <c r="J103" i="2" s="1"/>
  <c r="F103" i="2"/>
  <c r="G103" i="2"/>
  <c r="H103" i="2"/>
  <c r="I103" i="2"/>
  <c r="A104" i="2"/>
  <c r="D104" i="2"/>
  <c r="E104" i="2"/>
  <c r="F104" i="2"/>
  <c r="G104" i="2"/>
  <c r="H104" i="2"/>
  <c r="I104" i="2"/>
  <c r="I2" i="2"/>
  <c r="H2" i="2"/>
  <c r="G2" i="2"/>
  <c r="F2" i="2"/>
  <c r="E2" i="2"/>
  <c r="J2" i="2" s="1"/>
  <c r="D2" i="2"/>
  <c r="C2" i="2"/>
  <c r="B2" i="2"/>
  <c r="A2" i="2"/>
  <c r="A1" i="4"/>
  <c r="J104" i="2"/>
  <c r="J102" i="2"/>
  <c r="J100" i="2"/>
  <c r="J98" i="2"/>
  <c r="J96" i="2"/>
  <c r="J94" i="2"/>
  <c r="J92" i="2"/>
  <c r="J91" i="2"/>
  <c r="J90" i="2"/>
  <c r="J88" i="2"/>
  <c r="J87" i="2"/>
  <c r="J86" i="2"/>
  <c r="J84" i="2"/>
  <c r="J83" i="2"/>
  <c r="J82" i="2"/>
  <c r="J80" i="2"/>
  <c r="J79" i="2"/>
  <c r="J78" i="2"/>
  <c r="J76" i="2"/>
  <c r="J75" i="2"/>
  <c r="J74" i="2"/>
  <c r="J72" i="2"/>
  <c r="J71" i="2"/>
  <c r="J70" i="2"/>
  <c r="J68" i="2"/>
  <c r="J67" i="2"/>
  <c r="J66" i="2"/>
  <c r="J64" i="2"/>
  <c r="J63" i="2"/>
  <c r="J62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AH359" i="1"/>
  <c r="AG359" i="1"/>
  <c r="AH358" i="1"/>
  <c r="AG358" i="1"/>
  <c r="AI357" i="1"/>
  <c r="AH357" i="1"/>
  <c r="AG357" i="1"/>
  <c r="AI356" i="1"/>
  <c r="AH356" i="1"/>
  <c r="AG356" i="1"/>
  <c r="AI355" i="1"/>
  <c r="AH355" i="1"/>
  <c r="AG355" i="1"/>
  <c r="AI354" i="1"/>
  <c r="AH354" i="1"/>
  <c r="AG354" i="1"/>
  <c r="AI353" i="1"/>
  <c r="AH353" i="1"/>
  <c r="AG353" i="1"/>
  <c r="AI352" i="1"/>
  <c r="AH352" i="1"/>
  <c r="AG352" i="1"/>
  <c r="AI351" i="1"/>
  <c r="AH351" i="1"/>
  <c r="AG351" i="1"/>
  <c r="AI350" i="1"/>
  <c r="AH350" i="1"/>
  <c r="AG350" i="1"/>
  <c r="AI349" i="1"/>
  <c r="AH349" i="1"/>
  <c r="AG349" i="1"/>
  <c r="AI348" i="1"/>
  <c r="AH348" i="1"/>
  <c r="AG348" i="1"/>
  <c r="AI347" i="1"/>
  <c r="AH347" i="1"/>
  <c r="AG347" i="1"/>
  <c r="AI346" i="1"/>
  <c r="AH346" i="1"/>
  <c r="AG346" i="1"/>
  <c r="AI345" i="1"/>
  <c r="AH345" i="1"/>
  <c r="AG345" i="1"/>
  <c r="AI344" i="1"/>
  <c r="AH344" i="1"/>
  <c r="AG344" i="1"/>
  <c r="AI343" i="1"/>
  <c r="AH343" i="1"/>
  <c r="AG343" i="1"/>
  <c r="AI342" i="1"/>
  <c r="AH342" i="1"/>
  <c r="AG342" i="1"/>
  <c r="AI341" i="1"/>
  <c r="AH341" i="1"/>
  <c r="AG341" i="1"/>
  <c r="AI340" i="1"/>
  <c r="AH340" i="1"/>
  <c r="AG340" i="1"/>
  <c r="AI339" i="1"/>
  <c r="AH339" i="1"/>
  <c r="AG339" i="1"/>
  <c r="AI338" i="1"/>
  <c r="AH338" i="1"/>
  <c r="AG338" i="1"/>
  <c r="AI337" i="1"/>
  <c r="AH337" i="1"/>
  <c r="AG337" i="1"/>
  <c r="AI336" i="1"/>
  <c r="AH336" i="1"/>
  <c r="AG336" i="1"/>
  <c r="AI335" i="1"/>
  <c r="AH335" i="1"/>
  <c r="AG335" i="1"/>
  <c r="AI334" i="1"/>
  <c r="AH334" i="1"/>
  <c r="AG334" i="1"/>
  <c r="AI333" i="1"/>
  <c r="AH333" i="1"/>
  <c r="AG333" i="1"/>
  <c r="AI332" i="1"/>
  <c r="AH332" i="1"/>
  <c r="AG332" i="1"/>
  <c r="AI331" i="1"/>
  <c r="AH331" i="1"/>
  <c r="AG331" i="1"/>
  <c r="AI330" i="1"/>
  <c r="AH330" i="1"/>
  <c r="AG330" i="1"/>
  <c r="AI329" i="1"/>
  <c r="AH329" i="1"/>
  <c r="AG329" i="1"/>
  <c r="AI328" i="1"/>
  <c r="AH328" i="1"/>
  <c r="AG328" i="1"/>
  <c r="AI327" i="1"/>
  <c r="AH327" i="1"/>
  <c r="AG327" i="1"/>
  <c r="AI326" i="1"/>
  <c r="AH326" i="1"/>
  <c r="AG326" i="1"/>
  <c r="AI325" i="1"/>
  <c r="AH325" i="1"/>
  <c r="AG325" i="1"/>
  <c r="AI324" i="1"/>
  <c r="AH324" i="1"/>
  <c r="AG324" i="1"/>
  <c r="AI323" i="1"/>
  <c r="AH323" i="1"/>
  <c r="AG323" i="1"/>
  <c r="AI322" i="1"/>
  <c r="AH322" i="1"/>
  <c r="AG322" i="1"/>
  <c r="AI321" i="1"/>
  <c r="AH321" i="1"/>
  <c r="AG321" i="1"/>
  <c r="AI320" i="1"/>
  <c r="AH320" i="1"/>
  <c r="AG320" i="1"/>
  <c r="AI319" i="1"/>
  <c r="AH319" i="1"/>
  <c r="AG319" i="1"/>
  <c r="AI318" i="1"/>
  <c r="AH318" i="1"/>
  <c r="AG318" i="1"/>
  <c r="AI317" i="1"/>
  <c r="AH317" i="1"/>
  <c r="AG317" i="1"/>
  <c r="AI316" i="1"/>
  <c r="AH316" i="1"/>
  <c r="AG316" i="1"/>
  <c r="AI315" i="1"/>
  <c r="AH315" i="1"/>
  <c r="AG315" i="1"/>
  <c r="AI314" i="1"/>
  <c r="AH314" i="1"/>
  <c r="AG314" i="1"/>
  <c r="AI313" i="1"/>
  <c r="AH313" i="1"/>
  <c r="AG313" i="1"/>
  <c r="AI312" i="1"/>
  <c r="AH312" i="1"/>
  <c r="AG312" i="1"/>
  <c r="AI311" i="1"/>
  <c r="AH311" i="1"/>
  <c r="AG311" i="1"/>
  <c r="AI310" i="1"/>
  <c r="AH310" i="1"/>
  <c r="AG310" i="1"/>
  <c r="AI309" i="1"/>
  <c r="AH309" i="1"/>
  <c r="AG309" i="1"/>
  <c r="AI308" i="1"/>
  <c r="AH308" i="1"/>
  <c r="AG308" i="1"/>
  <c r="AI307" i="1"/>
  <c r="AH307" i="1"/>
  <c r="AG307" i="1"/>
  <c r="AI306" i="1"/>
  <c r="AH306" i="1"/>
  <c r="AG306" i="1"/>
  <c r="AI305" i="1"/>
  <c r="AH305" i="1"/>
  <c r="AG305" i="1"/>
  <c r="AI304" i="1"/>
  <c r="AH304" i="1"/>
  <c r="AG304" i="1"/>
  <c r="AI303" i="1"/>
  <c r="AH303" i="1"/>
  <c r="AG303" i="1"/>
  <c r="AI302" i="1"/>
  <c r="AH302" i="1"/>
  <c r="AG302" i="1"/>
  <c r="AI301" i="1"/>
  <c r="AH301" i="1"/>
  <c r="AG301" i="1"/>
  <c r="AI300" i="1"/>
  <c r="AH300" i="1"/>
  <c r="AG300" i="1"/>
  <c r="AI299" i="1"/>
  <c r="AH299" i="1"/>
  <c r="AG299" i="1"/>
  <c r="AI298" i="1"/>
  <c r="AH298" i="1"/>
  <c r="AG298" i="1"/>
  <c r="AI297" i="1"/>
  <c r="AH297" i="1"/>
  <c r="AG297" i="1"/>
  <c r="AI296" i="1"/>
  <c r="AH296" i="1"/>
  <c r="AG296" i="1"/>
  <c r="AI295" i="1"/>
  <c r="AH295" i="1"/>
  <c r="AG295" i="1"/>
  <c r="AI294" i="1"/>
  <c r="AH294" i="1"/>
  <c r="AG294" i="1"/>
  <c r="AI293" i="1"/>
  <c r="AH293" i="1"/>
  <c r="AG293" i="1"/>
  <c r="AI292" i="1"/>
  <c r="AH292" i="1"/>
  <c r="AG292" i="1"/>
  <c r="AI291" i="1"/>
  <c r="AH291" i="1"/>
  <c r="AG291" i="1"/>
  <c r="AI290" i="1"/>
  <c r="AH290" i="1"/>
  <c r="AG290" i="1"/>
  <c r="AI289" i="1"/>
  <c r="AH289" i="1"/>
  <c r="AG289" i="1"/>
  <c r="AI288" i="1"/>
  <c r="AH288" i="1"/>
  <c r="AG288" i="1"/>
  <c r="AI287" i="1"/>
  <c r="AH287" i="1"/>
  <c r="AG287" i="1"/>
  <c r="AI286" i="1"/>
  <c r="AH286" i="1"/>
  <c r="AG286" i="1"/>
  <c r="C110" i="1"/>
  <c r="B110" i="1"/>
  <c r="C109" i="1"/>
  <c r="C105" i="2" s="1"/>
  <c r="B109" i="1"/>
  <c r="B105" i="2" s="1"/>
  <c r="C108" i="1"/>
  <c r="C104" i="2" s="1"/>
  <c r="B108" i="1"/>
  <c r="B104" i="2" s="1"/>
  <c r="C107" i="1"/>
  <c r="B107" i="1"/>
  <c r="C106" i="1"/>
  <c r="B106" i="1"/>
  <c r="C105" i="1"/>
  <c r="B105" i="1"/>
  <c r="C104" i="1"/>
  <c r="B104" i="1"/>
  <c r="C103" i="1"/>
  <c r="B103" i="1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C75" i="2" s="1"/>
  <c r="B79" i="1"/>
  <c r="B75" i="2" s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C31" i="2" s="1"/>
  <c r="B35" i="1"/>
  <c r="B31" i="2" s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J105" i="2" l="1"/>
</calcChain>
</file>

<file path=xl/sharedStrings.xml><?xml version="1.0" encoding="utf-8"?>
<sst xmlns="http://schemas.openxmlformats.org/spreadsheetml/2006/main" count="901" uniqueCount="267">
  <si>
    <t>N° DANS L'ORDRE</t>
  </si>
  <si>
    <t>TYPE DE POLICE
(carte verte, frontalier,
parking)</t>
  </si>
  <si>
    <t>DATE D'EMISSION</t>
  </si>
  <si>
    <t>N° DE REFERECENCE
INTERNE (uniquement
pour les frontaliers)</t>
  </si>
  <si>
    <t>DATE D'ENREGISTREMENT</t>
  </si>
  <si>
    <t>N° POLICE</t>
  </si>
  <si>
    <t>HEURE D'ENREGISTREMENT</t>
  </si>
  <si>
    <t>COURTIERS</t>
  </si>
  <si>
    <t>COMPAGNIE</t>
  </si>
  <si>
    <t>DATE D'ENTREE
EN FORCE</t>
  </si>
  <si>
    <t>HEURE D'ENTREE 
EN FORCE</t>
  </si>
  <si>
    <t>DATE DE FIN</t>
  </si>
  <si>
    <t>HEURE DE FIN</t>
  </si>
  <si>
    <t>REFERENCE DE BTA
EN France</t>
  </si>
  <si>
    <t>CATEGORIE DU VEHICULE</t>
  </si>
  <si>
    <t>MARQUE DU VEHICULE</t>
  </si>
  <si>
    <t>MODELE</t>
  </si>
  <si>
    <t>MISE EN CIRCULATION</t>
  </si>
  <si>
    <t>NUMERO DE CHASSIS</t>
  </si>
  <si>
    <t>IMMATRICULATION</t>
  </si>
  <si>
    <t>POIDS TOTAL ROULANT
DU VEHICULE</t>
  </si>
  <si>
    <t>NOMBRE DE 
PLACES ASSISES</t>
  </si>
  <si>
    <t>PUISSANCE FISCALE</t>
  </si>
  <si>
    <t>NOMBRES DE JOURS
ASSURES</t>
  </si>
  <si>
    <t>SOUSCRIPTEUR
DE L'ASSURANCE</t>
  </si>
  <si>
    <t>ADRESSE</t>
  </si>
  <si>
    <t xml:space="preserve">CODE POSTAL </t>
  </si>
  <si>
    <t>VILLE</t>
  </si>
  <si>
    <t>DATE DE NAISSANCE</t>
  </si>
  <si>
    <t>PAYS D'EMISSION
DU PERMIS</t>
  </si>
  <si>
    <t>DATE D'EMISSION
DU PERMIS</t>
  </si>
  <si>
    <t>PRIME TTC</t>
  </si>
  <si>
    <t>TAXES SOCIALES
 18 %</t>
  </si>
  <si>
    <t>CONTRIBUTION S.S 15 %</t>
  </si>
  <si>
    <t>FOND DE GARANTIES 1,2 %</t>
  </si>
  <si>
    <t>PRIME HT</t>
  </si>
  <si>
    <t>HONORAIRES
 COURTIERS</t>
  </si>
  <si>
    <t>PRIME NETTE BTA</t>
  </si>
  <si>
    <t>PRIME SITE</t>
  </si>
  <si>
    <t>HONORAIRES
 SUPPLEMENTAIRES</t>
  </si>
  <si>
    <t>commissions</t>
  </si>
  <si>
    <t>01/03/2013 18:25:04 </t>
  </si>
  <si>
    <t>01032013 5VLANGERS284 </t>
  </si>
  <si>
    <t>Poupard Denis Assurances</t>
  </si>
  <si>
    <t>BTA APDROSINASANA - TEMPORAIRE</t>
  </si>
  <si>
    <t xml:space="preserve">FR1037-BTA-AAS </t>
  </si>
  <si>
    <r>
      <t>VL</t>
    </r>
    <r>
      <rPr>
        <sz val="11"/>
        <color theme="1"/>
        <rFont val="Calibri"/>
        <family val="2"/>
        <scheme val="minor"/>
      </rPr>
      <t> </t>
    </r>
  </si>
  <si>
    <t>01/03/2013 18:20:07 </t>
  </si>
  <si>
    <t>01032013 5VLANGERS283 </t>
  </si>
  <si>
    <t>01/03/2013 18:17:46 </t>
  </si>
  <si>
    <t>01032013 5VLANGERS282 </t>
  </si>
  <si>
    <t>01/03/2013 18:13:35 </t>
  </si>
  <si>
    <t>01032013 5VLANGERS281 </t>
  </si>
  <si>
    <t>01/03/2013 18:13:28 </t>
  </si>
  <si>
    <t>02032013 15VL50801206 </t>
  </si>
  <si>
    <t xml:space="preserve">CABINET DENIS POUPARD </t>
  </si>
  <si>
    <t>01/03/2013 18:09:09 </t>
  </si>
  <si>
    <t>01032013 5VLANGERS280 </t>
  </si>
  <si>
    <t>01/03/2013 18:05:45 </t>
  </si>
  <si>
    <t>01032013 5VLANGERS279 </t>
  </si>
  <si>
    <t>01/03/2013 17:53:11 </t>
  </si>
  <si>
    <t>01032013 5VLANGERS276 </t>
  </si>
  <si>
    <t>01/03/2013 17:50:37 </t>
  </si>
  <si>
    <t>01032013 5VLANGERS275 </t>
  </si>
  <si>
    <t>01/03/2013 17:48:03 </t>
  </si>
  <si>
    <t>01032013 5VLANGERS274 </t>
  </si>
  <si>
    <t>01/03/2013 17:42:05 </t>
  </si>
  <si>
    <t>01032013 5VLANGERS273 </t>
  </si>
  <si>
    <t>01/03/2013 17:37:23 </t>
  </si>
  <si>
    <t>01032013 5VLANGERS272 </t>
  </si>
  <si>
    <t>01/03/2013 17:34:34 </t>
  </si>
  <si>
    <t>01032013 5VLANGERS271 </t>
  </si>
  <si>
    <t>01/03/2013 17:32:04 </t>
  </si>
  <si>
    <t>01032013 5VLANGERS270 </t>
  </si>
  <si>
    <t>01/03/2013 17:29:20 </t>
  </si>
  <si>
    <t>01032013 5VLANGERS269 </t>
  </si>
  <si>
    <t>01/03/2013 17:23:49 </t>
  </si>
  <si>
    <t>01032013 5VLANGERS268 </t>
  </si>
  <si>
    <t>01/03/2013 17:21:15 </t>
  </si>
  <si>
    <t>01032013 5VLANGERS267 </t>
  </si>
  <si>
    <t>01/03/2013 17:18:29 </t>
  </si>
  <si>
    <t>01032013 5VLANGERS266 </t>
  </si>
  <si>
    <t>01/03/2013 17:11:16 </t>
  </si>
  <si>
    <t>01032013 5VLANGERS265 </t>
  </si>
  <si>
    <t>01/03/2013 17:06:18 </t>
  </si>
  <si>
    <t>01032013 5VLANGERS264 </t>
  </si>
  <si>
    <t>01/03/2013 16:57:37 </t>
  </si>
  <si>
    <t>01032013 5VLANGERS263 </t>
  </si>
  <si>
    <t>01/03/2013 16:53:03 </t>
  </si>
  <si>
    <t>01032013 5VLANGERS262 </t>
  </si>
  <si>
    <t>01/03/2013 16:49:16 </t>
  </si>
  <si>
    <t>01032013 5VLANGERS261 </t>
  </si>
  <si>
    <t>01/03/2013 16:35:41 </t>
  </si>
  <si>
    <t>01032013 5VLANGERS260 </t>
  </si>
  <si>
    <t>01/03/2013 16:32:37 </t>
  </si>
  <si>
    <t>01032013 5VLANGERS259 </t>
  </si>
  <si>
    <t>01/03/2013 16:19:20 </t>
  </si>
  <si>
    <t>01032013 5VLANGERS258 </t>
  </si>
  <si>
    <t>01/03/2013 16:16:17 </t>
  </si>
  <si>
    <t>01032013 5VLANGERS257 </t>
  </si>
  <si>
    <t>01/03/2013 16:09:39 </t>
  </si>
  <si>
    <t>01032013 5VLANGERS256 </t>
  </si>
  <si>
    <t>01/03/2013 16:06:07 </t>
  </si>
  <si>
    <t>01032013 5VLANGERS255 </t>
  </si>
  <si>
    <t>01/03/2013 15:58:31 </t>
  </si>
  <si>
    <t>04032013 5PL75014-18 </t>
  </si>
  <si>
    <t>ASSURANCES -ORIAS 07 006102 PREPE</t>
  </si>
  <si>
    <t>BTA APDROSINASANA - POIDS LOURDS</t>
  </si>
  <si>
    <t xml:space="preserve">FR1037-BTA-AAS-1 </t>
  </si>
  <si>
    <r>
      <t>PL</t>
    </r>
    <r>
      <rPr>
        <sz val="11"/>
        <color theme="1"/>
        <rFont val="Calibri"/>
        <family val="2"/>
        <scheme val="minor"/>
      </rPr>
      <t> </t>
    </r>
  </si>
  <si>
    <t>01/03/2013 15:48:15 </t>
  </si>
  <si>
    <t>01032013 5VLANGERS254 </t>
  </si>
  <si>
    <t>01/03/2013 10:46:51 </t>
  </si>
  <si>
    <t>01032013 5PL9411010 </t>
  </si>
  <si>
    <t>EUROPE ASSURANCES</t>
  </si>
  <si>
    <t>FR1037-BTA-AAS</t>
  </si>
  <si>
    <t>01/03/2013 10:39:10 </t>
  </si>
  <si>
    <t>04032013 1PLANGERS253 </t>
  </si>
  <si>
    <t>02/03/2013 13:08:09 </t>
  </si>
  <si>
    <t>28022013 30VL8931961 </t>
  </si>
  <si>
    <t>CABINET JAMILA ASSURANCES FRONTIERE</t>
  </si>
  <si>
    <t>BTA APDROSINASANA - FRONTIERE 30 JOURS</t>
  </si>
  <si>
    <t>02/03/2013 13:05:10 </t>
  </si>
  <si>
    <t>28022013 30VL8931960 </t>
  </si>
  <si>
    <t>02/03/2013 13:02:03 </t>
  </si>
  <si>
    <t>28022013 30VL8931959 </t>
  </si>
  <si>
    <t>02/03/2013 12:59:51 </t>
  </si>
  <si>
    <t>28022013 15VL8931958 </t>
  </si>
  <si>
    <t>BTA APDROSINASANA - FRONTIERE 15 JOURS</t>
  </si>
  <si>
    <t>02/03/2013 12:57:19 </t>
  </si>
  <si>
    <t>28022013 15VL8931957 </t>
  </si>
  <si>
    <t>02/03/2013 12:54:25 </t>
  </si>
  <si>
    <t>28022013 15VL8931956 </t>
  </si>
  <si>
    <t>02/03/2013 12:52:26 </t>
  </si>
  <si>
    <t>28022013 15VL8931955 </t>
  </si>
  <si>
    <t>02/03/2013 12:49:32 </t>
  </si>
  <si>
    <t>28022013 15VL8931954 </t>
  </si>
  <si>
    <t>02/03/2013 12:45:14 </t>
  </si>
  <si>
    <t>28022013 15VL8931953 </t>
  </si>
  <si>
    <t>02/03/2013 12:43:20 </t>
  </si>
  <si>
    <t>28022013 15VL8931952 </t>
  </si>
  <si>
    <t>02/03/2013 12:41:10 </t>
  </si>
  <si>
    <t>28022013 15VL8931951 </t>
  </si>
  <si>
    <t>02/03/2013 12:39:25 </t>
  </si>
  <si>
    <t>28022013 15VL8931950 </t>
  </si>
  <si>
    <t>02/03/2013 12:36:51 </t>
  </si>
  <si>
    <t>28022013 15VL8931949 </t>
  </si>
  <si>
    <t>02/03/2013 12:33:56 </t>
  </si>
  <si>
    <t>28022013 15VL8931948 </t>
  </si>
  <si>
    <t>02/03/2013 12:30:02 </t>
  </si>
  <si>
    <t>28022013 15VL8931947 </t>
  </si>
  <si>
    <t>02/03/2013 12:26:44 </t>
  </si>
  <si>
    <t>28022013 15VL8931946 </t>
  </si>
  <si>
    <t>02/03/2013 12:24:39 </t>
  </si>
  <si>
    <t>28022013 15VL8931945 </t>
  </si>
  <si>
    <t>02/03/2013 12:22:35 </t>
  </si>
  <si>
    <t>28022013 15VL8931944 </t>
  </si>
  <si>
    <t>02/03/2013 12:16:32 </t>
  </si>
  <si>
    <t>28022013 15VL8931943 </t>
  </si>
  <si>
    <t>02/03/2013 12:13:56 </t>
  </si>
  <si>
    <t>28022013 15VL8931942 </t>
  </si>
  <si>
    <t>02/03/2013 12:12:05 </t>
  </si>
  <si>
    <t>28022013 15VL8931941 </t>
  </si>
  <si>
    <t>02/03/2013 12:10:22 </t>
  </si>
  <si>
    <t>28022013 15VL8931940 </t>
  </si>
  <si>
    <t>02/03/2013 12:06:19 </t>
  </si>
  <si>
    <t>28022013 15VL8931939 </t>
  </si>
  <si>
    <t>02/03/2013 12:02:48 </t>
  </si>
  <si>
    <t>28022013 15VL8931938 </t>
  </si>
  <si>
    <t>02/03/2013 12:01:04 </t>
  </si>
  <si>
    <t>28022013 15VL8931937 </t>
  </si>
  <si>
    <t>04/03/2013 18:07:24 </t>
  </si>
  <si>
    <t>04032013 3PLANGERS288 </t>
  </si>
  <si>
    <t>04/03/2013 15:30:32 </t>
  </si>
  <si>
    <t>04032013 15VL8931967 </t>
  </si>
  <si>
    <t>04/03/2013 15:29:01 </t>
  </si>
  <si>
    <t>04032013 15VL8931966 </t>
  </si>
  <si>
    <t>04/03/2013 15:26:16 </t>
  </si>
  <si>
    <t>04032013 15VL8931965 </t>
  </si>
  <si>
    <t>04/03/2013 15:13:47 </t>
  </si>
  <si>
    <t>07032013 30VL50801207 </t>
  </si>
  <si>
    <t>04/03/2013 15:01:49 </t>
  </si>
  <si>
    <t>04032013 1PLANGERS286 </t>
  </si>
  <si>
    <t>04/03/2013 14:58:30 </t>
  </si>
  <si>
    <t>04032013 1PLANGERS285 </t>
  </si>
  <si>
    <t>04/03/2013 14:38:04 </t>
  </si>
  <si>
    <t>04032013 30VL8931964 </t>
  </si>
  <si>
    <t>04/03/2013 11:36:30 </t>
  </si>
  <si>
    <t>04032013 30VL75014-111 </t>
  </si>
  <si>
    <t>ASSURANCES -ORIAS 07 006102</t>
  </si>
  <si>
    <t>BTA APDROSINASANA - TEMPORAIRE AUTOMOBILE</t>
  </si>
  <si>
    <t>04/03/2013 10:38:52 </t>
  </si>
  <si>
    <t>04032013 15VL8931963 </t>
  </si>
  <si>
    <t>04/03/2013 09:38:58 </t>
  </si>
  <si>
    <t>04032013 15VL8931962 </t>
  </si>
  <si>
    <t>05/03/2013 17:27:55 </t>
  </si>
  <si>
    <t>05032013 30VL75014-112 </t>
  </si>
  <si>
    <t>05/03/2013 15:16:35 </t>
  </si>
  <si>
    <t>05032013 15VL8931972 </t>
  </si>
  <si>
    <t>05/03/2013 11:59:39 </t>
  </si>
  <si>
    <t>05032013 30VL75014-19 </t>
  </si>
  <si>
    <t>05/03/2013 10:36:07 </t>
  </si>
  <si>
    <t>05032013 15VL8931971 </t>
  </si>
  <si>
    <t>05/03/2013 10:32:32 </t>
  </si>
  <si>
    <t>05032013 15VL8931970 </t>
  </si>
  <si>
    <t>05/03/2013 10:13:20 </t>
  </si>
  <si>
    <t>01052013 30VL8931969 </t>
  </si>
  <si>
    <t>05/03/2013 10:10:48 </t>
  </si>
  <si>
    <t>01042013 30VL8931968 </t>
  </si>
  <si>
    <t>06/03/2013 17:19:52 </t>
  </si>
  <si>
    <t>06032013 5VLANGERS309 </t>
  </si>
  <si>
    <t>06/03/2013 17:17:33 </t>
  </si>
  <si>
    <t>06032013 5VLANGERS308 </t>
  </si>
  <si>
    <t>06/03/2013 17:15:50 </t>
  </si>
  <si>
    <t>06032013 5VLANGERS307 </t>
  </si>
  <si>
    <t>06/03/2013 17:15:00 </t>
  </si>
  <si>
    <t>06032013 5VLANGERS306 </t>
  </si>
  <si>
    <t>06/03/2013 17:13:03 </t>
  </si>
  <si>
    <t>06032013 5VLANGERS305 </t>
  </si>
  <si>
    <t>06/03/2013 17:10:29 </t>
  </si>
  <si>
    <t>06032013 5VLANGERS304 </t>
  </si>
  <si>
    <t>06/03/2013 17:08:11 </t>
  </si>
  <si>
    <t>06032013 5VLANGERS303 </t>
  </si>
  <si>
    <t>06/03/2013 17:07:12 </t>
  </si>
  <si>
    <t>06032013 5VLANGERS302 </t>
  </si>
  <si>
    <t>06/03/2013 17:05:14 </t>
  </si>
  <si>
    <t>06032013 5VLANGERS301 </t>
  </si>
  <si>
    <t>06/03/2013 17:01:26 </t>
  </si>
  <si>
    <t>06032013 5VLANGERS300 </t>
  </si>
  <si>
    <t>06/03/2013 17:01:12 </t>
  </si>
  <si>
    <t>06032013 5VLANGERS299 </t>
  </si>
  <si>
    <t>06/03/2013 16:56:11 </t>
  </si>
  <si>
    <t>06032013 5VLANGERS298 </t>
  </si>
  <si>
    <t>06/03/2013 16:55:43 </t>
  </si>
  <si>
    <t>06032013 5VLANGERS297 </t>
  </si>
  <si>
    <t>06/03/2013 16:53:21 </t>
  </si>
  <si>
    <t>06032013 5VLANGERS296 </t>
  </si>
  <si>
    <t>06/03/2013 16:50:04 </t>
  </si>
  <si>
    <t>06032013 5VLANGERS295 </t>
  </si>
  <si>
    <t>06/03/2013 16:49:39 </t>
  </si>
  <si>
    <t>06032013 5VLANGERS294 </t>
  </si>
  <si>
    <t>06/03/2013 16:46:49 </t>
  </si>
  <si>
    <t>06032013 5VLANGERS293 </t>
  </si>
  <si>
    <t>06/03/2013 16:45:34 </t>
  </si>
  <si>
    <t>06032013 5VLANGERS292 </t>
  </si>
  <si>
    <t>06/03/2013 16:42:57 </t>
  </si>
  <si>
    <t>06032013 5VLANGERS291 </t>
  </si>
  <si>
    <t>06/03/2013 16:40:17 </t>
  </si>
  <si>
    <t>06032013 5VLANGERS290 </t>
  </si>
  <si>
    <t>06/03/2013 12:22:46 </t>
  </si>
  <si>
    <t>06032013 15VL50801209 </t>
  </si>
  <si>
    <t>06/03/2013 11:07:13 </t>
  </si>
  <si>
    <t>06032013 3PLANGERS289 </t>
  </si>
  <si>
    <t>06/03/2013 10:59:58 </t>
  </si>
  <si>
    <t>06032013 15VL50801208 </t>
  </si>
  <si>
    <t>07/03/2013 16:19:42 </t>
  </si>
  <si>
    <t>07032013 15VL50801210 </t>
  </si>
  <si>
    <t>07/03/2013 16:06:16 </t>
  </si>
  <si>
    <t>07032013 8VL75014-112 </t>
  </si>
  <si>
    <t>07/03/2013 15:17:38 </t>
  </si>
  <si>
    <t>07032013 15PL75014-111 </t>
  </si>
  <si>
    <t>BTA APDROSINASANA - TEMPORAIRE POIDS LOURDS</t>
  </si>
  <si>
    <t>07/03/2013 12:14:21 </t>
  </si>
  <si>
    <t>07032013 30VL75014-118 </t>
  </si>
  <si>
    <t>PRIME PREPE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</si>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</sst>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&quot;€&quot;;\-#,##0.00\ &quot;€&quot;"/>
    <numFmt numFmtId="165" formatCode="#,##0.00&quot; €&quot;"/>
    <numFmt numFmtId="166" formatCode="#,##0.00&quot; €&quot;;[Red]#,##0.00&quot; €&quot;"/>
    <numFmt numFmtId="167" formatCode="#,##0.00\ &quot;€&quot;"/>
    <numFmt numFmtId="168" formatCode="#,##0.00\ &quot;€&quot;;[Red]#,##0.00\ &quot;€&quot;"/>
    <numFmt numFmtId="169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2"/>
      <color indexed="10"/>
      <name val="Arial"/>
      <family val="2"/>
    </font>
    <font>
      <sz val="8"/>
      <name val="Arial"/>
      <family val="2"/>
    </font>
    <font>
      <sz val="7.5"/>
      <name val="Verdana"/>
      <family val="2"/>
    </font>
    <font>
      <b/>
      <sz val="7.5"/>
      <name val="Verdana"/>
      <family val="2"/>
    </font>
    <font>
      <b/>
      <sz val="12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6"/>
        <bgColor indexed="64"/>
      </patternFill>
    </fill>
  </fills>
  <borders count="13">
    <border>
      <left/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10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9"/>
      </top>
      <bottom style="medium">
        <color indexed="9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9"/>
      </top>
      <bottom style="medium">
        <color indexed="64"/>
      </bottom>
      <diagonal/>
    </border>
    <border>
      <left/>
      <right/>
      <top style="medium">
        <color indexed="9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Font="1" applyFill="1" applyAlignment="1">
      <alignment horizontal="left"/>
    </xf>
    <xf numFmtId="0" fontId="0" fillId="0" borderId="0" xfId="0" applyFill="1"/>
    <xf numFmtId="14" fontId="0" fillId="0" borderId="0" xfId="0" applyNumberFormat="1"/>
    <xf numFmtId="19" fontId="0" fillId="0" borderId="0" xfId="0" applyNumberFormat="1"/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166" fontId="0" fillId="0" borderId="0" xfId="0" applyNumberFormat="1" applyBorder="1"/>
    <xf numFmtId="0" fontId="0" fillId="0" borderId="0" xfId="0" applyBorder="1"/>
    <xf numFmtId="0" fontId="0" fillId="0" borderId="0" xfId="0" applyFont="1" applyFill="1" applyBorder="1" applyAlignment="1">
      <alignment horizontal="left"/>
    </xf>
    <xf numFmtId="0" fontId="0" fillId="0" borderId="0" xfId="0" applyFill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wrapText="1"/>
    </xf>
    <xf numFmtId="0" fontId="2" fillId="0" borderId="2" xfId="0" applyFont="1" applyBorder="1"/>
    <xf numFmtId="0" fontId="2" fillId="0" borderId="3" xfId="0" applyFont="1" applyBorder="1" applyAlignment="1">
      <alignment wrapText="1"/>
    </xf>
    <xf numFmtId="0" fontId="2" fillId="0" borderId="4" xfId="0" applyFont="1" applyBorder="1" applyAlignment="1">
      <alignment wrapText="1"/>
    </xf>
    <xf numFmtId="14" fontId="2" fillId="0" borderId="2" xfId="0" applyNumberFormat="1" applyFont="1" applyBorder="1" applyAlignment="1">
      <alignment wrapText="1"/>
    </xf>
    <xf numFmtId="19" fontId="2" fillId="0" borderId="2" xfId="0" applyNumberFormat="1" applyFont="1" applyBorder="1"/>
    <xf numFmtId="14" fontId="2" fillId="0" borderId="2" xfId="0" applyNumberFormat="1" applyFont="1" applyBorder="1"/>
    <xf numFmtId="19" fontId="2" fillId="0" borderId="2" xfId="0" applyNumberFormat="1" applyFont="1" applyBorder="1" applyAlignment="1">
      <alignment wrapText="1"/>
    </xf>
    <xf numFmtId="165" fontId="1" fillId="0" borderId="2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 wrapText="1"/>
    </xf>
    <xf numFmtId="165" fontId="1" fillId="0" borderId="2" xfId="0" applyNumberFormat="1" applyFont="1" applyBorder="1" applyAlignment="1">
      <alignment horizontal="center" wrapText="1"/>
    </xf>
    <xf numFmtId="165" fontId="1" fillId="0" borderId="5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165" fontId="1" fillId="0" borderId="7" xfId="0" applyNumberFormat="1" applyFont="1" applyBorder="1" applyAlignment="1">
      <alignment horizontal="center"/>
    </xf>
    <xf numFmtId="166" fontId="3" fillId="0" borderId="6" xfId="0" applyNumberFormat="1" applyFont="1" applyBorder="1" applyAlignment="1">
      <alignment horizontal="center"/>
    </xf>
    <xf numFmtId="166" fontId="3" fillId="0" borderId="8" xfId="0" applyNumberFormat="1" applyFont="1" applyBorder="1" applyAlignment="1">
      <alignment horizontal="center" wrapText="1"/>
    </xf>
    <xf numFmtId="0" fontId="3" fillId="0" borderId="6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/>
    <xf numFmtId="0" fontId="0" fillId="0" borderId="0" xfId="0" applyAlignment="1">
      <alignment horizontal="center"/>
    </xf>
    <xf numFmtId="0" fontId="4" fillId="2" borderId="0" xfId="0" applyFont="1" applyFill="1"/>
    <xf numFmtId="14" fontId="4" fillId="0" borderId="0" xfId="0" applyNumberFormat="1" applyFont="1" applyAlignment="1">
      <alignment horizontal="left"/>
    </xf>
    <xf numFmtId="0" fontId="5" fillId="3" borderId="9" xfId="0" applyFont="1" applyFill="1" applyBorder="1"/>
    <xf numFmtId="14" fontId="5" fillId="3" borderId="9" xfId="0" applyNumberFormat="1" applyFont="1" applyFill="1" applyBorder="1"/>
    <xf numFmtId="20" fontId="5" fillId="3" borderId="9" xfId="0" applyNumberFormat="1" applyFont="1" applyFill="1" applyBorder="1"/>
    <xf numFmtId="0" fontId="5" fillId="0" borderId="9" xfId="0" applyFont="1" applyBorder="1"/>
    <xf numFmtId="0" fontId="5" fillId="0" borderId="9" xfId="0" applyFont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14" fontId="5" fillId="0" borderId="9" xfId="0" applyNumberFormat="1" applyFont="1" applyBorder="1"/>
    <xf numFmtId="167" fontId="1" fillId="0" borderId="0" xfId="0" applyNumberFormat="1" applyFont="1" applyAlignment="1">
      <alignment horizontal="center"/>
    </xf>
    <xf numFmtId="164" fontId="7" fillId="0" borderId="0" xfId="0" applyNumberFormat="1" applyFont="1" applyAlignment="1">
      <alignment horizontal="center"/>
    </xf>
    <xf numFmtId="167" fontId="1" fillId="0" borderId="0" xfId="0" applyNumberFormat="1" applyFont="1" applyBorder="1" applyAlignment="1">
      <alignment horizontal="center"/>
    </xf>
    <xf numFmtId="167" fontId="1" fillId="0" borderId="0" xfId="0" applyNumberFormat="1" applyFont="1" applyFill="1" applyBorder="1" applyAlignment="1">
      <alignment horizontal="center"/>
    </xf>
    <xf numFmtId="0" fontId="4" fillId="4" borderId="0" xfId="0" applyFont="1" applyFill="1"/>
    <xf numFmtId="0" fontId="0" fillId="0" borderId="10" xfId="0" applyBorder="1" applyAlignment="1">
      <alignment horizontal="center"/>
    </xf>
    <xf numFmtId="0" fontId="4" fillId="4" borderId="10" xfId="0" applyFont="1" applyFill="1" applyBorder="1"/>
    <xf numFmtId="14" fontId="4" fillId="0" borderId="10" xfId="0" applyNumberFormat="1" applyFont="1" applyBorder="1" applyAlignment="1">
      <alignment horizontal="left"/>
    </xf>
    <xf numFmtId="0" fontId="0" fillId="0" borderId="10" xfId="0" applyBorder="1"/>
    <xf numFmtId="0" fontId="5" fillId="3" borderId="11" xfId="0" applyFont="1" applyFill="1" applyBorder="1"/>
    <xf numFmtId="14" fontId="5" fillId="3" borderId="11" xfId="0" applyNumberFormat="1" applyFont="1" applyFill="1" applyBorder="1"/>
    <xf numFmtId="20" fontId="5" fillId="3" borderId="11" xfId="0" applyNumberFormat="1" applyFont="1" applyFill="1" applyBorder="1"/>
    <xf numFmtId="0" fontId="5" fillId="0" borderId="11" xfId="0" applyFont="1" applyBorder="1"/>
    <xf numFmtId="0" fontId="5" fillId="0" borderId="11" xfId="0" applyFont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14" fontId="5" fillId="0" borderId="11" xfId="0" applyNumberFormat="1" applyFont="1" applyBorder="1"/>
    <xf numFmtId="167" fontId="1" fillId="0" borderId="10" xfId="0" applyNumberFormat="1" applyFont="1" applyBorder="1" applyAlignment="1">
      <alignment horizontal="center"/>
    </xf>
    <xf numFmtId="164" fontId="7" fillId="0" borderId="10" xfId="0" applyNumberFormat="1" applyFont="1" applyBorder="1" applyAlignment="1">
      <alignment horizontal="center"/>
    </xf>
    <xf numFmtId="167" fontId="1" fillId="0" borderId="10" xfId="0" applyNumberFormat="1" applyFont="1" applyFill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5" borderId="0" xfId="0" applyFont="1" applyFill="1"/>
    <xf numFmtId="0" fontId="4" fillId="6" borderId="0" xfId="0" applyFont="1" applyFill="1"/>
    <xf numFmtId="0" fontId="0" fillId="0" borderId="10" xfId="0" applyFill="1" applyBorder="1" applyAlignment="1">
      <alignment horizontal="center"/>
    </xf>
    <xf numFmtId="0" fontId="4" fillId="6" borderId="10" xfId="0" applyFont="1" applyFill="1" applyBorder="1"/>
    <xf numFmtId="0" fontId="4" fillId="5" borderId="10" xfId="0" applyFont="1" applyFill="1" applyBorder="1"/>
    <xf numFmtId="0" fontId="4" fillId="2" borderId="10" xfId="0" applyFont="1" applyFill="1" applyBorder="1"/>
    <xf numFmtId="168" fontId="1" fillId="0" borderId="0" xfId="0" applyNumberFormat="1" applyFont="1" applyAlignment="1">
      <alignment horizontal="center"/>
    </xf>
    <xf numFmtId="165" fontId="0" fillId="0" borderId="0" xfId="0" applyNumberFormat="1"/>
    <xf numFmtId="14" fontId="2" fillId="0" borderId="2" xfId="0" applyNumberFormat="1" applyFont="1" applyBorder="1" applyAlignment="1">
      <alignment horizontal="center" vertical="center" wrapText="1"/>
    </xf>
    <xf numFmtId="169" fontId="3" fillId="0" borderId="6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9" fontId="0" fillId="0" borderId="0" xfId="0" applyNumberFormat="1"/>
    <xf numFmtId="0" fontId="5" fillId="3" borderId="12" xfId="0" applyFont="1" applyFill="1" applyBorder="1"/>
    <xf numFmtId="14" fontId="5" fillId="3" borderId="12" xfId="0" applyNumberFormat="1" applyFont="1" applyFill="1" applyBorder="1"/>
    <xf numFmtId="20" fontId="5" fillId="3" borderId="12" xfId="0" applyNumberFormat="1" applyFont="1" applyFill="1" applyBorder="1"/>
    <xf numFmtId="0" fontId="5" fillId="0" borderId="12" xfId="0" applyFont="1" applyBorder="1"/>
    <xf numFmtId="0" fontId="5" fillId="0" borderId="12" xfId="0" applyFont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14" fontId="5" fillId="0" borderId="12" xfId="0" applyNumberFormat="1" applyFont="1" applyBorder="1"/>
    <xf numFmtId="0" fontId="4" fillId="0" borderId="0" xfId="0" applyFont="1" applyFill="1" applyBorder="1"/>
    <xf numFmtId="14" fontId="4" fillId="0" borderId="0" xfId="0" applyNumberFormat="1" applyFont="1" applyFill="1" applyBorder="1" applyAlignment="1">
      <alignment horizontal="left"/>
    </xf>
    <xf numFmtId="0" fontId="5" fillId="0" borderId="0" xfId="0" applyFont="1" applyFill="1" applyBorder="1"/>
    <xf numFmtId="14" fontId="5" fillId="0" borderId="0" xfId="0" applyNumberFormat="1" applyFont="1" applyFill="1" applyBorder="1"/>
    <xf numFmtId="20" fontId="5" fillId="0" borderId="0" xfId="0" applyNumberFormat="1" applyFont="1" applyFill="1" applyBorder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68" fontId="1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5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UR%20F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03"/>
      <sheetName val="Feuil2"/>
      <sheetName val="Feuil3"/>
      <sheetName val="Feuil4"/>
    </sheetNames>
    <sheetDataSet>
      <sheetData sheetId="0">
        <row r="5">
          <cell r="A5" t="str">
            <v>N° DANS L'ORDRE</v>
          </cell>
          <cell r="R5" t="str">
            <v>MISE EN CIRCULATION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59"/>
  <sheetViews>
    <sheetView topLeftCell="A19" workbookViewId="0">
      <selection activeCell="AS9" sqref="AS9"/>
    </sheetView>
  </sheetViews>
  <sheetFormatPr baseColWidth="10" defaultRowHeight="15.75" x14ac:dyDescent="0.25"/>
  <cols>
    <col min="1" max="1" width="21.85546875" customWidth="1"/>
    <col min="2" max="2" width="43.42578125" customWidth="1"/>
    <col min="3" max="7" width="21.85546875" customWidth="1"/>
    <col min="8" max="8" width="31.85546875" customWidth="1"/>
    <col min="9" max="9" width="42.5703125" customWidth="1"/>
    <col min="10" max="32" width="21.85546875" customWidth="1"/>
    <col min="33" max="33" width="21.85546875" style="5" customWidth="1"/>
    <col min="34" max="35" width="21.85546875" customWidth="1"/>
    <col min="36" max="36" width="21.85546875" style="6" customWidth="1"/>
    <col min="37" max="37" width="25.42578125" style="6" customWidth="1"/>
    <col min="38" max="38" width="21.85546875" style="69" customWidth="1"/>
    <col min="39" max="39" width="21.42578125" customWidth="1"/>
    <col min="40" max="40" width="25.42578125" customWidth="1"/>
    <col min="41" max="41" width="16.28515625" customWidth="1"/>
    <col min="256" max="256" width="21.85546875" customWidth="1"/>
    <col min="257" max="257" width="43.42578125" customWidth="1"/>
    <col min="258" max="262" width="21.85546875" customWidth="1"/>
    <col min="263" max="263" width="31.85546875" customWidth="1"/>
    <col min="264" max="264" width="30.42578125" customWidth="1"/>
    <col min="265" max="291" width="21.85546875" customWidth="1"/>
    <col min="292" max="292" width="25.42578125" customWidth="1"/>
    <col min="293" max="293" width="21.85546875" customWidth="1"/>
    <col min="294" max="294" width="21.42578125" customWidth="1"/>
    <col min="295" max="295" width="25.42578125" customWidth="1"/>
    <col min="296" max="296" width="16.28515625" customWidth="1"/>
    <col min="512" max="512" width="21.85546875" customWidth="1"/>
    <col min="513" max="513" width="43.42578125" customWidth="1"/>
    <col min="514" max="518" width="21.85546875" customWidth="1"/>
    <col min="519" max="519" width="31.85546875" customWidth="1"/>
    <col min="520" max="520" width="30.42578125" customWidth="1"/>
    <col min="521" max="547" width="21.85546875" customWidth="1"/>
    <col min="548" max="548" width="25.42578125" customWidth="1"/>
    <col min="549" max="549" width="21.85546875" customWidth="1"/>
    <col min="550" max="550" width="21.42578125" customWidth="1"/>
    <col min="551" max="551" width="25.42578125" customWidth="1"/>
    <col min="552" max="552" width="16.28515625" customWidth="1"/>
    <col min="768" max="768" width="21.85546875" customWidth="1"/>
    <col min="769" max="769" width="43.42578125" customWidth="1"/>
    <col min="770" max="774" width="21.85546875" customWidth="1"/>
    <col min="775" max="775" width="31.85546875" customWidth="1"/>
    <col min="776" max="776" width="30.42578125" customWidth="1"/>
    <col min="777" max="803" width="21.85546875" customWidth="1"/>
    <col min="804" max="804" width="25.42578125" customWidth="1"/>
    <col min="805" max="805" width="21.85546875" customWidth="1"/>
    <col min="806" max="806" width="21.42578125" customWidth="1"/>
    <col min="807" max="807" width="25.42578125" customWidth="1"/>
    <col min="808" max="808" width="16.28515625" customWidth="1"/>
    <col min="1024" max="1024" width="21.85546875" customWidth="1"/>
    <col min="1025" max="1025" width="43.42578125" customWidth="1"/>
    <col min="1026" max="1030" width="21.85546875" customWidth="1"/>
    <col min="1031" max="1031" width="31.85546875" customWidth="1"/>
    <col min="1032" max="1032" width="30.42578125" customWidth="1"/>
    <col min="1033" max="1059" width="21.85546875" customWidth="1"/>
    <col min="1060" max="1060" width="25.42578125" customWidth="1"/>
    <col min="1061" max="1061" width="21.85546875" customWidth="1"/>
    <col min="1062" max="1062" width="21.42578125" customWidth="1"/>
    <col min="1063" max="1063" width="25.42578125" customWidth="1"/>
    <col min="1064" max="1064" width="16.28515625" customWidth="1"/>
    <col min="1280" max="1280" width="21.85546875" customWidth="1"/>
    <col min="1281" max="1281" width="43.42578125" customWidth="1"/>
    <col min="1282" max="1286" width="21.85546875" customWidth="1"/>
    <col min="1287" max="1287" width="31.85546875" customWidth="1"/>
    <col min="1288" max="1288" width="30.42578125" customWidth="1"/>
    <col min="1289" max="1315" width="21.85546875" customWidth="1"/>
    <col min="1316" max="1316" width="25.42578125" customWidth="1"/>
    <col min="1317" max="1317" width="21.85546875" customWidth="1"/>
    <col min="1318" max="1318" width="21.42578125" customWidth="1"/>
    <col min="1319" max="1319" width="25.42578125" customWidth="1"/>
    <col min="1320" max="1320" width="16.28515625" customWidth="1"/>
    <col min="1536" max="1536" width="21.85546875" customWidth="1"/>
    <col min="1537" max="1537" width="43.42578125" customWidth="1"/>
    <col min="1538" max="1542" width="21.85546875" customWidth="1"/>
    <col min="1543" max="1543" width="31.85546875" customWidth="1"/>
    <col min="1544" max="1544" width="30.42578125" customWidth="1"/>
    <col min="1545" max="1571" width="21.85546875" customWidth="1"/>
    <col min="1572" max="1572" width="25.42578125" customWidth="1"/>
    <col min="1573" max="1573" width="21.85546875" customWidth="1"/>
    <col min="1574" max="1574" width="21.42578125" customWidth="1"/>
    <col min="1575" max="1575" width="25.42578125" customWidth="1"/>
    <col min="1576" max="1576" width="16.28515625" customWidth="1"/>
    <col min="1792" max="1792" width="21.85546875" customWidth="1"/>
    <col min="1793" max="1793" width="43.42578125" customWidth="1"/>
    <col min="1794" max="1798" width="21.85546875" customWidth="1"/>
    <col min="1799" max="1799" width="31.85546875" customWidth="1"/>
    <col min="1800" max="1800" width="30.42578125" customWidth="1"/>
    <col min="1801" max="1827" width="21.85546875" customWidth="1"/>
    <col min="1828" max="1828" width="25.42578125" customWidth="1"/>
    <col min="1829" max="1829" width="21.85546875" customWidth="1"/>
    <col min="1830" max="1830" width="21.42578125" customWidth="1"/>
    <col min="1831" max="1831" width="25.42578125" customWidth="1"/>
    <col min="1832" max="1832" width="16.28515625" customWidth="1"/>
    <col min="2048" max="2048" width="21.85546875" customWidth="1"/>
    <col min="2049" max="2049" width="43.42578125" customWidth="1"/>
    <col min="2050" max="2054" width="21.85546875" customWidth="1"/>
    <col min="2055" max="2055" width="31.85546875" customWidth="1"/>
    <col min="2056" max="2056" width="30.42578125" customWidth="1"/>
    <col min="2057" max="2083" width="21.85546875" customWidth="1"/>
    <col min="2084" max="2084" width="25.42578125" customWidth="1"/>
    <col min="2085" max="2085" width="21.85546875" customWidth="1"/>
    <col min="2086" max="2086" width="21.42578125" customWidth="1"/>
    <col min="2087" max="2087" width="25.42578125" customWidth="1"/>
    <col min="2088" max="2088" width="16.28515625" customWidth="1"/>
    <col min="2304" max="2304" width="21.85546875" customWidth="1"/>
    <col min="2305" max="2305" width="43.42578125" customWidth="1"/>
    <col min="2306" max="2310" width="21.85546875" customWidth="1"/>
    <col min="2311" max="2311" width="31.85546875" customWidth="1"/>
    <col min="2312" max="2312" width="30.42578125" customWidth="1"/>
    <col min="2313" max="2339" width="21.85546875" customWidth="1"/>
    <col min="2340" max="2340" width="25.42578125" customWidth="1"/>
    <col min="2341" max="2341" width="21.85546875" customWidth="1"/>
    <col min="2342" max="2342" width="21.42578125" customWidth="1"/>
    <col min="2343" max="2343" width="25.42578125" customWidth="1"/>
    <col min="2344" max="2344" width="16.28515625" customWidth="1"/>
    <col min="2560" max="2560" width="21.85546875" customWidth="1"/>
    <col min="2561" max="2561" width="43.42578125" customWidth="1"/>
    <col min="2562" max="2566" width="21.85546875" customWidth="1"/>
    <col min="2567" max="2567" width="31.85546875" customWidth="1"/>
    <col min="2568" max="2568" width="30.42578125" customWidth="1"/>
    <col min="2569" max="2595" width="21.85546875" customWidth="1"/>
    <col min="2596" max="2596" width="25.42578125" customWidth="1"/>
    <col min="2597" max="2597" width="21.85546875" customWidth="1"/>
    <col min="2598" max="2598" width="21.42578125" customWidth="1"/>
    <col min="2599" max="2599" width="25.42578125" customWidth="1"/>
    <col min="2600" max="2600" width="16.28515625" customWidth="1"/>
    <col min="2816" max="2816" width="21.85546875" customWidth="1"/>
    <col min="2817" max="2817" width="43.42578125" customWidth="1"/>
    <col min="2818" max="2822" width="21.85546875" customWidth="1"/>
    <col min="2823" max="2823" width="31.85546875" customWidth="1"/>
    <col min="2824" max="2824" width="30.42578125" customWidth="1"/>
    <col min="2825" max="2851" width="21.85546875" customWidth="1"/>
    <col min="2852" max="2852" width="25.42578125" customWidth="1"/>
    <col min="2853" max="2853" width="21.85546875" customWidth="1"/>
    <col min="2854" max="2854" width="21.42578125" customWidth="1"/>
    <col min="2855" max="2855" width="25.42578125" customWidth="1"/>
    <col min="2856" max="2856" width="16.28515625" customWidth="1"/>
    <col min="3072" max="3072" width="21.85546875" customWidth="1"/>
    <col min="3073" max="3073" width="43.42578125" customWidth="1"/>
    <col min="3074" max="3078" width="21.85546875" customWidth="1"/>
    <col min="3079" max="3079" width="31.85546875" customWidth="1"/>
    <col min="3080" max="3080" width="30.42578125" customWidth="1"/>
    <col min="3081" max="3107" width="21.85546875" customWidth="1"/>
    <col min="3108" max="3108" width="25.42578125" customWidth="1"/>
    <col min="3109" max="3109" width="21.85546875" customWidth="1"/>
    <col min="3110" max="3110" width="21.42578125" customWidth="1"/>
    <col min="3111" max="3111" width="25.42578125" customWidth="1"/>
    <col min="3112" max="3112" width="16.28515625" customWidth="1"/>
    <col min="3328" max="3328" width="21.85546875" customWidth="1"/>
    <col min="3329" max="3329" width="43.42578125" customWidth="1"/>
    <col min="3330" max="3334" width="21.85546875" customWidth="1"/>
    <col min="3335" max="3335" width="31.85546875" customWidth="1"/>
    <col min="3336" max="3336" width="30.42578125" customWidth="1"/>
    <col min="3337" max="3363" width="21.85546875" customWidth="1"/>
    <col min="3364" max="3364" width="25.42578125" customWidth="1"/>
    <col min="3365" max="3365" width="21.85546875" customWidth="1"/>
    <col min="3366" max="3366" width="21.42578125" customWidth="1"/>
    <col min="3367" max="3367" width="25.42578125" customWidth="1"/>
    <col min="3368" max="3368" width="16.28515625" customWidth="1"/>
    <col min="3584" max="3584" width="21.85546875" customWidth="1"/>
    <col min="3585" max="3585" width="43.42578125" customWidth="1"/>
    <col min="3586" max="3590" width="21.85546875" customWidth="1"/>
    <col min="3591" max="3591" width="31.85546875" customWidth="1"/>
    <col min="3592" max="3592" width="30.42578125" customWidth="1"/>
    <col min="3593" max="3619" width="21.85546875" customWidth="1"/>
    <col min="3620" max="3620" width="25.42578125" customWidth="1"/>
    <col min="3621" max="3621" width="21.85546875" customWidth="1"/>
    <col min="3622" max="3622" width="21.42578125" customWidth="1"/>
    <col min="3623" max="3623" width="25.42578125" customWidth="1"/>
    <col min="3624" max="3624" width="16.28515625" customWidth="1"/>
    <col min="3840" max="3840" width="21.85546875" customWidth="1"/>
    <col min="3841" max="3841" width="43.42578125" customWidth="1"/>
    <col min="3842" max="3846" width="21.85546875" customWidth="1"/>
    <col min="3847" max="3847" width="31.85546875" customWidth="1"/>
    <col min="3848" max="3848" width="30.42578125" customWidth="1"/>
    <col min="3849" max="3875" width="21.85546875" customWidth="1"/>
    <col min="3876" max="3876" width="25.42578125" customWidth="1"/>
    <col min="3877" max="3877" width="21.85546875" customWidth="1"/>
    <col min="3878" max="3878" width="21.42578125" customWidth="1"/>
    <col min="3879" max="3879" width="25.42578125" customWidth="1"/>
    <col min="3880" max="3880" width="16.28515625" customWidth="1"/>
    <col min="4096" max="4096" width="21.85546875" customWidth="1"/>
    <col min="4097" max="4097" width="43.42578125" customWidth="1"/>
    <col min="4098" max="4102" width="21.85546875" customWidth="1"/>
    <col min="4103" max="4103" width="31.85546875" customWidth="1"/>
    <col min="4104" max="4104" width="30.42578125" customWidth="1"/>
    <col min="4105" max="4131" width="21.85546875" customWidth="1"/>
    <col min="4132" max="4132" width="25.42578125" customWidth="1"/>
    <col min="4133" max="4133" width="21.85546875" customWidth="1"/>
    <col min="4134" max="4134" width="21.42578125" customWidth="1"/>
    <col min="4135" max="4135" width="25.42578125" customWidth="1"/>
    <col min="4136" max="4136" width="16.28515625" customWidth="1"/>
    <col min="4352" max="4352" width="21.85546875" customWidth="1"/>
    <col min="4353" max="4353" width="43.42578125" customWidth="1"/>
    <col min="4354" max="4358" width="21.85546875" customWidth="1"/>
    <col min="4359" max="4359" width="31.85546875" customWidth="1"/>
    <col min="4360" max="4360" width="30.42578125" customWidth="1"/>
    <col min="4361" max="4387" width="21.85546875" customWidth="1"/>
    <col min="4388" max="4388" width="25.42578125" customWidth="1"/>
    <col min="4389" max="4389" width="21.85546875" customWidth="1"/>
    <col min="4390" max="4390" width="21.42578125" customWidth="1"/>
    <col min="4391" max="4391" width="25.42578125" customWidth="1"/>
    <col min="4392" max="4392" width="16.28515625" customWidth="1"/>
    <col min="4608" max="4608" width="21.85546875" customWidth="1"/>
    <col min="4609" max="4609" width="43.42578125" customWidth="1"/>
    <col min="4610" max="4614" width="21.85546875" customWidth="1"/>
    <col min="4615" max="4615" width="31.85546875" customWidth="1"/>
    <col min="4616" max="4616" width="30.42578125" customWidth="1"/>
    <col min="4617" max="4643" width="21.85546875" customWidth="1"/>
    <col min="4644" max="4644" width="25.42578125" customWidth="1"/>
    <col min="4645" max="4645" width="21.85546875" customWidth="1"/>
    <col min="4646" max="4646" width="21.42578125" customWidth="1"/>
    <col min="4647" max="4647" width="25.42578125" customWidth="1"/>
    <col min="4648" max="4648" width="16.28515625" customWidth="1"/>
    <col min="4864" max="4864" width="21.85546875" customWidth="1"/>
    <col min="4865" max="4865" width="43.42578125" customWidth="1"/>
    <col min="4866" max="4870" width="21.85546875" customWidth="1"/>
    <col min="4871" max="4871" width="31.85546875" customWidth="1"/>
    <col min="4872" max="4872" width="30.42578125" customWidth="1"/>
    <col min="4873" max="4899" width="21.85546875" customWidth="1"/>
    <col min="4900" max="4900" width="25.42578125" customWidth="1"/>
    <col min="4901" max="4901" width="21.85546875" customWidth="1"/>
    <col min="4902" max="4902" width="21.42578125" customWidth="1"/>
    <col min="4903" max="4903" width="25.42578125" customWidth="1"/>
    <col min="4904" max="4904" width="16.28515625" customWidth="1"/>
    <col min="5120" max="5120" width="21.85546875" customWidth="1"/>
    <col min="5121" max="5121" width="43.42578125" customWidth="1"/>
    <col min="5122" max="5126" width="21.85546875" customWidth="1"/>
    <col min="5127" max="5127" width="31.85546875" customWidth="1"/>
    <col min="5128" max="5128" width="30.42578125" customWidth="1"/>
    <col min="5129" max="5155" width="21.85546875" customWidth="1"/>
    <col min="5156" max="5156" width="25.42578125" customWidth="1"/>
    <col min="5157" max="5157" width="21.85546875" customWidth="1"/>
    <col min="5158" max="5158" width="21.42578125" customWidth="1"/>
    <col min="5159" max="5159" width="25.42578125" customWidth="1"/>
    <col min="5160" max="5160" width="16.28515625" customWidth="1"/>
    <col min="5376" max="5376" width="21.85546875" customWidth="1"/>
    <col min="5377" max="5377" width="43.42578125" customWidth="1"/>
    <col min="5378" max="5382" width="21.85546875" customWidth="1"/>
    <col min="5383" max="5383" width="31.85546875" customWidth="1"/>
    <col min="5384" max="5384" width="30.42578125" customWidth="1"/>
    <col min="5385" max="5411" width="21.85546875" customWidth="1"/>
    <col min="5412" max="5412" width="25.42578125" customWidth="1"/>
    <col min="5413" max="5413" width="21.85546875" customWidth="1"/>
    <col min="5414" max="5414" width="21.42578125" customWidth="1"/>
    <col min="5415" max="5415" width="25.42578125" customWidth="1"/>
    <col min="5416" max="5416" width="16.28515625" customWidth="1"/>
    <col min="5632" max="5632" width="21.85546875" customWidth="1"/>
    <col min="5633" max="5633" width="43.42578125" customWidth="1"/>
    <col min="5634" max="5638" width="21.85546875" customWidth="1"/>
    <col min="5639" max="5639" width="31.85546875" customWidth="1"/>
    <col min="5640" max="5640" width="30.42578125" customWidth="1"/>
    <col min="5641" max="5667" width="21.85546875" customWidth="1"/>
    <col min="5668" max="5668" width="25.42578125" customWidth="1"/>
    <col min="5669" max="5669" width="21.85546875" customWidth="1"/>
    <col min="5670" max="5670" width="21.42578125" customWidth="1"/>
    <col min="5671" max="5671" width="25.42578125" customWidth="1"/>
    <col min="5672" max="5672" width="16.28515625" customWidth="1"/>
    <col min="5888" max="5888" width="21.85546875" customWidth="1"/>
    <col min="5889" max="5889" width="43.42578125" customWidth="1"/>
    <col min="5890" max="5894" width="21.85546875" customWidth="1"/>
    <col min="5895" max="5895" width="31.85546875" customWidth="1"/>
    <col min="5896" max="5896" width="30.42578125" customWidth="1"/>
    <col min="5897" max="5923" width="21.85546875" customWidth="1"/>
    <col min="5924" max="5924" width="25.42578125" customWidth="1"/>
    <col min="5925" max="5925" width="21.85546875" customWidth="1"/>
    <col min="5926" max="5926" width="21.42578125" customWidth="1"/>
    <col min="5927" max="5927" width="25.42578125" customWidth="1"/>
    <col min="5928" max="5928" width="16.28515625" customWidth="1"/>
    <col min="6144" max="6144" width="21.85546875" customWidth="1"/>
    <col min="6145" max="6145" width="43.42578125" customWidth="1"/>
    <col min="6146" max="6150" width="21.85546875" customWidth="1"/>
    <col min="6151" max="6151" width="31.85546875" customWidth="1"/>
    <col min="6152" max="6152" width="30.42578125" customWidth="1"/>
    <col min="6153" max="6179" width="21.85546875" customWidth="1"/>
    <col min="6180" max="6180" width="25.42578125" customWidth="1"/>
    <col min="6181" max="6181" width="21.85546875" customWidth="1"/>
    <col min="6182" max="6182" width="21.42578125" customWidth="1"/>
    <col min="6183" max="6183" width="25.42578125" customWidth="1"/>
    <col min="6184" max="6184" width="16.28515625" customWidth="1"/>
    <col min="6400" max="6400" width="21.85546875" customWidth="1"/>
    <col min="6401" max="6401" width="43.42578125" customWidth="1"/>
    <col min="6402" max="6406" width="21.85546875" customWidth="1"/>
    <col min="6407" max="6407" width="31.85546875" customWidth="1"/>
    <col min="6408" max="6408" width="30.42578125" customWidth="1"/>
    <col min="6409" max="6435" width="21.85546875" customWidth="1"/>
    <col min="6436" max="6436" width="25.42578125" customWidth="1"/>
    <col min="6437" max="6437" width="21.85546875" customWidth="1"/>
    <col min="6438" max="6438" width="21.42578125" customWidth="1"/>
    <col min="6439" max="6439" width="25.42578125" customWidth="1"/>
    <col min="6440" max="6440" width="16.28515625" customWidth="1"/>
    <col min="6656" max="6656" width="21.85546875" customWidth="1"/>
    <col min="6657" max="6657" width="43.42578125" customWidth="1"/>
    <col min="6658" max="6662" width="21.85546875" customWidth="1"/>
    <col min="6663" max="6663" width="31.85546875" customWidth="1"/>
    <col min="6664" max="6664" width="30.42578125" customWidth="1"/>
    <col min="6665" max="6691" width="21.85546875" customWidth="1"/>
    <col min="6692" max="6692" width="25.42578125" customWidth="1"/>
    <col min="6693" max="6693" width="21.85546875" customWidth="1"/>
    <col min="6694" max="6694" width="21.42578125" customWidth="1"/>
    <col min="6695" max="6695" width="25.42578125" customWidth="1"/>
    <col min="6696" max="6696" width="16.28515625" customWidth="1"/>
    <col min="6912" max="6912" width="21.85546875" customWidth="1"/>
    <col min="6913" max="6913" width="43.42578125" customWidth="1"/>
    <col min="6914" max="6918" width="21.85546875" customWidth="1"/>
    <col min="6919" max="6919" width="31.85546875" customWidth="1"/>
    <col min="6920" max="6920" width="30.42578125" customWidth="1"/>
    <col min="6921" max="6947" width="21.85546875" customWidth="1"/>
    <col min="6948" max="6948" width="25.42578125" customWidth="1"/>
    <col min="6949" max="6949" width="21.85546875" customWidth="1"/>
    <col min="6950" max="6950" width="21.42578125" customWidth="1"/>
    <col min="6951" max="6951" width="25.42578125" customWidth="1"/>
    <col min="6952" max="6952" width="16.28515625" customWidth="1"/>
    <col min="7168" max="7168" width="21.85546875" customWidth="1"/>
    <col min="7169" max="7169" width="43.42578125" customWidth="1"/>
    <col min="7170" max="7174" width="21.85546875" customWidth="1"/>
    <col min="7175" max="7175" width="31.85546875" customWidth="1"/>
    <col min="7176" max="7176" width="30.42578125" customWidth="1"/>
    <col min="7177" max="7203" width="21.85546875" customWidth="1"/>
    <col min="7204" max="7204" width="25.42578125" customWidth="1"/>
    <col min="7205" max="7205" width="21.85546875" customWidth="1"/>
    <col min="7206" max="7206" width="21.42578125" customWidth="1"/>
    <col min="7207" max="7207" width="25.42578125" customWidth="1"/>
    <col min="7208" max="7208" width="16.28515625" customWidth="1"/>
    <col min="7424" max="7424" width="21.85546875" customWidth="1"/>
    <col min="7425" max="7425" width="43.42578125" customWidth="1"/>
    <col min="7426" max="7430" width="21.85546875" customWidth="1"/>
    <col min="7431" max="7431" width="31.85546875" customWidth="1"/>
    <col min="7432" max="7432" width="30.42578125" customWidth="1"/>
    <col min="7433" max="7459" width="21.85546875" customWidth="1"/>
    <col min="7460" max="7460" width="25.42578125" customWidth="1"/>
    <col min="7461" max="7461" width="21.85546875" customWidth="1"/>
    <col min="7462" max="7462" width="21.42578125" customWidth="1"/>
    <col min="7463" max="7463" width="25.42578125" customWidth="1"/>
    <col min="7464" max="7464" width="16.28515625" customWidth="1"/>
    <col min="7680" max="7680" width="21.85546875" customWidth="1"/>
    <col min="7681" max="7681" width="43.42578125" customWidth="1"/>
    <col min="7682" max="7686" width="21.85546875" customWidth="1"/>
    <col min="7687" max="7687" width="31.85546875" customWidth="1"/>
    <col min="7688" max="7688" width="30.42578125" customWidth="1"/>
    <col min="7689" max="7715" width="21.85546875" customWidth="1"/>
    <col min="7716" max="7716" width="25.42578125" customWidth="1"/>
    <col min="7717" max="7717" width="21.85546875" customWidth="1"/>
    <col min="7718" max="7718" width="21.42578125" customWidth="1"/>
    <col min="7719" max="7719" width="25.42578125" customWidth="1"/>
    <col min="7720" max="7720" width="16.28515625" customWidth="1"/>
    <col min="7936" max="7936" width="21.85546875" customWidth="1"/>
    <col min="7937" max="7937" width="43.42578125" customWidth="1"/>
    <col min="7938" max="7942" width="21.85546875" customWidth="1"/>
    <col min="7943" max="7943" width="31.85546875" customWidth="1"/>
    <col min="7944" max="7944" width="30.42578125" customWidth="1"/>
    <col min="7945" max="7971" width="21.85546875" customWidth="1"/>
    <col min="7972" max="7972" width="25.42578125" customWidth="1"/>
    <col min="7973" max="7973" width="21.85546875" customWidth="1"/>
    <col min="7974" max="7974" width="21.42578125" customWidth="1"/>
    <col min="7975" max="7975" width="25.42578125" customWidth="1"/>
    <col min="7976" max="7976" width="16.28515625" customWidth="1"/>
    <col min="8192" max="8192" width="21.85546875" customWidth="1"/>
    <col min="8193" max="8193" width="43.42578125" customWidth="1"/>
    <col min="8194" max="8198" width="21.85546875" customWidth="1"/>
    <col min="8199" max="8199" width="31.85546875" customWidth="1"/>
    <col min="8200" max="8200" width="30.42578125" customWidth="1"/>
    <col min="8201" max="8227" width="21.85546875" customWidth="1"/>
    <col min="8228" max="8228" width="25.42578125" customWidth="1"/>
    <col min="8229" max="8229" width="21.85546875" customWidth="1"/>
    <col min="8230" max="8230" width="21.42578125" customWidth="1"/>
    <col min="8231" max="8231" width="25.42578125" customWidth="1"/>
    <col min="8232" max="8232" width="16.28515625" customWidth="1"/>
    <col min="8448" max="8448" width="21.85546875" customWidth="1"/>
    <col min="8449" max="8449" width="43.42578125" customWidth="1"/>
    <col min="8450" max="8454" width="21.85546875" customWidth="1"/>
    <col min="8455" max="8455" width="31.85546875" customWidth="1"/>
    <col min="8456" max="8456" width="30.42578125" customWidth="1"/>
    <col min="8457" max="8483" width="21.85546875" customWidth="1"/>
    <col min="8484" max="8484" width="25.42578125" customWidth="1"/>
    <col min="8485" max="8485" width="21.85546875" customWidth="1"/>
    <col min="8486" max="8486" width="21.42578125" customWidth="1"/>
    <col min="8487" max="8487" width="25.42578125" customWidth="1"/>
    <col min="8488" max="8488" width="16.28515625" customWidth="1"/>
    <col min="8704" max="8704" width="21.85546875" customWidth="1"/>
    <col min="8705" max="8705" width="43.42578125" customWidth="1"/>
    <col min="8706" max="8710" width="21.85546875" customWidth="1"/>
    <col min="8711" max="8711" width="31.85546875" customWidth="1"/>
    <col min="8712" max="8712" width="30.42578125" customWidth="1"/>
    <col min="8713" max="8739" width="21.85546875" customWidth="1"/>
    <col min="8740" max="8740" width="25.42578125" customWidth="1"/>
    <col min="8741" max="8741" width="21.85546875" customWidth="1"/>
    <col min="8742" max="8742" width="21.42578125" customWidth="1"/>
    <col min="8743" max="8743" width="25.42578125" customWidth="1"/>
    <col min="8744" max="8744" width="16.28515625" customWidth="1"/>
    <col min="8960" max="8960" width="21.85546875" customWidth="1"/>
    <col min="8961" max="8961" width="43.42578125" customWidth="1"/>
    <col min="8962" max="8966" width="21.85546875" customWidth="1"/>
    <col min="8967" max="8967" width="31.85546875" customWidth="1"/>
    <col min="8968" max="8968" width="30.42578125" customWidth="1"/>
    <col min="8969" max="8995" width="21.85546875" customWidth="1"/>
    <col min="8996" max="8996" width="25.42578125" customWidth="1"/>
    <col min="8997" max="8997" width="21.85546875" customWidth="1"/>
    <col min="8998" max="8998" width="21.42578125" customWidth="1"/>
    <col min="8999" max="8999" width="25.42578125" customWidth="1"/>
    <col min="9000" max="9000" width="16.28515625" customWidth="1"/>
    <col min="9216" max="9216" width="21.85546875" customWidth="1"/>
    <col min="9217" max="9217" width="43.42578125" customWidth="1"/>
    <col min="9218" max="9222" width="21.85546875" customWidth="1"/>
    <col min="9223" max="9223" width="31.85546875" customWidth="1"/>
    <col min="9224" max="9224" width="30.42578125" customWidth="1"/>
    <col min="9225" max="9251" width="21.85546875" customWidth="1"/>
    <col min="9252" max="9252" width="25.42578125" customWidth="1"/>
    <col min="9253" max="9253" width="21.85546875" customWidth="1"/>
    <col min="9254" max="9254" width="21.42578125" customWidth="1"/>
    <col min="9255" max="9255" width="25.42578125" customWidth="1"/>
    <col min="9256" max="9256" width="16.28515625" customWidth="1"/>
    <col min="9472" max="9472" width="21.85546875" customWidth="1"/>
    <col min="9473" max="9473" width="43.42578125" customWidth="1"/>
    <col min="9474" max="9478" width="21.85546875" customWidth="1"/>
    <col min="9479" max="9479" width="31.85546875" customWidth="1"/>
    <col min="9480" max="9480" width="30.42578125" customWidth="1"/>
    <col min="9481" max="9507" width="21.85546875" customWidth="1"/>
    <col min="9508" max="9508" width="25.42578125" customWidth="1"/>
    <col min="9509" max="9509" width="21.85546875" customWidth="1"/>
    <col min="9510" max="9510" width="21.42578125" customWidth="1"/>
    <col min="9511" max="9511" width="25.42578125" customWidth="1"/>
    <col min="9512" max="9512" width="16.28515625" customWidth="1"/>
    <col min="9728" max="9728" width="21.85546875" customWidth="1"/>
    <col min="9729" max="9729" width="43.42578125" customWidth="1"/>
    <col min="9730" max="9734" width="21.85546875" customWidth="1"/>
    <col min="9735" max="9735" width="31.85546875" customWidth="1"/>
    <col min="9736" max="9736" width="30.42578125" customWidth="1"/>
    <col min="9737" max="9763" width="21.85546875" customWidth="1"/>
    <col min="9764" max="9764" width="25.42578125" customWidth="1"/>
    <col min="9765" max="9765" width="21.85546875" customWidth="1"/>
    <col min="9766" max="9766" width="21.42578125" customWidth="1"/>
    <col min="9767" max="9767" width="25.42578125" customWidth="1"/>
    <col min="9768" max="9768" width="16.28515625" customWidth="1"/>
    <col min="9984" max="9984" width="21.85546875" customWidth="1"/>
    <col min="9985" max="9985" width="43.42578125" customWidth="1"/>
    <col min="9986" max="9990" width="21.85546875" customWidth="1"/>
    <col min="9991" max="9991" width="31.85546875" customWidth="1"/>
    <col min="9992" max="9992" width="30.42578125" customWidth="1"/>
    <col min="9993" max="10019" width="21.85546875" customWidth="1"/>
    <col min="10020" max="10020" width="25.42578125" customWidth="1"/>
    <col min="10021" max="10021" width="21.85546875" customWidth="1"/>
    <col min="10022" max="10022" width="21.42578125" customWidth="1"/>
    <col min="10023" max="10023" width="25.42578125" customWidth="1"/>
    <col min="10024" max="10024" width="16.28515625" customWidth="1"/>
    <col min="10240" max="10240" width="21.85546875" customWidth="1"/>
    <col min="10241" max="10241" width="43.42578125" customWidth="1"/>
    <col min="10242" max="10246" width="21.85546875" customWidth="1"/>
    <col min="10247" max="10247" width="31.85546875" customWidth="1"/>
    <col min="10248" max="10248" width="30.42578125" customWidth="1"/>
    <col min="10249" max="10275" width="21.85546875" customWidth="1"/>
    <col min="10276" max="10276" width="25.42578125" customWidth="1"/>
    <col min="10277" max="10277" width="21.85546875" customWidth="1"/>
    <col min="10278" max="10278" width="21.42578125" customWidth="1"/>
    <col min="10279" max="10279" width="25.42578125" customWidth="1"/>
    <col min="10280" max="10280" width="16.28515625" customWidth="1"/>
    <col min="10496" max="10496" width="21.85546875" customWidth="1"/>
    <col min="10497" max="10497" width="43.42578125" customWidth="1"/>
    <col min="10498" max="10502" width="21.85546875" customWidth="1"/>
    <col min="10503" max="10503" width="31.85546875" customWidth="1"/>
    <col min="10504" max="10504" width="30.42578125" customWidth="1"/>
    <col min="10505" max="10531" width="21.85546875" customWidth="1"/>
    <col min="10532" max="10532" width="25.42578125" customWidth="1"/>
    <col min="10533" max="10533" width="21.85546875" customWidth="1"/>
    <col min="10534" max="10534" width="21.42578125" customWidth="1"/>
    <col min="10535" max="10535" width="25.42578125" customWidth="1"/>
    <col min="10536" max="10536" width="16.28515625" customWidth="1"/>
    <col min="10752" max="10752" width="21.85546875" customWidth="1"/>
    <col min="10753" max="10753" width="43.42578125" customWidth="1"/>
    <col min="10754" max="10758" width="21.85546875" customWidth="1"/>
    <col min="10759" max="10759" width="31.85546875" customWidth="1"/>
    <col min="10760" max="10760" width="30.42578125" customWidth="1"/>
    <col min="10761" max="10787" width="21.85546875" customWidth="1"/>
    <col min="10788" max="10788" width="25.42578125" customWidth="1"/>
    <col min="10789" max="10789" width="21.85546875" customWidth="1"/>
    <col min="10790" max="10790" width="21.42578125" customWidth="1"/>
    <col min="10791" max="10791" width="25.42578125" customWidth="1"/>
    <col min="10792" max="10792" width="16.28515625" customWidth="1"/>
    <col min="11008" max="11008" width="21.85546875" customWidth="1"/>
    <col min="11009" max="11009" width="43.42578125" customWidth="1"/>
    <col min="11010" max="11014" width="21.85546875" customWidth="1"/>
    <col min="11015" max="11015" width="31.85546875" customWidth="1"/>
    <col min="11016" max="11016" width="30.42578125" customWidth="1"/>
    <col min="11017" max="11043" width="21.85546875" customWidth="1"/>
    <col min="11044" max="11044" width="25.42578125" customWidth="1"/>
    <col min="11045" max="11045" width="21.85546875" customWidth="1"/>
    <col min="11046" max="11046" width="21.42578125" customWidth="1"/>
    <col min="11047" max="11047" width="25.42578125" customWidth="1"/>
    <col min="11048" max="11048" width="16.28515625" customWidth="1"/>
    <col min="11264" max="11264" width="21.85546875" customWidth="1"/>
    <col min="11265" max="11265" width="43.42578125" customWidth="1"/>
    <col min="11266" max="11270" width="21.85546875" customWidth="1"/>
    <col min="11271" max="11271" width="31.85546875" customWidth="1"/>
    <col min="11272" max="11272" width="30.42578125" customWidth="1"/>
    <col min="11273" max="11299" width="21.85546875" customWidth="1"/>
    <col min="11300" max="11300" width="25.42578125" customWidth="1"/>
    <col min="11301" max="11301" width="21.85546875" customWidth="1"/>
    <col min="11302" max="11302" width="21.42578125" customWidth="1"/>
    <col min="11303" max="11303" width="25.42578125" customWidth="1"/>
    <col min="11304" max="11304" width="16.28515625" customWidth="1"/>
    <col min="11520" max="11520" width="21.85546875" customWidth="1"/>
    <col min="11521" max="11521" width="43.42578125" customWidth="1"/>
    <col min="11522" max="11526" width="21.85546875" customWidth="1"/>
    <col min="11527" max="11527" width="31.85546875" customWidth="1"/>
    <col min="11528" max="11528" width="30.42578125" customWidth="1"/>
    <col min="11529" max="11555" width="21.85546875" customWidth="1"/>
    <col min="11556" max="11556" width="25.42578125" customWidth="1"/>
    <col min="11557" max="11557" width="21.85546875" customWidth="1"/>
    <col min="11558" max="11558" width="21.42578125" customWidth="1"/>
    <col min="11559" max="11559" width="25.42578125" customWidth="1"/>
    <col min="11560" max="11560" width="16.28515625" customWidth="1"/>
    <col min="11776" max="11776" width="21.85546875" customWidth="1"/>
    <col min="11777" max="11777" width="43.42578125" customWidth="1"/>
    <col min="11778" max="11782" width="21.85546875" customWidth="1"/>
    <col min="11783" max="11783" width="31.85546875" customWidth="1"/>
    <col min="11784" max="11784" width="30.42578125" customWidth="1"/>
    <col min="11785" max="11811" width="21.85546875" customWidth="1"/>
    <col min="11812" max="11812" width="25.42578125" customWidth="1"/>
    <col min="11813" max="11813" width="21.85546875" customWidth="1"/>
    <col min="11814" max="11814" width="21.42578125" customWidth="1"/>
    <col min="11815" max="11815" width="25.42578125" customWidth="1"/>
    <col min="11816" max="11816" width="16.28515625" customWidth="1"/>
    <col min="12032" max="12032" width="21.85546875" customWidth="1"/>
    <col min="12033" max="12033" width="43.42578125" customWidth="1"/>
    <col min="12034" max="12038" width="21.85546875" customWidth="1"/>
    <col min="12039" max="12039" width="31.85546875" customWidth="1"/>
    <col min="12040" max="12040" width="30.42578125" customWidth="1"/>
    <col min="12041" max="12067" width="21.85546875" customWidth="1"/>
    <col min="12068" max="12068" width="25.42578125" customWidth="1"/>
    <col min="12069" max="12069" width="21.85546875" customWidth="1"/>
    <col min="12070" max="12070" width="21.42578125" customWidth="1"/>
    <col min="12071" max="12071" width="25.42578125" customWidth="1"/>
    <col min="12072" max="12072" width="16.28515625" customWidth="1"/>
    <col min="12288" max="12288" width="21.85546875" customWidth="1"/>
    <col min="12289" max="12289" width="43.42578125" customWidth="1"/>
    <col min="12290" max="12294" width="21.85546875" customWidth="1"/>
    <col min="12295" max="12295" width="31.85546875" customWidth="1"/>
    <col min="12296" max="12296" width="30.42578125" customWidth="1"/>
    <col min="12297" max="12323" width="21.85546875" customWidth="1"/>
    <col min="12324" max="12324" width="25.42578125" customWidth="1"/>
    <col min="12325" max="12325" width="21.85546875" customWidth="1"/>
    <col min="12326" max="12326" width="21.42578125" customWidth="1"/>
    <col min="12327" max="12327" width="25.42578125" customWidth="1"/>
    <col min="12328" max="12328" width="16.28515625" customWidth="1"/>
    <col min="12544" max="12544" width="21.85546875" customWidth="1"/>
    <col min="12545" max="12545" width="43.42578125" customWidth="1"/>
    <col min="12546" max="12550" width="21.85546875" customWidth="1"/>
    <col min="12551" max="12551" width="31.85546875" customWidth="1"/>
    <col min="12552" max="12552" width="30.42578125" customWidth="1"/>
    <col min="12553" max="12579" width="21.85546875" customWidth="1"/>
    <col min="12580" max="12580" width="25.42578125" customWidth="1"/>
    <col min="12581" max="12581" width="21.85546875" customWidth="1"/>
    <col min="12582" max="12582" width="21.42578125" customWidth="1"/>
    <col min="12583" max="12583" width="25.42578125" customWidth="1"/>
    <col min="12584" max="12584" width="16.28515625" customWidth="1"/>
    <col min="12800" max="12800" width="21.85546875" customWidth="1"/>
    <col min="12801" max="12801" width="43.42578125" customWidth="1"/>
    <col min="12802" max="12806" width="21.85546875" customWidth="1"/>
    <col min="12807" max="12807" width="31.85546875" customWidth="1"/>
    <col min="12808" max="12808" width="30.42578125" customWidth="1"/>
    <col min="12809" max="12835" width="21.85546875" customWidth="1"/>
    <col min="12836" max="12836" width="25.42578125" customWidth="1"/>
    <col min="12837" max="12837" width="21.85546875" customWidth="1"/>
    <col min="12838" max="12838" width="21.42578125" customWidth="1"/>
    <col min="12839" max="12839" width="25.42578125" customWidth="1"/>
    <col min="12840" max="12840" width="16.28515625" customWidth="1"/>
    <col min="13056" max="13056" width="21.85546875" customWidth="1"/>
    <col min="13057" max="13057" width="43.42578125" customWidth="1"/>
    <col min="13058" max="13062" width="21.85546875" customWidth="1"/>
    <col min="13063" max="13063" width="31.85546875" customWidth="1"/>
    <col min="13064" max="13064" width="30.42578125" customWidth="1"/>
    <col min="13065" max="13091" width="21.85546875" customWidth="1"/>
    <col min="13092" max="13092" width="25.42578125" customWidth="1"/>
    <col min="13093" max="13093" width="21.85546875" customWidth="1"/>
    <col min="13094" max="13094" width="21.42578125" customWidth="1"/>
    <col min="13095" max="13095" width="25.42578125" customWidth="1"/>
    <col min="13096" max="13096" width="16.28515625" customWidth="1"/>
    <col min="13312" max="13312" width="21.85546875" customWidth="1"/>
    <col min="13313" max="13313" width="43.42578125" customWidth="1"/>
    <col min="13314" max="13318" width="21.85546875" customWidth="1"/>
    <col min="13319" max="13319" width="31.85546875" customWidth="1"/>
    <col min="13320" max="13320" width="30.42578125" customWidth="1"/>
    <col min="13321" max="13347" width="21.85546875" customWidth="1"/>
    <col min="13348" max="13348" width="25.42578125" customWidth="1"/>
    <col min="13349" max="13349" width="21.85546875" customWidth="1"/>
    <col min="13350" max="13350" width="21.42578125" customWidth="1"/>
    <col min="13351" max="13351" width="25.42578125" customWidth="1"/>
    <col min="13352" max="13352" width="16.28515625" customWidth="1"/>
    <col min="13568" max="13568" width="21.85546875" customWidth="1"/>
    <col min="13569" max="13569" width="43.42578125" customWidth="1"/>
    <col min="13570" max="13574" width="21.85546875" customWidth="1"/>
    <col min="13575" max="13575" width="31.85546875" customWidth="1"/>
    <col min="13576" max="13576" width="30.42578125" customWidth="1"/>
    <col min="13577" max="13603" width="21.85546875" customWidth="1"/>
    <col min="13604" max="13604" width="25.42578125" customWidth="1"/>
    <col min="13605" max="13605" width="21.85546875" customWidth="1"/>
    <col min="13606" max="13606" width="21.42578125" customWidth="1"/>
    <col min="13607" max="13607" width="25.42578125" customWidth="1"/>
    <col min="13608" max="13608" width="16.28515625" customWidth="1"/>
    <col min="13824" max="13824" width="21.85546875" customWidth="1"/>
    <col min="13825" max="13825" width="43.42578125" customWidth="1"/>
    <col min="13826" max="13830" width="21.85546875" customWidth="1"/>
    <col min="13831" max="13831" width="31.85546875" customWidth="1"/>
    <col min="13832" max="13832" width="30.42578125" customWidth="1"/>
    <col min="13833" max="13859" width="21.85546875" customWidth="1"/>
    <col min="13860" max="13860" width="25.42578125" customWidth="1"/>
    <col min="13861" max="13861" width="21.85546875" customWidth="1"/>
    <col min="13862" max="13862" width="21.42578125" customWidth="1"/>
    <col min="13863" max="13863" width="25.42578125" customWidth="1"/>
    <col min="13864" max="13864" width="16.28515625" customWidth="1"/>
    <col min="14080" max="14080" width="21.85546875" customWidth="1"/>
    <col min="14081" max="14081" width="43.42578125" customWidth="1"/>
    <col min="14082" max="14086" width="21.85546875" customWidth="1"/>
    <col min="14087" max="14087" width="31.85546875" customWidth="1"/>
    <col min="14088" max="14088" width="30.42578125" customWidth="1"/>
    <col min="14089" max="14115" width="21.85546875" customWidth="1"/>
    <col min="14116" max="14116" width="25.42578125" customWidth="1"/>
    <col min="14117" max="14117" width="21.85546875" customWidth="1"/>
    <col min="14118" max="14118" width="21.42578125" customWidth="1"/>
    <col min="14119" max="14119" width="25.42578125" customWidth="1"/>
    <col min="14120" max="14120" width="16.28515625" customWidth="1"/>
    <col min="14336" max="14336" width="21.85546875" customWidth="1"/>
    <col min="14337" max="14337" width="43.42578125" customWidth="1"/>
    <col min="14338" max="14342" width="21.85546875" customWidth="1"/>
    <col min="14343" max="14343" width="31.85546875" customWidth="1"/>
    <col min="14344" max="14344" width="30.42578125" customWidth="1"/>
    <col min="14345" max="14371" width="21.85546875" customWidth="1"/>
    <col min="14372" max="14372" width="25.42578125" customWidth="1"/>
    <col min="14373" max="14373" width="21.85546875" customWidth="1"/>
    <col min="14374" max="14374" width="21.42578125" customWidth="1"/>
    <col min="14375" max="14375" width="25.42578125" customWidth="1"/>
    <col min="14376" max="14376" width="16.28515625" customWidth="1"/>
    <col min="14592" max="14592" width="21.85546875" customWidth="1"/>
    <col min="14593" max="14593" width="43.42578125" customWidth="1"/>
    <col min="14594" max="14598" width="21.85546875" customWidth="1"/>
    <col min="14599" max="14599" width="31.85546875" customWidth="1"/>
    <col min="14600" max="14600" width="30.42578125" customWidth="1"/>
    <col min="14601" max="14627" width="21.85546875" customWidth="1"/>
    <col min="14628" max="14628" width="25.42578125" customWidth="1"/>
    <col min="14629" max="14629" width="21.85546875" customWidth="1"/>
    <col min="14630" max="14630" width="21.42578125" customWidth="1"/>
    <col min="14631" max="14631" width="25.42578125" customWidth="1"/>
    <col min="14632" max="14632" width="16.28515625" customWidth="1"/>
    <col min="14848" max="14848" width="21.85546875" customWidth="1"/>
    <col min="14849" max="14849" width="43.42578125" customWidth="1"/>
    <col min="14850" max="14854" width="21.85546875" customWidth="1"/>
    <col min="14855" max="14855" width="31.85546875" customWidth="1"/>
    <col min="14856" max="14856" width="30.42578125" customWidth="1"/>
    <col min="14857" max="14883" width="21.85546875" customWidth="1"/>
    <col min="14884" max="14884" width="25.42578125" customWidth="1"/>
    <col min="14885" max="14885" width="21.85546875" customWidth="1"/>
    <col min="14886" max="14886" width="21.42578125" customWidth="1"/>
    <col min="14887" max="14887" width="25.42578125" customWidth="1"/>
    <col min="14888" max="14888" width="16.28515625" customWidth="1"/>
    <col min="15104" max="15104" width="21.85546875" customWidth="1"/>
    <col min="15105" max="15105" width="43.42578125" customWidth="1"/>
    <col min="15106" max="15110" width="21.85546875" customWidth="1"/>
    <col min="15111" max="15111" width="31.85546875" customWidth="1"/>
    <col min="15112" max="15112" width="30.42578125" customWidth="1"/>
    <col min="15113" max="15139" width="21.85546875" customWidth="1"/>
    <col min="15140" max="15140" width="25.42578125" customWidth="1"/>
    <col min="15141" max="15141" width="21.85546875" customWidth="1"/>
    <col min="15142" max="15142" width="21.42578125" customWidth="1"/>
    <col min="15143" max="15143" width="25.42578125" customWidth="1"/>
    <col min="15144" max="15144" width="16.28515625" customWidth="1"/>
    <col min="15360" max="15360" width="21.85546875" customWidth="1"/>
    <col min="15361" max="15361" width="43.42578125" customWidth="1"/>
    <col min="15362" max="15366" width="21.85546875" customWidth="1"/>
    <col min="15367" max="15367" width="31.85546875" customWidth="1"/>
    <col min="15368" max="15368" width="30.42578125" customWidth="1"/>
    <col min="15369" max="15395" width="21.85546875" customWidth="1"/>
    <col min="15396" max="15396" width="25.42578125" customWidth="1"/>
    <col min="15397" max="15397" width="21.85546875" customWidth="1"/>
    <col min="15398" max="15398" width="21.42578125" customWidth="1"/>
    <col min="15399" max="15399" width="25.42578125" customWidth="1"/>
    <col min="15400" max="15400" width="16.28515625" customWidth="1"/>
    <col min="15616" max="15616" width="21.85546875" customWidth="1"/>
    <col min="15617" max="15617" width="43.42578125" customWidth="1"/>
    <col min="15618" max="15622" width="21.85546875" customWidth="1"/>
    <col min="15623" max="15623" width="31.85546875" customWidth="1"/>
    <col min="15624" max="15624" width="30.42578125" customWidth="1"/>
    <col min="15625" max="15651" width="21.85546875" customWidth="1"/>
    <col min="15652" max="15652" width="25.42578125" customWidth="1"/>
    <col min="15653" max="15653" width="21.85546875" customWidth="1"/>
    <col min="15654" max="15654" width="21.42578125" customWidth="1"/>
    <col min="15655" max="15655" width="25.42578125" customWidth="1"/>
    <col min="15656" max="15656" width="16.28515625" customWidth="1"/>
    <col min="15872" max="15872" width="21.85546875" customWidth="1"/>
    <col min="15873" max="15873" width="43.42578125" customWidth="1"/>
    <col min="15874" max="15878" width="21.85546875" customWidth="1"/>
    <col min="15879" max="15879" width="31.85546875" customWidth="1"/>
    <col min="15880" max="15880" width="30.42578125" customWidth="1"/>
    <col min="15881" max="15907" width="21.85546875" customWidth="1"/>
    <col min="15908" max="15908" width="25.42578125" customWidth="1"/>
    <col min="15909" max="15909" width="21.85546875" customWidth="1"/>
    <col min="15910" max="15910" width="21.42578125" customWidth="1"/>
    <col min="15911" max="15911" width="25.42578125" customWidth="1"/>
    <col min="15912" max="15912" width="16.28515625" customWidth="1"/>
    <col min="16128" max="16128" width="21.85546875" customWidth="1"/>
    <col min="16129" max="16129" width="43.42578125" customWidth="1"/>
    <col min="16130" max="16134" width="21.85546875" customWidth="1"/>
    <col min="16135" max="16135" width="31.85546875" customWidth="1"/>
    <col min="16136" max="16136" width="30.42578125" customWidth="1"/>
    <col min="16137" max="16163" width="21.85546875" customWidth="1"/>
    <col min="16164" max="16164" width="25.42578125" customWidth="1"/>
    <col min="16165" max="16165" width="21.85546875" customWidth="1"/>
    <col min="16166" max="16166" width="21.42578125" customWidth="1"/>
    <col min="16167" max="16167" width="25.42578125" customWidth="1"/>
    <col min="16168" max="16168" width="16.28515625" customWidth="1"/>
  </cols>
  <sheetData>
    <row r="1" spans="1:53" x14ac:dyDescent="0.25">
      <c r="A1" s="1"/>
      <c r="B1" s="2"/>
      <c r="J1" s="3"/>
      <c r="K1" s="3"/>
      <c r="L1" s="4"/>
      <c r="M1" s="3"/>
      <c r="N1" s="4"/>
      <c r="O1" s="3"/>
      <c r="P1" s="4"/>
      <c r="V1" s="3"/>
      <c r="W1" s="3"/>
      <c r="AL1" s="6"/>
      <c r="AM1" s="7"/>
      <c r="AN1" s="7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</row>
    <row r="2" spans="1:53" x14ac:dyDescent="0.25">
      <c r="A2" s="1"/>
      <c r="B2" s="2"/>
      <c r="J2" s="3"/>
      <c r="K2" s="3"/>
      <c r="L2" s="4"/>
      <c r="M2" s="3"/>
      <c r="N2" s="4"/>
      <c r="O2" s="3"/>
      <c r="P2" s="4"/>
      <c r="V2" s="3"/>
      <c r="W2" s="3"/>
      <c r="AL2" s="6"/>
      <c r="AM2" s="7"/>
      <c r="AN2" s="7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</row>
    <row r="3" spans="1:53" ht="17.25" customHeight="1" x14ac:dyDescent="0.25">
      <c r="A3" s="1"/>
      <c r="B3" s="2"/>
      <c r="J3" s="3"/>
      <c r="K3" s="3"/>
      <c r="L3" s="4"/>
      <c r="M3" s="3"/>
      <c r="N3" s="4"/>
      <c r="O3" s="3"/>
      <c r="P3" s="4"/>
      <c r="V3" s="3"/>
      <c r="W3" s="3"/>
      <c r="AL3" s="6"/>
      <c r="AM3" s="7"/>
      <c r="AN3" s="7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</row>
    <row r="4" spans="1:53" ht="17.25" customHeight="1" thickBot="1" x14ac:dyDescent="0.3">
      <c r="A4" s="9"/>
      <c r="B4" s="10"/>
      <c r="C4" s="8"/>
      <c r="D4" s="8"/>
      <c r="J4" s="3"/>
      <c r="K4" s="3"/>
      <c r="L4" s="4"/>
      <c r="M4" s="3"/>
      <c r="N4" s="4"/>
      <c r="O4" s="3"/>
      <c r="P4" s="4"/>
      <c r="V4" s="3"/>
      <c r="W4" s="3"/>
      <c r="AL4" s="6"/>
      <c r="AM4" s="7"/>
      <c r="AN4" s="7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</row>
    <row r="5" spans="1:53" s="30" customFormat="1" ht="63.75" customHeight="1" thickBot="1" x14ac:dyDescent="0.3">
      <c r="A5" s="11" t="s">
        <v>0</v>
      </c>
      <c r="B5" s="12" t="s">
        <v>1</v>
      </c>
      <c r="C5" s="13" t="s">
        <v>2</v>
      </c>
      <c r="D5" s="14" t="s">
        <v>3</v>
      </c>
      <c r="E5" s="15" t="s">
        <v>4</v>
      </c>
      <c r="F5" s="13" t="s">
        <v>5</v>
      </c>
      <c r="G5" s="12" t="s">
        <v>6</v>
      </c>
      <c r="H5" s="13" t="s">
        <v>7</v>
      </c>
      <c r="I5" s="13" t="s">
        <v>8</v>
      </c>
      <c r="J5" s="16" t="s">
        <v>9</v>
      </c>
      <c r="K5" s="16" t="s">
        <v>10</v>
      </c>
      <c r="L5" s="17" t="s">
        <v>11</v>
      </c>
      <c r="M5" s="18" t="s">
        <v>12</v>
      </c>
      <c r="N5" s="19" t="s">
        <v>13</v>
      </c>
      <c r="O5" s="18" t="s">
        <v>14</v>
      </c>
      <c r="P5" s="17" t="s">
        <v>15</v>
      </c>
      <c r="Q5" s="13" t="s">
        <v>16</v>
      </c>
      <c r="R5" s="13" t="s">
        <v>17</v>
      </c>
      <c r="S5" s="13" t="s">
        <v>18</v>
      </c>
      <c r="T5" s="13" t="s">
        <v>19</v>
      </c>
      <c r="U5" s="12" t="s">
        <v>20</v>
      </c>
      <c r="V5" s="12" t="s">
        <v>21</v>
      </c>
      <c r="W5" s="18" t="s">
        <v>22</v>
      </c>
      <c r="X5" s="16" t="s">
        <v>23</v>
      </c>
      <c r="Y5" s="12" t="s">
        <v>24</v>
      </c>
      <c r="Z5" s="13" t="s">
        <v>25</v>
      </c>
      <c r="AA5" s="13" t="s">
        <v>26</v>
      </c>
      <c r="AB5" s="13" t="s">
        <v>27</v>
      </c>
      <c r="AC5" s="13" t="s">
        <v>28</v>
      </c>
      <c r="AD5" s="12" t="s">
        <v>29</v>
      </c>
      <c r="AE5" s="12" t="s">
        <v>30</v>
      </c>
      <c r="AF5" s="20" t="s">
        <v>31</v>
      </c>
      <c r="AG5" s="21" t="s">
        <v>32</v>
      </c>
      <c r="AH5" s="22" t="s">
        <v>33</v>
      </c>
      <c r="AI5" s="22" t="s">
        <v>34</v>
      </c>
      <c r="AJ5" s="23" t="s">
        <v>35</v>
      </c>
      <c r="AK5" s="24" t="s">
        <v>36</v>
      </c>
      <c r="AL5" s="25" t="s">
        <v>37</v>
      </c>
      <c r="AM5" s="26" t="s">
        <v>38</v>
      </c>
      <c r="AN5" s="27" t="s">
        <v>39</v>
      </c>
      <c r="AO5" s="28" t="s">
        <v>40</v>
      </c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</row>
    <row r="6" spans="1:53" ht="16.5" thickBot="1" x14ac:dyDescent="0.3">
      <c r="A6" s="31">
        <v>1</v>
      </c>
      <c r="B6" s="32" t="str">
        <f t="shared" ref="B6:B69" si="0">I6</f>
        <v>BTA APDROSINASANA - TEMPORAIRE</v>
      </c>
      <c r="C6" s="33" t="str">
        <f t="shared" ref="C6:C69" si="1">E6</f>
        <v>01/03/2013 18:25:04 </v>
      </c>
      <c r="E6" s="34" t="s">
        <v>41</v>
      </c>
      <c r="F6" s="34" t="s">
        <v>42</v>
      </c>
      <c r="G6" s="34" t="s">
        <v>41</v>
      </c>
      <c r="H6" s="34" t="s">
        <v>43</v>
      </c>
      <c r="I6" s="34" t="s">
        <v>44</v>
      </c>
      <c r="J6" s="35">
        <v>41334</v>
      </c>
      <c r="K6" s="36">
        <v>0.77083333333333337</v>
      </c>
      <c r="L6" s="35">
        <v>41339</v>
      </c>
      <c r="M6" s="36">
        <v>0.77083333333333337</v>
      </c>
      <c r="N6" s="34" t="s">
        <v>45</v>
      </c>
      <c r="O6" s="37" t="s">
        <v>46</v>
      </c>
      <c r="P6" s="38"/>
      <c r="Q6" s="38"/>
      <c r="R6" s="38"/>
      <c r="S6" s="38"/>
      <c r="T6" s="38"/>
      <c r="U6" s="38"/>
      <c r="V6" s="38"/>
      <c r="W6" s="38"/>
      <c r="X6" s="39">
        <v>5</v>
      </c>
      <c r="Y6" s="37" t="s">
        <v>265</v>
      </c>
      <c r="Z6" s="37"/>
      <c r="AA6" s="37"/>
      <c r="AB6" s="37"/>
      <c r="AC6" s="37"/>
      <c r="AD6" s="37"/>
      <c r="AE6" s="40"/>
      <c r="AF6" s="41"/>
      <c r="AG6" s="42"/>
      <c r="AH6" s="43"/>
      <c r="AI6" s="43"/>
      <c r="AJ6" s="41"/>
      <c r="AK6" s="44"/>
      <c r="AL6" s="6"/>
      <c r="AM6" s="41">
        <v>31.5</v>
      </c>
      <c r="AN6" s="41"/>
      <c r="AO6" s="43"/>
      <c r="AP6" s="44"/>
    </row>
    <row r="7" spans="1:53" ht="16.5" thickBot="1" x14ac:dyDescent="0.3">
      <c r="A7" s="31">
        <v>2</v>
      </c>
      <c r="B7" s="32" t="str">
        <f t="shared" si="0"/>
        <v>BTA APDROSINASANA - TEMPORAIRE</v>
      </c>
      <c r="C7" s="33" t="str">
        <f t="shared" si="1"/>
        <v>01/03/2013 18:20:07 </v>
      </c>
      <c r="E7" s="34" t="s">
        <v>47</v>
      </c>
      <c r="F7" s="34" t="s">
        <v>48</v>
      </c>
      <c r="G7" s="34" t="s">
        <v>47</v>
      </c>
      <c r="H7" s="34" t="s">
        <v>43</v>
      </c>
      <c r="I7" s="34" t="s">
        <v>44</v>
      </c>
      <c r="J7" s="35">
        <v>41334</v>
      </c>
      <c r="K7" s="36">
        <v>0.77083333333333337</v>
      </c>
      <c r="L7" s="35">
        <v>41339</v>
      </c>
      <c r="M7" s="36">
        <v>0.77083333333333337</v>
      </c>
      <c r="N7" s="34" t="s">
        <v>45</v>
      </c>
      <c r="O7" s="37" t="s">
        <v>46</v>
      </c>
      <c r="P7" s="38"/>
      <c r="Q7" s="38"/>
      <c r="R7" s="38"/>
      <c r="S7" s="38"/>
      <c r="T7" s="38"/>
      <c r="U7" s="38"/>
      <c r="V7" s="38"/>
      <c r="W7" s="38"/>
      <c r="X7" s="39">
        <v>5</v>
      </c>
      <c r="Y7" s="37" t="s">
        <v>266</v>
      </c>
      <c r="Z7" s="37"/>
      <c r="AA7" s="37"/>
      <c r="AB7" s="37"/>
      <c r="AC7" s="37"/>
      <c r="AD7" s="37"/>
      <c r="AE7" s="40"/>
      <c r="AF7" s="41"/>
      <c r="AG7" s="42"/>
      <c r="AH7" s="43"/>
      <c r="AI7" s="43"/>
      <c r="AJ7" s="41"/>
      <c r="AK7" s="44"/>
      <c r="AL7" s="6"/>
      <c r="AM7" s="41">
        <v>31.5</v>
      </c>
      <c r="AN7" s="41"/>
      <c r="AO7" s="43"/>
      <c r="AP7" s="44"/>
    </row>
    <row r="8" spans="1:53" ht="16.5" thickBot="1" x14ac:dyDescent="0.3">
      <c r="A8" s="31">
        <v>3</v>
      </c>
      <c r="B8" s="32" t="str">
        <f t="shared" si="0"/>
        <v>BTA APDROSINASANA - TEMPORAIRE</v>
      </c>
      <c r="C8" s="33" t="str">
        <f t="shared" si="1"/>
        <v>01/03/2013 18:17:46 </v>
      </c>
      <c r="E8" s="34" t="s">
        <v>49</v>
      </c>
      <c r="F8" s="34" t="s">
        <v>50</v>
      </c>
      <c r="G8" s="34" t="s">
        <v>49</v>
      </c>
      <c r="H8" s="34" t="s">
        <v>43</v>
      </c>
      <c r="I8" s="34" t="s">
        <v>44</v>
      </c>
      <c r="J8" s="35">
        <v>41334</v>
      </c>
      <c r="K8" s="36">
        <v>0.77083333333333337</v>
      </c>
      <c r="L8" s="35">
        <v>41339</v>
      </c>
      <c r="M8" s="36">
        <v>0.77083333333333337</v>
      </c>
      <c r="N8" s="34" t="s">
        <v>45</v>
      </c>
      <c r="O8" s="37" t="s">
        <v>46</v>
      </c>
      <c r="P8" s="38"/>
      <c r="Q8" s="38"/>
      <c r="R8" s="38"/>
      <c r="S8" s="38"/>
      <c r="T8" s="38"/>
      <c r="U8" s="38"/>
      <c r="V8" s="38"/>
      <c r="W8" s="38"/>
      <c r="X8" s="39">
        <v>5</v>
      </c>
      <c r="Y8" s="37" t="s">
        <v>265</v>
      </c>
      <c r="Z8" s="37"/>
      <c r="AA8" s="37"/>
      <c r="AB8" s="37"/>
      <c r="AC8" s="37"/>
      <c r="AD8" s="37"/>
      <c r="AE8" s="40"/>
      <c r="AF8" s="41"/>
      <c r="AG8" s="42"/>
      <c r="AH8" s="43"/>
      <c r="AI8" s="43"/>
      <c r="AJ8" s="41"/>
      <c r="AK8" s="44"/>
      <c r="AL8" s="6"/>
      <c r="AM8" s="41">
        <v>31.5</v>
      </c>
      <c r="AN8" s="41"/>
      <c r="AO8" s="43"/>
      <c r="AP8" s="44"/>
    </row>
    <row r="9" spans="1:53" ht="16.5" thickBot="1" x14ac:dyDescent="0.3">
      <c r="A9" s="31">
        <v>4</v>
      </c>
      <c r="B9" s="32" t="str">
        <f t="shared" si="0"/>
        <v>BTA APDROSINASANA - TEMPORAIRE</v>
      </c>
      <c r="C9" s="33" t="str">
        <f t="shared" si="1"/>
        <v>01/03/2013 18:13:35 </v>
      </c>
      <c r="E9" s="34" t="s">
        <v>51</v>
      </c>
      <c r="F9" s="34" t="s">
        <v>52</v>
      </c>
      <c r="G9" s="34" t="s">
        <v>51</v>
      </c>
      <c r="H9" s="34" t="s">
        <v>43</v>
      </c>
      <c r="I9" s="34" t="s">
        <v>44</v>
      </c>
      <c r="J9" s="35">
        <v>41334</v>
      </c>
      <c r="K9" s="36">
        <v>0.76041666666666663</v>
      </c>
      <c r="L9" s="35">
        <v>41339</v>
      </c>
      <c r="M9" s="36">
        <v>0.76041666666666663</v>
      </c>
      <c r="N9" s="34" t="s">
        <v>45</v>
      </c>
      <c r="O9" s="37" t="s">
        <v>46</v>
      </c>
      <c r="P9" s="38"/>
      <c r="Q9" s="38"/>
      <c r="R9" s="38"/>
      <c r="S9" s="38"/>
      <c r="T9" s="38"/>
      <c r="U9" s="38"/>
      <c r="V9" s="38"/>
      <c r="W9" s="38"/>
      <c r="X9" s="39">
        <v>5</v>
      </c>
      <c r="Y9" s="37" t="s">
        <v>266</v>
      </c>
      <c r="Z9" s="37"/>
      <c r="AA9" s="37"/>
      <c r="AB9" s="37"/>
      <c r="AC9" s="37"/>
      <c r="AD9" s="37"/>
      <c r="AE9" s="40"/>
      <c r="AF9" s="41"/>
      <c r="AG9" s="42"/>
      <c r="AH9" s="43"/>
      <c r="AI9" s="43"/>
      <c r="AJ9" s="41"/>
      <c r="AK9" s="44"/>
      <c r="AL9" s="6"/>
      <c r="AM9" s="41">
        <v>31.5</v>
      </c>
      <c r="AN9" s="41"/>
      <c r="AO9" s="43"/>
      <c r="AP9" s="44"/>
    </row>
    <row r="10" spans="1:53" ht="16.5" thickBot="1" x14ac:dyDescent="0.3">
      <c r="A10" s="31">
        <v>5</v>
      </c>
      <c r="B10" s="32" t="str">
        <f t="shared" si="0"/>
        <v>BTA APDROSINASANA - TEMPORAIRE</v>
      </c>
      <c r="C10" s="33" t="str">
        <f t="shared" si="1"/>
        <v>01/03/2013 18:13:28 </v>
      </c>
      <c r="E10" s="34" t="s">
        <v>53</v>
      </c>
      <c r="F10" s="34" t="s">
        <v>54</v>
      </c>
      <c r="G10" s="34" t="s">
        <v>53</v>
      </c>
      <c r="H10" s="34" t="s">
        <v>55</v>
      </c>
      <c r="I10" s="34" t="s">
        <v>44</v>
      </c>
      <c r="J10" s="35">
        <v>41335</v>
      </c>
      <c r="K10" s="36">
        <v>0.33333333333333331</v>
      </c>
      <c r="L10" s="35">
        <v>41350</v>
      </c>
      <c r="M10" s="36">
        <v>0.33333333333333331</v>
      </c>
      <c r="N10" s="34" t="s">
        <v>45</v>
      </c>
      <c r="O10" s="37" t="s">
        <v>46</v>
      </c>
      <c r="P10" s="38"/>
      <c r="Q10" s="38"/>
      <c r="R10" s="38"/>
      <c r="S10" s="38"/>
      <c r="T10" s="38"/>
      <c r="U10" s="38"/>
      <c r="V10" s="38"/>
      <c r="W10" s="38"/>
      <c r="X10" s="39">
        <v>15</v>
      </c>
      <c r="Y10" s="37" t="s">
        <v>265</v>
      </c>
      <c r="Z10" s="37"/>
      <c r="AA10" s="37"/>
      <c r="AB10" s="37"/>
      <c r="AC10" s="37"/>
      <c r="AD10" s="37"/>
      <c r="AE10" s="40"/>
      <c r="AF10" s="41"/>
      <c r="AG10" s="42"/>
      <c r="AH10" s="43"/>
      <c r="AI10" s="43"/>
      <c r="AJ10" s="41"/>
      <c r="AK10" s="44"/>
      <c r="AL10" s="6"/>
      <c r="AM10" s="41">
        <v>58.8</v>
      </c>
      <c r="AN10" s="41"/>
      <c r="AO10" s="43"/>
      <c r="AP10" s="44"/>
    </row>
    <row r="11" spans="1:53" ht="16.5" thickBot="1" x14ac:dyDescent="0.3">
      <c r="A11" s="31">
        <v>6</v>
      </c>
      <c r="B11" s="32" t="str">
        <f t="shared" si="0"/>
        <v>BTA APDROSINASANA - TEMPORAIRE</v>
      </c>
      <c r="C11" s="33" t="str">
        <f t="shared" si="1"/>
        <v>01/03/2013 18:09:09 </v>
      </c>
      <c r="E11" s="34" t="s">
        <v>56</v>
      </c>
      <c r="F11" s="34" t="s">
        <v>57</v>
      </c>
      <c r="G11" s="34" t="s">
        <v>56</v>
      </c>
      <c r="H11" s="34" t="s">
        <v>43</v>
      </c>
      <c r="I11" s="34" t="s">
        <v>44</v>
      </c>
      <c r="J11" s="35">
        <v>41334</v>
      </c>
      <c r="K11" s="36">
        <v>0.76041666666666663</v>
      </c>
      <c r="L11" s="35">
        <v>41339</v>
      </c>
      <c r="M11" s="36">
        <v>0.76041666666666663</v>
      </c>
      <c r="N11" s="34" t="s">
        <v>45</v>
      </c>
      <c r="O11" s="37" t="s">
        <v>46</v>
      </c>
      <c r="P11" s="38"/>
      <c r="Q11" s="38"/>
      <c r="R11" s="38"/>
      <c r="S11" s="38"/>
      <c r="T11" s="38"/>
      <c r="U11" s="38"/>
      <c r="V11" s="38"/>
      <c r="W11" s="38"/>
      <c r="X11" s="39">
        <v>5</v>
      </c>
      <c r="Y11" s="37" t="s">
        <v>266</v>
      </c>
      <c r="Z11" s="37"/>
      <c r="AA11" s="37"/>
      <c r="AB11" s="37"/>
      <c r="AC11" s="37"/>
      <c r="AD11" s="37"/>
      <c r="AE11" s="40"/>
      <c r="AF11" s="41"/>
      <c r="AG11" s="42"/>
      <c r="AH11" s="43"/>
      <c r="AI11" s="43"/>
      <c r="AJ11" s="41"/>
      <c r="AK11" s="44"/>
      <c r="AL11" s="6"/>
      <c r="AM11" s="41">
        <v>31.5</v>
      </c>
      <c r="AN11" s="41"/>
      <c r="AO11" s="43"/>
      <c r="AP11" s="44"/>
    </row>
    <row r="12" spans="1:53" ht="16.5" thickBot="1" x14ac:dyDescent="0.3">
      <c r="A12" s="31">
        <v>7</v>
      </c>
      <c r="B12" s="32" t="str">
        <f t="shared" si="0"/>
        <v>BTA APDROSINASANA - TEMPORAIRE</v>
      </c>
      <c r="C12" s="33" t="str">
        <f t="shared" si="1"/>
        <v>01/03/2013 18:05:45 </v>
      </c>
      <c r="E12" s="34" t="s">
        <v>58</v>
      </c>
      <c r="F12" s="34" t="s">
        <v>59</v>
      </c>
      <c r="G12" s="34" t="s">
        <v>58</v>
      </c>
      <c r="H12" s="34" t="s">
        <v>43</v>
      </c>
      <c r="I12" s="34" t="s">
        <v>44</v>
      </c>
      <c r="J12" s="35">
        <v>41334</v>
      </c>
      <c r="K12" s="36">
        <v>0.76041666666666663</v>
      </c>
      <c r="L12" s="35">
        <v>41339</v>
      </c>
      <c r="M12" s="36">
        <v>0.76041666666666663</v>
      </c>
      <c r="N12" s="34" t="s">
        <v>45</v>
      </c>
      <c r="O12" s="37" t="s">
        <v>46</v>
      </c>
      <c r="P12" s="38"/>
      <c r="Q12" s="38"/>
      <c r="R12" s="38"/>
      <c r="S12" s="38"/>
      <c r="T12" s="38"/>
      <c r="U12" s="38"/>
      <c r="V12" s="38"/>
      <c r="W12" s="38"/>
      <c r="X12" s="39">
        <v>5</v>
      </c>
      <c r="Y12" s="37" t="s">
        <v>265</v>
      </c>
      <c r="Z12" s="37"/>
      <c r="AA12" s="37"/>
      <c r="AB12" s="37"/>
      <c r="AC12" s="37"/>
      <c r="AD12" s="37"/>
      <c r="AE12" s="40"/>
      <c r="AF12" s="41"/>
      <c r="AG12" s="42"/>
      <c r="AH12" s="43"/>
      <c r="AI12" s="43"/>
      <c r="AJ12" s="41"/>
      <c r="AK12" s="44"/>
      <c r="AL12" s="6"/>
      <c r="AM12" s="41">
        <v>31.5</v>
      </c>
      <c r="AN12" s="41"/>
      <c r="AO12" s="43"/>
      <c r="AP12" s="44"/>
    </row>
    <row r="13" spans="1:53" ht="16.5" thickBot="1" x14ac:dyDescent="0.3">
      <c r="A13" s="31">
        <v>8</v>
      </c>
      <c r="B13" s="32" t="str">
        <f t="shared" si="0"/>
        <v>BTA APDROSINASANA - TEMPORAIRE</v>
      </c>
      <c r="C13" s="33" t="str">
        <f t="shared" si="1"/>
        <v>01/03/2013 17:53:11 </v>
      </c>
      <c r="E13" s="34" t="s">
        <v>60</v>
      </c>
      <c r="F13" s="34" t="s">
        <v>61</v>
      </c>
      <c r="G13" s="34" t="s">
        <v>60</v>
      </c>
      <c r="H13" s="34" t="s">
        <v>43</v>
      </c>
      <c r="I13" s="34" t="s">
        <v>44</v>
      </c>
      <c r="J13" s="35">
        <v>41334</v>
      </c>
      <c r="K13" s="36">
        <v>0.75</v>
      </c>
      <c r="L13" s="35">
        <v>41339</v>
      </c>
      <c r="M13" s="36">
        <v>0.75</v>
      </c>
      <c r="N13" s="34" t="s">
        <v>45</v>
      </c>
      <c r="O13" s="37" t="s">
        <v>46</v>
      </c>
      <c r="P13" s="38"/>
      <c r="Q13" s="38"/>
      <c r="R13" s="38"/>
      <c r="S13" s="38"/>
      <c r="T13" s="38"/>
      <c r="U13" s="38"/>
      <c r="V13" s="38"/>
      <c r="W13" s="38"/>
      <c r="X13" s="39">
        <v>5</v>
      </c>
      <c r="Y13" s="37" t="s">
        <v>266</v>
      </c>
      <c r="Z13" s="37"/>
      <c r="AA13" s="37"/>
      <c r="AB13" s="37"/>
      <c r="AC13" s="37"/>
      <c r="AD13" s="37"/>
      <c r="AE13" s="40"/>
      <c r="AF13" s="41"/>
      <c r="AG13" s="42"/>
      <c r="AH13" s="43"/>
      <c r="AI13" s="43"/>
      <c r="AJ13" s="41"/>
      <c r="AK13" s="44"/>
      <c r="AL13" s="6"/>
      <c r="AM13" s="41">
        <v>31.5</v>
      </c>
      <c r="AN13" s="41"/>
      <c r="AO13" s="43"/>
      <c r="AP13" s="44"/>
    </row>
    <row r="14" spans="1:53" ht="16.5" thickBot="1" x14ac:dyDescent="0.3">
      <c r="A14" s="31">
        <v>9</v>
      </c>
      <c r="B14" s="32" t="str">
        <f t="shared" si="0"/>
        <v>BTA APDROSINASANA - TEMPORAIRE</v>
      </c>
      <c r="C14" s="33" t="str">
        <f t="shared" si="1"/>
        <v>01/03/2013 17:50:37 </v>
      </c>
      <c r="E14" s="34" t="s">
        <v>62</v>
      </c>
      <c r="F14" s="34" t="s">
        <v>63</v>
      </c>
      <c r="G14" s="34" t="s">
        <v>62</v>
      </c>
      <c r="H14" s="34" t="s">
        <v>43</v>
      </c>
      <c r="I14" s="34" t="s">
        <v>44</v>
      </c>
      <c r="J14" s="35">
        <v>41334</v>
      </c>
      <c r="K14" s="36">
        <v>0.75</v>
      </c>
      <c r="L14" s="35">
        <v>41339</v>
      </c>
      <c r="M14" s="36">
        <v>0.75</v>
      </c>
      <c r="N14" s="34" t="s">
        <v>45</v>
      </c>
      <c r="O14" s="37" t="s">
        <v>46</v>
      </c>
      <c r="P14" s="38"/>
      <c r="Q14" s="38"/>
      <c r="R14" s="38"/>
      <c r="S14" s="38"/>
      <c r="T14" s="38"/>
      <c r="U14" s="38"/>
      <c r="V14" s="38"/>
      <c r="W14" s="38"/>
      <c r="X14" s="39">
        <v>5</v>
      </c>
      <c r="Y14" s="37" t="s">
        <v>265</v>
      </c>
      <c r="Z14" s="37"/>
      <c r="AA14" s="37"/>
      <c r="AB14" s="37"/>
      <c r="AC14" s="37"/>
      <c r="AD14" s="37"/>
      <c r="AE14" s="40"/>
      <c r="AF14" s="41"/>
      <c r="AG14" s="42"/>
      <c r="AH14" s="43"/>
      <c r="AI14" s="43"/>
      <c r="AJ14" s="41"/>
      <c r="AK14" s="44"/>
      <c r="AL14" s="6"/>
      <c r="AM14" s="41">
        <v>31.5</v>
      </c>
      <c r="AN14" s="41"/>
      <c r="AO14" s="43"/>
      <c r="AP14" s="44"/>
    </row>
    <row r="15" spans="1:53" ht="16.5" thickBot="1" x14ac:dyDescent="0.3">
      <c r="A15" s="31">
        <v>10</v>
      </c>
      <c r="B15" s="32" t="str">
        <f t="shared" si="0"/>
        <v>BTA APDROSINASANA - TEMPORAIRE</v>
      </c>
      <c r="C15" s="33" t="str">
        <f t="shared" si="1"/>
        <v>01/03/2013 17:48:03 </v>
      </c>
      <c r="E15" s="34" t="s">
        <v>64</v>
      </c>
      <c r="F15" s="34" t="s">
        <v>65</v>
      </c>
      <c r="G15" s="34" t="s">
        <v>64</v>
      </c>
      <c r="H15" s="34" t="s">
        <v>43</v>
      </c>
      <c r="I15" s="34" t="s">
        <v>44</v>
      </c>
      <c r="J15" s="35">
        <v>41334</v>
      </c>
      <c r="K15" s="36">
        <v>0.75</v>
      </c>
      <c r="L15" s="35">
        <v>41339</v>
      </c>
      <c r="M15" s="36">
        <v>0.75</v>
      </c>
      <c r="N15" s="34" t="s">
        <v>45</v>
      </c>
      <c r="O15" s="37" t="s">
        <v>46</v>
      </c>
      <c r="P15" s="38"/>
      <c r="Q15" s="38"/>
      <c r="R15" s="38"/>
      <c r="S15" s="38"/>
      <c r="T15" s="38"/>
      <c r="U15" s="38"/>
      <c r="V15" s="38"/>
      <c r="W15" s="38"/>
      <c r="X15" s="39">
        <v>5</v>
      </c>
      <c r="Y15" s="37" t="s">
        <v>266</v>
      </c>
      <c r="Z15" s="37"/>
      <c r="AA15" s="37"/>
      <c r="AB15" s="37"/>
      <c r="AC15" s="37"/>
      <c r="AD15" s="37"/>
      <c r="AE15" s="40"/>
      <c r="AF15" s="41"/>
      <c r="AG15" s="42"/>
      <c r="AH15" s="43"/>
      <c r="AI15" s="43"/>
      <c r="AJ15" s="41"/>
      <c r="AK15" s="44"/>
      <c r="AL15" s="6"/>
      <c r="AM15" s="41">
        <v>31.5</v>
      </c>
      <c r="AN15" s="41"/>
      <c r="AO15" s="43"/>
      <c r="AP15" s="44"/>
    </row>
    <row r="16" spans="1:53" ht="16.5" thickBot="1" x14ac:dyDescent="0.3">
      <c r="A16" s="31">
        <v>11</v>
      </c>
      <c r="B16" s="32" t="str">
        <f t="shared" si="0"/>
        <v>BTA APDROSINASANA - TEMPORAIRE</v>
      </c>
      <c r="C16" s="33" t="str">
        <f t="shared" si="1"/>
        <v>01/03/2013 17:42:05 </v>
      </c>
      <c r="E16" s="34" t="s">
        <v>66</v>
      </c>
      <c r="F16" s="34" t="s">
        <v>67</v>
      </c>
      <c r="G16" s="34" t="s">
        <v>66</v>
      </c>
      <c r="H16" s="34" t="s">
        <v>43</v>
      </c>
      <c r="I16" s="34" t="s">
        <v>44</v>
      </c>
      <c r="J16" s="35">
        <v>41334</v>
      </c>
      <c r="K16" s="36">
        <v>0.75</v>
      </c>
      <c r="L16" s="35">
        <v>41339</v>
      </c>
      <c r="M16" s="36">
        <v>0.75</v>
      </c>
      <c r="N16" s="34" t="s">
        <v>45</v>
      </c>
      <c r="O16" s="37" t="s">
        <v>46</v>
      </c>
      <c r="P16" s="38"/>
      <c r="Q16" s="38"/>
      <c r="R16" s="38"/>
      <c r="S16" s="38"/>
      <c r="T16" s="38"/>
      <c r="U16" s="38"/>
      <c r="V16" s="38"/>
      <c r="W16" s="38"/>
      <c r="X16" s="39">
        <v>5</v>
      </c>
      <c r="Y16" s="37" t="s">
        <v>265</v>
      </c>
      <c r="Z16" s="37"/>
      <c r="AA16" s="37"/>
      <c r="AB16" s="37"/>
      <c r="AC16" s="37"/>
      <c r="AD16" s="37"/>
      <c r="AE16" s="40"/>
      <c r="AF16" s="41"/>
      <c r="AG16" s="42"/>
      <c r="AH16" s="43"/>
      <c r="AI16" s="43"/>
      <c r="AJ16" s="41"/>
      <c r="AK16" s="44"/>
      <c r="AL16" s="6"/>
      <c r="AM16" s="41">
        <v>31.5</v>
      </c>
      <c r="AN16" s="41"/>
      <c r="AO16" s="43"/>
      <c r="AP16" s="44"/>
    </row>
    <row r="17" spans="1:42" ht="16.5" thickBot="1" x14ac:dyDescent="0.3">
      <c r="A17" s="31">
        <v>12</v>
      </c>
      <c r="B17" s="32" t="str">
        <f t="shared" si="0"/>
        <v>BTA APDROSINASANA - TEMPORAIRE</v>
      </c>
      <c r="C17" s="33" t="str">
        <f t="shared" si="1"/>
        <v>01/03/2013 17:37:23 </v>
      </c>
      <c r="E17" s="34" t="s">
        <v>68</v>
      </c>
      <c r="F17" s="34" t="s">
        <v>69</v>
      </c>
      <c r="G17" s="34" t="s">
        <v>68</v>
      </c>
      <c r="H17" s="34" t="s">
        <v>43</v>
      </c>
      <c r="I17" s="34" t="s">
        <v>44</v>
      </c>
      <c r="J17" s="35">
        <v>41334</v>
      </c>
      <c r="K17" s="36">
        <v>0.75</v>
      </c>
      <c r="L17" s="35">
        <v>41339</v>
      </c>
      <c r="M17" s="36">
        <v>0.75</v>
      </c>
      <c r="N17" s="34" t="s">
        <v>45</v>
      </c>
      <c r="O17" s="37" t="s">
        <v>46</v>
      </c>
      <c r="P17" s="38"/>
      <c r="Q17" s="38"/>
      <c r="R17" s="38"/>
      <c r="S17" s="38"/>
      <c r="T17" s="38"/>
      <c r="U17" s="38"/>
      <c r="V17" s="38"/>
      <c r="W17" s="38"/>
      <c r="X17" s="39">
        <v>5</v>
      </c>
      <c r="Y17" s="37" t="s">
        <v>266</v>
      </c>
      <c r="Z17" s="37"/>
      <c r="AA17" s="37"/>
      <c r="AB17" s="37"/>
      <c r="AC17" s="37"/>
      <c r="AD17" s="37"/>
      <c r="AE17" s="40"/>
      <c r="AF17" s="41"/>
      <c r="AG17" s="42"/>
      <c r="AH17" s="43"/>
      <c r="AI17" s="43"/>
      <c r="AJ17" s="41"/>
      <c r="AK17" s="44"/>
      <c r="AL17" s="6"/>
      <c r="AM17" s="41">
        <v>31.5</v>
      </c>
      <c r="AN17" s="41"/>
      <c r="AO17" s="43"/>
      <c r="AP17" s="44"/>
    </row>
    <row r="18" spans="1:42" ht="16.5" thickBot="1" x14ac:dyDescent="0.3">
      <c r="A18" s="31">
        <v>13</v>
      </c>
      <c r="B18" s="32" t="str">
        <f t="shared" si="0"/>
        <v>BTA APDROSINASANA - TEMPORAIRE</v>
      </c>
      <c r="C18" s="33" t="str">
        <f t="shared" si="1"/>
        <v>01/03/2013 17:34:34 </v>
      </c>
      <c r="E18" s="34" t="s">
        <v>70</v>
      </c>
      <c r="F18" s="34" t="s">
        <v>71</v>
      </c>
      <c r="G18" s="34" t="s">
        <v>70</v>
      </c>
      <c r="H18" s="34" t="s">
        <v>43</v>
      </c>
      <c r="I18" s="34" t="s">
        <v>44</v>
      </c>
      <c r="J18" s="35">
        <v>41334</v>
      </c>
      <c r="K18" s="36">
        <v>0.75</v>
      </c>
      <c r="L18" s="35">
        <v>41339</v>
      </c>
      <c r="M18" s="36">
        <v>0.75</v>
      </c>
      <c r="N18" s="34" t="s">
        <v>45</v>
      </c>
      <c r="O18" s="37" t="s">
        <v>46</v>
      </c>
      <c r="P18" s="38"/>
      <c r="Q18" s="38"/>
      <c r="R18" s="38"/>
      <c r="S18" s="38"/>
      <c r="T18" s="38"/>
      <c r="U18" s="38"/>
      <c r="V18" s="38"/>
      <c r="W18" s="38"/>
      <c r="X18" s="39">
        <v>5</v>
      </c>
      <c r="Y18" s="37" t="s">
        <v>265</v>
      </c>
      <c r="Z18" s="37"/>
      <c r="AA18" s="37"/>
      <c r="AB18" s="37"/>
      <c r="AC18" s="37"/>
      <c r="AD18" s="37"/>
      <c r="AE18" s="40"/>
      <c r="AF18" s="41"/>
      <c r="AG18" s="42"/>
      <c r="AH18" s="43"/>
      <c r="AI18" s="43"/>
      <c r="AJ18" s="41"/>
      <c r="AK18" s="44"/>
      <c r="AL18" s="6"/>
      <c r="AM18" s="41">
        <v>31.5</v>
      </c>
      <c r="AN18" s="41"/>
      <c r="AO18" s="43"/>
      <c r="AP18" s="44"/>
    </row>
    <row r="19" spans="1:42" ht="16.5" thickBot="1" x14ac:dyDescent="0.3">
      <c r="A19" s="31">
        <v>14</v>
      </c>
      <c r="B19" s="32" t="str">
        <f t="shared" si="0"/>
        <v>BTA APDROSINASANA - TEMPORAIRE</v>
      </c>
      <c r="C19" s="33" t="str">
        <f t="shared" si="1"/>
        <v>01/03/2013 17:32:04 </v>
      </c>
      <c r="E19" s="34" t="s">
        <v>72</v>
      </c>
      <c r="F19" s="34" t="s">
        <v>73</v>
      </c>
      <c r="G19" s="34" t="s">
        <v>72</v>
      </c>
      <c r="H19" s="34" t="s">
        <v>43</v>
      </c>
      <c r="I19" s="34" t="s">
        <v>44</v>
      </c>
      <c r="J19" s="35">
        <v>41334</v>
      </c>
      <c r="K19" s="36">
        <v>0.75</v>
      </c>
      <c r="L19" s="35">
        <v>41339</v>
      </c>
      <c r="M19" s="36">
        <v>0.75</v>
      </c>
      <c r="N19" s="34" t="s">
        <v>45</v>
      </c>
      <c r="O19" s="37" t="s">
        <v>46</v>
      </c>
      <c r="P19" s="38"/>
      <c r="Q19" s="38"/>
      <c r="R19" s="38"/>
      <c r="S19" s="38"/>
      <c r="T19" s="38"/>
      <c r="U19" s="38"/>
      <c r="V19" s="38"/>
      <c r="W19" s="38"/>
      <c r="X19" s="39">
        <v>5</v>
      </c>
      <c r="Y19" s="37" t="s">
        <v>266</v>
      </c>
      <c r="Z19" s="37"/>
      <c r="AA19" s="37"/>
      <c r="AB19" s="37"/>
      <c r="AC19" s="37"/>
      <c r="AD19" s="37"/>
      <c r="AE19" s="40"/>
      <c r="AF19" s="41"/>
      <c r="AG19" s="42"/>
      <c r="AH19" s="43"/>
      <c r="AI19" s="43"/>
      <c r="AJ19" s="41"/>
      <c r="AK19" s="44"/>
      <c r="AL19" s="6"/>
      <c r="AM19" s="41">
        <v>31.5</v>
      </c>
      <c r="AN19" s="41"/>
      <c r="AO19" s="43"/>
      <c r="AP19" s="44"/>
    </row>
    <row r="20" spans="1:42" ht="16.5" thickBot="1" x14ac:dyDescent="0.3">
      <c r="A20" s="31">
        <v>15</v>
      </c>
      <c r="B20" s="32" t="str">
        <f t="shared" si="0"/>
        <v>BTA APDROSINASANA - TEMPORAIRE</v>
      </c>
      <c r="C20" s="33" t="str">
        <f t="shared" si="1"/>
        <v>01/03/2013 17:29:20 </v>
      </c>
      <c r="E20" s="34" t="s">
        <v>74</v>
      </c>
      <c r="F20" s="34" t="s">
        <v>75</v>
      </c>
      <c r="G20" s="34" t="s">
        <v>74</v>
      </c>
      <c r="H20" s="34" t="s">
        <v>43</v>
      </c>
      <c r="I20" s="34" t="s">
        <v>44</v>
      </c>
      <c r="J20" s="35">
        <v>41334</v>
      </c>
      <c r="K20" s="36">
        <v>0.72916666666666663</v>
      </c>
      <c r="L20" s="35">
        <v>41339</v>
      </c>
      <c r="M20" s="36">
        <v>0.72916666666666663</v>
      </c>
      <c r="N20" s="34" t="s">
        <v>45</v>
      </c>
      <c r="O20" s="37" t="s">
        <v>46</v>
      </c>
      <c r="P20" s="38"/>
      <c r="Q20" s="38"/>
      <c r="R20" s="38"/>
      <c r="S20" s="38"/>
      <c r="T20" s="38"/>
      <c r="U20" s="38"/>
      <c r="V20" s="38"/>
      <c r="W20" s="38"/>
      <c r="X20" s="39">
        <v>5</v>
      </c>
      <c r="Y20" s="37" t="s">
        <v>265</v>
      </c>
      <c r="Z20" s="37"/>
      <c r="AA20" s="37"/>
      <c r="AB20" s="37"/>
      <c r="AC20" s="37"/>
      <c r="AD20" s="37"/>
      <c r="AE20" s="40"/>
      <c r="AF20" s="41"/>
      <c r="AG20" s="42"/>
      <c r="AH20" s="43"/>
      <c r="AI20" s="43"/>
      <c r="AJ20" s="41"/>
      <c r="AK20" s="44"/>
      <c r="AL20" s="6"/>
      <c r="AM20" s="41">
        <v>31.5</v>
      </c>
      <c r="AN20" s="41"/>
      <c r="AO20" s="43"/>
      <c r="AP20" s="44"/>
    </row>
    <row r="21" spans="1:42" ht="16.5" thickBot="1" x14ac:dyDescent="0.3">
      <c r="A21" s="31">
        <v>16</v>
      </c>
      <c r="B21" s="32" t="str">
        <f t="shared" si="0"/>
        <v>BTA APDROSINASANA - TEMPORAIRE</v>
      </c>
      <c r="C21" s="33" t="str">
        <f t="shared" si="1"/>
        <v>01/03/2013 17:23:49 </v>
      </c>
      <c r="E21" s="34" t="s">
        <v>76</v>
      </c>
      <c r="F21" s="34" t="s">
        <v>77</v>
      </c>
      <c r="G21" s="34" t="s">
        <v>76</v>
      </c>
      <c r="H21" s="34" t="s">
        <v>43</v>
      </c>
      <c r="I21" s="34" t="s">
        <v>44</v>
      </c>
      <c r="J21" s="35">
        <v>41334</v>
      </c>
      <c r="K21" s="36">
        <v>0.72916666666666663</v>
      </c>
      <c r="L21" s="35">
        <v>41339</v>
      </c>
      <c r="M21" s="36">
        <v>0.72916666666666663</v>
      </c>
      <c r="N21" s="34" t="s">
        <v>45</v>
      </c>
      <c r="O21" s="37" t="s">
        <v>46</v>
      </c>
      <c r="P21" s="38"/>
      <c r="Q21" s="38"/>
      <c r="R21" s="38"/>
      <c r="S21" s="38"/>
      <c r="T21" s="38"/>
      <c r="U21" s="38"/>
      <c r="V21" s="38"/>
      <c r="W21" s="38"/>
      <c r="X21" s="39">
        <v>5</v>
      </c>
      <c r="Y21" s="37" t="s">
        <v>266</v>
      </c>
      <c r="Z21" s="37"/>
      <c r="AA21" s="37"/>
      <c r="AB21" s="37"/>
      <c r="AC21" s="37"/>
      <c r="AD21" s="37"/>
      <c r="AE21" s="40"/>
      <c r="AF21" s="41"/>
      <c r="AG21" s="42"/>
      <c r="AH21" s="43"/>
      <c r="AI21" s="43"/>
      <c r="AJ21" s="41"/>
      <c r="AK21" s="44"/>
      <c r="AL21" s="6"/>
      <c r="AM21" s="41">
        <v>31.5</v>
      </c>
      <c r="AN21" s="41"/>
      <c r="AO21" s="43"/>
      <c r="AP21" s="44"/>
    </row>
    <row r="22" spans="1:42" ht="16.5" thickBot="1" x14ac:dyDescent="0.3">
      <c r="A22" s="31">
        <v>17</v>
      </c>
      <c r="B22" s="32" t="str">
        <f t="shared" si="0"/>
        <v>BTA APDROSINASANA - TEMPORAIRE</v>
      </c>
      <c r="C22" s="33" t="str">
        <f t="shared" si="1"/>
        <v>01/03/2013 17:21:15 </v>
      </c>
      <c r="E22" s="34" t="s">
        <v>78</v>
      </c>
      <c r="F22" s="34" t="s">
        <v>79</v>
      </c>
      <c r="G22" s="34" t="s">
        <v>78</v>
      </c>
      <c r="H22" s="34" t="s">
        <v>43</v>
      </c>
      <c r="I22" s="34" t="s">
        <v>44</v>
      </c>
      <c r="J22" s="35">
        <v>41334</v>
      </c>
      <c r="K22" s="36">
        <v>0.72916666666666663</v>
      </c>
      <c r="L22" s="35">
        <v>41339</v>
      </c>
      <c r="M22" s="36">
        <v>0.72916666666666663</v>
      </c>
      <c r="N22" s="34" t="s">
        <v>45</v>
      </c>
      <c r="O22" s="37" t="s">
        <v>46</v>
      </c>
      <c r="P22" s="38"/>
      <c r="Q22" s="38"/>
      <c r="R22" s="38"/>
      <c r="S22" s="38"/>
      <c r="T22" s="38"/>
      <c r="U22" s="38"/>
      <c r="V22" s="38"/>
      <c r="W22" s="38"/>
      <c r="X22" s="39">
        <v>5</v>
      </c>
      <c r="Y22" s="37" t="s">
        <v>265</v>
      </c>
      <c r="Z22" s="37"/>
      <c r="AA22" s="37"/>
      <c r="AB22" s="37"/>
      <c r="AC22" s="37"/>
      <c r="AD22" s="37"/>
      <c r="AE22" s="40"/>
      <c r="AF22" s="41"/>
      <c r="AG22" s="42"/>
      <c r="AH22" s="43"/>
      <c r="AI22" s="43"/>
      <c r="AJ22" s="41"/>
      <c r="AK22" s="44"/>
      <c r="AL22" s="6"/>
      <c r="AM22" s="41">
        <v>31.5</v>
      </c>
      <c r="AN22" s="41"/>
      <c r="AO22" s="43"/>
      <c r="AP22" s="44"/>
    </row>
    <row r="23" spans="1:42" ht="16.5" thickBot="1" x14ac:dyDescent="0.3">
      <c r="A23" s="31">
        <v>18</v>
      </c>
      <c r="B23" s="32" t="str">
        <f t="shared" si="0"/>
        <v>BTA APDROSINASANA - TEMPORAIRE</v>
      </c>
      <c r="C23" s="33" t="str">
        <f t="shared" si="1"/>
        <v>01/03/2013 17:18:29 </v>
      </c>
      <c r="E23" s="34" t="s">
        <v>80</v>
      </c>
      <c r="F23" s="34" t="s">
        <v>81</v>
      </c>
      <c r="G23" s="34" t="s">
        <v>80</v>
      </c>
      <c r="H23" s="34" t="s">
        <v>43</v>
      </c>
      <c r="I23" s="34" t="s">
        <v>44</v>
      </c>
      <c r="J23" s="35">
        <v>41334</v>
      </c>
      <c r="K23" s="36">
        <v>0.72916666666666663</v>
      </c>
      <c r="L23" s="35">
        <v>41339</v>
      </c>
      <c r="M23" s="36">
        <v>0.72916666666666663</v>
      </c>
      <c r="N23" s="34" t="s">
        <v>45</v>
      </c>
      <c r="O23" s="37" t="s">
        <v>46</v>
      </c>
      <c r="P23" s="38"/>
      <c r="Q23" s="38"/>
      <c r="R23" s="38"/>
      <c r="S23" s="38"/>
      <c r="T23" s="38"/>
      <c r="U23" s="38"/>
      <c r="V23" s="38"/>
      <c r="W23" s="38"/>
      <c r="X23" s="39">
        <v>5</v>
      </c>
      <c r="Y23" s="37" t="s">
        <v>266</v>
      </c>
      <c r="Z23" s="37"/>
      <c r="AA23" s="37"/>
      <c r="AB23" s="37"/>
      <c r="AC23" s="37"/>
      <c r="AD23" s="37"/>
      <c r="AE23" s="40"/>
      <c r="AF23" s="41"/>
      <c r="AG23" s="42"/>
      <c r="AH23" s="43"/>
      <c r="AI23" s="43"/>
      <c r="AJ23" s="41"/>
      <c r="AK23" s="44"/>
      <c r="AL23" s="6"/>
      <c r="AM23" s="41">
        <v>31.5</v>
      </c>
      <c r="AN23" s="41"/>
      <c r="AO23" s="43"/>
      <c r="AP23" s="44"/>
    </row>
    <row r="24" spans="1:42" ht="16.5" thickBot="1" x14ac:dyDescent="0.3">
      <c r="A24" s="31">
        <v>19</v>
      </c>
      <c r="B24" s="32" t="str">
        <f t="shared" si="0"/>
        <v>BTA APDROSINASANA - TEMPORAIRE</v>
      </c>
      <c r="C24" s="33" t="str">
        <f t="shared" si="1"/>
        <v>01/03/2013 17:11:16 </v>
      </c>
      <c r="E24" s="34" t="s">
        <v>82</v>
      </c>
      <c r="F24" s="34" t="s">
        <v>83</v>
      </c>
      <c r="G24" s="34" t="s">
        <v>82</v>
      </c>
      <c r="H24" s="34" t="s">
        <v>43</v>
      </c>
      <c r="I24" s="34" t="s">
        <v>44</v>
      </c>
      <c r="J24" s="35">
        <v>41334</v>
      </c>
      <c r="K24" s="36">
        <v>0.72916666666666663</v>
      </c>
      <c r="L24" s="35">
        <v>41339</v>
      </c>
      <c r="M24" s="36">
        <v>0.72916666666666663</v>
      </c>
      <c r="N24" s="34" t="s">
        <v>45</v>
      </c>
      <c r="O24" s="37" t="s">
        <v>46</v>
      </c>
      <c r="P24" s="38"/>
      <c r="Q24" s="38"/>
      <c r="R24" s="38"/>
      <c r="S24" s="38"/>
      <c r="T24" s="38"/>
      <c r="U24" s="38"/>
      <c r="V24" s="38"/>
      <c r="W24" s="38"/>
      <c r="X24" s="39">
        <v>5</v>
      </c>
      <c r="Y24" s="37" t="s">
        <v>265</v>
      </c>
      <c r="Z24" s="37"/>
      <c r="AA24" s="37"/>
      <c r="AB24" s="37"/>
      <c r="AC24" s="37"/>
      <c r="AD24" s="37"/>
      <c r="AE24" s="40"/>
      <c r="AF24" s="41"/>
      <c r="AG24" s="42"/>
      <c r="AH24" s="43"/>
      <c r="AI24" s="43"/>
      <c r="AJ24" s="41"/>
      <c r="AK24" s="44"/>
      <c r="AL24" s="6"/>
      <c r="AM24" s="41">
        <v>31.5</v>
      </c>
      <c r="AN24" s="41"/>
      <c r="AO24" s="43"/>
      <c r="AP24" s="44"/>
    </row>
    <row r="25" spans="1:42" ht="16.5" thickBot="1" x14ac:dyDescent="0.3">
      <c r="A25" s="31">
        <v>20</v>
      </c>
      <c r="B25" s="32" t="str">
        <f t="shared" si="0"/>
        <v>BTA APDROSINASANA - TEMPORAIRE</v>
      </c>
      <c r="C25" s="33" t="str">
        <f t="shared" si="1"/>
        <v>01/03/2013 17:06:18 </v>
      </c>
      <c r="E25" s="34" t="s">
        <v>84</v>
      </c>
      <c r="F25" s="34" t="s">
        <v>85</v>
      </c>
      <c r="G25" s="34" t="s">
        <v>84</v>
      </c>
      <c r="H25" s="34" t="s">
        <v>43</v>
      </c>
      <c r="I25" s="34" t="s">
        <v>44</v>
      </c>
      <c r="J25" s="35">
        <v>41334</v>
      </c>
      <c r="K25" s="36">
        <v>0.71527777777777779</v>
      </c>
      <c r="L25" s="35">
        <v>41339</v>
      </c>
      <c r="M25" s="36">
        <v>0.71527777777777779</v>
      </c>
      <c r="N25" s="34" t="s">
        <v>45</v>
      </c>
      <c r="O25" s="37" t="s">
        <v>46</v>
      </c>
      <c r="P25" s="38"/>
      <c r="Q25" s="38"/>
      <c r="R25" s="38"/>
      <c r="S25" s="38"/>
      <c r="T25" s="38"/>
      <c r="U25" s="38"/>
      <c r="V25" s="38"/>
      <c r="W25" s="38"/>
      <c r="X25" s="39">
        <v>5</v>
      </c>
      <c r="Y25" s="37" t="s">
        <v>266</v>
      </c>
      <c r="Z25" s="37"/>
      <c r="AA25" s="37"/>
      <c r="AB25" s="37"/>
      <c r="AC25" s="37"/>
      <c r="AD25" s="37"/>
      <c r="AE25" s="40"/>
      <c r="AF25" s="41"/>
      <c r="AG25" s="42"/>
      <c r="AH25" s="43"/>
      <c r="AI25" s="43"/>
      <c r="AJ25" s="41"/>
      <c r="AK25" s="44"/>
      <c r="AL25" s="6"/>
      <c r="AM25" s="41">
        <v>31.5</v>
      </c>
      <c r="AN25" s="41"/>
      <c r="AO25" s="43"/>
      <c r="AP25" s="44"/>
    </row>
    <row r="26" spans="1:42" ht="16.5" thickBot="1" x14ac:dyDescent="0.3">
      <c r="A26" s="31">
        <v>21</v>
      </c>
      <c r="B26" s="32" t="str">
        <f t="shared" si="0"/>
        <v>BTA APDROSINASANA - TEMPORAIRE</v>
      </c>
      <c r="C26" s="33" t="str">
        <f t="shared" si="1"/>
        <v>01/03/2013 16:57:37 </v>
      </c>
      <c r="E26" s="34" t="s">
        <v>86</v>
      </c>
      <c r="F26" s="34" t="s">
        <v>87</v>
      </c>
      <c r="G26" s="34" t="s">
        <v>86</v>
      </c>
      <c r="H26" s="34" t="s">
        <v>43</v>
      </c>
      <c r="I26" s="34" t="s">
        <v>44</v>
      </c>
      <c r="J26" s="35">
        <v>41334</v>
      </c>
      <c r="K26" s="36">
        <v>0.70833333333333337</v>
      </c>
      <c r="L26" s="35">
        <v>41339</v>
      </c>
      <c r="M26" s="36">
        <v>0.70833333333333337</v>
      </c>
      <c r="N26" s="34" t="s">
        <v>45</v>
      </c>
      <c r="O26" s="37" t="s">
        <v>46</v>
      </c>
      <c r="P26" s="38"/>
      <c r="Q26" s="38"/>
      <c r="R26" s="38"/>
      <c r="S26" s="38"/>
      <c r="T26" s="38"/>
      <c r="U26" s="38"/>
      <c r="V26" s="38"/>
      <c r="W26" s="38"/>
      <c r="X26" s="39">
        <v>5</v>
      </c>
      <c r="Y26" s="37" t="s">
        <v>265</v>
      </c>
      <c r="Z26" s="37"/>
      <c r="AA26" s="37"/>
      <c r="AB26" s="37"/>
      <c r="AC26" s="37"/>
      <c r="AD26" s="37"/>
      <c r="AE26" s="40"/>
      <c r="AF26" s="41"/>
      <c r="AG26" s="42"/>
      <c r="AH26" s="43"/>
      <c r="AI26" s="43"/>
      <c r="AJ26" s="41"/>
      <c r="AK26" s="44"/>
      <c r="AL26" s="6"/>
      <c r="AM26" s="41">
        <v>31.5</v>
      </c>
      <c r="AN26" s="41"/>
      <c r="AO26" s="43"/>
      <c r="AP26" s="44"/>
    </row>
    <row r="27" spans="1:42" ht="16.5" thickBot="1" x14ac:dyDescent="0.3">
      <c r="A27" s="31">
        <v>22</v>
      </c>
      <c r="B27" s="32" t="str">
        <f t="shared" si="0"/>
        <v>BTA APDROSINASANA - TEMPORAIRE</v>
      </c>
      <c r="C27" s="33" t="str">
        <f t="shared" si="1"/>
        <v>01/03/2013 16:53:03 </v>
      </c>
      <c r="E27" s="34" t="s">
        <v>88</v>
      </c>
      <c r="F27" s="34" t="s">
        <v>89</v>
      </c>
      <c r="G27" s="34" t="s">
        <v>88</v>
      </c>
      <c r="H27" s="34" t="s">
        <v>43</v>
      </c>
      <c r="I27" s="34" t="s">
        <v>44</v>
      </c>
      <c r="J27" s="35">
        <v>41334</v>
      </c>
      <c r="K27" s="36">
        <v>0.70833333333333337</v>
      </c>
      <c r="L27" s="35">
        <v>41339</v>
      </c>
      <c r="M27" s="36">
        <v>0.70833333333333337</v>
      </c>
      <c r="N27" s="34" t="s">
        <v>45</v>
      </c>
      <c r="O27" s="37" t="s">
        <v>46</v>
      </c>
      <c r="P27" s="38"/>
      <c r="Q27" s="38"/>
      <c r="R27" s="38"/>
      <c r="S27" s="38"/>
      <c r="T27" s="38"/>
      <c r="U27" s="38"/>
      <c r="V27" s="38"/>
      <c r="W27" s="38"/>
      <c r="X27" s="39">
        <v>5</v>
      </c>
      <c r="Y27" s="37" t="s">
        <v>266</v>
      </c>
      <c r="Z27" s="37"/>
      <c r="AA27" s="37"/>
      <c r="AB27" s="37"/>
      <c r="AC27" s="37"/>
      <c r="AD27" s="37"/>
      <c r="AE27" s="40"/>
      <c r="AF27" s="41"/>
      <c r="AG27" s="42"/>
      <c r="AH27" s="43"/>
      <c r="AI27" s="43"/>
      <c r="AJ27" s="41"/>
      <c r="AK27" s="44"/>
      <c r="AL27" s="6"/>
      <c r="AM27" s="41">
        <v>31.5</v>
      </c>
      <c r="AN27" s="41"/>
      <c r="AO27" s="43"/>
      <c r="AP27" s="44"/>
    </row>
    <row r="28" spans="1:42" ht="16.5" thickBot="1" x14ac:dyDescent="0.3">
      <c r="A28" s="31">
        <v>23</v>
      </c>
      <c r="B28" s="32" t="str">
        <f t="shared" si="0"/>
        <v>BTA APDROSINASANA - TEMPORAIRE</v>
      </c>
      <c r="C28" s="33" t="str">
        <f t="shared" si="1"/>
        <v>01/03/2013 16:49:16 </v>
      </c>
      <c r="E28" s="34" t="s">
        <v>90</v>
      </c>
      <c r="F28" s="34" t="s">
        <v>91</v>
      </c>
      <c r="G28" s="34" t="s">
        <v>90</v>
      </c>
      <c r="H28" s="34" t="s">
        <v>43</v>
      </c>
      <c r="I28" s="34" t="s">
        <v>44</v>
      </c>
      <c r="J28" s="35">
        <v>41334</v>
      </c>
      <c r="K28" s="36">
        <v>0.70833333333333337</v>
      </c>
      <c r="L28" s="35">
        <v>41339</v>
      </c>
      <c r="M28" s="36">
        <v>0.70833333333333337</v>
      </c>
      <c r="N28" s="34" t="s">
        <v>45</v>
      </c>
      <c r="O28" s="37" t="s">
        <v>46</v>
      </c>
      <c r="P28" s="38"/>
      <c r="Q28" s="38"/>
      <c r="R28" s="38"/>
      <c r="S28" s="38"/>
      <c r="T28" s="38"/>
      <c r="U28" s="38"/>
      <c r="V28" s="38"/>
      <c r="W28" s="38"/>
      <c r="X28" s="39">
        <v>5</v>
      </c>
      <c r="Y28" s="37" t="s">
        <v>265</v>
      </c>
      <c r="Z28" s="37"/>
      <c r="AA28" s="37"/>
      <c r="AB28" s="37"/>
      <c r="AC28" s="37"/>
      <c r="AD28" s="37"/>
      <c r="AE28" s="40"/>
      <c r="AF28" s="41"/>
      <c r="AG28" s="42"/>
      <c r="AH28" s="43"/>
      <c r="AI28" s="43"/>
      <c r="AJ28" s="41"/>
      <c r="AK28" s="44"/>
      <c r="AL28" s="6"/>
      <c r="AM28" s="41">
        <v>31.5</v>
      </c>
      <c r="AN28" s="41"/>
      <c r="AO28" s="43"/>
      <c r="AP28" s="44"/>
    </row>
    <row r="29" spans="1:42" ht="16.5" thickBot="1" x14ac:dyDescent="0.3">
      <c r="A29" s="31">
        <v>24</v>
      </c>
      <c r="B29" s="32" t="str">
        <f t="shared" si="0"/>
        <v>BTA APDROSINASANA - TEMPORAIRE</v>
      </c>
      <c r="C29" s="33" t="str">
        <f t="shared" si="1"/>
        <v>01/03/2013 16:35:41 </v>
      </c>
      <c r="E29" s="34" t="s">
        <v>92</v>
      </c>
      <c r="F29" s="34" t="s">
        <v>93</v>
      </c>
      <c r="G29" s="34" t="s">
        <v>92</v>
      </c>
      <c r="H29" s="34" t="s">
        <v>43</v>
      </c>
      <c r="I29" s="34" t="s">
        <v>44</v>
      </c>
      <c r="J29" s="35">
        <v>41334</v>
      </c>
      <c r="K29" s="36">
        <v>0.69444444444444453</v>
      </c>
      <c r="L29" s="35">
        <v>41339</v>
      </c>
      <c r="M29" s="36">
        <v>0.69444444444444453</v>
      </c>
      <c r="N29" s="34" t="s">
        <v>45</v>
      </c>
      <c r="O29" s="37" t="s">
        <v>46</v>
      </c>
      <c r="P29" s="38"/>
      <c r="Q29" s="38"/>
      <c r="R29" s="38"/>
      <c r="S29" s="38"/>
      <c r="T29" s="38"/>
      <c r="U29" s="38"/>
      <c r="V29" s="38"/>
      <c r="W29" s="38"/>
      <c r="X29" s="39">
        <v>5</v>
      </c>
      <c r="Y29" s="37" t="s">
        <v>266</v>
      </c>
      <c r="Z29" s="37"/>
      <c r="AA29" s="37"/>
      <c r="AB29" s="37"/>
      <c r="AC29" s="37"/>
      <c r="AD29" s="37"/>
      <c r="AE29" s="40"/>
      <c r="AF29" s="41"/>
      <c r="AG29" s="42"/>
      <c r="AH29" s="43"/>
      <c r="AI29" s="43"/>
      <c r="AJ29" s="41"/>
      <c r="AK29" s="44"/>
      <c r="AL29" s="6"/>
      <c r="AM29" s="41">
        <v>31.5</v>
      </c>
      <c r="AN29" s="41"/>
      <c r="AO29" s="43"/>
      <c r="AP29" s="44"/>
    </row>
    <row r="30" spans="1:42" ht="16.5" thickBot="1" x14ac:dyDescent="0.3">
      <c r="A30" s="31">
        <v>25</v>
      </c>
      <c r="B30" s="32" t="str">
        <f t="shared" si="0"/>
        <v>BTA APDROSINASANA - TEMPORAIRE</v>
      </c>
      <c r="C30" s="33" t="str">
        <f t="shared" si="1"/>
        <v>01/03/2013 16:32:37 </v>
      </c>
      <c r="E30" s="34" t="s">
        <v>94</v>
      </c>
      <c r="F30" s="34" t="s">
        <v>95</v>
      </c>
      <c r="G30" s="34" t="s">
        <v>94</v>
      </c>
      <c r="H30" s="34" t="s">
        <v>43</v>
      </c>
      <c r="I30" s="34" t="s">
        <v>44</v>
      </c>
      <c r="J30" s="35">
        <v>41334</v>
      </c>
      <c r="K30" s="36">
        <v>0.69097222222222221</v>
      </c>
      <c r="L30" s="35">
        <v>41339</v>
      </c>
      <c r="M30" s="36">
        <v>0.69097222222222221</v>
      </c>
      <c r="N30" s="34" t="s">
        <v>45</v>
      </c>
      <c r="O30" s="37" t="s">
        <v>46</v>
      </c>
      <c r="P30" s="38"/>
      <c r="Q30" s="38"/>
      <c r="R30" s="38"/>
      <c r="S30" s="38"/>
      <c r="T30" s="38"/>
      <c r="U30" s="38"/>
      <c r="V30" s="38"/>
      <c r="W30" s="38"/>
      <c r="X30" s="39">
        <v>5</v>
      </c>
      <c r="Y30" s="37" t="s">
        <v>265</v>
      </c>
      <c r="Z30" s="37"/>
      <c r="AA30" s="37"/>
      <c r="AB30" s="37"/>
      <c r="AC30" s="37"/>
      <c r="AD30" s="37"/>
      <c r="AE30" s="40"/>
      <c r="AF30" s="41"/>
      <c r="AG30" s="42"/>
      <c r="AH30" s="43"/>
      <c r="AI30" s="43"/>
      <c r="AJ30" s="41"/>
      <c r="AK30" s="44"/>
      <c r="AL30" s="6"/>
      <c r="AM30" s="41">
        <v>31.5</v>
      </c>
      <c r="AN30" s="41"/>
      <c r="AO30" s="43"/>
      <c r="AP30" s="44"/>
    </row>
    <row r="31" spans="1:42" ht="16.5" thickBot="1" x14ac:dyDescent="0.3">
      <c r="A31" s="31">
        <v>26</v>
      </c>
      <c r="B31" s="32" t="str">
        <f t="shared" si="0"/>
        <v>BTA APDROSINASANA - TEMPORAIRE</v>
      </c>
      <c r="C31" s="33" t="str">
        <f t="shared" si="1"/>
        <v>01/03/2013 16:19:20 </v>
      </c>
      <c r="E31" s="34" t="s">
        <v>96</v>
      </c>
      <c r="F31" s="34" t="s">
        <v>97</v>
      </c>
      <c r="G31" s="34" t="s">
        <v>96</v>
      </c>
      <c r="H31" s="34" t="s">
        <v>43</v>
      </c>
      <c r="I31" s="34" t="s">
        <v>44</v>
      </c>
      <c r="J31" s="35">
        <v>41334</v>
      </c>
      <c r="K31" s="36">
        <v>0.6875</v>
      </c>
      <c r="L31" s="35">
        <v>41339</v>
      </c>
      <c r="M31" s="36">
        <v>0.6875</v>
      </c>
      <c r="N31" s="34" t="s">
        <v>45</v>
      </c>
      <c r="O31" s="37" t="s">
        <v>46</v>
      </c>
      <c r="P31" s="38"/>
      <c r="Q31" s="38"/>
      <c r="R31" s="38"/>
      <c r="S31" s="38"/>
      <c r="T31" s="38"/>
      <c r="U31" s="38"/>
      <c r="V31" s="38"/>
      <c r="W31" s="38"/>
      <c r="X31" s="39">
        <v>5</v>
      </c>
      <c r="Y31" s="37" t="s">
        <v>266</v>
      </c>
      <c r="Z31" s="37"/>
      <c r="AA31" s="37"/>
      <c r="AB31" s="37"/>
      <c r="AC31" s="37"/>
      <c r="AD31" s="37"/>
      <c r="AE31" s="40"/>
      <c r="AF31" s="41"/>
      <c r="AG31" s="42"/>
      <c r="AH31" s="43"/>
      <c r="AI31" s="43"/>
      <c r="AJ31" s="41"/>
      <c r="AK31" s="44"/>
      <c r="AL31" s="6"/>
      <c r="AM31" s="41">
        <v>31.5</v>
      </c>
      <c r="AN31" s="41"/>
      <c r="AO31" s="43"/>
      <c r="AP31" s="44"/>
    </row>
    <row r="32" spans="1:42" ht="16.5" thickBot="1" x14ac:dyDescent="0.3">
      <c r="A32" s="31">
        <v>27</v>
      </c>
      <c r="B32" s="32" t="str">
        <f t="shared" si="0"/>
        <v>BTA APDROSINASANA - TEMPORAIRE</v>
      </c>
      <c r="C32" s="33" t="str">
        <f t="shared" si="1"/>
        <v>01/03/2013 16:16:17 </v>
      </c>
      <c r="E32" s="34" t="s">
        <v>98</v>
      </c>
      <c r="F32" s="34" t="s">
        <v>99</v>
      </c>
      <c r="G32" s="34" t="s">
        <v>98</v>
      </c>
      <c r="H32" s="34" t="s">
        <v>43</v>
      </c>
      <c r="I32" s="34" t="s">
        <v>44</v>
      </c>
      <c r="J32" s="35">
        <v>41334</v>
      </c>
      <c r="K32" s="36">
        <v>0.6875</v>
      </c>
      <c r="L32" s="35">
        <v>41339</v>
      </c>
      <c r="M32" s="36">
        <v>0.6875</v>
      </c>
      <c r="N32" s="34" t="s">
        <v>45</v>
      </c>
      <c r="O32" s="37" t="s">
        <v>46</v>
      </c>
      <c r="P32" s="38"/>
      <c r="Q32" s="38"/>
      <c r="R32" s="38"/>
      <c r="S32" s="38"/>
      <c r="T32" s="38"/>
      <c r="U32" s="38"/>
      <c r="V32" s="38"/>
      <c r="W32" s="38"/>
      <c r="X32" s="39">
        <v>5</v>
      </c>
      <c r="Y32" s="37" t="s">
        <v>265</v>
      </c>
      <c r="Z32" s="37"/>
      <c r="AA32" s="37"/>
      <c r="AB32" s="37"/>
      <c r="AC32" s="37"/>
      <c r="AD32" s="37"/>
      <c r="AE32" s="40"/>
      <c r="AF32" s="41"/>
      <c r="AG32" s="42"/>
      <c r="AH32" s="43"/>
      <c r="AI32" s="43"/>
      <c r="AJ32" s="41"/>
      <c r="AK32" s="44"/>
      <c r="AL32" s="6"/>
      <c r="AM32" s="41">
        <v>31.5</v>
      </c>
      <c r="AN32" s="41"/>
      <c r="AO32" s="43"/>
      <c r="AP32" s="44"/>
    </row>
    <row r="33" spans="1:42" ht="16.5" thickBot="1" x14ac:dyDescent="0.3">
      <c r="A33" s="31">
        <v>28</v>
      </c>
      <c r="B33" s="32" t="str">
        <f t="shared" si="0"/>
        <v>BTA APDROSINASANA - TEMPORAIRE</v>
      </c>
      <c r="C33" s="33" t="str">
        <f t="shared" si="1"/>
        <v>01/03/2013 16:09:39 </v>
      </c>
      <c r="E33" s="34" t="s">
        <v>100</v>
      </c>
      <c r="F33" s="34" t="s">
        <v>101</v>
      </c>
      <c r="G33" s="34" t="s">
        <v>100</v>
      </c>
      <c r="H33" s="34" t="s">
        <v>43</v>
      </c>
      <c r="I33" s="34" t="s">
        <v>44</v>
      </c>
      <c r="J33" s="35">
        <v>41334</v>
      </c>
      <c r="K33" s="36">
        <v>0.6875</v>
      </c>
      <c r="L33" s="35">
        <v>41339</v>
      </c>
      <c r="M33" s="36">
        <v>0.6875</v>
      </c>
      <c r="N33" s="34" t="s">
        <v>45</v>
      </c>
      <c r="O33" s="37" t="s">
        <v>46</v>
      </c>
      <c r="P33" s="38"/>
      <c r="Q33" s="38"/>
      <c r="R33" s="38"/>
      <c r="S33" s="38"/>
      <c r="T33" s="38"/>
      <c r="U33" s="38"/>
      <c r="V33" s="38"/>
      <c r="W33" s="38"/>
      <c r="X33" s="39">
        <v>5</v>
      </c>
      <c r="Y33" s="37" t="s">
        <v>266</v>
      </c>
      <c r="Z33" s="37"/>
      <c r="AA33" s="37"/>
      <c r="AB33" s="37"/>
      <c r="AC33" s="37"/>
      <c r="AD33" s="37"/>
      <c r="AE33" s="40"/>
      <c r="AF33" s="41"/>
      <c r="AG33" s="42"/>
      <c r="AH33" s="43"/>
      <c r="AI33" s="43"/>
      <c r="AJ33" s="41"/>
      <c r="AK33" s="44"/>
      <c r="AL33" s="6"/>
      <c r="AM33" s="41">
        <v>31.5</v>
      </c>
      <c r="AN33" s="41"/>
      <c r="AO33" s="43"/>
      <c r="AP33" s="44"/>
    </row>
    <row r="34" spans="1:42" ht="16.5" thickBot="1" x14ac:dyDescent="0.3">
      <c r="A34" s="31">
        <v>29</v>
      </c>
      <c r="B34" s="32" t="str">
        <f t="shared" si="0"/>
        <v>BTA APDROSINASANA - TEMPORAIRE</v>
      </c>
      <c r="C34" s="33" t="str">
        <f t="shared" si="1"/>
        <v>01/03/2013 16:06:07 </v>
      </c>
      <c r="E34" s="34" t="s">
        <v>102</v>
      </c>
      <c r="F34" s="34" t="s">
        <v>103</v>
      </c>
      <c r="G34" s="34" t="s">
        <v>102</v>
      </c>
      <c r="H34" s="34" t="s">
        <v>43</v>
      </c>
      <c r="I34" s="34" t="s">
        <v>44</v>
      </c>
      <c r="J34" s="35">
        <v>41334</v>
      </c>
      <c r="K34" s="36">
        <v>0.6875</v>
      </c>
      <c r="L34" s="35">
        <v>41339</v>
      </c>
      <c r="M34" s="36">
        <v>0.6875</v>
      </c>
      <c r="N34" s="34" t="s">
        <v>45</v>
      </c>
      <c r="O34" s="37" t="s">
        <v>46</v>
      </c>
      <c r="P34" s="38"/>
      <c r="Q34" s="38"/>
      <c r="R34" s="38"/>
      <c r="S34" s="38"/>
      <c r="T34" s="38"/>
      <c r="U34" s="38"/>
      <c r="V34" s="38"/>
      <c r="W34" s="38"/>
      <c r="X34" s="39">
        <v>5</v>
      </c>
      <c r="Y34" s="37" t="s">
        <v>265</v>
      </c>
      <c r="Z34" s="37"/>
      <c r="AA34" s="37"/>
      <c r="AB34" s="37"/>
      <c r="AC34" s="37"/>
      <c r="AD34" s="37"/>
      <c r="AE34" s="40"/>
      <c r="AF34" s="41"/>
      <c r="AG34" s="42"/>
      <c r="AH34" s="43"/>
      <c r="AI34" s="43"/>
      <c r="AJ34" s="41"/>
      <c r="AK34" s="44"/>
      <c r="AL34" s="6"/>
      <c r="AM34" s="41">
        <v>31.5</v>
      </c>
      <c r="AN34" s="41"/>
      <c r="AO34" s="43"/>
      <c r="AP34" s="44"/>
    </row>
    <row r="35" spans="1:42" ht="16.5" thickBot="1" x14ac:dyDescent="0.3">
      <c r="A35" s="31">
        <v>30</v>
      </c>
      <c r="B35" s="45" t="str">
        <f t="shared" si="0"/>
        <v>BTA APDROSINASANA - POIDS LOURDS</v>
      </c>
      <c r="C35" s="33" t="str">
        <f t="shared" si="1"/>
        <v>01/03/2013 15:58:31 </v>
      </c>
      <c r="E35" s="34" t="s">
        <v>104</v>
      </c>
      <c r="F35" s="34" t="s">
        <v>105</v>
      </c>
      <c r="G35" s="34" t="s">
        <v>104</v>
      </c>
      <c r="H35" s="34" t="s">
        <v>106</v>
      </c>
      <c r="I35" s="34" t="s">
        <v>107</v>
      </c>
      <c r="J35" s="35">
        <v>41337</v>
      </c>
      <c r="K35" s="36">
        <v>0.33333333333333331</v>
      </c>
      <c r="L35" s="35">
        <v>41342</v>
      </c>
      <c r="M35" s="36">
        <v>0.33333333333333331</v>
      </c>
      <c r="N35" s="34" t="s">
        <v>108</v>
      </c>
      <c r="O35" s="37" t="s">
        <v>109</v>
      </c>
      <c r="P35" s="38"/>
      <c r="Q35" s="38"/>
      <c r="R35" s="38"/>
      <c r="S35" s="38"/>
      <c r="T35" s="38"/>
      <c r="U35" s="38"/>
      <c r="V35" s="38"/>
      <c r="W35" s="38"/>
      <c r="X35" s="39">
        <v>5</v>
      </c>
      <c r="Y35" s="37" t="s">
        <v>266</v>
      </c>
      <c r="Z35" s="37"/>
      <c r="AA35" s="37"/>
      <c r="AB35" s="37"/>
      <c r="AC35" s="37"/>
      <c r="AD35" s="37"/>
      <c r="AE35" s="40"/>
      <c r="AF35" s="41"/>
      <c r="AG35" s="42"/>
      <c r="AH35" s="43"/>
      <c r="AI35" s="43"/>
      <c r="AJ35" s="41"/>
      <c r="AK35" s="44"/>
      <c r="AL35" s="6"/>
      <c r="AM35" s="41">
        <v>95</v>
      </c>
      <c r="AN35" s="41"/>
      <c r="AO35" s="43"/>
      <c r="AP35" s="44"/>
    </row>
    <row r="36" spans="1:42" ht="16.5" thickBot="1" x14ac:dyDescent="0.3">
      <c r="A36" s="31">
        <v>31</v>
      </c>
      <c r="B36" s="32" t="str">
        <f t="shared" si="0"/>
        <v>BTA APDROSINASANA - TEMPORAIRE</v>
      </c>
      <c r="C36" s="33" t="str">
        <f t="shared" si="1"/>
        <v>01/03/2013 15:48:15 </v>
      </c>
      <c r="E36" s="34" t="s">
        <v>110</v>
      </c>
      <c r="F36" s="34" t="s">
        <v>111</v>
      </c>
      <c r="G36" s="34" t="s">
        <v>110</v>
      </c>
      <c r="H36" s="34" t="s">
        <v>43</v>
      </c>
      <c r="I36" s="34" t="s">
        <v>44</v>
      </c>
      <c r="J36" s="35">
        <v>41334</v>
      </c>
      <c r="K36" s="36">
        <v>0.6875</v>
      </c>
      <c r="L36" s="35">
        <v>41339</v>
      </c>
      <c r="M36" s="36">
        <v>0.6875</v>
      </c>
      <c r="N36" s="34" t="s">
        <v>45</v>
      </c>
      <c r="O36" s="37" t="s">
        <v>46</v>
      </c>
      <c r="P36" s="38"/>
      <c r="Q36" s="38"/>
      <c r="R36" s="38"/>
      <c r="S36" s="38"/>
      <c r="T36" s="38"/>
      <c r="U36" s="38"/>
      <c r="V36" s="38"/>
      <c r="W36" s="38"/>
      <c r="X36" s="39">
        <v>5</v>
      </c>
      <c r="Y36" s="37" t="s">
        <v>265</v>
      </c>
      <c r="Z36" s="37"/>
      <c r="AA36" s="37"/>
      <c r="AB36" s="37"/>
      <c r="AC36" s="37"/>
      <c r="AD36" s="37"/>
      <c r="AE36" s="40"/>
      <c r="AF36" s="41"/>
      <c r="AG36" s="42"/>
      <c r="AH36" s="43"/>
      <c r="AI36" s="43"/>
      <c r="AJ36" s="41"/>
      <c r="AK36" s="44"/>
      <c r="AL36" s="6"/>
      <c r="AM36" s="41">
        <v>31.5</v>
      </c>
      <c r="AN36" s="41"/>
      <c r="AO36" s="43"/>
      <c r="AP36" s="44"/>
    </row>
    <row r="37" spans="1:42" ht="16.5" thickBot="1" x14ac:dyDescent="0.3">
      <c r="A37" s="31">
        <v>32</v>
      </c>
      <c r="B37" s="45" t="str">
        <f t="shared" si="0"/>
        <v>BTA APDROSINASANA - POIDS LOURDS</v>
      </c>
      <c r="C37" s="33" t="str">
        <f t="shared" si="1"/>
        <v>01/03/2013 10:46:51 </v>
      </c>
      <c r="E37" s="34" t="s">
        <v>112</v>
      </c>
      <c r="F37" s="34" t="s">
        <v>113</v>
      </c>
      <c r="G37" s="34" t="s">
        <v>112</v>
      </c>
      <c r="H37" s="34" t="s">
        <v>114</v>
      </c>
      <c r="I37" s="34" t="s">
        <v>107</v>
      </c>
      <c r="J37" s="35">
        <v>41334</v>
      </c>
      <c r="K37" s="36">
        <v>0.4513888888888889</v>
      </c>
      <c r="L37" s="35">
        <v>41339</v>
      </c>
      <c r="M37" s="36">
        <v>0.4513888888888889</v>
      </c>
      <c r="N37" s="34" t="s">
        <v>115</v>
      </c>
      <c r="O37" s="37" t="s">
        <v>109</v>
      </c>
      <c r="P37" s="38"/>
      <c r="Q37" s="38"/>
      <c r="R37" s="38"/>
      <c r="S37" s="38"/>
      <c r="T37" s="38"/>
      <c r="U37" s="38"/>
      <c r="V37" s="38"/>
      <c r="W37" s="38"/>
      <c r="X37" s="39">
        <v>5</v>
      </c>
      <c r="Y37" s="37" t="s">
        <v>266</v>
      </c>
      <c r="Z37" s="37"/>
      <c r="AA37" s="37"/>
      <c r="AB37" s="37"/>
      <c r="AC37" s="37"/>
      <c r="AD37" s="37"/>
      <c r="AE37" s="40"/>
      <c r="AF37" s="41"/>
      <c r="AG37" s="42"/>
      <c r="AH37" s="43"/>
      <c r="AI37" s="43"/>
      <c r="AJ37" s="41"/>
      <c r="AK37" s="44"/>
      <c r="AL37" s="6"/>
      <c r="AM37" s="41">
        <v>90</v>
      </c>
      <c r="AN37" s="41"/>
      <c r="AO37" s="43"/>
      <c r="AP37" s="44"/>
    </row>
    <row r="38" spans="1:42" ht="16.5" thickBot="1" x14ac:dyDescent="0.3">
      <c r="A38" s="46">
        <v>33</v>
      </c>
      <c r="B38" s="47" t="str">
        <f t="shared" si="0"/>
        <v>BTA APDROSINASANA - POIDS LOURDS</v>
      </c>
      <c r="C38" s="48" t="str">
        <f t="shared" si="1"/>
        <v>01/03/2013 10:39:10 </v>
      </c>
      <c r="D38" s="49"/>
      <c r="E38" s="50" t="s">
        <v>116</v>
      </c>
      <c r="F38" s="50" t="s">
        <v>117</v>
      </c>
      <c r="G38" s="50" t="s">
        <v>116</v>
      </c>
      <c r="H38" s="50" t="s">
        <v>43</v>
      </c>
      <c r="I38" s="34" t="s">
        <v>107</v>
      </c>
      <c r="J38" s="51">
        <v>41337</v>
      </c>
      <c r="K38" s="52">
        <v>0.4375</v>
      </c>
      <c r="L38" s="51">
        <v>41338</v>
      </c>
      <c r="M38" s="52">
        <v>0.4375</v>
      </c>
      <c r="N38" s="50" t="s">
        <v>108</v>
      </c>
      <c r="O38" s="53" t="s">
        <v>109</v>
      </c>
      <c r="P38" s="54"/>
      <c r="Q38" s="54"/>
      <c r="R38" s="54"/>
      <c r="S38" s="54"/>
      <c r="T38" s="54"/>
      <c r="U38" s="54"/>
      <c r="V38" s="54"/>
      <c r="W38" s="54"/>
      <c r="X38" s="55">
        <v>1</v>
      </c>
      <c r="Y38" s="37" t="s">
        <v>265</v>
      </c>
      <c r="Z38" s="53"/>
      <c r="AA38" s="53"/>
      <c r="AB38" s="53"/>
      <c r="AC38" s="53"/>
      <c r="AD38" s="53"/>
      <c r="AE38" s="56"/>
      <c r="AF38" s="57"/>
      <c r="AG38" s="58"/>
      <c r="AH38" s="57"/>
      <c r="AI38" s="57"/>
      <c r="AJ38" s="57"/>
      <c r="AK38" s="59"/>
      <c r="AL38" s="60"/>
      <c r="AM38" s="57">
        <v>28.35</v>
      </c>
      <c r="AN38" s="57"/>
      <c r="AO38" s="57"/>
      <c r="AP38" s="44"/>
    </row>
    <row r="39" spans="1:42" ht="16.5" thickBot="1" x14ac:dyDescent="0.3">
      <c r="A39" s="61">
        <v>34</v>
      </c>
      <c r="B39" s="62" t="str">
        <f t="shared" si="0"/>
        <v>BTA APDROSINASANA - FRONTIERE 30 JOURS</v>
      </c>
      <c r="C39" s="33" t="str">
        <f t="shared" si="1"/>
        <v>02/03/2013 13:08:09 </v>
      </c>
      <c r="E39" s="34" t="s">
        <v>118</v>
      </c>
      <c r="F39" s="34" t="s">
        <v>119</v>
      </c>
      <c r="G39" s="34" t="s">
        <v>118</v>
      </c>
      <c r="H39" s="34" t="s">
        <v>120</v>
      </c>
      <c r="I39" s="34" t="s">
        <v>121</v>
      </c>
      <c r="J39" s="35">
        <v>41333</v>
      </c>
      <c r="K39" s="36">
        <v>0.41666666666666669</v>
      </c>
      <c r="L39" s="35">
        <v>41363</v>
      </c>
      <c r="M39" s="36">
        <v>0.41666666666666669</v>
      </c>
      <c r="N39" s="34" t="s">
        <v>115</v>
      </c>
      <c r="O39" s="37" t="s">
        <v>46</v>
      </c>
      <c r="P39" s="38"/>
      <c r="Q39" s="38"/>
      <c r="R39" s="38"/>
      <c r="S39" s="38"/>
      <c r="T39" s="38"/>
      <c r="U39" s="38"/>
      <c r="V39" s="38"/>
      <c r="W39" s="38"/>
      <c r="X39" s="39">
        <v>30</v>
      </c>
      <c r="Y39" s="37" t="s">
        <v>266</v>
      </c>
      <c r="Z39" s="37"/>
      <c r="AA39" s="37"/>
      <c r="AB39" s="37"/>
      <c r="AC39" s="37"/>
      <c r="AD39" s="37"/>
      <c r="AE39" s="40"/>
      <c r="AF39" s="41"/>
      <c r="AG39" s="42"/>
      <c r="AH39" s="43"/>
      <c r="AI39" s="43"/>
      <c r="AJ39" s="41"/>
      <c r="AK39" s="44"/>
      <c r="AL39" s="6"/>
      <c r="AM39" s="41">
        <v>68</v>
      </c>
      <c r="AN39" s="41"/>
      <c r="AO39" s="43"/>
      <c r="AP39" s="44"/>
    </row>
    <row r="40" spans="1:42" ht="16.5" thickBot="1" x14ac:dyDescent="0.3">
      <c r="A40" s="61">
        <v>35</v>
      </c>
      <c r="B40" s="62" t="str">
        <f t="shared" si="0"/>
        <v>BTA APDROSINASANA - FRONTIERE 30 JOURS</v>
      </c>
      <c r="C40" s="33" t="str">
        <f t="shared" si="1"/>
        <v>02/03/2013 13:05:10 </v>
      </c>
      <c r="E40" s="34" t="s">
        <v>122</v>
      </c>
      <c r="F40" s="34" t="s">
        <v>123</v>
      </c>
      <c r="G40" s="34" t="s">
        <v>122</v>
      </c>
      <c r="H40" s="34" t="s">
        <v>120</v>
      </c>
      <c r="I40" s="34" t="s">
        <v>121</v>
      </c>
      <c r="J40" s="35">
        <v>41333</v>
      </c>
      <c r="K40" s="36">
        <v>0.41666666666666669</v>
      </c>
      <c r="L40" s="35">
        <v>41363</v>
      </c>
      <c r="M40" s="36">
        <v>0.41666666666666669</v>
      </c>
      <c r="N40" s="34" t="s">
        <v>115</v>
      </c>
      <c r="O40" s="37" t="s">
        <v>46</v>
      </c>
      <c r="P40" s="38"/>
      <c r="Q40" s="38"/>
      <c r="R40" s="38"/>
      <c r="S40" s="38"/>
      <c r="T40" s="38"/>
      <c r="U40" s="38"/>
      <c r="V40" s="38"/>
      <c r="W40" s="38"/>
      <c r="X40" s="39">
        <v>30</v>
      </c>
      <c r="Y40" s="37" t="s">
        <v>265</v>
      </c>
      <c r="Z40" s="37"/>
      <c r="AA40" s="37"/>
      <c r="AB40" s="37"/>
      <c r="AC40" s="37"/>
      <c r="AD40" s="37"/>
      <c r="AE40" s="40"/>
      <c r="AF40" s="41"/>
      <c r="AG40" s="42"/>
      <c r="AH40" s="43"/>
      <c r="AI40" s="43"/>
      <c r="AJ40" s="41"/>
      <c r="AK40" s="44"/>
      <c r="AL40" s="6"/>
      <c r="AM40" s="41">
        <v>68</v>
      </c>
      <c r="AN40" s="41"/>
      <c r="AO40" s="43"/>
      <c r="AP40" s="44"/>
    </row>
    <row r="41" spans="1:42" ht="16.5" thickBot="1" x14ac:dyDescent="0.3">
      <c r="A41" s="61">
        <v>36</v>
      </c>
      <c r="B41" s="62" t="str">
        <f t="shared" si="0"/>
        <v>BTA APDROSINASANA - FRONTIERE 30 JOURS</v>
      </c>
      <c r="C41" s="33" t="str">
        <f t="shared" si="1"/>
        <v>02/03/2013 13:02:03 </v>
      </c>
      <c r="E41" s="34" t="s">
        <v>124</v>
      </c>
      <c r="F41" s="34" t="s">
        <v>125</v>
      </c>
      <c r="G41" s="34" t="s">
        <v>124</v>
      </c>
      <c r="H41" s="34" t="s">
        <v>120</v>
      </c>
      <c r="I41" s="34" t="s">
        <v>121</v>
      </c>
      <c r="J41" s="35">
        <v>41333</v>
      </c>
      <c r="K41" s="36">
        <v>0.41666666666666669</v>
      </c>
      <c r="L41" s="35">
        <v>41363</v>
      </c>
      <c r="M41" s="36">
        <v>0.41666666666666669</v>
      </c>
      <c r="N41" s="34" t="s">
        <v>115</v>
      </c>
      <c r="O41" s="37" t="s">
        <v>46</v>
      </c>
      <c r="P41" s="38"/>
      <c r="Q41" s="38"/>
      <c r="R41" s="38"/>
      <c r="S41" s="38"/>
      <c r="T41" s="38"/>
      <c r="U41" s="38"/>
      <c r="V41" s="38"/>
      <c r="W41" s="38"/>
      <c r="X41" s="39">
        <v>30</v>
      </c>
      <c r="Y41" s="37" t="s">
        <v>266</v>
      </c>
      <c r="Z41" s="37"/>
      <c r="AA41" s="37"/>
      <c r="AB41" s="37"/>
      <c r="AC41" s="37"/>
      <c r="AD41" s="37"/>
      <c r="AE41" s="40"/>
      <c r="AF41" s="41"/>
      <c r="AG41" s="42"/>
      <c r="AH41" s="43"/>
      <c r="AI41" s="43"/>
      <c r="AJ41" s="41"/>
      <c r="AK41" s="44"/>
      <c r="AL41" s="6"/>
      <c r="AM41" s="41">
        <v>68</v>
      </c>
      <c r="AN41" s="41"/>
      <c r="AO41" s="43"/>
      <c r="AP41" s="44"/>
    </row>
    <row r="42" spans="1:42" ht="16.5" thickBot="1" x14ac:dyDescent="0.3">
      <c r="A42" s="61">
        <v>37</v>
      </c>
      <c r="B42" s="63" t="str">
        <f t="shared" si="0"/>
        <v>BTA APDROSINASANA - FRONTIERE 15 JOURS</v>
      </c>
      <c r="C42" s="33" t="str">
        <f t="shared" si="1"/>
        <v>02/03/2013 12:59:51 </v>
      </c>
      <c r="E42" s="34" t="s">
        <v>126</v>
      </c>
      <c r="F42" s="34" t="s">
        <v>127</v>
      </c>
      <c r="G42" s="34" t="s">
        <v>126</v>
      </c>
      <c r="H42" s="34" t="s">
        <v>120</v>
      </c>
      <c r="I42" s="34" t="s">
        <v>128</v>
      </c>
      <c r="J42" s="35">
        <v>41333</v>
      </c>
      <c r="K42" s="36">
        <v>0.41666666666666669</v>
      </c>
      <c r="L42" s="35">
        <v>41348</v>
      </c>
      <c r="M42" s="36">
        <v>0.41666666666666669</v>
      </c>
      <c r="N42" s="34" t="s">
        <v>115</v>
      </c>
      <c r="O42" s="37" t="s">
        <v>46</v>
      </c>
      <c r="P42" s="38"/>
      <c r="Q42" s="38"/>
      <c r="R42" s="38"/>
      <c r="S42" s="38"/>
      <c r="T42" s="38"/>
      <c r="U42" s="38"/>
      <c r="V42" s="38"/>
      <c r="W42" s="38"/>
      <c r="X42" s="39">
        <v>15</v>
      </c>
      <c r="Y42" s="37" t="s">
        <v>265</v>
      </c>
      <c r="Z42" s="37"/>
      <c r="AA42" s="37"/>
      <c r="AB42" s="37"/>
      <c r="AC42" s="37"/>
      <c r="AD42" s="37"/>
      <c r="AE42" s="40"/>
      <c r="AF42" s="41"/>
      <c r="AG42" s="42"/>
      <c r="AH42" s="43"/>
      <c r="AI42" s="43"/>
      <c r="AJ42" s="41"/>
      <c r="AK42" s="44"/>
      <c r="AL42" s="6"/>
      <c r="AM42" s="41">
        <v>58</v>
      </c>
      <c r="AN42" s="41"/>
      <c r="AO42" s="43"/>
      <c r="AP42" s="44"/>
    </row>
    <row r="43" spans="1:42" ht="16.5" thickBot="1" x14ac:dyDescent="0.3">
      <c r="A43" s="61">
        <v>38</v>
      </c>
      <c r="B43" s="63" t="str">
        <f t="shared" si="0"/>
        <v>BTA APDROSINASANA - FRONTIERE 15 JOURS</v>
      </c>
      <c r="C43" s="33" t="str">
        <f t="shared" si="1"/>
        <v>02/03/2013 12:57:19 </v>
      </c>
      <c r="E43" s="34" t="s">
        <v>129</v>
      </c>
      <c r="F43" s="34" t="s">
        <v>130</v>
      </c>
      <c r="G43" s="34" t="s">
        <v>129</v>
      </c>
      <c r="H43" s="34" t="s">
        <v>120</v>
      </c>
      <c r="I43" s="34" t="s">
        <v>128</v>
      </c>
      <c r="J43" s="35">
        <v>41333</v>
      </c>
      <c r="K43" s="36">
        <v>0.41666666666666669</v>
      </c>
      <c r="L43" s="35">
        <v>41348</v>
      </c>
      <c r="M43" s="36">
        <v>0.41666666666666669</v>
      </c>
      <c r="N43" s="34" t="s">
        <v>115</v>
      </c>
      <c r="O43" s="37" t="s">
        <v>46</v>
      </c>
      <c r="P43" s="38"/>
      <c r="Q43" s="38"/>
      <c r="R43" s="38"/>
      <c r="S43" s="38"/>
      <c r="T43" s="38"/>
      <c r="U43" s="38"/>
      <c r="V43" s="38"/>
      <c r="W43" s="38"/>
      <c r="X43" s="39">
        <v>15</v>
      </c>
      <c r="Y43" s="37" t="s">
        <v>266</v>
      </c>
      <c r="Z43" s="37"/>
      <c r="AA43" s="37"/>
      <c r="AB43" s="37"/>
      <c r="AC43" s="37"/>
      <c r="AD43" s="37"/>
      <c r="AE43" s="40"/>
      <c r="AF43" s="41"/>
      <c r="AG43" s="42"/>
      <c r="AH43" s="43"/>
      <c r="AI43" s="43"/>
      <c r="AJ43" s="41"/>
      <c r="AK43" s="44"/>
      <c r="AL43" s="6"/>
      <c r="AM43" s="41">
        <v>58</v>
      </c>
      <c r="AN43" s="41"/>
      <c r="AO43" s="43"/>
      <c r="AP43" s="44"/>
    </row>
    <row r="44" spans="1:42" ht="16.5" thickBot="1" x14ac:dyDescent="0.3">
      <c r="A44" s="61">
        <v>39</v>
      </c>
      <c r="B44" s="63" t="str">
        <f t="shared" si="0"/>
        <v>BTA APDROSINASANA - FRONTIERE 15 JOURS</v>
      </c>
      <c r="C44" s="33" t="str">
        <f t="shared" si="1"/>
        <v>02/03/2013 12:54:25 </v>
      </c>
      <c r="E44" s="34" t="s">
        <v>131</v>
      </c>
      <c r="F44" s="34" t="s">
        <v>132</v>
      </c>
      <c r="G44" s="34" t="s">
        <v>131</v>
      </c>
      <c r="H44" s="34" t="s">
        <v>120</v>
      </c>
      <c r="I44" s="34" t="s">
        <v>128</v>
      </c>
      <c r="J44" s="35">
        <v>41333</v>
      </c>
      <c r="K44" s="36">
        <v>0.41666666666666669</v>
      </c>
      <c r="L44" s="35">
        <v>41348</v>
      </c>
      <c r="M44" s="36">
        <v>0.41666666666666669</v>
      </c>
      <c r="N44" s="34" t="s">
        <v>115</v>
      </c>
      <c r="O44" s="37" t="s">
        <v>46</v>
      </c>
      <c r="P44" s="38"/>
      <c r="Q44" s="38"/>
      <c r="R44" s="38"/>
      <c r="S44" s="38"/>
      <c r="T44" s="38"/>
      <c r="U44" s="38"/>
      <c r="V44" s="38"/>
      <c r="W44" s="38"/>
      <c r="X44" s="39">
        <v>15</v>
      </c>
      <c r="Y44" s="37" t="s">
        <v>265</v>
      </c>
      <c r="Z44" s="37"/>
      <c r="AA44" s="37"/>
      <c r="AB44" s="37"/>
      <c r="AC44" s="37"/>
      <c r="AD44" s="37"/>
      <c r="AE44" s="40"/>
      <c r="AF44" s="41"/>
      <c r="AG44" s="42"/>
      <c r="AH44" s="43"/>
      <c r="AI44" s="43"/>
      <c r="AJ44" s="41"/>
      <c r="AK44" s="44"/>
      <c r="AL44" s="6"/>
      <c r="AM44" s="41">
        <v>58</v>
      </c>
      <c r="AN44" s="41"/>
      <c r="AO44" s="43"/>
      <c r="AP44" s="44"/>
    </row>
    <row r="45" spans="1:42" ht="16.5" thickBot="1" x14ac:dyDescent="0.3">
      <c r="A45" s="61">
        <v>40</v>
      </c>
      <c r="B45" s="63" t="str">
        <f t="shared" si="0"/>
        <v>BTA APDROSINASANA - FRONTIERE 15 JOURS</v>
      </c>
      <c r="C45" s="33" t="str">
        <f t="shared" si="1"/>
        <v>02/03/2013 12:52:26 </v>
      </c>
      <c r="E45" s="34" t="s">
        <v>133</v>
      </c>
      <c r="F45" s="34" t="s">
        <v>134</v>
      </c>
      <c r="G45" s="34" t="s">
        <v>133</v>
      </c>
      <c r="H45" s="34" t="s">
        <v>120</v>
      </c>
      <c r="I45" s="34" t="s">
        <v>128</v>
      </c>
      <c r="J45" s="35">
        <v>41333</v>
      </c>
      <c r="K45" s="36">
        <v>0.41666666666666669</v>
      </c>
      <c r="L45" s="35">
        <v>41348</v>
      </c>
      <c r="M45" s="36">
        <v>0.41666666666666669</v>
      </c>
      <c r="N45" s="34" t="s">
        <v>115</v>
      </c>
      <c r="O45" s="37" t="s">
        <v>46</v>
      </c>
      <c r="P45" s="38"/>
      <c r="Q45" s="38"/>
      <c r="R45" s="38"/>
      <c r="S45" s="38"/>
      <c r="T45" s="38"/>
      <c r="U45" s="38"/>
      <c r="V45" s="38"/>
      <c r="W45" s="38"/>
      <c r="X45" s="39">
        <v>15</v>
      </c>
      <c r="Y45" s="37" t="s">
        <v>266</v>
      </c>
      <c r="Z45" s="37"/>
      <c r="AA45" s="37"/>
      <c r="AB45" s="37"/>
      <c r="AC45" s="37"/>
      <c r="AD45" s="37"/>
      <c r="AE45" s="40"/>
      <c r="AF45" s="41"/>
      <c r="AG45" s="42"/>
      <c r="AH45" s="43"/>
      <c r="AI45" s="43"/>
      <c r="AJ45" s="41"/>
      <c r="AK45" s="44"/>
      <c r="AL45" s="6"/>
      <c r="AM45" s="41">
        <v>58</v>
      </c>
      <c r="AN45" s="41"/>
      <c r="AO45" s="43"/>
      <c r="AP45" s="44"/>
    </row>
    <row r="46" spans="1:42" ht="16.5" thickBot="1" x14ac:dyDescent="0.3">
      <c r="A46" s="61">
        <v>41</v>
      </c>
      <c r="B46" s="63" t="str">
        <f t="shared" si="0"/>
        <v>BTA APDROSINASANA - FRONTIERE 15 JOURS</v>
      </c>
      <c r="C46" s="33" t="str">
        <f t="shared" si="1"/>
        <v>02/03/2013 12:49:32 </v>
      </c>
      <c r="E46" s="34" t="s">
        <v>135</v>
      </c>
      <c r="F46" s="34" t="s">
        <v>136</v>
      </c>
      <c r="G46" s="34" t="s">
        <v>135</v>
      </c>
      <c r="H46" s="34" t="s">
        <v>120</v>
      </c>
      <c r="I46" s="34" t="s">
        <v>128</v>
      </c>
      <c r="J46" s="35">
        <v>41333</v>
      </c>
      <c r="K46" s="36">
        <v>0.41666666666666669</v>
      </c>
      <c r="L46" s="35">
        <v>41348</v>
      </c>
      <c r="M46" s="36">
        <v>0.41666666666666669</v>
      </c>
      <c r="N46" s="34" t="s">
        <v>115</v>
      </c>
      <c r="O46" s="37" t="s">
        <v>46</v>
      </c>
      <c r="P46" s="38"/>
      <c r="Q46" s="38"/>
      <c r="R46" s="38"/>
      <c r="S46" s="38"/>
      <c r="T46" s="38"/>
      <c r="U46" s="38"/>
      <c r="V46" s="38"/>
      <c r="W46" s="38"/>
      <c r="X46" s="39">
        <v>15</v>
      </c>
      <c r="Y46" s="37" t="s">
        <v>265</v>
      </c>
      <c r="Z46" s="37"/>
      <c r="AA46" s="37"/>
      <c r="AB46" s="37"/>
      <c r="AC46" s="37"/>
      <c r="AD46" s="37"/>
      <c r="AE46" s="40"/>
      <c r="AF46" s="41"/>
      <c r="AG46" s="42"/>
      <c r="AH46" s="43"/>
      <c r="AI46" s="43"/>
      <c r="AJ46" s="41"/>
      <c r="AK46" s="44"/>
      <c r="AL46" s="6"/>
      <c r="AM46" s="41">
        <v>58</v>
      </c>
      <c r="AN46" s="41"/>
      <c r="AO46" s="43"/>
      <c r="AP46" s="44"/>
    </row>
    <row r="47" spans="1:42" ht="16.5" thickBot="1" x14ac:dyDescent="0.3">
      <c r="A47" s="61">
        <v>42</v>
      </c>
      <c r="B47" s="63" t="str">
        <f t="shared" si="0"/>
        <v>BTA APDROSINASANA - FRONTIERE 15 JOURS</v>
      </c>
      <c r="C47" s="33" t="str">
        <f t="shared" si="1"/>
        <v>02/03/2013 12:45:14 </v>
      </c>
      <c r="E47" s="34" t="s">
        <v>137</v>
      </c>
      <c r="F47" s="34" t="s">
        <v>138</v>
      </c>
      <c r="G47" s="34" t="s">
        <v>137</v>
      </c>
      <c r="H47" s="34" t="s">
        <v>120</v>
      </c>
      <c r="I47" s="34" t="s">
        <v>128</v>
      </c>
      <c r="J47" s="35">
        <v>41333</v>
      </c>
      <c r="K47" s="36">
        <v>0.41666666666666669</v>
      </c>
      <c r="L47" s="35">
        <v>41348</v>
      </c>
      <c r="M47" s="36">
        <v>0.41666666666666669</v>
      </c>
      <c r="N47" s="34" t="s">
        <v>115</v>
      </c>
      <c r="O47" s="37" t="s">
        <v>46</v>
      </c>
      <c r="P47" s="38"/>
      <c r="Q47" s="38"/>
      <c r="R47" s="38"/>
      <c r="S47" s="38"/>
      <c r="T47" s="38"/>
      <c r="U47" s="38"/>
      <c r="V47" s="38"/>
      <c r="W47" s="38"/>
      <c r="X47" s="39">
        <v>15</v>
      </c>
      <c r="Y47" s="37" t="s">
        <v>266</v>
      </c>
      <c r="Z47" s="37"/>
      <c r="AA47" s="37"/>
      <c r="AB47" s="37"/>
      <c r="AC47" s="37"/>
      <c r="AD47" s="37"/>
      <c r="AE47" s="40"/>
      <c r="AF47" s="41"/>
      <c r="AG47" s="42"/>
      <c r="AH47" s="43"/>
      <c r="AI47" s="43"/>
      <c r="AJ47" s="41"/>
      <c r="AK47" s="44"/>
      <c r="AL47" s="6"/>
      <c r="AM47" s="41">
        <v>58</v>
      </c>
      <c r="AN47" s="41"/>
      <c r="AO47" s="43"/>
      <c r="AP47" s="44"/>
    </row>
    <row r="48" spans="1:42" ht="16.5" thickBot="1" x14ac:dyDescent="0.3">
      <c r="A48" s="61">
        <v>43</v>
      </c>
      <c r="B48" s="63" t="str">
        <f t="shared" si="0"/>
        <v>BTA APDROSINASANA - FRONTIERE 15 JOURS</v>
      </c>
      <c r="C48" s="33" t="str">
        <f t="shared" si="1"/>
        <v>02/03/2013 12:43:20 </v>
      </c>
      <c r="E48" s="34" t="s">
        <v>139</v>
      </c>
      <c r="F48" s="34" t="s">
        <v>140</v>
      </c>
      <c r="G48" s="34" t="s">
        <v>139</v>
      </c>
      <c r="H48" s="34" t="s">
        <v>120</v>
      </c>
      <c r="I48" s="34" t="s">
        <v>128</v>
      </c>
      <c r="J48" s="35">
        <v>41333</v>
      </c>
      <c r="K48" s="36">
        <v>0.41666666666666669</v>
      </c>
      <c r="L48" s="35">
        <v>41348</v>
      </c>
      <c r="M48" s="36">
        <v>0.41666666666666669</v>
      </c>
      <c r="N48" s="34" t="s">
        <v>115</v>
      </c>
      <c r="O48" s="37" t="s">
        <v>46</v>
      </c>
      <c r="P48" s="38"/>
      <c r="Q48" s="38"/>
      <c r="R48" s="38"/>
      <c r="S48" s="38"/>
      <c r="T48" s="38"/>
      <c r="U48" s="38"/>
      <c r="V48" s="38"/>
      <c r="W48" s="38"/>
      <c r="X48" s="39">
        <v>15</v>
      </c>
      <c r="Y48" s="37" t="s">
        <v>265</v>
      </c>
      <c r="Z48" s="37"/>
      <c r="AA48" s="37"/>
      <c r="AB48" s="37"/>
      <c r="AC48" s="37"/>
      <c r="AD48" s="37"/>
      <c r="AE48" s="40"/>
      <c r="AF48" s="41"/>
      <c r="AG48" s="42"/>
      <c r="AH48" s="43"/>
      <c r="AI48" s="43"/>
      <c r="AJ48" s="41"/>
      <c r="AK48" s="44"/>
      <c r="AL48" s="6"/>
      <c r="AM48" s="41">
        <v>58</v>
      </c>
      <c r="AN48" s="41"/>
      <c r="AO48" s="43"/>
      <c r="AP48" s="44"/>
    </row>
    <row r="49" spans="1:42" ht="16.5" thickBot="1" x14ac:dyDescent="0.3">
      <c r="A49" s="61">
        <v>44</v>
      </c>
      <c r="B49" s="63" t="str">
        <f t="shared" si="0"/>
        <v>BTA APDROSINASANA - FRONTIERE 15 JOURS</v>
      </c>
      <c r="C49" s="33" t="str">
        <f t="shared" si="1"/>
        <v>02/03/2013 12:41:10 </v>
      </c>
      <c r="E49" s="34" t="s">
        <v>141</v>
      </c>
      <c r="F49" s="34" t="s">
        <v>142</v>
      </c>
      <c r="G49" s="34" t="s">
        <v>141</v>
      </c>
      <c r="H49" s="34" t="s">
        <v>120</v>
      </c>
      <c r="I49" s="34" t="s">
        <v>128</v>
      </c>
      <c r="J49" s="35">
        <v>41333</v>
      </c>
      <c r="K49" s="36">
        <v>0.41666666666666669</v>
      </c>
      <c r="L49" s="35">
        <v>41348</v>
      </c>
      <c r="M49" s="36">
        <v>0.41666666666666669</v>
      </c>
      <c r="N49" s="34" t="s">
        <v>115</v>
      </c>
      <c r="O49" s="37" t="s">
        <v>46</v>
      </c>
      <c r="P49" s="38"/>
      <c r="Q49" s="38"/>
      <c r="R49" s="38"/>
      <c r="S49" s="38"/>
      <c r="T49" s="38"/>
      <c r="U49" s="38"/>
      <c r="V49" s="38"/>
      <c r="W49" s="38"/>
      <c r="X49" s="39">
        <v>15</v>
      </c>
      <c r="Y49" s="37" t="s">
        <v>266</v>
      </c>
      <c r="Z49" s="37"/>
      <c r="AA49" s="37"/>
      <c r="AB49" s="37"/>
      <c r="AC49" s="37"/>
      <c r="AD49" s="37"/>
      <c r="AE49" s="40"/>
      <c r="AF49" s="41"/>
      <c r="AG49" s="42"/>
      <c r="AH49" s="43"/>
      <c r="AI49" s="43"/>
      <c r="AJ49" s="41"/>
      <c r="AK49" s="44"/>
      <c r="AL49" s="6"/>
      <c r="AM49" s="41">
        <v>58</v>
      </c>
      <c r="AN49" s="41"/>
      <c r="AO49" s="43"/>
      <c r="AP49" s="44"/>
    </row>
    <row r="50" spans="1:42" ht="16.5" thickBot="1" x14ac:dyDescent="0.3">
      <c r="A50" s="61">
        <v>45</v>
      </c>
      <c r="B50" s="63" t="str">
        <f t="shared" si="0"/>
        <v>BTA APDROSINASANA - FRONTIERE 15 JOURS</v>
      </c>
      <c r="C50" s="33" t="str">
        <f t="shared" si="1"/>
        <v>02/03/2013 12:39:25 </v>
      </c>
      <c r="E50" s="34" t="s">
        <v>143</v>
      </c>
      <c r="F50" s="34" t="s">
        <v>144</v>
      </c>
      <c r="G50" s="34" t="s">
        <v>143</v>
      </c>
      <c r="H50" s="34" t="s">
        <v>120</v>
      </c>
      <c r="I50" s="34" t="s">
        <v>128</v>
      </c>
      <c r="J50" s="35">
        <v>41333</v>
      </c>
      <c r="K50" s="36">
        <v>0.41666666666666669</v>
      </c>
      <c r="L50" s="35">
        <v>41348</v>
      </c>
      <c r="M50" s="36">
        <v>0.41666666666666669</v>
      </c>
      <c r="N50" s="34" t="s">
        <v>115</v>
      </c>
      <c r="O50" s="37" t="s">
        <v>46</v>
      </c>
      <c r="P50" s="38"/>
      <c r="Q50" s="38"/>
      <c r="R50" s="38"/>
      <c r="S50" s="38"/>
      <c r="T50" s="38"/>
      <c r="U50" s="38"/>
      <c r="V50" s="38"/>
      <c r="W50" s="38"/>
      <c r="X50" s="39">
        <v>15</v>
      </c>
      <c r="Y50" s="37" t="s">
        <v>265</v>
      </c>
      <c r="Z50" s="37"/>
      <c r="AA50" s="37"/>
      <c r="AB50" s="37"/>
      <c r="AC50" s="37"/>
      <c r="AD50" s="37"/>
      <c r="AE50" s="40"/>
      <c r="AF50" s="41"/>
      <c r="AG50" s="42"/>
      <c r="AH50" s="43"/>
      <c r="AI50" s="43"/>
      <c r="AJ50" s="41"/>
      <c r="AK50" s="44"/>
      <c r="AL50" s="6"/>
      <c r="AM50" s="41">
        <v>58</v>
      </c>
      <c r="AN50" s="41"/>
      <c r="AO50" s="43"/>
      <c r="AP50" s="44"/>
    </row>
    <row r="51" spans="1:42" ht="16.5" thickBot="1" x14ac:dyDescent="0.3">
      <c r="A51" s="61">
        <v>46</v>
      </c>
      <c r="B51" s="63" t="str">
        <f t="shared" si="0"/>
        <v>BTA APDROSINASANA - FRONTIERE 15 JOURS</v>
      </c>
      <c r="C51" s="33" t="str">
        <f t="shared" si="1"/>
        <v>02/03/2013 12:36:51 </v>
      </c>
      <c r="E51" s="34" t="s">
        <v>145</v>
      </c>
      <c r="F51" s="34" t="s">
        <v>146</v>
      </c>
      <c r="G51" s="34" t="s">
        <v>145</v>
      </c>
      <c r="H51" s="34" t="s">
        <v>120</v>
      </c>
      <c r="I51" s="34" t="s">
        <v>128</v>
      </c>
      <c r="J51" s="35">
        <v>41333</v>
      </c>
      <c r="K51" s="36">
        <v>0.41666666666666669</v>
      </c>
      <c r="L51" s="35">
        <v>41348</v>
      </c>
      <c r="M51" s="36">
        <v>0.41666666666666669</v>
      </c>
      <c r="N51" s="34" t="s">
        <v>115</v>
      </c>
      <c r="O51" s="37" t="s">
        <v>46</v>
      </c>
      <c r="P51" s="38"/>
      <c r="Q51" s="38"/>
      <c r="R51" s="38"/>
      <c r="S51" s="38"/>
      <c r="T51" s="38"/>
      <c r="U51" s="38"/>
      <c r="V51" s="38"/>
      <c r="W51" s="38"/>
      <c r="X51" s="39">
        <v>15</v>
      </c>
      <c r="Y51" s="37" t="s">
        <v>266</v>
      </c>
      <c r="Z51" s="37"/>
      <c r="AA51" s="37"/>
      <c r="AB51" s="37"/>
      <c r="AC51" s="37"/>
      <c r="AD51" s="37"/>
      <c r="AE51" s="40"/>
      <c r="AF51" s="41"/>
      <c r="AG51" s="42"/>
      <c r="AH51" s="43"/>
      <c r="AI51" s="43"/>
      <c r="AJ51" s="41"/>
      <c r="AK51" s="44"/>
      <c r="AL51" s="6"/>
      <c r="AM51" s="41">
        <v>58</v>
      </c>
      <c r="AN51" s="41"/>
      <c r="AO51" s="43"/>
      <c r="AP51" s="44"/>
    </row>
    <row r="52" spans="1:42" ht="16.5" thickBot="1" x14ac:dyDescent="0.3">
      <c r="A52" s="61">
        <v>47</v>
      </c>
      <c r="B52" s="63" t="str">
        <f t="shared" si="0"/>
        <v>BTA APDROSINASANA - FRONTIERE 15 JOURS</v>
      </c>
      <c r="C52" s="33" t="str">
        <f t="shared" si="1"/>
        <v>02/03/2013 12:33:56 </v>
      </c>
      <c r="E52" s="34" t="s">
        <v>147</v>
      </c>
      <c r="F52" s="34" t="s">
        <v>148</v>
      </c>
      <c r="G52" s="34" t="s">
        <v>147</v>
      </c>
      <c r="H52" s="34" t="s">
        <v>120</v>
      </c>
      <c r="I52" s="34" t="s">
        <v>128</v>
      </c>
      <c r="J52" s="35">
        <v>41333</v>
      </c>
      <c r="K52" s="36">
        <v>0.41666666666666669</v>
      </c>
      <c r="L52" s="35">
        <v>41348</v>
      </c>
      <c r="M52" s="36">
        <v>0.41666666666666669</v>
      </c>
      <c r="N52" s="34" t="s">
        <v>115</v>
      </c>
      <c r="O52" s="37" t="s">
        <v>46</v>
      </c>
      <c r="P52" s="38"/>
      <c r="Q52" s="38"/>
      <c r="R52" s="38"/>
      <c r="S52" s="38"/>
      <c r="T52" s="38"/>
      <c r="U52" s="38"/>
      <c r="V52" s="38"/>
      <c r="W52" s="38"/>
      <c r="X52" s="39">
        <v>15</v>
      </c>
      <c r="Y52" s="37" t="s">
        <v>265</v>
      </c>
      <c r="Z52" s="37"/>
      <c r="AA52" s="37"/>
      <c r="AB52" s="37"/>
      <c r="AC52" s="37"/>
      <c r="AD52" s="37"/>
      <c r="AE52" s="40"/>
      <c r="AF52" s="41"/>
      <c r="AG52" s="42"/>
      <c r="AH52" s="43"/>
      <c r="AI52" s="43"/>
      <c r="AJ52" s="41"/>
      <c r="AK52" s="44"/>
      <c r="AL52" s="6"/>
      <c r="AM52" s="41">
        <v>58</v>
      </c>
      <c r="AN52" s="41"/>
      <c r="AO52" s="43"/>
      <c r="AP52" s="44"/>
    </row>
    <row r="53" spans="1:42" ht="16.5" thickBot="1" x14ac:dyDescent="0.3">
      <c r="A53" s="61">
        <v>48</v>
      </c>
      <c r="B53" s="63" t="str">
        <f t="shared" si="0"/>
        <v>BTA APDROSINASANA - FRONTIERE 15 JOURS</v>
      </c>
      <c r="C53" s="33" t="str">
        <f t="shared" si="1"/>
        <v>02/03/2013 12:30:02 </v>
      </c>
      <c r="E53" s="34" t="s">
        <v>149</v>
      </c>
      <c r="F53" s="34" t="s">
        <v>150</v>
      </c>
      <c r="G53" s="34" t="s">
        <v>149</v>
      </c>
      <c r="H53" s="34" t="s">
        <v>120</v>
      </c>
      <c r="I53" s="34" t="s">
        <v>128</v>
      </c>
      <c r="J53" s="35">
        <v>41333</v>
      </c>
      <c r="K53" s="36">
        <v>0.41666666666666669</v>
      </c>
      <c r="L53" s="35">
        <v>41348</v>
      </c>
      <c r="M53" s="36">
        <v>0.41666666666666669</v>
      </c>
      <c r="N53" s="34" t="s">
        <v>115</v>
      </c>
      <c r="O53" s="37" t="s">
        <v>46</v>
      </c>
      <c r="P53" s="38"/>
      <c r="Q53" s="38"/>
      <c r="R53" s="38"/>
      <c r="S53" s="38"/>
      <c r="T53" s="38"/>
      <c r="U53" s="38"/>
      <c r="V53" s="38"/>
      <c r="W53" s="38"/>
      <c r="X53" s="39">
        <v>15</v>
      </c>
      <c r="Y53" s="37" t="s">
        <v>266</v>
      </c>
      <c r="Z53" s="37"/>
      <c r="AA53" s="37"/>
      <c r="AB53" s="37"/>
      <c r="AC53" s="37"/>
      <c r="AD53" s="37"/>
      <c r="AE53" s="40"/>
      <c r="AF53" s="41"/>
      <c r="AG53" s="42"/>
      <c r="AH53" s="43"/>
      <c r="AI53" s="43"/>
      <c r="AJ53" s="41"/>
      <c r="AK53" s="44"/>
      <c r="AL53" s="6"/>
      <c r="AM53" s="41">
        <v>58</v>
      </c>
      <c r="AN53" s="41"/>
      <c r="AO53" s="43"/>
      <c r="AP53" s="44"/>
    </row>
    <row r="54" spans="1:42" ht="16.5" thickBot="1" x14ac:dyDescent="0.3">
      <c r="A54" s="61">
        <v>49</v>
      </c>
      <c r="B54" s="63" t="str">
        <f t="shared" si="0"/>
        <v>BTA APDROSINASANA - FRONTIERE 15 JOURS</v>
      </c>
      <c r="C54" s="33" t="str">
        <f t="shared" si="1"/>
        <v>02/03/2013 12:26:44 </v>
      </c>
      <c r="E54" s="34" t="s">
        <v>151</v>
      </c>
      <c r="F54" s="34" t="s">
        <v>152</v>
      </c>
      <c r="G54" s="34" t="s">
        <v>151</v>
      </c>
      <c r="H54" s="34" t="s">
        <v>120</v>
      </c>
      <c r="I54" s="34" t="s">
        <v>128</v>
      </c>
      <c r="J54" s="35">
        <v>41333</v>
      </c>
      <c r="K54" s="36">
        <v>0.41666666666666669</v>
      </c>
      <c r="L54" s="35">
        <v>41348</v>
      </c>
      <c r="M54" s="36">
        <v>0.41666666666666669</v>
      </c>
      <c r="N54" s="34" t="s">
        <v>115</v>
      </c>
      <c r="O54" s="37" t="s">
        <v>46</v>
      </c>
      <c r="P54" s="38"/>
      <c r="Q54" s="38"/>
      <c r="R54" s="38"/>
      <c r="S54" s="38"/>
      <c r="T54" s="38"/>
      <c r="U54" s="38"/>
      <c r="V54" s="38"/>
      <c r="W54" s="38"/>
      <c r="X54" s="39">
        <v>15</v>
      </c>
      <c r="Y54" s="37" t="s">
        <v>265</v>
      </c>
      <c r="Z54" s="37"/>
      <c r="AA54" s="37"/>
      <c r="AB54" s="37"/>
      <c r="AC54" s="37"/>
      <c r="AD54" s="37"/>
      <c r="AE54" s="40"/>
      <c r="AF54" s="41"/>
      <c r="AG54" s="42"/>
      <c r="AH54" s="43"/>
      <c r="AI54" s="43"/>
      <c r="AJ54" s="41"/>
      <c r="AK54" s="44"/>
      <c r="AL54" s="6"/>
      <c r="AM54" s="41">
        <v>58</v>
      </c>
      <c r="AN54" s="41"/>
      <c r="AO54" s="43"/>
      <c r="AP54" s="44"/>
    </row>
    <row r="55" spans="1:42" ht="16.5" thickBot="1" x14ac:dyDescent="0.3">
      <c r="A55" s="61">
        <v>50</v>
      </c>
      <c r="B55" s="63" t="str">
        <f t="shared" si="0"/>
        <v>BTA APDROSINASANA - FRONTIERE 15 JOURS</v>
      </c>
      <c r="C55" s="33" t="str">
        <f t="shared" si="1"/>
        <v>02/03/2013 12:24:39 </v>
      </c>
      <c r="E55" s="34" t="s">
        <v>153</v>
      </c>
      <c r="F55" s="34" t="s">
        <v>154</v>
      </c>
      <c r="G55" s="34" t="s">
        <v>153</v>
      </c>
      <c r="H55" s="34" t="s">
        <v>120</v>
      </c>
      <c r="I55" s="34" t="s">
        <v>128</v>
      </c>
      <c r="J55" s="35">
        <v>41333</v>
      </c>
      <c r="K55" s="36">
        <v>0.41666666666666669</v>
      </c>
      <c r="L55" s="35">
        <v>41348</v>
      </c>
      <c r="M55" s="36">
        <v>0.41666666666666669</v>
      </c>
      <c r="N55" s="34" t="s">
        <v>115</v>
      </c>
      <c r="O55" s="37" t="s">
        <v>46</v>
      </c>
      <c r="P55" s="38"/>
      <c r="Q55" s="38"/>
      <c r="R55" s="38"/>
      <c r="S55" s="38"/>
      <c r="T55" s="38"/>
      <c r="U55" s="38"/>
      <c r="V55" s="38"/>
      <c r="W55" s="38"/>
      <c r="X55" s="39">
        <v>15</v>
      </c>
      <c r="Y55" s="37" t="s">
        <v>266</v>
      </c>
      <c r="Z55" s="37"/>
      <c r="AA55" s="37"/>
      <c r="AB55" s="37"/>
      <c r="AC55" s="37"/>
      <c r="AD55" s="37"/>
      <c r="AE55" s="40"/>
      <c r="AF55" s="41"/>
      <c r="AG55" s="42"/>
      <c r="AH55" s="43"/>
      <c r="AI55" s="43"/>
      <c r="AJ55" s="41"/>
      <c r="AK55" s="44"/>
      <c r="AL55" s="6"/>
      <c r="AM55" s="41">
        <v>58</v>
      </c>
      <c r="AN55" s="41"/>
      <c r="AO55" s="43"/>
      <c r="AP55" s="44"/>
    </row>
    <row r="56" spans="1:42" ht="16.5" thickBot="1" x14ac:dyDescent="0.3">
      <c r="A56" s="61">
        <v>51</v>
      </c>
      <c r="B56" s="63" t="str">
        <f t="shared" si="0"/>
        <v>BTA APDROSINASANA - FRONTIERE 15 JOURS</v>
      </c>
      <c r="C56" s="33" t="str">
        <f t="shared" si="1"/>
        <v>02/03/2013 12:22:35 </v>
      </c>
      <c r="E56" s="34" t="s">
        <v>155</v>
      </c>
      <c r="F56" s="34" t="s">
        <v>156</v>
      </c>
      <c r="G56" s="34" t="s">
        <v>155</v>
      </c>
      <c r="H56" s="34" t="s">
        <v>120</v>
      </c>
      <c r="I56" s="34" t="s">
        <v>128</v>
      </c>
      <c r="J56" s="35">
        <v>41333</v>
      </c>
      <c r="K56" s="36">
        <v>0.41666666666666669</v>
      </c>
      <c r="L56" s="35">
        <v>41348</v>
      </c>
      <c r="M56" s="36">
        <v>0.41666666666666669</v>
      </c>
      <c r="N56" s="34" t="s">
        <v>115</v>
      </c>
      <c r="O56" s="37" t="s">
        <v>46</v>
      </c>
      <c r="P56" s="38"/>
      <c r="Q56" s="38"/>
      <c r="R56" s="38"/>
      <c r="S56" s="38"/>
      <c r="T56" s="38"/>
      <c r="U56" s="38"/>
      <c r="V56" s="38"/>
      <c r="W56" s="38"/>
      <c r="X56" s="39">
        <v>15</v>
      </c>
      <c r="Y56" s="37" t="s">
        <v>265</v>
      </c>
      <c r="Z56" s="37"/>
      <c r="AA56" s="37"/>
      <c r="AB56" s="37"/>
      <c r="AC56" s="37"/>
      <c r="AD56" s="37"/>
      <c r="AE56" s="40"/>
      <c r="AF56" s="41"/>
      <c r="AG56" s="42"/>
      <c r="AH56" s="43"/>
      <c r="AI56" s="43"/>
      <c r="AJ56" s="41"/>
      <c r="AK56" s="44"/>
      <c r="AL56" s="6"/>
      <c r="AM56" s="41">
        <v>58</v>
      </c>
      <c r="AN56" s="41"/>
      <c r="AO56" s="43"/>
      <c r="AP56" s="44"/>
    </row>
    <row r="57" spans="1:42" ht="16.5" thickBot="1" x14ac:dyDescent="0.3">
      <c r="A57" s="61">
        <v>52</v>
      </c>
      <c r="B57" s="63" t="str">
        <f t="shared" si="0"/>
        <v>BTA APDROSINASANA - FRONTIERE 15 JOURS</v>
      </c>
      <c r="C57" s="33" t="str">
        <f t="shared" si="1"/>
        <v>02/03/2013 12:16:32 </v>
      </c>
      <c r="E57" s="34" t="s">
        <v>157</v>
      </c>
      <c r="F57" s="34" t="s">
        <v>158</v>
      </c>
      <c r="G57" s="34" t="s">
        <v>157</v>
      </c>
      <c r="H57" s="34" t="s">
        <v>120</v>
      </c>
      <c r="I57" s="34" t="s">
        <v>128</v>
      </c>
      <c r="J57" s="35">
        <v>41333</v>
      </c>
      <c r="K57" s="36">
        <v>0.41666666666666669</v>
      </c>
      <c r="L57" s="35">
        <v>41348</v>
      </c>
      <c r="M57" s="36">
        <v>0.41666666666666669</v>
      </c>
      <c r="N57" s="34" t="s">
        <v>115</v>
      </c>
      <c r="O57" s="37" t="s">
        <v>46</v>
      </c>
      <c r="P57" s="38"/>
      <c r="Q57" s="38"/>
      <c r="R57" s="38"/>
      <c r="S57" s="38"/>
      <c r="T57" s="38"/>
      <c r="U57" s="38"/>
      <c r="V57" s="38"/>
      <c r="W57" s="38"/>
      <c r="X57" s="39">
        <v>15</v>
      </c>
      <c r="Y57" s="37" t="s">
        <v>266</v>
      </c>
      <c r="Z57" s="37"/>
      <c r="AA57" s="37"/>
      <c r="AB57" s="37"/>
      <c r="AC57" s="37"/>
      <c r="AD57" s="37"/>
      <c r="AE57" s="40"/>
      <c r="AF57" s="41"/>
      <c r="AG57" s="42"/>
      <c r="AH57" s="43"/>
      <c r="AI57" s="43"/>
      <c r="AJ57" s="41"/>
      <c r="AK57" s="44"/>
      <c r="AL57" s="6"/>
      <c r="AM57" s="41">
        <v>58</v>
      </c>
      <c r="AN57" s="41"/>
      <c r="AO57" s="43"/>
      <c r="AP57" s="44"/>
    </row>
    <row r="58" spans="1:42" ht="16.5" thickBot="1" x14ac:dyDescent="0.3">
      <c r="A58" s="61">
        <v>53</v>
      </c>
      <c r="B58" s="63" t="str">
        <f t="shared" si="0"/>
        <v>BTA APDROSINASANA - FRONTIERE 15 JOURS</v>
      </c>
      <c r="C58" s="33" t="str">
        <f t="shared" si="1"/>
        <v>02/03/2013 12:13:56 </v>
      </c>
      <c r="E58" s="34" t="s">
        <v>159</v>
      </c>
      <c r="F58" s="34" t="s">
        <v>160</v>
      </c>
      <c r="G58" s="34" t="s">
        <v>159</v>
      </c>
      <c r="H58" s="34" t="s">
        <v>120</v>
      </c>
      <c r="I58" s="34" t="s">
        <v>128</v>
      </c>
      <c r="J58" s="35">
        <v>41333</v>
      </c>
      <c r="K58" s="36">
        <v>0.41666666666666669</v>
      </c>
      <c r="L58" s="35">
        <v>41348</v>
      </c>
      <c r="M58" s="36">
        <v>0.41666666666666669</v>
      </c>
      <c r="N58" s="34" t="s">
        <v>115</v>
      </c>
      <c r="O58" s="37" t="s">
        <v>46</v>
      </c>
      <c r="P58" s="38"/>
      <c r="Q58" s="38"/>
      <c r="R58" s="38"/>
      <c r="S58" s="38"/>
      <c r="T58" s="38"/>
      <c r="U58" s="38"/>
      <c r="V58" s="38"/>
      <c r="W58" s="38"/>
      <c r="X58" s="39">
        <v>15</v>
      </c>
      <c r="Y58" s="37" t="s">
        <v>265</v>
      </c>
      <c r="Z58" s="37"/>
      <c r="AA58" s="37"/>
      <c r="AB58" s="37"/>
      <c r="AC58" s="37"/>
      <c r="AD58" s="37"/>
      <c r="AE58" s="40"/>
      <c r="AF58" s="41"/>
      <c r="AG58" s="42"/>
      <c r="AH58" s="43"/>
      <c r="AI58" s="43"/>
      <c r="AJ58" s="41"/>
      <c r="AK58" s="44"/>
      <c r="AL58" s="6"/>
      <c r="AM58" s="41">
        <v>58</v>
      </c>
      <c r="AN58" s="41"/>
      <c r="AO58" s="43"/>
      <c r="AP58" s="44"/>
    </row>
    <row r="59" spans="1:42" ht="16.5" thickBot="1" x14ac:dyDescent="0.3">
      <c r="A59" s="61">
        <v>54</v>
      </c>
      <c r="B59" s="63" t="str">
        <f t="shared" si="0"/>
        <v>BTA APDROSINASANA - FRONTIERE 15 JOURS</v>
      </c>
      <c r="C59" s="33" t="str">
        <f t="shared" si="1"/>
        <v>02/03/2013 12:12:05 </v>
      </c>
      <c r="E59" s="34" t="s">
        <v>161</v>
      </c>
      <c r="F59" s="34" t="s">
        <v>162</v>
      </c>
      <c r="G59" s="34" t="s">
        <v>161</v>
      </c>
      <c r="H59" s="34" t="s">
        <v>120</v>
      </c>
      <c r="I59" s="34" t="s">
        <v>128</v>
      </c>
      <c r="J59" s="35">
        <v>41333</v>
      </c>
      <c r="K59" s="36">
        <v>0.41666666666666669</v>
      </c>
      <c r="L59" s="35">
        <v>41348</v>
      </c>
      <c r="M59" s="36">
        <v>0.41666666666666669</v>
      </c>
      <c r="N59" s="34" t="s">
        <v>115</v>
      </c>
      <c r="O59" s="37" t="s">
        <v>46</v>
      </c>
      <c r="P59" s="38"/>
      <c r="Q59" s="38"/>
      <c r="R59" s="38"/>
      <c r="S59" s="38"/>
      <c r="T59" s="38"/>
      <c r="U59" s="38"/>
      <c r="V59" s="38"/>
      <c r="W59" s="38"/>
      <c r="X59" s="39">
        <v>15</v>
      </c>
      <c r="Y59" s="37" t="s">
        <v>266</v>
      </c>
      <c r="Z59" s="37"/>
      <c r="AA59" s="37"/>
      <c r="AB59" s="37"/>
      <c r="AC59" s="37"/>
      <c r="AD59" s="37"/>
      <c r="AE59" s="40"/>
      <c r="AF59" s="41"/>
      <c r="AG59" s="42"/>
      <c r="AH59" s="43"/>
      <c r="AI59" s="43"/>
      <c r="AJ59" s="41"/>
      <c r="AK59" s="44"/>
      <c r="AL59" s="6"/>
      <c r="AM59" s="41">
        <v>58</v>
      </c>
      <c r="AN59" s="41"/>
      <c r="AO59" s="43"/>
      <c r="AP59" s="44"/>
    </row>
    <row r="60" spans="1:42" ht="16.5" thickBot="1" x14ac:dyDescent="0.3">
      <c r="A60" s="61">
        <v>55</v>
      </c>
      <c r="B60" s="63" t="str">
        <f t="shared" si="0"/>
        <v>BTA APDROSINASANA - FRONTIERE 15 JOURS</v>
      </c>
      <c r="C60" s="33" t="str">
        <f t="shared" si="1"/>
        <v>02/03/2013 12:10:22 </v>
      </c>
      <c r="E60" s="34" t="s">
        <v>163</v>
      </c>
      <c r="F60" s="34" t="s">
        <v>164</v>
      </c>
      <c r="G60" s="34" t="s">
        <v>163</v>
      </c>
      <c r="H60" s="34" t="s">
        <v>120</v>
      </c>
      <c r="I60" s="34" t="s">
        <v>128</v>
      </c>
      <c r="J60" s="35">
        <v>41333</v>
      </c>
      <c r="K60" s="36">
        <v>0.41666666666666669</v>
      </c>
      <c r="L60" s="35">
        <v>41348</v>
      </c>
      <c r="M60" s="36">
        <v>0.41666666666666669</v>
      </c>
      <c r="N60" s="34" t="s">
        <v>115</v>
      </c>
      <c r="O60" s="37" t="s">
        <v>46</v>
      </c>
      <c r="P60" s="38"/>
      <c r="Q60" s="38"/>
      <c r="R60" s="38"/>
      <c r="S60" s="38"/>
      <c r="T60" s="38"/>
      <c r="U60" s="38"/>
      <c r="V60" s="38"/>
      <c r="W60" s="38"/>
      <c r="X60" s="39">
        <v>15</v>
      </c>
      <c r="Y60" s="37" t="s">
        <v>265</v>
      </c>
      <c r="Z60" s="37"/>
      <c r="AA60" s="37"/>
      <c r="AB60" s="37"/>
      <c r="AC60" s="37"/>
      <c r="AD60" s="37"/>
      <c r="AE60" s="40"/>
      <c r="AF60" s="41"/>
      <c r="AG60" s="42"/>
      <c r="AH60" s="43"/>
      <c r="AI60" s="43"/>
      <c r="AJ60" s="41"/>
      <c r="AK60" s="44"/>
      <c r="AL60" s="6"/>
      <c r="AM60" s="41">
        <v>58</v>
      </c>
      <c r="AN60" s="41"/>
      <c r="AO60" s="43"/>
      <c r="AP60" s="44"/>
    </row>
    <row r="61" spans="1:42" ht="16.5" thickBot="1" x14ac:dyDescent="0.3">
      <c r="A61" s="61">
        <v>56</v>
      </c>
      <c r="B61" s="63" t="str">
        <f t="shared" si="0"/>
        <v>BTA APDROSINASANA - FRONTIERE 15 JOURS</v>
      </c>
      <c r="C61" s="33" t="str">
        <f t="shared" si="1"/>
        <v>02/03/2013 12:06:19 </v>
      </c>
      <c r="E61" s="34" t="s">
        <v>165</v>
      </c>
      <c r="F61" s="34" t="s">
        <v>166</v>
      </c>
      <c r="G61" s="34" t="s">
        <v>165</v>
      </c>
      <c r="H61" s="34" t="s">
        <v>120</v>
      </c>
      <c r="I61" s="34" t="s">
        <v>128</v>
      </c>
      <c r="J61" s="35">
        <v>41333</v>
      </c>
      <c r="K61" s="36">
        <v>0.41666666666666669</v>
      </c>
      <c r="L61" s="35">
        <v>41348</v>
      </c>
      <c r="M61" s="36">
        <v>0.41666666666666669</v>
      </c>
      <c r="N61" s="34" t="s">
        <v>115</v>
      </c>
      <c r="O61" s="37" t="s">
        <v>46</v>
      </c>
      <c r="P61" s="38"/>
      <c r="Q61" s="38"/>
      <c r="R61" s="38"/>
      <c r="S61" s="38"/>
      <c r="T61" s="38"/>
      <c r="U61" s="38"/>
      <c r="V61" s="38"/>
      <c r="W61" s="38"/>
      <c r="X61" s="39">
        <v>15</v>
      </c>
      <c r="Y61" s="37" t="s">
        <v>266</v>
      </c>
      <c r="Z61" s="37"/>
      <c r="AA61" s="37"/>
      <c r="AB61" s="37"/>
      <c r="AC61" s="37"/>
      <c r="AD61" s="37"/>
      <c r="AE61" s="40"/>
      <c r="AF61" s="41"/>
      <c r="AG61" s="42"/>
      <c r="AH61" s="43"/>
      <c r="AI61" s="43"/>
      <c r="AJ61" s="41"/>
      <c r="AK61" s="44"/>
      <c r="AL61" s="6"/>
      <c r="AM61" s="41">
        <v>58</v>
      </c>
      <c r="AN61" s="41"/>
      <c r="AO61" s="43"/>
      <c r="AP61" s="44"/>
    </row>
    <row r="62" spans="1:42" ht="16.5" thickBot="1" x14ac:dyDescent="0.3">
      <c r="A62" s="61">
        <v>57</v>
      </c>
      <c r="B62" s="63" t="str">
        <f t="shared" si="0"/>
        <v>BTA APDROSINASANA - FRONTIERE 15 JOURS</v>
      </c>
      <c r="C62" s="33" t="str">
        <f t="shared" si="1"/>
        <v>02/03/2013 12:02:48 </v>
      </c>
      <c r="E62" s="34" t="s">
        <v>167</v>
      </c>
      <c r="F62" s="34" t="s">
        <v>168</v>
      </c>
      <c r="G62" s="34" t="s">
        <v>167</v>
      </c>
      <c r="H62" s="34" t="s">
        <v>120</v>
      </c>
      <c r="I62" s="34" t="s">
        <v>128</v>
      </c>
      <c r="J62" s="35">
        <v>41333</v>
      </c>
      <c r="K62" s="36">
        <v>0.41666666666666669</v>
      </c>
      <c r="L62" s="35">
        <v>41348</v>
      </c>
      <c r="M62" s="36">
        <v>0.41666666666666669</v>
      </c>
      <c r="N62" s="34" t="s">
        <v>115</v>
      </c>
      <c r="O62" s="37" t="s">
        <v>46</v>
      </c>
      <c r="P62" s="38"/>
      <c r="Q62" s="38"/>
      <c r="R62" s="38"/>
      <c r="S62" s="38"/>
      <c r="T62" s="38"/>
      <c r="U62" s="38"/>
      <c r="V62" s="38"/>
      <c r="W62" s="38"/>
      <c r="X62" s="39">
        <v>15</v>
      </c>
      <c r="Y62" s="37" t="s">
        <v>265</v>
      </c>
      <c r="Z62" s="37"/>
      <c r="AA62" s="37"/>
      <c r="AB62" s="37"/>
      <c r="AC62" s="37"/>
      <c r="AD62" s="37"/>
      <c r="AE62" s="40"/>
      <c r="AF62" s="41"/>
      <c r="AG62" s="42"/>
      <c r="AH62" s="43"/>
      <c r="AI62" s="43"/>
      <c r="AJ62" s="41"/>
      <c r="AK62" s="44"/>
      <c r="AL62" s="6"/>
      <c r="AM62" s="41">
        <v>58</v>
      </c>
      <c r="AN62" s="41"/>
      <c r="AO62" s="43"/>
      <c r="AP62" s="44"/>
    </row>
    <row r="63" spans="1:42" ht="16.5" thickBot="1" x14ac:dyDescent="0.3">
      <c r="A63" s="64">
        <v>58</v>
      </c>
      <c r="B63" s="65" t="str">
        <f t="shared" si="0"/>
        <v>BTA APDROSINASANA - FRONTIERE 15 JOURS</v>
      </c>
      <c r="C63" s="48" t="str">
        <f t="shared" si="1"/>
        <v>02/03/2013 12:01:04 </v>
      </c>
      <c r="D63" s="49"/>
      <c r="E63" s="50" t="s">
        <v>169</v>
      </c>
      <c r="F63" s="50" t="s">
        <v>170</v>
      </c>
      <c r="G63" s="50" t="s">
        <v>169</v>
      </c>
      <c r="H63" s="50" t="s">
        <v>120</v>
      </c>
      <c r="I63" s="50" t="s">
        <v>128</v>
      </c>
      <c r="J63" s="51">
        <v>41333</v>
      </c>
      <c r="K63" s="52">
        <v>0.41666666666666669</v>
      </c>
      <c r="L63" s="51">
        <v>41348</v>
      </c>
      <c r="M63" s="52">
        <v>0.41666666666666669</v>
      </c>
      <c r="N63" s="50" t="s">
        <v>115</v>
      </c>
      <c r="O63" s="53" t="s">
        <v>46</v>
      </c>
      <c r="P63" s="54"/>
      <c r="Q63" s="54"/>
      <c r="R63" s="54"/>
      <c r="S63" s="54"/>
      <c r="T63" s="54"/>
      <c r="U63" s="54"/>
      <c r="V63" s="54"/>
      <c r="W63" s="54"/>
      <c r="X63" s="55">
        <v>15</v>
      </c>
      <c r="Y63" s="37" t="s">
        <v>266</v>
      </c>
      <c r="Z63" s="53"/>
      <c r="AA63" s="53"/>
      <c r="AB63" s="53"/>
      <c r="AC63" s="53"/>
      <c r="AD63" s="53"/>
      <c r="AE63" s="56"/>
      <c r="AF63" s="57"/>
      <c r="AG63" s="58"/>
      <c r="AH63" s="57"/>
      <c r="AI63" s="57"/>
      <c r="AJ63" s="57"/>
      <c r="AK63" s="59"/>
      <c r="AL63" s="60"/>
      <c r="AM63" s="57">
        <v>58</v>
      </c>
      <c r="AN63" s="57"/>
      <c r="AO63" s="57"/>
      <c r="AP63" s="44"/>
    </row>
    <row r="64" spans="1:42" ht="16.5" thickBot="1" x14ac:dyDescent="0.3">
      <c r="A64" s="61">
        <v>59</v>
      </c>
      <c r="B64" s="45" t="str">
        <f t="shared" si="0"/>
        <v>BTA APDROSINASANA - POIDS LOURDS</v>
      </c>
      <c r="C64" s="33" t="str">
        <f t="shared" si="1"/>
        <v>04/03/2013 18:07:24 </v>
      </c>
      <c r="E64" s="34" t="s">
        <v>171</v>
      </c>
      <c r="F64" s="34" t="s">
        <v>172</v>
      </c>
      <c r="G64" s="34" t="s">
        <v>171</v>
      </c>
      <c r="H64" s="34" t="s">
        <v>43</v>
      </c>
      <c r="I64" s="34" t="s">
        <v>107</v>
      </c>
      <c r="J64" s="35">
        <v>41337</v>
      </c>
      <c r="K64" s="36">
        <v>0.75694444444444453</v>
      </c>
      <c r="L64" s="35">
        <v>41340</v>
      </c>
      <c r="M64" s="36">
        <v>0.75694444444444453</v>
      </c>
      <c r="N64" s="34" t="s">
        <v>108</v>
      </c>
      <c r="O64" s="37" t="s">
        <v>109</v>
      </c>
      <c r="P64" s="38"/>
      <c r="Q64" s="38"/>
      <c r="R64" s="38"/>
      <c r="S64" s="38"/>
      <c r="T64" s="38"/>
      <c r="U64" s="38"/>
      <c r="V64" s="38"/>
      <c r="W64" s="38"/>
      <c r="X64" s="39">
        <v>3</v>
      </c>
      <c r="Y64" s="37" t="s">
        <v>265</v>
      </c>
      <c r="Z64" s="37"/>
      <c r="AA64" s="37"/>
      <c r="AB64" s="37"/>
      <c r="AC64" s="37"/>
      <c r="AD64" s="37"/>
      <c r="AE64" s="40"/>
      <c r="AF64" s="41"/>
      <c r="AG64" s="42"/>
      <c r="AH64" s="43"/>
      <c r="AI64" s="43"/>
      <c r="AJ64" s="41"/>
      <c r="AK64" s="44"/>
      <c r="AL64" s="6"/>
      <c r="AM64" s="41">
        <v>38.85</v>
      </c>
      <c r="AN64" s="41"/>
      <c r="AO64" s="43"/>
      <c r="AP64" s="44"/>
    </row>
    <row r="65" spans="1:42" ht="16.5" thickBot="1" x14ac:dyDescent="0.3">
      <c r="A65" s="61">
        <v>60</v>
      </c>
      <c r="B65" s="63" t="str">
        <f t="shared" si="0"/>
        <v>BTA APDROSINASANA - FRONTIERE 15 JOURS</v>
      </c>
      <c r="C65" s="33" t="str">
        <f t="shared" si="1"/>
        <v>04/03/2013 15:30:32 </v>
      </c>
      <c r="E65" s="34" t="s">
        <v>173</v>
      </c>
      <c r="F65" s="34" t="s">
        <v>174</v>
      </c>
      <c r="G65" s="34" t="s">
        <v>173</v>
      </c>
      <c r="H65" s="34" t="s">
        <v>120</v>
      </c>
      <c r="I65" s="34" t="s">
        <v>128</v>
      </c>
      <c r="J65" s="35">
        <v>41337</v>
      </c>
      <c r="K65" s="36">
        <v>0.64930555555555558</v>
      </c>
      <c r="L65" s="35">
        <v>41352</v>
      </c>
      <c r="M65" s="36">
        <v>0.64930555555555558</v>
      </c>
      <c r="N65" s="34" t="s">
        <v>115</v>
      </c>
      <c r="O65" s="37" t="s">
        <v>46</v>
      </c>
      <c r="P65" s="38"/>
      <c r="Q65" s="38"/>
      <c r="R65" s="38"/>
      <c r="S65" s="38"/>
      <c r="T65" s="38"/>
      <c r="U65" s="38"/>
      <c r="V65" s="38"/>
      <c r="W65" s="38"/>
      <c r="X65" s="39">
        <v>15</v>
      </c>
      <c r="Y65" s="37" t="s">
        <v>266</v>
      </c>
      <c r="Z65" s="37"/>
      <c r="AA65" s="37"/>
      <c r="AB65" s="37"/>
      <c r="AC65" s="37"/>
      <c r="AD65" s="37"/>
      <c r="AE65" s="40"/>
      <c r="AF65" s="41"/>
      <c r="AG65" s="42"/>
      <c r="AH65" s="43"/>
      <c r="AI65" s="43"/>
      <c r="AJ65" s="41"/>
      <c r="AK65" s="44"/>
      <c r="AL65" s="6"/>
      <c r="AM65" s="41">
        <v>58</v>
      </c>
      <c r="AN65" s="41"/>
      <c r="AO65" s="43"/>
      <c r="AP65" s="44"/>
    </row>
    <row r="66" spans="1:42" ht="16.5" thickBot="1" x14ac:dyDescent="0.3">
      <c r="A66" s="61">
        <v>61</v>
      </c>
      <c r="B66" s="63" t="str">
        <f t="shared" si="0"/>
        <v>BTA APDROSINASANA - FRONTIERE 15 JOURS</v>
      </c>
      <c r="C66" s="33" t="str">
        <f t="shared" si="1"/>
        <v>04/03/2013 15:29:01 </v>
      </c>
      <c r="E66" s="34" t="s">
        <v>175</v>
      </c>
      <c r="F66" s="34" t="s">
        <v>176</v>
      </c>
      <c r="G66" s="34" t="s">
        <v>175</v>
      </c>
      <c r="H66" s="34" t="s">
        <v>120</v>
      </c>
      <c r="I66" s="34" t="s">
        <v>128</v>
      </c>
      <c r="J66" s="35">
        <v>41337</v>
      </c>
      <c r="K66" s="36">
        <v>0.64583333333333337</v>
      </c>
      <c r="L66" s="35">
        <v>41352</v>
      </c>
      <c r="M66" s="36">
        <v>0.64583333333333337</v>
      </c>
      <c r="N66" s="34" t="s">
        <v>115</v>
      </c>
      <c r="O66" s="37" t="s">
        <v>46</v>
      </c>
      <c r="P66" s="38"/>
      <c r="Q66" s="38"/>
      <c r="R66" s="38"/>
      <c r="S66" s="38"/>
      <c r="T66" s="38"/>
      <c r="U66" s="38"/>
      <c r="V66" s="38"/>
      <c r="W66" s="38"/>
      <c r="X66" s="39">
        <v>15</v>
      </c>
      <c r="Y66" s="37" t="s">
        <v>265</v>
      </c>
      <c r="Z66" s="37"/>
      <c r="AA66" s="37"/>
      <c r="AB66" s="37"/>
      <c r="AC66" s="37"/>
      <c r="AD66" s="37"/>
      <c r="AE66" s="40"/>
      <c r="AF66" s="41"/>
      <c r="AG66" s="42"/>
      <c r="AH66" s="43"/>
      <c r="AI66" s="43"/>
      <c r="AJ66" s="41"/>
      <c r="AK66" s="44"/>
      <c r="AL66" s="6"/>
      <c r="AM66" s="41">
        <v>58</v>
      </c>
      <c r="AN66" s="41"/>
      <c r="AO66" s="43"/>
      <c r="AP66" s="44"/>
    </row>
    <row r="67" spans="1:42" ht="16.5" thickBot="1" x14ac:dyDescent="0.3">
      <c r="A67" s="61">
        <v>62</v>
      </c>
      <c r="B67" s="63" t="str">
        <f t="shared" si="0"/>
        <v>BTA APDROSINASANA - FRONTIERE 15 JOURS</v>
      </c>
      <c r="C67" s="33" t="str">
        <f t="shared" si="1"/>
        <v>04/03/2013 15:26:16 </v>
      </c>
      <c r="E67" s="34" t="s">
        <v>177</v>
      </c>
      <c r="F67" s="34" t="s">
        <v>178</v>
      </c>
      <c r="G67" s="34" t="s">
        <v>177</v>
      </c>
      <c r="H67" s="34" t="s">
        <v>120</v>
      </c>
      <c r="I67" s="34" t="s">
        <v>128</v>
      </c>
      <c r="J67" s="35">
        <v>41337</v>
      </c>
      <c r="K67" s="36">
        <v>0.64583333333333337</v>
      </c>
      <c r="L67" s="35">
        <v>41352</v>
      </c>
      <c r="M67" s="36">
        <v>0.64583333333333337</v>
      </c>
      <c r="N67" s="34" t="s">
        <v>115</v>
      </c>
      <c r="O67" s="37" t="s">
        <v>46</v>
      </c>
      <c r="P67" s="38"/>
      <c r="Q67" s="38"/>
      <c r="R67" s="38"/>
      <c r="S67" s="38"/>
      <c r="T67" s="38"/>
      <c r="U67" s="38"/>
      <c r="V67" s="38"/>
      <c r="W67" s="38"/>
      <c r="X67" s="39">
        <v>15</v>
      </c>
      <c r="Y67" s="37" t="s">
        <v>266</v>
      </c>
      <c r="Z67" s="37"/>
      <c r="AA67" s="37"/>
      <c r="AB67" s="37"/>
      <c r="AC67" s="37"/>
      <c r="AD67" s="37"/>
      <c r="AE67" s="40"/>
      <c r="AF67" s="41"/>
      <c r="AG67" s="42"/>
      <c r="AH67" s="43"/>
      <c r="AI67" s="43"/>
      <c r="AJ67" s="41"/>
      <c r="AK67" s="44"/>
      <c r="AL67" s="6"/>
      <c r="AM67" s="41">
        <v>58</v>
      </c>
      <c r="AN67" s="41"/>
      <c r="AO67" s="43"/>
      <c r="AP67" s="44"/>
    </row>
    <row r="68" spans="1:42" ht="16.5" thickBot="1" x14ac:dyDescent="0.3">
      <c r="A68" s="61">
        <v>63</v>
      </c>
      <c r="B68" s="32" t="str">
        <f t="shared" si="0"/>
        <v>BTA APDROSINASANA - TEMPORAIRE</v>
      </c>
      <c r="C68" s="33" t="str">
        <f t="shared" si="1"/>
        <v>04/03/2013 15:13:47 </v>
      </c>
      <c r="E68" s="34" t="s">
        <v>179</v>
      </c>
      <c r="F68" s="34" t="s">
        <v>180</v>
      </c>
      <c r="G68" s="34" t="s">
        <v>179</v>
      </c>
      <c r="H68" s="34" t="s">
        <v>55</v>
      </c>
      <c r="I68" s="34" t="s">
        <v>44</v>
      </c>
      <c r="J68" s="35">
        <v>41340</v>
      </c>
      <c r="K68" s="36">
        <v>0.70416666666666661</v>
      </c>
      <c r="L68" s="35">
        <v>41370</v>
      </c>
      <c r="M68" s="36">
        <v>0.70416666666666661</v>
      </c>
      <c r="N68" s="34" t="s">
        <v>45</v>
      </c>
      <c r="O68" s="37" t="s">
        <v>46</v>
      </c>
      <c r="P68" s="38"/>
      <c r="Q68" s="38"/>
      <c r="R68" s="38"/>
      <c r="S68" s="38"/>
      <c r="T68" s="38"/>
      <c r="U68" s="38"/>
      <c r="V68" s="38"/>
      <c r="W68" s="38"/>
      <c r="X68" s="39">
        <v>30</v>
      </c>
      <c r="Y68" s="37" t="s">
        <v>265</v>
      </c>
      <c r="Z68" s="37"/>
      <c r="AA68" s="37"/>
      <c r="AB68" s="37"/>
      <c r="AC68" s="37"/>
      <c r="AD68" s="37"/>
      <c r="AE68" s="40"/>
      <c r="AF68" s="41"/>
      <c r="AG68" s="42"/>
      <c r="AH68" s="43"/>
      <c r="AI68" s="43"/>
      <c r="AJ68" s="41"/>
      <c r="AK68" s="44"/>
      <c r="AL68" s="6"/>
      <c r="AM68" s="41">
        <v>108</v>
      </c>
      <c r="AN68" s="41"/>
      <c r="AO68" s="43"/>
      <c r="AP68" s="44"/>
    </row>
    <row r="69" spans="1:42" ht="16.5" thickBot="1" x14ac:dyDescent="0.3">
      <c r="A69" s="61">
        <v>64</v>
      </c>
      <c r="B69" s="45" t="str">
        <f t="shared" si="0"/>
        <v>BTA APDROSINASANA - POIDS LOURDS</v>
      </c>
      <c r="C69" s="33" t="str">
        <f t="shared" si="1"/>
        <v>04/03/2013 15:01:49 </v>
      </c>
      <c r="E69" s="34" t="s">
        <v>181</v>
      </c>
      <c r="F69" s="34" t="s">
        <v>182</v>
      </c>
      <c r="G69" s="34" t="s">
        <v>181</v>
      </c>
      <c r="H69" s="34" t="s">
        <v>43</v>
      </c>
      <c r="I69" s="34" t="s">
        <v>107</v>
      </c>
      <c r="J69" s="35">
        <v>41337</v>
      </c>
      <c r="K69" s="36">
        <v>0.62638888888888888</v>
      </c>
      <c r="L69" s="35">
        <v>41338</v>
      </c>
      <c r="M69" s="36">
        <v>0.62638888888888888</v>
      </c>
      <c r="N69" s="34" t="s">
        <v>108</v>
      </c>
      <c r="O69" s="37" t="s">
        <v>109</v>
      </c>
      <c r="P69" s="38"/>
      <c r="Q69" s="38"/>
      <c r="R69" s="38"/>
      <c r="S69" s="38"/>
      <c r="T69" s="38"/>
      <c r="U69" s="38"/>
      <c r="V69" s="38"/>
      <c r="W69" s="38"/>
      <c r="X69" s="39">
        <v>1</v>
      </c>
      <c r="Y69" s="37" t="s">
        <v>266</v>
      </c>
      <c r="Z69" s="37"/>
      <c r="AA69" s="37"/>
      <c r="AB69" s="37"/>
      <c r="AC69" s="37"/>
      <c r="AD69" s="37"/>
      <c r="AE69" s="40"/>
      <c r="AF69" s="41"/>
      <c r="AG69" s="42"/>
      <c r="AH69" s="43"/>
      <c r="AI69" s="43"/>
      <c r="AJ69" s="41"/>
      <c r="AK69" s="44"/>
      <c r="AL69" s="6"/>
      <c r="AM69" s="41">
        <v>28.35</v>
      </c>
      <c r="AN69" s="41"/>
      <c r="AO69" s="43"/>
      <c r="AP69" s="44"/>
    </row>
    <row r="70" spans="1:42" ht="16.5" thickBot="1" x14ac:dyDescent="0.3">
      <c r="A70" s="61">
        <v>65</v>
      </c>
      <c r="B70" s="45" t="str">
        <f t="shared" ref="B70:B110" si="2">I70</f>
        <v>BTA APDROSINASANA - POIDS LOURDS</v>
      </c>
      <c r="C70" s="33" t="str">
        <f t="shared" ref="C70:C110" si="3">E70</f>
        <v>04/03/2013 14:58:30 </v>
      </c>
      <c r="E70" s="34" t="s">
        <v>183</v>
      </c>
      <c r="F70" s="34" t="s">
        <v>184</v>
      </c>
      <c r="G70" s="34" t="s">
        <v>183</v>
      </c>
      <c r="H70" s="34" t="s">
        <v>43</v>
      </c>
      <c r="I70" s="34" t="s">
        <v>107</v>
      </c>
      <c r="J70" s="35">
        <v>41337</v>
      </c>
      <c r="K70" s="36">
        <v>0.625</v>
      </c>
      <c r="L70" s="35">
        <v>41338</v>
      </c>
      <c r="M70" s="36">
        <v>0.625</v>
      </c>
      <c r="N70" s="34" t="s">
        <v>108</v>
      </c>
      <c r="O70" s="37" t="s">
        <v>109</v>
      </c>
      <c r="P70" s="38"/>
      <c r="Q70" s="38"/>
      <c r="R70" s="38"/>
      <c r="S70" s="38"/>
      <c r="T70" s="38"/>
      <c r="U70" s="38"/>
      <c r="V70" s="38"/>
      <c r="W70" s="38"/>
      <c r="X70" s="39">
        <v>1</v>
      </c>
      <c r="Y70" s="37" t="s">
        <v>265</v>
      </c>
      <c r="Z70" s="37"/>
      <c r="AA70" s="37"/>
      <c r="AB70" s="37"/>
      <c r="AC70" s="37"/>
      <c r="AD70" s="37"/>
      <c r="AE70" s="40"/>
      <c r="AF70" s="41"/>
      <c r="AG70" s="42"/>
      <c r="AH70" s="43"/>
      <c r="AI70" s="43"/>
      <c r="AJ70" s="41"/>
      <c r="AK70" s="44"/>
      <c r="AL70" s="6"/>
      <c r="AM70" s="41">
        <v>28.35</v>
      </c>
      <c r="AN70" s="41"/>
      <c r="AO70" s="43"/>
      <c r="AP70" s="44"/>
    </row>
    <row r="71" spans="1:42" ht="16.5" thickBot="1" x14ac:dyDescent="0.3">
      <c r="A71" s="61">
        <v>66</v>
      </c>
      <c r="B71" s="62" t="str">
        <f t="shared" si="2"/>
        <v>BTA APDROSINASANA - FRONTIERE 30 JOURS</v>
      </c>
      <c r="C71" s="33" t="str">
        <f t="shared" si="3"/>
        <v>04/03/2013 14:38:04 </v>
      </c>
      <c r="E71" s="34" t="s">
        <v>185</v>
      </c>
      <c r="F71" s="34" t="s">
        <v>186</v>
      </c>
      <c r="G71" s="34" t="s">
        <v>185</v>
      </c>
      <c r="H71" s="34" t="s">
        <v>120</v>
      </c>
      <c r="I71" s="34" t="s">
        <v>121</v>
      </c>
      <c r="J71" s="35">
        <v>41337</v>
      </c>
      <c r="K71" s="36">
        <v>0.61111111111111105</v>
      </c>
      <c r="L71" s="35">
        <v>41367</v>
      </c>
      <c r="M71" s="36">
        <v>0.61111111111111105</v>
      </c>
      <c r="N71" s="34" t="s">
        <v>115</v>
      </c>
      <c r="O71" s="37" t="s">
        <v>46</v>
      </c>
      <c r="P71" s="38"/>
      <c r="Q71" s="38"/>
      <c r="R71" s="38"/>
      <c r="S71" s="38"/>
      <c r="T71" s="38"/>
      <c r="U71" s="38"/>
      <c r="V71" s="38"/>
      <c r="W71" s="38"/>
      <c r="X71" s="39">
        <v>30</v>
      </c>
      <c r="Y71" s="37" t="s">
        <v>266</v>
      </c>
      <c r="Z71" s="37"/>
      <c r="AA71" s="37"/>
      <c r="AB71" s="37"/>
      <c r="AC71" s="37"/>
      <c r="AD71" s="37"/>
      <c r="AE71" s="40"/>
      <c r="AF71" s="41"/>
      <c r="AG71" s="42"/>
      <c r="AH71" s="43"/>
      <c r="AI71" s="43"/>
      <c r="AJ71" s="41"/>
      <c r="AK71" s="44"/>
      <c r="AL71" s="6"/>
      <c r="AM71" s="41">
        <v>68</v>
      </c>
      <c r="AN71" s="41"/>
      <c r="AO71" s="43"/>
      <c r="AP71" s="44"/>
    </row>
    <row r="72" spans="1:42" ht="16.5" thickBot="1" x14ac:dyDescent="0.3">
      <c r="A72" s="61">
        <v>67</v>
      </c>
      <c r="B72" s="32" t="str">
        <f t="shared" si="2"/>
        <v>BTA APDROSINASANA - TEMPORAIRE AUTOMOBILE</v>
      </c>
      <c r="C72" s="33" t="str">
        <f t="shared" si="3"/>
        <v>04/03/2013 11:36:30 </v>
      </c>
      <c r="E72" s="34" t="s">
        <v>187</v>
      </c>
      <c r="F72" s="34" t="s">
        <v>188</v>
      </c>
      <c r="G72" s="34" t="s">
        <v>187</v>
      </c>
      <c r="H72" s="34" t="s">
        <v>189</v>
      </c>
      <c r="I72" s="34" t="s">
        <v>190</v>
      </c>
      <c r="J72" s="35">
        <v>41337</v>
      </c>
      <c r="K72" s="36">
        <v>0.5</v>
      </c>
      <c r="L72" s="35">
        <v>41367</v>
      </c>
      <c r="M72" s="36">
        <v>0.5</v>
      </c>
      <c r="N72" s="34" t="s">
        <v>108</v>
      </c>
      <c r="O72" s="37" t="s">
        <v>46</v>
      </c>
      <c r="P72" s="38"/>
      <c r="Q72" s="38"/>
      <c r="R72" s="38"/>
      <c r="S72" s="38"/>
      <c r="T72" s="38"/>
      <c r="U72" s="38"/>
      <c r="V72" s="38"/>
      <c r="W72" s="38"/>
      <c r="X72" s="39">
        <v>30</v>
      </c>
      <c r="Y72" s="37" t="s">
        <v>265</v>
      </c>
      <c r="Z72" s="37"/>
      <c r="AA72" s="37"/>
      <c r="AB72" s="37"/>
      <c r="AC72" s="37"/>
      <c r="AD72" s="37"/>
      <c r="AE72" s="40"/>
      <c r="AF72" s="41"/>
      <c r="AG72" s="42"/>
      <c r="AH72" s="43"/>
      <c r="AI72" s="43"/>
      <c r="AJ72" s="41"/>
      <c r="AK72" s="44"/>
      <c r="AL72" s="6"/>
      <c r="AM72" s="41">
        <v>115</v>
      </c>
      <c r="AN72" s="41"/>
      <c r="AO72" s="43"/>
      <c r="AP72" s="44"/>
    </row>
    <row r="73" spans="1:42" ht="16.5" thickBot="1" x14ac:dyDescent="0.3">
      <c r="A73" s="61">
        <v>68</v>
      </c>
      <c r="B73" s="63" t="str">
        <f t="shared" si="2"/>
        <v>BTA APDROSINASANA - FRONTIERE 15 JOURS</v>
      </c>
      <c r="C73" s="33" t="str">
        <f t="shared" si="3"/>
        <v>04/03/2013 10:38:52 </v>
      </c>
      <c r="E73" s="34" t="s">
        <v>191</v>
      </c>
      <c r="F73" s="34" t="s">
        <v>192</v>
      </c>
      <c r="G73" s="34" t="s">
        <v>191</v>
      </c>
      <c r="H73" s="34" t="s">
        <v>120</v>
      </c>
      <c r="I73" s="34" t="s">
        <v>128</v>
      </c>
      <c r="J73" s="35">
        <v>41337</v>
      </c>
      <c r="K73" s="36">
        <v>0.44444444444444442</v>
      </c>
      <c r="L73" s="35">
        <v>41352</v>
      </c>
      <c r="M73" s="36">
        <v>0.44444444444444442</v>
      </c>
      <c r="N73" s="34" t="s">
        <v>115</v>
      </c>
      <c r="O73" s="37" t="s">
        <v>46</v>
      </c>
      <c r="P73" s="38"/>
      <c r="Q73" s="38"/>
      <c r="R73" s="38"/>
      <c r="S73" s="38"/>
      <c r="T73" s="38"/>
      <c r="U73" s="38"/>
      <c r="V73" s="38"/>
      <c r="W73" s="38"/>
      <c r="X73" s="39">
        <v>15</v>
      </c>
      <c r="Y73" s="37" t="s">
        <v>266</v>
      </c>
      <c r="Z73" s="37"/>
      <c r="AA73" s="37"/>
      <c r="AB73" s="37"/>
      <c r="AC73" s="37"/>
      <c r="AD73" s="37"/>
      <c r="AE73" s="40"/>
      <c r="AF73" s="41"/>
      <c r="AG73" s="42"/>
      <c r="AH73" s="43"/>
      <c r="AI73" s="43"/>
      <c r="AJ73" s="41"/>
      <c r="AK73" s="44"/>
      <c r="AL73" s="6"/>
      <c r="AM73" s="41">
        <v>58</v>
      </c>
      <c r="AN73" s="41"/>
      <c r="AO73" s="43"/>
      <c r="AP73" s="44"/>
    </row>
    <row r="74" spans="1:42" ht="16.5" thickBot="1" x14ac:dyDescent="0.3">
      <c r="A74" s="64">
        <v>69</v>
      </c>
      <c r="B74" s="65" t="str">
        <f t="shared" si="2"/>
        <v>BTA APDROSINASANA - FRONTIERE 15 JOURS</v>
      </c>
      <c r="C74" s="48" t="str">
        <f t="shared" si="3"/>
        <v>04/03/2013 09:38:58 </v>
      </c>
      <c r="D74" s="49"/>
      <c r="E74" s="50" t="s">
        <v>193</v>
      </c>
      <c r="F74" s="50" t="s">
        <v>194</v>
      </c>
      <c r="G74" s="50" t="s">
        <v>193</v>
      </c>
      <c r="H74" s="50" t="s">
        <v>120</v>
      </c>
      <c r="I74" s="50" t="s">
        <v>128</v>
      </c>
      <c r="J74" s="51">
        <v>41337</v>
      </c>
      <c r="K74" s="52">
        <v>0.40277777777777773</v>
      </c>
      <c r="L74" s="51">
        <v>41352</v>
      </c>
      <c r="M74" s="52">
        <v>0.40277777777777773</v>
      </c>
      <c r="N74" s="50" t="s">
        <v>115</v>
      </c>
      <c r="O74" s="53" t="s">
        <v>46</v>
      </c>
      <c r="P74" s="54"/>
      <c r="Q74" s="54"/>
      <c r="R74" s="54"/>
      <c r="S74" s="54"/>
      <c r="T74" s="54"/>
      <c r="U74" s="54"/>
      <c r="V74" s="54"/>
      <c r="W74" s="54"/>
      <c r="X74" s="55">
        <v>15</v>
      </c>
      <c r="Y74" s="37" t="s">
        <v>265</v>
      </c>
      <c r="Z74" s="53"/>
      <c r="AA74" s="53"/>
      <c r="AB74" s="53"/>
      <c r="AC74" s="53"/>
      <c r="AD74" s="53"/>
      <c r="AE74" s="56"/>
      <c r="AF74" s="57"/>
      <c r="AG74" s="58"/>
      <c r="AH74" s="57"/>
      <c r="AI74" s="57"/>
      <c r="AJ74" s="57"/>
      <c r="AK74" s="59"/>
      <c r="AL74" s="60"/>
      <c r="AM74" s="57">
        <v>58</v>
      </c>
      <c r="AN74" s="57"/>
      <c r="AO74" s="57"/>
      <c r="AP74" s="44"/>
    </row>
    <row r="75" spans="1:42" ht="16.5" thickBot="1" x14ac:dyDescent="0.3">
      <c r="A75" s="61">
        <v>70</v>
      </c>
      <c r="B75" s="32" t="str">
        <f t="shared" si="2"/>
        <v>BTA APDROSINASANA - TEMPORAIRE AUTOMOBILE</v>
      </c>
      <c r="C75" s="33" t="str">
        <f t="shared" si="3"/>
        <v>05/03/2013 17:27:55 </v>
      </c>
      <c r="E75" s="34" t="s">
        <v>195</v>
      </c>
      <c r="F75" s="34" t="s">
        <v>196</v>
      </c>
      <c r="G75" s="34" t="s">
        <v>195</v>
      </c>
      <c r="H75" s="34" t="s">
        <v>189</v>
      </c>
      <c r="I75" s="34" t="s">
        <v>190</v>
      </c>
      <c r="J75" s="35">
        <v>41368</v>
      </c>
      <c r="K75" s="36">
        <v>0.75</v>
      </c>
      <c r="L75" s="35">
        <v>41398</v>
      </c>
      <c r="M75" s="36">
        <v>0.75</v>
      </c>
      <c r="N75" s="34" t="s">
        <v>108</v>
      </c>
      <c r="O75" s="37" t="s">
        <v>46</v>
      </c>
      <c r="P75" s="38"/>
      <c r="Q75" s="38"/>
      <c r="R75" s="38"/>
      <c r="S75" s="38"/>
      <c r="T75" s="38"/>
      <c r="U75" s="38"/>
      <c r="V75" s="38"/>
      <c r="W75" s="38"/>
      <c r="X75" s="39">
        <v>30</v>
      </c>
      <c r="Y75" s="37" t="s">
        <v>266</v>
      </c>
      <c r="Z75" s="37"/>
      <c r="AA75" s="37"/>
      <c r="AB75" s="37"/>
      <c r="AC75" s="37"/>
      <c r="AD75" s="37"/>
      <c r="AE75" s="40"/>
      <c r="AF75" s="41"/>
      <c r="AG75" s="42"/>
      <c r="AH75" s="43"/>
      <c r="AI75" s="43"/>
      <c r="AJ75" s="41"/>
      <c r="AK75" s="44"/>
      <c r="AL75" s="6"/>
      <c r="AM75" s="41">
        <v>93.33</v>
      </c>
      <c r="AN75" s="41"/>
      <c r="AO75" s="43"/>
      <c r="AP75" s="44"/>
    </row>
    <row r="76" spans="1:42" ht="16.5" thickBot="1" x14ac:dyDescent="0.3">
      <c r="A76" s="61">
        <v>71</v>
      </c>
      <c r="B76" s="32" t="str">
        <f t="shared" si="2"/>
        <v>BTA APDROSINASANA - TEMPORAIRE AUTOMOBILE</v>
      </c>
      <c r="C76" s="33" t="str">
        <f t="shared" si="3"/>
        <v>05/03/2013 17:27:55 </v>
      </c>
      <c r="E76" s="34" t="s">
        <v>195</v>
      </c>
      <c r="F76" s="34" t="s">
        <v>196</v>
      </c>
      <c r="G76" s="34" t="s">
        <v>195</v>
      </c>
      <c r="H76" s="34" t="s">
        <v>189</v>
      </c>
      <c r="I76" s="34" t="s">
        <v>190</v>
      </c>
      <c r="J76" s="35">
        <v>41398</v>
      </c>
      <c r="K76" s="36">
        <v>0.75</v>
      </c>
      <c r="L76" s="35">
        <v>41428</v>
      </c>
      <c r="M76" s="36">
        <v>0.75</v>
      </c>
      <c r="N76" s="34" t="s">
        <v>108</v>
      </c>
      <c r="O76" s="37" t="s">
        <v>46</v>
      </c>
      <c r="P76" s="38"/>
      <c r="Q76" s="38"/>
      <c r="R76" s="38"/>
      <c r="S76" s="38"/>
      <c r="T76" s="38"/>
      <c r="U76" s="38"/>
      <c r="V76" s="38"/>
      <c r="W76" s="38"/>
      <c r="X76" s="39">
        <v>30</v>
      </c>
      <c r="Y76" s="37" t="s">
        <v>265</v>
      </c>
      <c r="Z76" s="37"/>
      <c r="AA76" s="37"/>
      <c r="AB76" s="37"/>
      <c r="AC76" s="37"/>
      <c r="AD76" s="37"/>
      <c r="AE76" s="40"/>
      <c r="AF76" s="41"/>
      <c r="AG76" s="42"/>
      <c r="AH76" s="43"/>
      <c r="AI76" s="43"/>
      <c r="AJ76" s="41"/>
      <c r="AK76" s="44"/>
      <c r="AL76" s="6"/>
      <c r="AM76" s="41">
        <v>93.33</v>
      </c>
      <c r="AN76" s="41"/>
      <c r="AO76" s="43"/>
      <c r="AP76" s="44"/>
    </row>
    <row r="77" spans="1:42" ht="16.5" thickBot="1" x14ac:dyDescent="0.3">
      <c r="A77" s="61">
        <v>72</v>
      </c>
      <c r="B77" s="32" t="str">
        <f t="shared" si="2"/>
        <v>BTA APDROSINASANA - TEMPORAIRE AUTOMOBILE</v>
      </c>
      <c r="C77" s="33" t="str">
        <f t="shared" si="3"/>
        <v>05/03/2013 17:27:55 </v>
      </c>
      <c r="E77" s="34" t="s">
        <v>195</v>
      </c>
      <c r="F77" s="34" t="s">
        <v>196</v>
      </c>
      <c r="G77" s="34" t="s">
        <v>195</v>
      </c>
      <c r="H77" s="34" t="s">
        <v>189</v>
      </c>
      <c r="I77" s="34" t="s">
        <v>190</v>
      </c>
      <c r="J77" s="35">
        <v>41338</v>
      </c>
      <c r="K77" s="36">
        <v>0.75</v>
      </c>
      <c r="L77" s="35">
        <v>41368</v>
      </c>
      <c r="M77" s="36">
        <v>0.75</v>
      </c>
      <c r="N77" s="34" t="s">
        <v>45</v>
      </c>
      <c r="O77" s="37" t="s">
        <v>46</v>
      </c>
      <c r="P77" s="38"/>
      <c r="Q77" s="38"/>
      <c r="R77" s="38"/>
      <c r="S77" s="38"/>
      <c r="T77" s="38"/>
      <c r="U77" s="38"/>
      <c r="V77" s="38"/>
      <c r="W77" s="38"/>
      <c r="X77" s="39">
        <v>30</v>
      </c>
      <c r="Y77" s="37" t="s">
        <v>266</v>
      </c>
      <c r="Z77" s="37"/>
      <c r="AA77" s="37"/>
      <c r="AB77" s="37"/>
      <c r="AC77" s="37"/>
      <c r="AD77" s="37"/>
      <c r="AE77" s="40"/>
      <c r="AF77" s="41"/>
      <c r="AG77" s="42"/>
      <c r="AH77" s="43"/>
      <c r="AI77" s="43"/>
      <c r="AJ77" s="41"/>
      <c r="AK77" s="44"/>
      <c r="AL77" s="6"/>
      <c r="AM77" s="41">
        <v>93.33</v>
      </c>
      <c r="AN77" s="41"/>
      <c r="AO77" s="43"/>
      <c r="AP77" s="44"/>
    </row>
    <row r="78" spans="1:42" ht="16.5" thickBot="1" x14ac:dyDescent="0.3">
      <c r="A78" s="61">
        <v>73</v>
      </c>
      <c r="B78" s="63" t="str">
        <f t="shared" si="2"/>
        <v>BTA APDROSINASANA - FRONTIERE 15 JOURS</v>
      </c>
      <c r="C78" s="33" t="str">
        <f t="shared" si="3"/>
        <v>05/03/2013 15:16:35 </v>
      </c>
      <c r="E78" s="34" t="s">
        <v>197</v>
      </c>
      <c r="F78" s="34" t="s">
        <v>198</v>
      </c>
      <c r="G78" s="34" t="s">
        <v>197</v>
      </c>
      <c r="H78" s="34" t="s">
        <v>120</v>
      </c>
      <c r="I78" s="34" t="s">
        <v>128</v>
      </c>
      <c r="J78" s="35">
        <v>41338</v>
      </c>
      <c r="K78" s="36">
        <v>0.63888888888888895</v>
      </c>
      <c r="L78" s="35">
        <v>41353</v>
      </c>
      <c r="M78" s="36">
        <v>0.63888888888888895</v>
      </c>
      <c r="N78" s="34" t="s">
        <v>115</v>
      </c>
      <c r="O78" s="37" t="s">
        <v>46</v>
      </c>
      <c r="P78" s="38"/>
      <c r="Q78" s="38"/>
      <c r="R78" s="38"/>
      <c r="S78" s="38"/>
      <c r="T78" s="38"/>
      <c r="U78" s="38"/>
      <c r="V78" s="38"/>
      <c r="W78" s="38"/>
      <c r="X78" s="39">
        <v>15</v>
      </c>
      <c r="Y78" s="37" t="s">
        <v>265</v>
      </c>
      <c r="Z78" s="37"/>
      <c r="AA78" s="37"/>
      <c r="AB78" s="37"/>
      <c r="AC78" s="37"/>
      <c r="AD78" s="37"/>
      <c r="AE78" s="40"/>
      <c r="AF78" s="41"/>
      <c r="AG78" s="42"/>
      <c r="AH78" s="43"/>
      <c r="AI78" s="43"/>
      <c r="AJ78" s="41"/>
      <c r="AK78" s="44"/>
      <c r="AL78" s="6"/>
      <c r="AM78" s="41">
        <v>58</v>
      </c>
      <c r="AN78" s="41"/>
      <c r="AO78" s="43"/>
      <c r="AP78" s="44"/>
    </row>
    <row r="79" spans="1:42" ht="16.5" thickBot="1" x14ac:dyDescent="0.3">
      <c r="A79" s="61">
        <v>74</v>
      </c>
      <c r="B79" s="32" t="str">
        <f t="shared" si="2"/>
        <v>BTA APDROSINASANA - TEMPORAIRE AUTOMOBILE</v>
      </c>
      <c r="C79" s="33" t="str">
        <f t="shared" si="3"/>
        <v>05/03/2013 11:59:39 </v>
      </c>
      <c r="E79" s="34" t="s">
        <v>199</v>
      </c>
      <c r="F79" s="34" t="s">
        <v>200</v>
      </c>
      <c r="G79" s="34" t="s">
        <v>199</v>
      </c>
      <c r="H79" s="34" t="s">
        <v>106</v>
      </c>
      <c r="I79" s="34" t="s">
        <v>190</v>
      </c>
      <c r="J79" s="35">
        <v>41338</v>
      </c>
      <c r="K79" s="36">
        <v>0.5</v>
      </c>
      <c r="L79" s="35">
        <v>41368</v>
      </c>
      <c r="M79" s="36">
        <v>0.5</v>
      </c>
      <c r="N79" s="34" t="s">
        <v>108</v>
      </c>
      <c r="O79" s="37" t="s">
        <v>46</v>
      </c>
      <c r="P79" s="38"/>
      <c r="Q79" s="38"/>
      <c r="R79" s="38"/>
      <c r="S79" s="38"/>
      <c r="T79" s="38"/>
      <c r="U79" s="38"/>
      <c r="V79" s="38"/>
      <c r="W79" s="38"/>
      <c r="X79" s="39">
        <v>30</v>
      </c>
      <c r="Y79" s="37" t="s">
        <v>266</v>
      </c>
      <c r="Z79" s="37"/>
      <c r="AA79" s="37"/>
      <c r="AB79" s="37"/>
      <c r="AC79" s="37"/>
      <c r="AD79" s="37"/>
      <c r="AE79" s="40"/>
      <c r="AF79" s="41"/>
      <c r="AG79" s="42"/>
      <c r="AH79" s="43"/>
      <c r="AI79" s="43"/>
      <c r="AJ79" s="41"/>
      <c r="AK79" s="44"/>
      <c r="AL79" s="6"/>
      <c r="AM79" s="41">
        <v>115</v>
      </c>
      <c r="AN79" s="41"/>
      <c r="AO79" s="43"/>
      <c r="AP79" s="44"/>
    </row>
    <row r="80" spans="1:42" ht="16.5" thickBot="1" x14ac:dyDescent="0.3">
      <c r="A80" s="61">
        <v>75</v>
      </c>
      <c r="B80" s="63" t="str">
        <f t="shared" si="2"/>
        <v>BTA APDROSINASANA - FRONTIERE 15 JOURS</v>
      </c>
      <c r="C80" s="33" t="str">
        <f t="shared" si="3"/>
        <v>05/03/2013 10:36:07 </v>
      </c>
      <c r="E80" s="34" t="s">
        <v>201</v>
      </c>
      <c r="F80" s="34" t="s">
        <v>202</v>
      </c>
      <c r="G80" s="34" t="s">
        <v>201</v>
      </c>
      <c r="H80" s="34" t="s">
        <v>120</v>
      </c>
      <c r="I80" s="34" t="s">
        <v>128</v>
      </c>
      <c r="J80" s="35">
        <v>41338</v>
      </c>
      <c r="K80" s="36">
        <v>0.44444444444444442</v>
      </c>
      <c r="L80" s="35">
        <v>41353</v>
      </c>
      <c r="M80" s="36">
        <v>0.44444444444444442</v>
      </c>
      <c r="N80" s="34" t="s">
        <v>115</v>
      </c>
      <c r="O80" s="37" t="s">
        <v>46</v>
      </c>
      <c r="P80" s="38"/>
      <c r="Q80" s="38"/>
      <c r="R80" s="38"/>
      <c r="S80" s="38"/>
      <c r="T80" s="38"/>
      <c r="U80" s="38"/>
      <c r="V80" s="38"/>
      <c r="W80" s="38"/>
      <c r="X80" s="39">
        <v>15</v>
      </c>
      <c r="Y80" s="37" t="s">
        <v>265</v>
      </c>
      <c r="Z80" s="37"/>
      <c r="AA80" s="37"/>
      <c r="AB80" s="37"/>
      <c r="AC80" s="37"/>
      <c r="AD80" s="37"/>
      <c r="AE80" s="40"/>
      <c r="AF80" s="41"/>
      <c r="AG80" s="42"/>
      <c r="AH80" s="43"/>
      <c r="AI80" s="43"/>
      <c r="AJ80" s="41"/>
      <c r="AK80" s="44"/>
      <c r="AL80" s="6"/>
      <c r="AM80" s="41">
        <v>58</v>
      </c>
      <c r="AN80" s="41"/>
      <c r="AO80" s="43"/>
      <c r="AP80" s="44"/>
    </row>
    <row r="81" spans="1:42" ht="16.5" thickBot="1" x14ac:dyDescent="0.3">
      <c r="A81" s="61">
        <v>76</v>
      </c>
      <c r="B81" s="63" t="str">
        <f t="shared" si="2"/>
        <v>BTA APDROSINASANA - FRONTIERE 15 JOURS</v>
      </c>
      <c r="C81" s="33" t="str">
        <f t="shared" si="3"/>
        <v>05/03/2013 10:32:32 </v>
      </c>
      <c r="E81" s="34" t="s">
        <v>203</v>
      </c>
      <c r="F81" s="34" t="s">
        <v>204</v>
      </c>
      <c r="G81" s="34" t="s">
        <v>203</v>
      </c>
      <c r="H81" s="34" t="s">
        <v>120</v>
      </c>
      <c r="I81" s="34" t="s">
        <v>128</v>
      </c>
      <c r="J81" s="35">
        <v>41338</v>
      </c>
      <c r="K81" s="36">
        <v>0.44097222222222227</v>
      </c>
      <c r="L81" s="35">
        <v>41353</v>
      </c>
      <c r="M81" s="36">
        <v>0.44097222222222227</v>
      </c>
      <c r="N81" s="34" t="s">
        <v>115</v>
      </c>
      <c r="O81" s="37" t="s">
        <v>46</v>
      </c>
      <c r="P81" s="38"/>
      <c r="Q81" s="38"/>
      <c r="R81" s="38"/>
      <c r="S81" s="38"/>
      <c r="T81" s="38"/>
      <c r="U81" s="38"/>
      <c r="V81" s="38"/>
      <c r="W81" s="38"/>
      <c r="X81" s="39">
        <v>15</v>
      </c>
      <c r="Y81" s="37" t="s">
        <v>266</v>
      </c>
      <c r="Z81" s="37"/>
      <c r="AA81" s="37"/>
      <c r="AB81" s="37"/>
      <c r="AC81" s="37"/>
      <c r="AD81" s="37"/>
      <c r="AE81" s="40"/>
      <c r="AF81" s="41"/>
      <c r="AG81" s="42"/>
      <c r="AH81" s="43"/>
      <c r="AI81" s="43"/>
      <c r="AJ81" s="41"/>
      <c r="AK81" s="44"/>
      <c r="AL81" s="6"/>
      <c r="AM81" s="41">
        <v>58</v>
      </c>
      <c r="AN81" s="41"/>
      <c r="AO81" s="43"/>
      <c r="AP81" s="44"/>
    </row>
    <row r="82" spans="1:42" ht="16.5" thickBot="1" x14ac:dyDescent="0.3">
      <c r="A82" s="61">
        <v>77</v>
      </c>
      <c r="B82" s="62" t="str">
        <f t="shared" si="2"/>
        <v>BTA APDROSINASANA - FRONTIERE 30 JOURS</v>
      </c>
      <c r="C82" s="33" t="str">
        <f t="shared" si="3"/>
        <v>05/03/2013 10:13:20 </v>
      </c>
      <c r="E82" s="34" t="s">
        <v>205</v>
      </c>
      <c r="F82" s="34" t="s">
        <v>206</v>
      </c>
      <c r="G82" s="34" t="s">
        <v>205</v>
      </c>
      <c r="H82" s="34" t="s">
        <v>120</v>
      </c>
      <c r="I82" s="34" t="s">
        <v>121</v>
      </c>
      <c r="J82" s="35">
        <v>41395</v>
      </c>
      <c r="K82" s="36">
        <v>0.25</v>
      </c>
      <c r="L82" s="35">
        <v>41425</v>
      </c>
      <c r="M82" s="36">
        <v>0.25</v>
      </c>
      <c r="N82" s="34" t="s">
        <v>115</v>
      </c>
      <c r="O82" s="37" t="s">
        <v>46</v>
      </c>
      <c r="P82" s="38"/>
      <c r="Q82" s="38"/>
      <c r="R82" s="38"/>
      <c r="S82" s="38"/>
      <c r="T82" s="38"/>
      <c r="U82" s="38"/>
      <c r="V82" s="38"/>
      <c r="W82" s="38"/>
      <c r="X82" s="39">
        <v>30</v>
      </c>
      <c r="Y82" s="37" t="s">
        <v>265</v>
      </c>
      <c r="Z82" s="37"/>
      <c r="AA82" s="37"/>
      <c r="AB82" s="37"/>
      <c r="AC82" s="37"/>
      <c r="AD82" s="37"/>
      <c r="AE82" s="40"/>
      <c r="AF82" s="41"/>
      <c r="AG82" s="42"/>
      <c r="AH82" s="43"/>
      <c r="AI82" s="43"/>
      <c r="AJ82" s="41"/>
      <c r="AK82" s="44"/>
      <c r="AL82" s="6"/>
      <c r="AM82" s="41">
        <v>68</v>
      </c>
      <c r="AN82" s="41"/>
      <c r="AO82" s="43"/>
      <c r="AP82" s="44"/>
    </row>
    <row r="83" spans="1:42" ht="16.5" thickBot="1" x14ac:dyDescent="0.3">
      <c r="A83" s="64">
        <v>78</v>
      </c>
      <c r="B83" s="66" t="str">
        <f t="shared" si="2"/>
        <v>BTA APDROSINASANA - FRONTIERE 30 JOURS</v>
      </c>
      <c r="C83" s="48" t="str">
        <f t="shared" si="3"/>
        <v>05/03/2013 10:10:48 </v>
      </c>
      <c r="D83" s="49"/>
      <c r="E83" s="50" t="s">
        <v>207</v>
      </c>
      <c r="F83" s="50" t="s">
        <v>208</v>
      </c>
      <c r="G83" s="50" t="s">
        <v>207</v>
      </c>
      <c r="H83" s="50" t="s">
        <v>120</v>
      </c>
      <c r="I83" s="50" t="s">
        <v>121</v>
      </c>
      <c r="J83" s="51">
        <v>41365</v>
      </c>
      <c r="K83" s="52">
        <v>0.25</v>
      </c>
      <c r="L83" s="51">
        <v>41395</v>
      </c>
      <c r="M83" s="52">
        <v>0.25</v>
      </c>
      <c r="N83" s="50" t="s">
        <v>115</v>
      </c>
      <c r="O83" s="53" t="s">
        <v>46</v>
      </c>
      <c r="P83" s="54"/>
      <c r="Q83" s="54"/>
      <c r="R83" s="54"/>
      <c r="S83" s="54"/>
      <c r="T83" s="54"/>
      <c r="U83" s="54"/>
      <c r="V83" s="54"/>
      <c r="W83" s="54"/>
      <c r="X83" s="55">
        <v>30</v>
      </c>
      <c r="Y83" s="37" t="s">
        <v>266</v>
      </c>
      <c r="Z83" s="53"/>
      <c r="AA83" s="53"/>
      <c r="AB83" s="53"/>
      <c r="AC83" s="53"/>
      <c r="AD83" s="53"/>
      <c r="AE83" s="56"/>
      <c r="AF83" s="57"/>
      <c r="AG83" s="58"/>
      <c r="AH83" s="57"/>
      <c r="AI83" s="57"/>
      <c r="AJ83" s="57"/>
      <c r="AK83" s="59"/>
      <c r="AL83" s="60"/>
      <c r="AM83" s="57">
        <v>68</v>
      </c>
      <c r="AN83" s="57"/>
      <c r="AO83" s="57"/>
      <c r="AP83" s="44"/>
    </row>
    <row r="84" spans="1:42" ht="16.5" thickBot="1" x14ac:dyDescent="0.3">
      <c r="A84" s="61">
        <v>79</v>
      </c>
      <c r="B84" s="32" t="str">
        <f t="shared" si="2"/>
        <v>BTA APDROSINASANA - TEMPORAIRE</v>
      </c>
      <c r="C84" s="33" t="str">
        <f t="shared" si="3"/>
        <v>06/03/2013 17:19:52 </v>
      </c>
      <c r="E84" s="34" t="s">
        <v>209</v>
      </c>
      <c r="F84" s="34" t="s">
        <v>210</v>
      </c>
      <c r="G84" s="34" t="s">
        <v>209</v>
      </c>
      <c r="H84" s="34" t="s">
        <v>43</v>
      </c>
      <c r="I84" s="34" t="s">
        <v>44</v>
      </c>
      <c r="J84" s="35">
        <v>41339</v>
      </c>
      <c r="K84" s="36">
        <v>0.72916666666666663</v>
      </c>
      <c r="L84" s="35">
        <v>41344</v>
      </c>
      <c r="M84" s="36">
        <v>0.72916666666666663</v>
      </c>
      <c r="N84" s="34" t="s">
        <v>45</v>
      </c>
      <c r="O84" s="37" t="s">
        <v>46</v>
      </c>
      <c r="P84" s="38"/>
      <c r="Q84" s="38"/>
      <c r="R84" s="38"/>
      <c r="S84" s="38"/>
      <c r="T84" s="38"/>
      <c r="U84" s="38"/>
      <c r="V84" s="38"/>
      <c r="W84" s="38"/>
      <c r="X84" s="39">
        <v>5</v>
      </c>
      <c r="Y84" s="37" t="s">
        <v>265</v>
      </c>
      <c r="Z84" s="37"/>
      <c r="AA84" s="37"/>
      <c r="AB84" s="37"/>
      <c r="AC84" s="37"/>
      <c r="AD84" s="37"/>
      <c r="AE84" s="40"/>
      <c r="AF84" s="41"/>
      <c r="AG84" s="42"/>
      <c r="AH84" s="43"/>
      <c r="AI84" s="43"/>
      <c r="AJ84" s="41"/>
      <c r="AK84" s="44"/>
      <c r="AL84" s="6"/>
      <c r="AM84" s="41">
        <v>31.5</v>
      </c>
      <c r="AN84" s="41"/>
      <c r="AO84" s="43"/>
      <c r="AP84" s="44"/>
    </row>
    <row r="85" spans="1:42" ht="16.5" thickBot="1" x14ac:dyDescent="0.3">
      <c r="A85" s="61">
        <v>80</v>
      </c>
      <c r="B85" s="32" t="str">
        <f t="shared" si="2"/>
        <v>BTA APDROSINASANA - TEMPORAIRE</v>
      </c>
      <c r="C85" s="33" t="str">
        <f t="shared" si="3"/>
        <v>06/03/2013 17:17:33 </v>
      </c>
      <c r="E85" s="34" t="s">
        <v>211</v>
      </c>
      <c r="F85" s="34" t="s">
        <v>212</v>
      </c>
      <c r="G85" s="34" t="s">
        <v>211</v>
      </c>
      <c r="H85" s="34" t="s">
        <v>43</v>
      </c>
      <c r="I85" s="34" t="s">
        <v>44</v>
      </c>
      <c r="J85" s="35">
        <v>41339</v>
      </c>
      <c r="K85" s="36">
        <v>0.72916666666666663</v>
      </c>
      <c r="L85" s="35">
        <v>41344</v>
      </c>
      <c r="M85" s="36">
        <v>0.72916666666666663</v>
      </c>
      <c r="N85" s="34" t="s">
        <v>45</v>
      </c>
      <c r="O85" s="37" t="s">
        <v>46</v>
      </c>
      <c r="P85" s="38"/>
      <c r="Q85" s="38"/>
      <c r="R85" s="38"/>
      <c r="S85" s="38"/>
      <c r="T85" s="38"/>
      <c r="U85" s="38"/>
      <c r="V85" s="38"/>
      <c r="W85" s="38"/>
      <c r="X85" s="39">
        <v>5</v>
      </c>
      <c r="Y85" s="37" t="s">
        <v>266</v>
      </c>
      <c r="Z85" s="37"/>
      <c r="AA85" s="37"/>
      <c r="AB85" s="37"/>
      <c r="AC85" s="37"/>
      <c r="AD85" s="37"/>
      <c r="AE85" s="40"/>
      <c r="AF85" s="41"/>
      <c r="AG85" s="42"/>
      <c r="AH85" s="43"/>
      <c r="AI85" s="43"/>
      <c r="AJ85" s="41"/>
      <c r="AK85" s="44"/>
      <c r="AL85" s="6"/>
      <c r="AM85" s="41">
        <v>31.5</v>
      </c>
      <c r="AN85" s="41"/>
      <c r="AO85" s="43"/>
      <c r="AP85" s="44"/>
    </row>
    <row r="86" spans="1:42" ht="16.5" thickBot="1" x14ac:dyDescent="0.3">
      <c r="A86" s="61">
        <v>81</v>
      </c>
      <c r="B86" s="32" t="str">
        <f t="shared" si="2"/>
        <v>BTA APDROSINASANA - TEMPORAIRE</v>
      </c>
      <c r="C86" s="33" t="str">
        <f t="shared" si="3"/>
        <v>06/03/2013 17:15:50 </v>
      </c>
      <c r="E86" s="34" t="s">
        <v>213</v>
      </c>
      <c r="F86" s="34" t="s">
        <v>214</v>
      </c>
      <c r="G86" s="34" t="s">
        <v>213</v>
      </c>
      <c r="H86" s="34" t="s">
        <v>43</v>
      </c>
      <c r="I86" s="34" t="s">
        <v>44</v>
      </c>
      <c r="J86" s="35">
        <v>41339</v>
      </c>
      <c r="K86" s="36">
        <v>0.72916666666666663</v>
      </c>
      <c r="L86" s="35">
        <v>41344</v>
      </c>
      <c r="M86" s="36">
        <v>0.72916666666666663</v>
      </c>
      <c r="N86" s="34" t="s">
        <v>45</v>
      </c>
      <c r="O86" s="37" t="s">
        <v>46</v>
      </c>
      <c r="P86" s="38"/>
      <c r="Q86" s="38"/>
      <c r="R86" s="38"/>
      <c r="S86" s="38"/>
      <c r="T86" s="38"/>
      <c r="U86" s="38"/>
      <c r="V86" s="38"/>
      <c r="W86" s="38"/>
      <c r="X86" s="39">
        <v>5</v>
      </c>
      <c r="Y86" s="37" t="s">
        <v>265</v>
      </c>
      <c r="Z86" s="37"/>
      <c r="AA86" s="37"/>
      <c r="AB86" s="37"/>
      <c r="AC86" s="37"/>
      <c r="AD86" s="37"/>
      <c r="AE86" s="40"/>
      <c r="AF86" s="41"/>
      <c r="AG86" s="42"/>
      <c r="AH86" s="43"/>
      <c r="AI86" s="43"/>
      <c r="AJ86" s="41"/>
      <c r="AK86" s="44"/>
      <c r="AL86" s="6"/>
      <c r="AM86" s="41">
        <v>31.5</v>
      </c>
      <c r="AN86" s="41"/>
      <c r="AO86" s="43"/>
      <c r="AP86" s="44"/>
    </row>
    <row r="87" spans="1:42" ht="16.5" thickBot="1" x14ac:dyDescent="0.3">
      <c r="A87" s="61">
        <v>82</v>
      </c>
      <c r="B87" s="32" t="str">
        <f t="shared" si="2"/>
        <v>BTA APDROSINASANA - TEMPORAIRE</v>
      </c>
      <c r="C87" s="33" t="str">
        <f t="shared" si="3"/>
        <v>06/03/2013 17:15:00 </v>
      </c>
      <c r="E87" s="34" t="s">
        <v>215</v>
      </c>
      <c r="F87" s="34" t="s">
        <v>216</v>
      </c>
      <c r="G87" s="34" t="s">
        <v>215</v>
      </c>
      <c r="H87" s="34" t="s">
        <v>43</v>
      </c>
      <c r="I87" s="34" t="s">
        <v>44</v>
      </c>
      <c r="J87" s="35">
        <v>41339</v>
      </c>
      <c r="K87" s="36">
        <v>0.72916666666666663</v>
      </c>
      <c r="L87" s="35">
        <v>41344</v>
      </c>
      <c r="M87" s="36">
        <v>0.72916666666666663</v>
      </c>
      <c r="N87" s="34" t="s">
        <v>45</v>
      </c>
      <c r="O87" s="37" t="s">
        <v>46</v>
      </c>
      <c r="P87" s="38"/>
      <c r="Q87" s="38"/>
      <c r="R87" s="38"/>
      <c r="S87" s="38"/>
      <c r="T87" s="38"/>
      <c r="U87" s="38"/>
      <c r="V87" s="38"/>
      <c r="W87" s="38"/>
      <c r="X87" s="39">
        <v>5</v>
      </c>
      <c r="Y87" s="37" t="s">
        <v>266</v>
      </c>
      <c r="Z87" s="37"/>
      <c r="AA87" s="37"/>
      <c r="AB87" s="37"/>
      <c r="AC87" s="37"/>
      <c r="AD87" s="37"/>
      <c r="AE87" s="40"/>
      <c r="AF87" s="41"/>
      <c r="AG87" s="42"/>
      <c r="AH87" s="43"/>
      <c r="AI87" s="43"/>
      <c r="AJ87" s="41"/>
      <c r="AK87" s="44"/>
      <c r="AL87" s="6"/>
      <c r="AM87" s="41">
        <v>31.5</v>
      </c>
      <c r="AN87" s="41"/>
      <c r="AO87" s="43"/>
      <c r="AP87" s="44"/>
    </row>
    <row r="88" spans="1:42" ht="16.5" thickBot="1" x14ac:dyDescent="0.3">
      <c r="A88" s="61">
        <v>83</v>
      </c>
      <c r="B88" s="32" t="str">
        <f t="shared" si="2"/>
        <v>BTA APDROSINASANA - TEMPORAIRE</v>
      </c>
      <c r="C88" s="33" t="str">
        <f t="shared" si="3"/>
        <v>06/03/2013 17:13:03 </v>
      </c>
      <c r="E88" s="34" t="s">
        <v>217</v>
      </c>
      <c r="F88" s="34" t="s">
        <v>218</v>
      </c>
      <c r="G88" s="34" t="s">
        <v>217</v>
      </c>
      <c r="H88" s="34" t="s">
        <v>43</v>
      </c>
      <c r="I88" s="34" t="s">
        <v>44</v>
      </c>
      <c r="J88" s="35">
        <v>41339</v>
      </c>
      <c r="K88" s="36">
        <v>0.71875</v>
      </c>
      <c r="L88" s="35">
        <v>41344</v>
      </c>
      <c r="M88" s="36">
        <v>0.71875</v>
      </c>
      <c r="N88" s="34" t="s">
        <v>45</v>
      </c>
      <c r="O88" s="37" t="s">
        <v>46</v>
      </c>
      <c r="P88" s="38"/>
      <c r="Q88" s="38"/>
      <c r="R88" s="38"/>
      <c r="S88" s="38"/>
      <c r="T88" s="38"/>
      <c r="U88" s="38"/>
      <c r="V88" s="38"/>
      <c r="W88" s="38"/>
      <c r="X88" s="39">
        <v>5</v>
      </c>
      <c r="Y88" s="37" t="s">
        <v>265</v>
      </c>
      <c r="Z88" s="37"/>
      <c r="AA88" s="37"/>
      <c r="AB88" s="37"/>
      <c r="AC88" s="37"/>
      <c r="AD88" s="37"/>
      <c r="AE88" s="40"/>
      <c r="AF88" s="41"/>
      <c r="AG88" s="42"/>
      <c r="AH88" s="43"/>
      <c r="AI88" s="43"/>
      <c r="AJ88" s="41"/>
      <c r="AK88" s="44"/>
      <c r="AL88" s="6"/>
      <c r="AM88" s="41">
        <v>31.5</v>
      </c>
      <c r="AN88" s="41"/>
      <c r="AO88" s="43"/>
      <c r="AP88" s="44"/>
    </row>
    <row r="89" spans="1:42" ht="16.5" thickBot="1" x14ac:dyDescent="0.3">
      <c r="A89" s="61">
        <v>84</v>
      </c>
      <c r="B89" s="32" t="str">
        <f t="shared" si="2"/>
        <v>BTA APDROSINASANA - TEMPORAIRE</v>
      </c>
      <c r="C89" s="33" t="str">
        <f t="shared" si="3"/>
        <v>06/03/2013 17:10:29 </v>
      </c>
      <c r="E89" s="34" t="s">
        <v>219</v>
      </c>
      <c r="F89" s="34" t="s">
        <v>220</v>
      </c>
      <c r="G89" s="34" t="s">
        <v>219</v>
      </c>
      <c r="H89" s="34" t="s">
        <v>43</v>
      </c>
      <c r="I89" s="34" t="s">
        <v>44</v>
      </c>
      <c r="J89" s="35">
        <v>41339</v>
      </c>
      <c r="K89" s="36">
        <v>0.71875</v>
      </c>
      <c r="L89" s="35">
        <v>41344</v>
      </c>
      <c r="M89" s="36">
        <v>0.71875</v>
      </c>
      <c r="N89" s="34" t="s">
        <v>45</v>
      </c>
      <c r="O89" s="37" t="s">
        <v>46</v>
      </c>
      <c r="P89" s="38"/>
      <c r="Q89" s="38"/>
      <c r="R89" s="38"/>
      <c r="S89" s="38"/>
      <c r="T89" s="38"/>
      <c r="U89" s="38"/>
      <c r="V89" s="38"/>
      <c r="W89" s="38"/>
      <c r="X89" s="39">
        <v>5</v>
      </c>
      <c r="Y89" s="37" t="s">
        <v>266</v>
      </c>
      <c r="Z89" s="37"/>
      <c r="AA89" s="37"/>
      <c r="AB89" s="37"/>
      <c r="AC89" s="37"/>
      <c r="AD89" s="37"/>
      <c r="AE89" s="40"/>
      <c r="AF89" s="41"/>
      <c r="AG89" s="42"/>
      <c r="AH89" s="43"/>
      <c r="AI89" s="43"/>
      <c r="AJ89" s="41"/>
      <c r="AK89" s="44"/>
      <c r="AL89" s="6"/>
      <c r="AM89" s="41">
        <v>31.5</v>
      </c>
      <c r="AN89" s="41"/>
      <c r="AO89" s="43"/>
      <c r="AP89" s="44"/>
    </row>
    <row r="90" spans="1:42" ht="16.5" thickBot="1" x14ac:dyDescent="0.3">
      <c r="A90" s="61">
        <v>85</v>
      </c>
      <c r="B90" s="32" t="str">
        <f t="shared" si="2"/>
        <v>BTA APDROSINASANA - TEMPORAIRE</v>
      </c>
      <c r="C90" s="33" t="str">
        <f t="shared" si="3"/>
        <v>06/03/2013 17:08:11 </v>
      </c>
      <c r="E90" s="34" t="s">
        <v>221</v>
      </c>
      <c r="F90" s="34" t="s">
        <v>222</v>
      </c>
      <c r="G90" s="34" t="s">
        <v>221</v>
      </c>
      <c r="H90" s="34" t="s">
        <v>43</v>
      </c>
      <c r="I90" s="34" t="s">
        <v>44</v>
      </c>
      <c r="J90" s="35">
        <v>41339</v>
      </c>
      <c r="K90" s="36">
        <v>0.71875</v>
      </c>
      <c r="L90" s="35">
        <v>41344</v>
      </c>
      <c r="M90" s="36">
        <v>0.71875</v>
      </c>
      <c r="N90" s="34" t="s">
        <v>45</v>
      </c>
      <c r="O90" s="37" t="s">
        <v>46</v>
      </c>
      <c r="P90" s="38"/>
      <c r="Q90" s="38"/>
      <c r="R90" s="38"/>
      <c r="S90" s="38"/>
      <c r="T90" s="38"/>
      <c r="U90" s="38"/>
      <c r="V90" s="38"/>
      <c r="W90" s="38"/>
      <c r="X90" s="39">
        <v>5</v>
      </c>
      <c r="Y90" s="37" t="s">
        <v>265</v>
      </c>
      <c r="Z90" s="37"/>
      <c r="AA90" s="37"/>
      <c r="AB90" s="37"/>
      <c r="AC90" s="37"/>
      <c r="AD90" s="37"/>
      <c r="AE90" s="40"/>
      <c r="AF90" s="41"/>
      <c r="AG90" s="42"/>
      <c r="AH90" s="43"/>
      <c r="AI90" s="43"/>
      <c r="AJ90" s="41"/>
      <c r="AK90" s="44"/>
      <c r="AL90" s="6"/>
      <c r="AM90" s="41">
        <v>31.5</v>
      </c>
      <c r="AN90" s="41"/>
      <c r="AO90" s="43"/>
      <c r="AP90" s="44"/>
    </row>
    <row r="91" spans="1:42" ht="16.5" thickBot="1" x14ac:dyDescent="0.3">
      <c r="A91" s="61">
        <v>86</v>
      </c>
      <c r="B91" s="32" t="str">
        <f t="shared" si="2"/>
        <v>BTA APDROSINASANA - TEMPORAIRE</v>
      </c>
      <c r="C91" s="33" t="str">
        <f t="shared" si="3"/>
        <v>06/03/2013 17:07:12 </v>
      </c>
      <c r="E91" s="34" t="s">
        <v>223</v>
      </c>
      <c r="F91" s="34" t="s">
        <v>224</v>
      </c>
      <c r="G91" s="34" t="s">
        <v>223</v>
      </c>
      <c r="H91" s="34" t="s">
        <v>43</v>
      </c>
      <c r="I91" s="34" t="s">
        <v>44</v>
      </c>
      <c r="J91" s="35">
        <v>41339</v>
      </c>
      <c r="K91" s="36">
        <v>0.72916666666666663</v>
      </c>
      <c r="L91" s="35">
        <v>41344</v>
      </c>
      <c r="M91" s="36">
        <v>0.72916666666666663</v>
      </c>
      <c r="N91" s="34" t="s">
        <v>45</v>
      </c>
      <c r="O91" s="37" t="s">
        <v>46</v>
      </c>
      <c r="P91" s="38"/>
      <c r="Q91" s="38"/>
      <c r="R91" s="38"/>
      <c r="S91" s="38"/>
      <c r="T91" s="38"/>
      <c r="U91" s="38"/>
      <c r="V91" s="38"/>
      <c r="W91" s="38"/>
      <c r="X91" s="39">
        <v>5</v>
      </c>
      <c r="Y91" s="37" t="s">
        <v>266</v>
      </c>
      <c r="Z91" s="37"/>
      <c r="AA91" s="37"/>
      <c r="AB91" s="37"/>
      <c r="AC91" s="37"/>
      <c r="AD91" s="37"/>
      <c r="AE91" s="40"/>
      <c r="AF91" s="41"/>
      <c r="AG91" s="42"/>
      <c r="AH91" s="43"/>
      <c r="AI91" s="43"/>
      <c r="AJ91" s="41"/>
      <c r="AK91" s="44"/>
      <c r="AL91" s="6"/>
      <c r="AM91" s="41">
        <v>31.5</v>
      </c>
      <c r="AN91" s="41"/>
      <c r="AO91" s="43"/>
      <c r="AP91" s="44"/>
    </row>
    <row r="92" spans="1:42" ht="16.5" thickBot="1" x14ac:dyDescent="0.3">
      <c r="A92" s="61">
        <v>87</v>
      </c>
      <c r="B92" s="32" t="str">
        <f t="shared" si="2"/>
        <v>BTA APDROSINASANA - TEMPORAIRE</v>
      </c>
      <c r="C92" s="33" t="str">
        <f t="shared" si="3"/>
        <v>06/03/2013 17:05:14 </v>
      </c>
      <c r="E92" s="34" t="s">
        <v>225</v>
      </c>
      <c r="F92" s="34" t="s">
        <v>226</v>
      </c>
      <c r="G92" s="34" t="s">
        <v>225</v>
      </c>
      <c r="H92" s="34" t="s">
        <v>43</v>
      </c>
      <c r="I92" s="34" t="s">
        <v>44</v>
      </c>
      <c r="J92" s="35">
        <v>41339</v>
      </c>
      <c r="K92" s="36">
        <v>0.71875</v>
      </c>
      <c r="L92" s="35">
        <v>41344</v>
      </c>
      <c r="M92" s="36">
        <v>0.71875</v>
      </c>
      <c r="N92" s="34" t="s">
        <v>45</v>
      </c>
      <c r="O92" s="37" t="s">
        <v>46</v>
      </c>
      <c r="P92" s="38"/>
      <c r="Q92" s="38"/>
      <c r="R92" s="38"/>
      <c r="S92" s="38"/>
      <c r="T92" s="38"/>
      <c r="U92" s="38"/>
      <c r="V92" s="38"/>
      <c r="W92" s="38"/>
      <c r="X92" s="39">
        <v>5</v>
      </c>
      <c r="Y92" s="37" t="s">
        <v>265</v>
      </c>
      <c r="Z92" s="37"/>
      <c r="AA92" s="37"/>
      <c r="AB92" s="37"/>
      <c r="AC92" s="37"/>
      <c r="AD92" s="37"/>
      <c r="AE92" s="40"/>
      <c r="AF92" s="41"/>
      <c r="AG92" s="42"/>
      <c r="AH92" s="43"/>
      <c r="AI92" s="43"/>
      <c r="AJ92" s="41"/>
      <c r="AK92" s="44"/>
      <c r="AL92" s="6"/>
      <c r="AM92" s="41">
        <v>31.5</v>
      </c>
      <c r="AN92" s="41"/>
      <c r="AO92" s="43"/>
      <c r="AP92" s="44"/>
    </row>
    <row r="93" spans="1:42" ht="16.5" thickBot="1" x14ac:dyDescent="0.3">
      <c r="A93" s="61">
        <v>88</v>
      </c>
      <c r="B93" s="32" t="str">
        <f t="shared" si="2"/>
        <v>BTA APDROSINASANA - TEMPORAIRE</v>
      </c>
      <c r="C93" s="33" t="str">
        <f t="shared" si="3"/>
        <v>06/03/2013 17:01:26 </v>
      </c>
      <c r="E93" s="34" t="s">
        <v>227</v>
      </c>
      <c r="F93" s="34" t="s">
        <v>228</v>
      </c>
      <c r="G93" s="34" t="s">
        <v>227</v>
      </c>
      <c r="H93" s="34" t="s">
        <v>43</v>
      </c>
      <c r="I93" s="34" t="s">
        <v>44</v>
      </c>
      <c r="J93" s="35">
        <v>41339</v>
      </c>
      <c r="K93" s="36">
        <v>0.71180555555555547</v>
      </c>
      <c r="L93" s="35">
        <v>41344</v>
      </c>
      <c r="M93" s="36">
        <v>0.71180555555555547</v>
      </c>
      <c r="N93" s="34" t="s">
        <v>45</v>
      </c>
      <c r="O93" s="37" t="s">
        <v>46</v>
      </c>
      <c r="P93" s="38"/>
      <c r="Q93" s="38"/>
      <c r="R93" s="38"/>
      <c r="S93" s="38"/>
      <c r="T93" s="38"/>
      <c r="U93" s="38"/>
      <c r="V93" s="38"/>
      <c r="W93" s="38"/>
      <c r="X93" s="39">
        <v>5</v>
      </c>
      <c r="Y93" s="37" t="s">
        <v>266</v>
      </c>
      <c r="Z93" s="37"/>
      <c r="AA93" s="37"/>
      <c r="AB93" s="37"/>
      <c r="AC93" s="37"/>
      <c r="AD93" s="37"/>
      <c r="AE93" s="40"/>
      <c r="AF93" s="41"/>
      <c r="AG93" s="42"/>
      <c r="AH93" s="43"/>
      <c r="AI93" s="43"/>
      <c r="AJ93" s="41"/>
      <c r="AK93" s="44"/>
      <c r="AL93" s="6"/>
      <c r="AM93" s="41">
        <v>31.5</v>
      </c>
      <c r="AN93" s="41"/>
      <c r="AO93" s="43"/>
      <c r="AP93" s="44"/>
    </row>
    <row r="94" spans="1:42" ht="16.5" thickBot="1" x14ac:dyDescent="0.3">
      <c r="A94" s="61">
        <v>89</v>
      </c>
      <c r="B94" s="32" t="str">
        <f t="shared" si="2"/>
        <v>BTA APDROSINASANA - TEMPORAIRE</v>
      </c>
      <c r="C94" s="33" t="str">
        <f t="shared" si="3"/>
        <v>06/03/2013 17:01:12 </v>
      </c>
      <c r="E94" s="34" t="s">
        <v>229</v>
      </c>
      <c r="F94" s="34" t="s">
        <v>230</v>
      </c>
      <c r="G94" s="34" t="s">
        <v>229</v>
      </c>
      <c r="H94" s="34" t="s">
        <v>43</v>
      </c>
      <c r="I94" s="34" t="s">
        <v>44</v>
      </c>
      <c r="J94" s="35">
        <v>41339</v>
      </c>
      <c r="K94" s="36">
        <v>0.71875</v>
      </c>
      <c r="L94" s="35">
        <v>41344</v>
      </c>
      <c r="M94" s="36">
        <v>0.71875</v>
      </c>
      <c r="N94" s="34" t="s">
        <v>45</v>
      </c>
      <c r="O94" s="37" t="s">
        <v>46</v>
      </c>
      <c r="P94" s="38"/>
      <c r="Q94" s="38"/>
      <c r="R94" s="38"/>
      <c r="S94" s="38"/>
      <c r="T94" s="38"/>
      <c r="U94" s="38"/>
      <c r="V94" s="38"/>
      <c r="W94" s="38"/>
      <c r="X94" s="39">
        <v>5</v>
      </c>
      <c r="Y94" s="37" t="s">
        <v>265</v>
      </c>
      <c r="Z94" s="37"/>
      <c r="AA94" s="37"/>
      <c r="AB94" s="37"/>
      <c r="AC94" s="37"/>
      <c r="AD94" s="37"/>
      <c r="AE94" s="40"/>
      <c r="AF94" s="41"/>
      <c r="AG94" s="42"/>
      <c r="AH94" s="43"/>
      <c r="AI94" s="43"/>
      <c r="AJ94" s="41"/>
      <c r="AK94" s="44"/>
      <c r="AL94" s="6"/>
      <c r="AM94" s="41">
        <v>31.5</v>
      </c>
      <c r="AN94" s="41"/>
      <c r="AO94" s="43"/>
      <c r="AP94" s="44"/>
    </row>
    <row r="95" spans="1:42" ht="16.5" thickBot="1" x14ac:dyDescent="0.3">
      <c r="A95" s="61">
        <v>90</v>
      </c>
      <c r="B95" s="32" t="str">
        <f t="shared" si="2"/>
        <v>BTA APDROSINASANA - TEMPORAIRE</v>
      </c>
      <c r="C95" s="33" t="str">
        <f t="shared" si="3"/>
        <v>06/03/2013 16:56:11 </v>
      </c>
      <c r="E95" s="34" t="s">
        <v>231</v>
      </c>
      <c r="F95" s="34" t="s">
        <v>232</v>
      </c>
      <c r="G95" s="34" t="s">
        <v>231</v>
      </c>
      <c r="H95" s="34" t="s">
        <v>43</v>
      </c>
      <c r="I95" s="34" t="s">
        <v>44</v>
      </c>
      <c r="J95" s="35">
        <v>41339</v>
      </c>
      <c r="K95" s="36">
        <v>0.70833333333333337</v>
      </c>
      <c r="L95" s="35">
        <v>41344</v>
      </c>
      <c r="M95" s="36">
        <v>0.70833333333333337</v>
      </c>
      <c r="N95" s="34" t="s">
        <v>45</v>
      </c>
      <c r="O95" s="37" t="s">
        <v>46</v>
      </c>
      <c r="P95" s="38"/>
      <c r="Q95" s="38"/>
      <c r="R95" s="38"/>
      <c r="S95" s="38"/>
      <c r="T95" s="38"/>
      <c r="U95" s="38"/>
      <c r="V95" s="38"/>
      <c r="W95" s="38"/>
      <c r="X95" s="39">
        <v>5</v>
      </c>
      <c r="Y95" s="37" t="s">
        <v>266</v>
      </c>
      <c r="Z95" s="37"/>
      <c r="AA95" s="37"/>
      <c r="AB95" s="37"/>
      <c r="AC95" s="37"/>
      <c r="AD95" s="37"/>
      <c r="AE95" s="40"/>
      <c r="AF95" s="41"/>
      <c r="AG95" s="42"/>
      <c r="AH95" s="43"/>
      <c r="AI95" s="43"/>
      <c r="AJ95" s="41"/>
      <c r="AK95" s="44"/>
      <c r="AL95" s="6"/>
      <c r="AM95" s="41">
        <v>31.5</v>
      </c>
      <c r="AN95" s="41"/>
      <c r="AO95" s="43"/>
      <c r="AP95" s="44"/>
    </row>
    <row r="96" spans="1:42" ht="16.5" thickBot="1" x14ac:dyDescent="0.3">
      <c r="A96" s="61">
        <v>91</v>
      </c>
      <c r="B96" s="32" t="str">
        <f t="shared" si="2"/>
        <v>BTA APDROSINASANA - TEMPORAIRE</v>
      </c>
      <c r="C96" s="33" t="str">
        <f t="shared" si="3"/>
        <v>06/03/2013 16:55:43 </v>
      </c>
      <c r="E96" s="34" t="s">
        <v>233</v>
      </c>
      <c r="F96" s="34" t="s">
        <v>234</v>
      </c>
      <c r="G96" s="34" t="s">
        <v>233</v>
      </c>
      <c r="H96" s="34" t="s">
        <v>43</v>
      </c>
      <c r="I96" s="34" t="s">
        <v>44</v>
      </c>
      <c r="J96" s="35">
        <v>41339</v>
      </c>
      <c r="K96" s="36">
        <v>0.70833333333333337</v>
      </c>
      <c r="L96" s="35">
        <v>41344</v>
      </c>
      <c r="M96" s="36">
        <v>0.70833333333333337</v>
      </c>
      <c r="N96" s="34" t="s">
        <v>45</v>
      </c>
      <c r="O96" s="37" t="s">
        <v>46</v>
      </c>
      <c r="P96" s="38"/>
      <c r="Q96" s="38"/>
      <c r="R96" s="38"/>
      <c r="S96" s="38"/>
      <c r="T96" s="38"/>
      <c r="U96" s="38"/>
      <c r="V96" s="38"/>
      <c r="W96" s="38"/>
      <c r="X96" s="39">
        <v>5</v>
      </c>
      <c r="Y96" s="37" t="s">
        <v>265</v>
      </c>
      <c r="Z96" s="37"/>
      <c r="AA96" s="37"/>
      <c r="AB96" s="37"/>
      <c r="AC96" s="37"/>
      <c r="AD96" s="37"/>
      <c r="AE96" s="40"/>
      <c r="AF96" s="41"/>
      <c r="AG96" s="42"/>
      <c r="AH96" s="43"/>
      <c r="AI96" s="43"/>
      <c r="AJ96" s="41"/>
      <c r="AK96" s="44"/>
      <c r="AL96" s="6"/>
      <c r="AM96" s="41">
        <v>31.5</v>
      </c>
      <c r="AN96" s="41"/>
      <c r="AO96" s="43"/>
      <c r="AP96" s="44"/>
    </row>
    <row r="97" spans="1:42" ht="16.5" thickBot="1" x14ac:dyDescent="0.3">
      <c r="A97" s="61">
        <v>92</v>
      </c>
      <c r="B97" s="32" t="str">
        <f t="shared" si="2"/>
        <v>BTA APDROSINASANA - TEMPORAIRE</v>
      </c>
      <c r="C97" s="33" t="str">
        <f t="shared" si="3"/>
        <v>06/03/2013 16:53:21 </v>
      </c>
      <c r="E97" s="34" t="s">
        <v>235</v>
      </c>
      <c r="F97" s="34" t="s">
        <v>236</v>
      </c>
      <c r="G97" s="34" t="s">
        <v>235</v>
      </c>
      <c r="H97" s="34" t="s">
        <v>43</v>
      </c>
      <c r="I97" s="34" t="s">
        <v>44</v>
      </c>
      <c r="J97" s="35">
        <v>41339</v>
      </c>
      <c r="K97" s="36">
        <v>0.70833333333333337</v>
      </c>
      <c r="L97" s="35">
        <v>41344</v>
      </c>
      <c r="M97" s="36">
        <v>0.70833333333333337</v>
      </c>
      <c r="N97" s="34" t="s">
        <v>45</v>
      </c>
      <c r="O97" s="37" t="s">
        <v>46</v>
      </c>
      <c r="P97" s="38"/>
      <c r="Q97" s="38"/>
      <c r="R97" s="38"/>
      <c r="S97" s="38"/>
      <c r="T97" s="38"/>
      <c r="U97" s="38"/>
      <c r="V97" s="38"/>
      <c r="W97" s="38"/>
      <c r="X97" s="39">
        <v>5</v>
      </c>
      <c r="Y97" s="37" t="s">
        <v>266</v>
      </c>
      <c r="Z97" s="37"/>
      <c r="AA97" s="37"/>
      <c r="AB97" s="37"/>
      <c r="AC97" s="37"/>
      <c r="AD97" s="37"/>
      <c r="AE97" s="40"/>
      <c r="AF97" s="41"/>
      <c r="AG97" s="42"/>
      <c r="AH97" s="43"/>
      <c r="AI97" s="43"/>
      <c r="AJ97" s="41"/>
      <c r="AK97" s="44"/>
      <c r="AL97" s="6"/>
      <c r="AM97" s="41">
        <v>31.5</v>
      </c>
      <c r="AN97" s="41"/>
      <c r="AO97" s="43"/>
      <c r="AP97" s="44"/>
    </row>
    <row r="98" spans="1:42" ht="16.5" thickBot="1" x14ac:dyDescent="0.3">
      <c r="A98" s="61">
        <v>93</v>
      </c>
      <c r="B98" s="32" t="str">
        <f t="shared" si="2"/>
        <v>BTA APDROSINASANA - TEMPORAIRE</v>
      </c>
      <c r="C98" s="33" t="str">
        <f t="shared" si="3"/>
        <v>06/03/2013 16:50:04 </v>
      </c>
      <c r="E98" s="34" t="s">
        <v>237</v>
      </c>
      <c r="F98" s="34" t="s">
        <v>238</v>
      </c>
      <c r="G98" s="34" t="s">
        <v>237</v>
      </c>
      <c r="H98" s="34" t="s">
        <v>43</v>
      </c>
      <c r="I98" s="34" t="s">
        <v>44</v>
      </c>
      <c r="J98" s="35">
        <v>41339</v>
      </c>
      <c r="K98" s="36">
        <v>0.70833333333333337</v>
      </c>
      <c r="L98" s="35">
        <v>41344</v>
      </c>
      <c r="M98" s="36">
        <v>0.70833333333333337</v>
      </c>
      <c r="N98" s="34" t="s">
        <v>45</v>
      </c>
      <c r="O98" s="37" t="s">
        <v>46</v>
      </c>
      <c r="P98" s="38"/>
      <c r="Q98" s="38"/>
      <c r="R98" s="38"/>
      <c r="S98" s="38"/>
      <c r="T98" s="38"/>
      <c r="U98" s="38"/>
      <c r="V98" s="38"/>
      <c r="W98" s="38"/>
      <c r="X98" s="39">
        <v>5</v>
      </c>
      <c r="Y98" s="37" t="s">
        <v>265</v>
      </c>
      <c r="Z98" s="37"/>
      <c r="AA98" s="37"/>
      <c r="AB98" s="37"/>
      <c r="AC98" s="37"/>
      <c r="AD98" s="37"/>
      <c r="AE98" s="40"/>
      <c r="AF98" s="41"/>
      <c r="AG98" s="42"/>
      <c r="AH98" s="43"/>
      <c r="AI98" s="43"/>
      <c r="AJ98" s="41"/>
      <c r="AK98" s="44"/>
      <c r="AL98" s="6"/>
      <c r="AM98" s="41">
        <v>31.5</v>
      </c>
      <c r="AN98" s="41"/>
      <c r="AO98" s="43"/>
      <c r="AP98" s="44"/>
    </row>
    <row r="99" spans="1:42" ht="16.5" thickBot="1" x14ac:dyDescent="0.3">
      <c r="A99" s="61">
        <v>94</v>
      </c>
      <c r="B99" s="32" t="str">
        <f t="shared" si="2"/>
        <v>BTA APDROSINASANA - TEMPORAIRE</v>
      </c>
      <c r="C99" s="33" t="str">
        <f t="shared" si="3"/>
        <v>06/03/2013 16:49:39 </v>
      </c>
      <c r="E99" s="34" t="s">
        <v>239</v>
      </c>
      <c r="F99" s="34" t="s">
        <v>240</v>
      </c>
      <c r="G99" s="34" t="s">
        <v>239</v>
      </c>
      <c r="H99" s="34" t="s">
        <v>43</v>
      </c>
      <c r="I99" s="34" t="s">
        <v>44</v>
      </c>
      <c r="J99" s="35">
        <v>41339</v>
      </c>
      <c r="K99" s="36">
        <v>0.70833333333333337</v>
      </c>
      <c r="L99" s="35">
        <v>41344</v>
      </c>
      <c r="M99" s="36">
        <v>0.70833333333333337</v>
      </c>
      <c r="N99" s="34" t="s">
        <v>45</v>
      </c>
      <c r="O99" s="37" t="s">
        <v>46</v>
      </c>
      <c r="P99" s="38"/>
      <c r="Q99" s="38"/>
      <c r="R99" s="38"/>
      <c r="S99" s="38"/>
      <c r="T99" s="38"/>
      <c r="U99" s="38"/>
      <c r="V99" s="38"/>
      <c r="W99" s="38"/>
      <c r="X99" s="39">
        <v>5</v>
      </c>
      <c r="Y99" s="37" t="s">
        <v>266</v>
      </c>
      <c r="Z99" s="37"/>
      <c r="AA99" s="37"/>
      <c r="AB99" s="37"/>
      <c r="AC99" s="37"/>
      <c r="AD99" s="37"/>
      <c r="AE99" s="40"/>
      <c r="AF99" s="41"/>
      <c r="AG99" s="42"/>
      <c r="AH99" s="43"/>
      <c r="AI99" s="43"/>
      <c r="AJ99" s="41"/>
      <c r="AK99" s="44"/>
      <c r="AL99" s="6"/>
      <c r="AM99" s="41">
        <v>31.5</v>
      </c>
      <c r="AN99" s="41"/>
      <c r="AO99" s="43"/>
      <c r="AP99" s="44"/>
    </row>
    <row r="100" spans="1:42" ht="16.5" thickBot="1" x14ac:dyDescent="0.3">
      <c r="A100" s="61">
        <v>95</v>
      </c>
      <c r="B100" s="32" t="str">
        <f t="shared" si="2"/>
        <v>BTA APDROSINASANA - TEMPORAIRE</v>
      </c>
      <c r="C100" s="33" t="str">
        <f t="shared" si="3"/>
        <v>06/03/2013 16:46:49 </v>
      </c>
      <c r="E100" s="34" t="s">
        <v>241</v>
      </c>
      <c r="F100" s="34" t="s">
        <v>242</v>
      </c>
      <c r="G100" s="34" t="s">
        <v>241</v>
      </c>
      <c r="H100" s="34" t="s">
        <v>43</v>
      </c>
      <c r="I100" s="34" t="s">
        <v>44</v>
      </c>
      <c r="J100" s="35">
        <v>41339</v>
      </c>
      <c r="K100" s="36">
        <v>0.70833333333333337</v>
      </c>
      <c r="L100" s="35">
        <v>41344</v>
      </c>
      <c r="M100" s="36">
        <v>0.70833333333333337</v>
      </c>
      <c r="N100" s="34" t="s">
        <v>45</v>
      </c>
      <c r="O100" s="37" t="s">
        <v>46</v>
      </c>
      <c r="P100" s="38"/>
      <c r="Q100" s="38"/>
      <c r="R100" s="38"/>
      <c r="S100" s="38"/>
      <c r="T100" s="38"/>
      <c r="U100" s="38"/>
      <c r="V100" s="38"/>
      <c r="W100" s="38"/>
      <c r="X100" s="39">
        <v>5</v>
      </c>
      <c r="Y100" s="37" t="s">
        <v>265</v>
      </c>
      <c r="Z100" s="37"/>
      <c r="AA100" s="37"/>
      <c r="AB100" s="37"/>
      <c r="AC100" s="37"/>
      <c r="AD100" s="37"/>
      <c r="AE100" s="40"/>
      <c r="AF100" s="41"/>
      <c r="AG100" s="42"/>
      <c r="AH100" s="43"/>
      <c r="AI100" s="43"/>
      <c r="AJ100" s="41"/>
      <c r="AK100" s="44"/>
      <c r="AL100" s="6"/>
      <c r="AM100" s="41">
        <v>31.5</v>
      </c>
      <c r="AN100" s="41"/>
      <c r="AO100" s="43"/>
      <c r="AP100" s="44"/>
    </row>
    <row r="101" spans="1:42" ht="16.5" thickBot="1" x14ac:dyDescent="0.3">
      <c r="A101" s="61">
        <v>96</v>
      </c>
      <c r="B101" s="32" t="str">
        <f t="shared" si="2"/>
        <v>BTA APDROSINASANA - TEMPORAIRE</v>
      </c>
      <c r="C101" s="33" t="str">
        <f t="shared" si="3"/>
        <v>06/03/2013 16:45:34 </v>
      </c>
      <c r="E101" s="34" t="s">
        <v>243</v>
      </c>
      <c r="F101" s="34" t="s">
        <v>244</v>
      </c>
      <c r="G101" s="34" t="s">
        <v>243</v>
      </c>
      <c r="H101" s="34" t="s">
        <v>43</v>
      </c>
      <c r="I101" s="34" t="s">
        <v>44</v>
      </c>
      <c r="J101" s="35">
        <v>41339</v>
      </c>
      <c r="K101" s="36">
        <v>0.70833333333333337</v>
      </c>
      <c r="L101" s="35">
        <v>41344</v>
      </c>
      <c r="M101" s="36">
        <v>0.70833333333333337</v>
      </c>
      <c r="N101" s="34" t="s">
        <v>45</v>
      </c>
      <c r="O101" s="37" t="s">
        <v>46</v>
      </c>
      <c r="P101" s="38"/>
      <c r="Q101" s="38"/>
      <c r="R101" s="38"/>
      <c r="S101" s="38"/>
      <c r="T101" s="38"/>
      <c r="U101" s="38"/>
      <c r="V101" s="38"/>
      <c r="W101" s="38"/>
      <c r="X101" s="39">
        <v>5</v>
      </c>
      <c r="Y101" s="37" t="s">
        <v>266</v>
      </c>
      <c r="Z101" s="37"/>
      <c r="AA101" s="37"/>
      <c r="AB101" s="37"/>
      <c r="AC101" s="37"/>
      <c r="AD101" s="37"/>
      <c r="AE101" s="40"/>
      <c r="AF101" s="41"/>
      <c r="AG101" s="42"/>
      <c r="AH101" s="43"/>
      <c r="AI101" s="43"/>
      <c r="AJ101" s="41"/>
      <c r="AK101" s="44"/>
      <c r="AL101" s="6"/>
      <c r="AM101" s="41">
        <v>31.5</v>
      </c>
      <c r="AN101" s="41"/>
      <c r="AO101" s="43"/>
      <c r="AP101" s="44"/>
    </row>
    <row r="102" spans="1:42" ht="16.5" thickBot="1" x14ac:dyDescent="0.3">
      <c r="A102" s="61">
        <v>97</v>
      </c>
      <c r="B102" s="32" t="str">
        <f t="shared" si="2"/>
        <v>BTA APDROSINASANA - TEMPORAIRE</v>
      </c>
      <c r="C102" s="33" t="str">
        <f t="shared" si="3"/>
        <v>06/03/2013 16:42:57 </v>
      </c>
      <c r="E102" s="34" t="s">
        <v>245</v>
      </c>
      <c r="F102" s="34" t="s">
        <v>246</v>
      </c>
      <c r="G102" s="34" t="s">
        <v>245</v>
      </c>
      <c r="H102" s="34" t="s">
        <v>43</v>
      </c>
      <c r="I102" s="34" t="s">
        <v>44</v>
      </c>
      <c r="J102" s="35">
        <v>41339</v>
      </c>
      <c r="K102" s="36">
        <v>0.70833333333333337</v>
      </c>
      <c r="L102" s="35">
        <v>41344</v>
      </c>
      <c r="M102" s="36">
        <v>0.70833333333333337</v>
      </c>
      <c r="N102" s="34" t="s">
        <v>45</v>
      </c>
      <c r="O102" s="37" t="s">
        <v>46</v>
      </c>
      <c r="P102" s="38"/>
      <c r="Q102" s="38"/>
      <c r="R102" s="38"/>
      <c r="S102" s="38"/>
      <c r="T102" s="38"/>
      <c r="U102" s="38"/>
      <c r="V102" s="38"/>
      <c r="W102" s="38"/>
      <c r="X102" s="39">
        <v>5</v>
      </c>
      <c r="Y102" s="37" t="s">
        <v>265</v>
      </c>
      <c r="Z102" s="37"/>
      <c r="AA102" s="37"/>
      <c r="AB102" s="37"/>
      <c r="AC102" s="37"/>
      <c r="AD102" s="37"/>
      <c r="AE102" s="40"/>
      <c r="AF102" s="41"/>
      <c r="AG102" s="42"/>
      <c r="AH102" s="43"/>
      <c r="AI102" s="43"/>
      <c r="AJ102" s="41"/>
      <c r="AK102" s="44"/>
      <c r="AL102" s="6"/>
      <c r="AM102" s="41">
        <v>31.5</v>
      </c>
      <c r="AN102" s="41"/>
      <c r="AO102" s="43"/>
      <c r="AP102" s="44"/>
    </row>
    <row r="103" spans="1:42" ht="16.5" thickBot="1" x14ac:dyDescent="0.3">
      <c r="A103" s="61">
        <v>98</v>
      </c>
      <c r="B103" s="32" t="str">
        <f t="shared" si="2"/>
        <v>BTA APDROSINASANA - TEMPORAIRE</v>
      </c>
      <c r="C103" s="33" t="str">
        <f t="shared" si="3"/>
        <v>06/03/2013 16:40:17 </v>
      </c>
      <c r="E103" s="34" t="s">
        <v>247</v>
      </c>
      <c r="F103" s="34" t="s">
        <v>248</v>
      </c>
      <c r="G103" s="34" t="s">
        <v>247</v>
      </c>
      <c r="H103" s="34" t="s">
        <v>43</v>
      </c>
      <c r="I103" s="34" t="s">
        <v>44</v>
      </c>
      <c r="J103" s="35">
        <v>41339</v>
      </c>
      <c r="K103" s="36">
        <v>0.70833333333333337</v>
      </c>
      <c r="L103" s="35">
        <v>41344</v>
      </c>
      <c r="M103" s="36">
        <v>0.70833333333333337</v>
      </c>
      <c r="N103" s="34" t="s">
        <v>45</v>
      </c>
      <c r="O103" s="37" t="s">
        <v>46</v>
      </c>
      <c r="P103" s="38"/>
      <c r="Q103" s="38"/>
      <c r="R103" s="38"/>
      <c r="S103" s="38"/>
      <c r="T103" s="38"/>
      <c r="U103" s="38"/>
      <c r="V103" s="38"/>
      <c r="W103" s="38"/>
      <c r="X103" s="39">
        <v>5</v>
      </c>
      <c r="Y103" s="37" t="s">
        <v>266</v>
      </c>
      <c r="Z103" s="37"/>
      <c r="AA103" s="37"/>
      <c r="AB103" s="37"/>
      <c r="AC103" s="37"/>
      <c r="AD103" s="37"/>
      <c r="AE103" s="40"/>
      <c r="AF103" s="41"/>
      <c r="AG103" s="42"/>
      <c r="AH103" s="43"/>
      <c r="AI103" s="43"/>
      <c r="AJ103" s="41"/>
      <c r="AK103" s="44"/>
      <c r="AL103" s="6"/>
      <c r="AM103" s="41">
        <v>31.5</v>
      </c>
      <c r="AN103" s="41"/>
      <c r="AO103" s="43"/>
      <c r="AP103" s="44"/>
    </row>
    <row r="104" spans="1:42" ht="16.5" thickBot="1" x14ac:dyDescent="0.3">
      <c r="A104" s="61">
        <v>99</v>
      </c>
      <c r="B104" s="32" t="str">
        <f t="shared" si="2"/>
        <v>BTA APDROSINASANA - TEMPORAIRE</v>
      </c>
      <c r="C104" s="33" t="str">
        <f t="shared" si="3"/>
        <v>06/03/2013 12:22:46 </v>
      </c>
      <c r="E104" s="34" t="s">
        <v>249</v>
      </c>
      <c r="F104" s="34" t="s">
        <v>250</v>
      </c>
      <c r="G104" s="34" t="s">
        <v>249</v>
      </c>
      <c r="H104" s="34" t="s">
        <v>55</v>
      </c>
      <c r="I104" s="34" t="s">
        <v>44</v>
      </c>
      <c r="J104" s="35">
        <v>41339</v>
      </c>
      <c r="K104" s="36">
        <v>0.58333333333333337</v>
      </c>
      <c r="L104" s="35">
        <v>41354</v>
      </c>
      <c r="M104" s="36">
        <v>0.58333333333333337</v>
      </c>
      <c r="N104" s="34" t="s">
        <v>45</v>
      </c>
      <c r="O104" s="37" t="s">
        <v>46</v>
      </c>
      <c r="P104" s="38"/>
      <c r="Q104" s="38"/>
      <c r="R104" s="38"/>
      <c r="S104" s="38"/>
      <c r="T104" s="38"/>
      <c r="U104" s="38"/>
      <c r="V104" s="38"/>
      <c r="W104" s="38"/>
      <c r="X104" s="39">
        <v>15</v>
      </c>
      <c r="Y104" s="37" t="s">
        <v>265</v>
      </c>
      <c r="Z104" s="37"/>
      <c r="AA104" s="37"/>
      <c r="AB104" s="37"/>
      <c r="AC104" s="37"/>
      <c r="AD104" s="37"/>
      <c r="AE104" s="40"/>
      <c r="AF104" s="41"/>
      <c r="AG104" s="42"/>
      <c r="AH104" s="43"/>
      <c r="AI104" s="43"/>
      <c r="AJ104" s="41"/>
      <c r="AK104" s="44"/>
      <c r="AL104" s="6"/>
      <c r="AM104" s="41">
        <v>58.8</v>
      </c>
      <c r="AN104" s="41"/>
      <c r="AO104" s="43"/>
      <c r="AP104" s="44"/>
    </row>
    <row r="105" spans="1:42" ht="16.5" thickBot="1" x14ac:dyDescent="0.3">
      <c r="A105" s="61">
        <v>100</v>
      </c>
      <c r="B105" s="45" t="str">
        <f t="shared" si="2"/>
        <v>BTA APDROSINASANA - POIDS LOURDS</v>
      </c>
      <c r="C105" s="33" t="str">
        <f t="shared" si="3"/>
        <v>06/03/2013 11:07:13 </v>
      </c>
      <c r="E105" s="34" t="s">
        <v>251</v>
      </c>
      <c r="F105" s="34" t="s">
        <v>252</v>
      </c>
      <c r="G105" s="34" t="s">
        <v>251</v>
      </c>
      <c r="H105" s="34" t="s">
        <v>43</v>
      </c>
      <c r="I105" s="34" t="s">
        <v>107</v>
      </c>
      <c r="J105" s="35">
        <v>41339</v>
      </c>
      <c r="K105" s="36">
        <v>0.47916666666666669</v>
      </c>
      <c r="L105" s="35">
        <v>41342</v>
      </c>
      <c r="M105" s="36">
        <v>0.47916666666666669</v>
      </c>
      <c r="N105" s="34" t="s">
        <v>115</v>
      </c>
      <c r="O105" s="37" t="s">
        <v>109</v>
      </c>
      <c r="P105" s="38"/>
      <c r="Q105" s="38"/>
      <c r="R105" s="38"/>
      <c r="S105" s="38"/>
      <c r="T105" s="38"/>
      <c r="U105" s="38"/>
      <c r="V105" s="38"/>
      <c r="W105" s="38"/>
      <c r="X105" s="39">
        <v>3</v>
      </c>
      <c r="Y105" s="37" t="s">
        <v>266</v>
      </c>
      <c r="Z105" s="37"/>
      <c r="AA105" s="37"/>
      <c r="AB105" s="37"/>
      <c r="AC105" s="37"/>
      <c r="AD105" s="37"/>
      <c r="AE105" s="40"/>
      <c r="AF105" s="41"/>
      <c r="AG105" s="42"/>
      <c r="AH105" s="43"/>
      <c r="AI105" s="43"/>
      <c r="AJ105" s="41"/>
      <c r="AK105" s="44"/>
      <c r="AL105" s="6"/>
      <c r="AM105" s="41">
        <v>38.85</v>
      </c>
      <c r="AN105" s="41"/>
      <c r="AO105" s="43"/>
      <c r="AP105" s="44"/>
    </row>
    <row r="106" spans="1:42" ht="16.5" thickBot="1" x14ac:dyDescent="0.3">
      <c r="A106" s="64">
        <v>101</v>
      </c>
      <c r="B106" s="67" t="str">
        <f t="shared" si="2"/>
        <v>BTA APDROSINASANA - TEMPORAIRE</v>
      </c>
      <c r="C106" s="48" t="str">
        <f t="shared" si="3"/>
        <v>06/03/2013 10:59:58 </v>
      </c>
      <c r="D106" s="49"/>
      <c r="E106" s="50" t="s">
        <v>253</v>
      </c>
      <c r="F106" s="50" t="s">
        <v>254</v>
      </c>
      <c r="G106" s="50" t="s">
        <v>253</v>
      </c>
      <c r="H106" s="50" t="s">
        <v>55</v>
      </c>
      <c r="I106" s="50" t="s">
        <v>44</v>
      </c>
      <c r="J106" s="51">
        <v>41339</v>
      </c>
      <c r="K106" s="52">
        <v>0.45833333333333331</v>
      </c>
      <c r="L106" s="51">
        <v>41354</v>
      </c>
      <c r="M106" s="52">
        <v>0.45833333333333331</v>
      </c>
      <c r="N106" s="50" t="s">
        <v>45</v>
      </c>
      <c r="O106" s="53" t="s">
        <v>46</v>
      </c>
      <c r="P106" s="54"/>
      <c r="Q106" s="54"/>
      <c r="R106" s="54"/>
      <c r="S106" s="54"/>
      <c r="T106" s="54"/>
      <c r="U106" s="54"/>
      <c r="V106" s="54"/>
      <c r="W106" s="54"/>
      <c r="X106" s="55">
        <v>15</v>
      </c>
      <c r="Y106" s="37" t="s">
        <v>265</v>
      </c>
      <c r="Z106" s="53"/>
      <c r="AA106" s="53"/>
      <c r="AB106" s="53"/>
      <c r="AC106" s="53"/>
      <c r="AD106" s="53"/>
      <c r="AE106" s="56"/>
      <c r="AF106" s="57"/>
      <c r="AG106" s="58"/>
      <c r="AH106" s="57"/>
      <c r="AI106" s="57"/>
      <c r="AJ106" s="57"/>
      <c r="AK106" s="59"/>
      <c r="AL106" s="60"/>
      <c r="AM106" s="57">
        <v>58.8</v>
      </c>
      <c r="AN106" s="57"/>
      <c r="AO106" s="57"/>
      <c r="AP106" s="44"/>
    </row>
    <row r="107" spans="1:42" ht="16.5" thickBot="1" x14ac:dyDescent="0.3">
      <c r="A107" s="61">
        <v>102</v>
      </c>
      <c r="B107" s="32" t="str">
        <f t="shared" si="2"/>
        <v>BTA APDROSINASANA - TEMPORAIRE</v>
      </c>
      <c r="C107" s="33" t="str">
        <f t="shared" si="3"/>
        <v>07/03/2013 16:19:42 </v>
      </c>
      <c r="E107" s="34" t="s">
        <v>255</v>
      </c>
      <c r="F107" s="34" t="s">
        <v>256</v>
      </c>
      <c r="G107" s="34" t="s">
        <v>255</v>
      </c>
      <c r="H107" s="34" t="s">
        <v>55</v>
      </c>
      <c r="I107" s="34" t="s">
        <v>44</v>
      </c>
      <c r="J107" s="35">
        <v>41340</v>
      </c>
      <c r="K107" s="36">
        <v>0.79166666666666663</v>
      </c>
      <c r="L107" s="35">
        <v>41355</v>
      </c>
      <c r="M107" s="36">
        <v>0.79166666666666663</v>
      </c>
      <c r="N107" s="34" t="s">
        <v>45</v>
      </c>
      <c r="O107" s="37" t="s">
        <v>46</v>
      </c>
      <c r="P107" s="38"/>
      <c r="Q107" s="38"/>
      <c r="R107" s="38"/>
      <c r="S107" s="38"/>
      <c r="T107" s="38"/>
      <c r="U107" s="38"/>
      <c r="V107" s="38"/>
      <c r="W107" s="38"/>
      <c r="X107" s="39">
        <v>15</v>
      </c>
      <c r="Y107" s="37" t="s">
        <v>266</v>
      </c>
      <c r="Z107" s="37"/>
      <c r="AA107" s="37"/>
      <c r="AB107" s="37"/>
      <c r="AC107" s="37"/>
      <c r="AD107" s="37"/>
      <c r="AE107" s="40"/>
      <c r="AF107" s="68"/>
      <c r="AG107" s="42"/>
      <c r="AH107" s="43"/>
      <c r="AI107" s="43"/>
      <c r="AJ107" s="68"/>
      <c r="AK107" s="44"/>
      <c r="AL107" s="6"/>
      <c r="AM107" s="68">
        <v>58.8</v>
      </c>
      <c r="AN107" s="41"/>
      <c r="AO107" s="43"/>
      <c r="AP107" s="8"/>
    </row>
    <row r="108" spans="1:42" ht="16.5" thickBot="1" x14ac:dyDescent="0.3">
      <c r="A108" s="61">
        <v>103</v>
      </c>
      <c r="B108" s="32" t="str">
        <f t="shared" si="2"/>
        <v>BTA APDROSINASANA - TEMPORAIRE AUTOMOBILE</v>
      </c>
      <c r="C108" s="33" t="str">
        <f t="shared" si="3"/>
        <v>07/03/2013 16:06:16 </v>
      </c>
      <c r="E108" s="34" t="s">
        <v>257</v>
      </c>
      <c r="F108" s="34" t="s">
        <v>258</v>
      </c>
      <c r="G108" s="34" t="s">
        <v>257</v>
      </c>
      <c r="H108" s="34" t="s">
        <v>106</v>
      </c>
      <c r="I108" s="34" t="s">
        <v>190</v>
      </c>
      <c r="J108" s="35">
        <v>41340</v>
      </c>
      <c r="K108" s="36">
        <v>0.67708333333333337</v>
      </c>
      <c r="L108" s="35">
        <v>41348</v>
      </c>
      <c r="M108" s="36">
        <v>0.67708333333333337</v>
      </c>
      <c r="N108" s="34" t="s">
        <v>108</v>
      </c>
      <c r="O108" s="37" t="s">
        <v>46</v>
      </c>
      <c r="P108" s="38"/>
      <c r="Q108" s="38"/>
      <c r="R108" s="38"/>
      <c r="S108" s="38"/>
      <c r="T108" s="38"/>
      <c r="U108" s="38"/>
      <c r="V108" s="38"/>
      <c r="W108" s="38"/>
      <c r="X108" s="39">
        <v>8</v>
      </c>
      <c r="Y108" s="37" t="s">
        <v>265</v>
      </c>
      <c r="Z108" s="37"/>
      <c r="AA108" s="37"/>
      <c r="AB108" s="37"/>
      <c r="AC108" s="37"/>
      <c r="AD108" s="37"/>
      <c r="AE108" s="40"/>
      <c r="AF108" s="68"/>
      <c r="AG108" s="42"/>
      <c r="AH108" s="43"/>
      <c r="AI108" s="43"/>
      <c r="AJ108" s="68"/>
      <c r="AK108" s="44"/>
      <c r="AL108" s="6"/>
      <c r="AM108" s="68">
        <v>49</v>
      </c>
      <c r="AN108" s="41"/>
      <c r="AO108" s="43"/>
      <c r="AP108" s="8"/>
    </row>
    <row r="109" spans="1:42" ht="16.5" thickBot="1" x14ac:dyDescent="0.3">
      <c r="A109" s="61">
        <v>104</v>
      </c>
      <c r="B109" s="45" t="str">
        <f t="shared" si="2"/>
        <v>BTA APDROSINASANA - TEMPORAIRE POIDS LOURDS</v>
      </c>
      <c r="C109" s="33" t="str">
        <f t="shared" si="3"/>
        <v>07/03/2013 15:17:38 </v>
      </c>
      <c r="E109" s="34" t="s">
        <v>259</v>
      </c>
      <c r="F109" s="34" t="s">
        <v>260</v>
      </c>
      <c r="G109" s="34" t="s">
        <v>259</v>
      </c>
      <c r="H109" s="34" t="s">
        <v>106</v>
      </c>
      <c r="I109" s="34" t="s">
        <v>261</v>
      </c>
      <c r="J109" s="35">
        <v>41340</v>
      </c>
      <c r="K109" s="36">
        <v>0.63888888888888895</v>
      </c>
      <c r="L109" s="35">
        <v>41355</v>
      </c>
      <c r="M109" s="36">
        <v>0.63888888888888895</v>
      </c>
      <c r="N109" s="34" t="s">
        <v>108</v>
      </c>
      <c r="O109" s="37" t="s">
        <v>109</v>
      </c>
      <c r="P109" s="38"/>
      <c r="Q109" s="38"/>
      <c r="R109" s="38"/>
      <c r="S109" s="38"/>
      <c r="T109" s="38"/>
      <c r="U109" s="38"/>
      <c r="V109" s="38"/>
      <c r="W109" s="38"/>
      <c r="X109" s="39">
        <v>15</v>
      </c>
      <c r="Y109" s="37" t="s">
        <v>266</v>
      </c>
      <c r="Z109" s="37"/>
      <c r="AA109" s="37"/>
      <c r="AB109" s="37"/>
      <c r="AC109" s="37"/>
      <c r="AD109" s="37"/>
      <c r="AE109" s="40"/>
      <c r="AF109" s="68"/>
      <c r="AG109" s="42"/>
      <c r="AH109" s="43"/>
      <c r="AI109" s="43"/>
      <c r="AJ109" s="68"/>
      <c r="AK109" s="44"/>
      <c r="AL109" s="6"/>
      <c r="AM109" s="68">
        <v>145</v>
      </c>
      <c r="AN109" s="41"/>
      <c r="AO109" s="43"/>
    </row>
    <row r="110" spans="1:42" ht="16.5" thickBot="1" x14ac:dyDescent="0.3">
      <c r="A110" s="61">
        <v>105</v>
      </c>
      <c r="B110" s="32" t="str">
        <f t="shared" si="2"/>
        <v>BTA APDROSINASANA - TEMPORAIRE AUTOMOBILE</v>
      </c>
      <c r="C110" s="33" t="str">
        <f t="shared" si="3"/>
        <v>07/03/2013 12:14:21 </v>
      </c>
      <c r="E110" s="75" t="s">
        <v>262</v>
      </c>
      <c r="F110" s="75" t="s">
        <v>263</v>
      </c>
      <c r="G110" s="75" t="s">
        <v>262</v>
      </c>
      <c r="H110" s="75" t="s">
        <v>189</v>
      </c>
      <c r="I110" s="75" t="s">
        <v>190</v>
      </c>
      <c r="J110" s="76">
        <v>41340</v>
      </c>
      <c r="K110" s="77">
        <v>0.52083333333333337</v>
      </c>
      <c r="L110" s="76">
        <v>41370</v>
      </c>
      <c r="M110" s="77">
        <v>0.52083333333333337</v>
      </c>
      <c r="N110" s="75" t="s">
        <v>108</v>
      </c>
      <c r="O110" s="78" t="s">
        <v>46</v>
      </c>
      <c r="P110" s="79"/>
      <c r="Q110" s="79"/>
      <c r="R110" s="79"/>
      <c r="S110" s="79"/>
      <c r="T110" s="79"/>
      <c r="U110" s="79"/>
      <c r="V110" s="79"/>
      <c r="W110" s="79"/>
      <c r="X110" s="80">
        <v>30</v>
      </c>
      <c r="Y110" s="37" t="s">
        <v>265</v>
      </c>
      <c r="Z110" s="78"/>
      <c r="AA110" s="78"/>
      <c r="AB110" s="78"/>
      <c r="AC110" s="78"/>
      <c r="AD110" s="78"/>
      <c r="AE110" s="81"/>
      <c r="AF110" s="68"/>
      <c r="AG110" s="42"/>
      <c r="AH110" s="43"/>
      <c r="AI110" s="43"/>
      <c r="AJ110" s="68"/>
      <c r="AK110" s="44"/>
      <c r="AL110" s="6"/>
      <c r="AM110" s="68">
        <v>115</v>
      </c>
      <c r="AN110" s="41"/>
      <c r="AO110" s="43"/>
    </row>
    <row r="111" spans="1:42" s="10" customFormat="1" x14ac:dyDescent="0.25">
      <c r="A111" s="61"/>
      <c r="B111" s="82"/>
      <c r="C111" s="83"/>
      <c r="E111" s="84"/>
      <c r="F111" s="84"/>
      <c r="G111" s="84"/>
      <c r="H111" s="84"/>
      <c r="I111" s="84"/>
      <c r="J111" s="85"/>
      <c r="K111" s="86"/>
      <c r="L111" s="85"/>
      <c r="M111" s="86"/>
      <c r="N111" s="84"/>
      <c r="O111" s="84"/>
      <c r="P111" s="87"/>
      <c r="Q111" s="87"/>
      <c r="R111" s="87"/>
      <c r="S111" s="87"/>
      <c r="T111" s="87"/>
      <c r="U111" s="87"/>
      <c r="V111" s="87"/>
      <c r="W111" s="87"/>
      <c r="X111" s="88"/>
      <c r="Y111" s="84"/>
      <c r="Z111" s="84"/>
      <c r="AA111" s="84"/>
      <c r="AB111" s="84"/>
      <c r="AC111" s="84"/>
      <c r="AD111" s="84"/>
      <c r="AE111" s="85"/>
      <c r="AF111" s="89"/>
      <c r="AG111" s="90"/>
      <c r="AH111" s="44"/>
      <c r="AI111" s="44"/>
      <c r="AJ111" s="89"/>
      <c r="AK111" s="44"/>
      <c r="AL111" s="91"/>
      <c r="AM111" s="89"/>
      <c r="AN111" s="44"/>
      <c r="AO111" s="44"/>
    </row>
    <row r="112" spans="1:42" s="10" customFormat="1" x14ac:dyDescent="0.25">
      <c r="A112" s="61"/>
      <c r="B112" s="82"/>
      <c r="C112" s="83"/>
      <c r="E112" s="84"/>
      <c r="F112" s="84"/>
      <c r="G112" s="84"/>
      <c r="H112" s="84"/>
      <c r="I112" s="84"/>
      <c r="J112" s="85"/>
      <c r="K112" s="86"/>
      <c r="L112" s="85"/>
      <c r="M112" s="86"/>
      <c r="N112" s="84"/>
      <c r="O112" s="84"/>
      <c r="P112" s="87"/>
      <c r="Q112" s="87"/>
      <c r="R112" s="87"/>
      <c r="S112" s="87"/>
      <c r="T112" s="87"/>
      <c r="U112" s="87"/>
      <c r="V112" s="87"/>
      <c r="W112" s="87"/>
      <c r="X112" s="88"/>
      <c r="Y112" s="84"/>
      <c r="Z112" s="84"/>
      <c r="AA112" s="84"/>
      <c r="AB112" s="84"/>
      <c r="AC112" s="84"/>
      <c r="AD112" s="84"/>
      <c r="AE112" s="85"/>
      <c r="AF112" s="89"/>
      <c r="AG112" s="90"/>
      <c r="AH112" s="44"/>
      <c r="AI112" s="44"/>
      <c r="AJ112" s="89"/>
      <c r="AK112" s="44"/>
      <c r="AL112" s="91"/>
      <c r="AM112" s="89"/>
      <c r="AN112" s="44"/>
      <c r="AO112" s="44"/>
    </row>
    <row r="113" spans="1:41" s="10" customFormat="1" x14ac:dyDescent="0.25">
      <c r="A113" s="61"/>
      <c r="B113" s="82"/>
      <c r="C113" s="83"/>
      <c r="E113" s="84"/>
      <c r="F113" s="84"/>
      <c r="G113" s="84"/>
      <c r="H113" s="84"/>
      <c r="I113" s="84"/>
      <c r="J113" s="85"/>
      <c r="K113" s="86"/>
      <c r="L113" s="85"/>
      <c r="M113" s="86"/>
      <c r="N113" s="84"/>
      <c r="O113" s="84"/>
      <c r="P113" s="87"/>
      <c r="Q113" s="87"/>
      <c r="R113" s="87"/>
      <c r="S113" s="87"/>
      <c r="T113" s="87"/>
      <c r="U113" s="87"/>
      <c r="V113" s="87"/>
      <c r="W113" s="87"/>
      <c r="X113" s="88"/>
      <c r="Y113" s="84"/>
      <c r="Z113" s="84"/>
      <c r="AA113" s="84"/>
      <c r="AB113" s="84"/>
      <c r="AC113" s="84"/>
      <c r="AD113" s="84"/>
      <c r="AE113" s="85"/>
      <c r="AF113" s="89"/>
      <c r="AG113" s="90"/>
      <c r="AH113" s="44"/>
      <c r="AI113" s="44"/>
      <c r="AJ113" s="89"/>
      <c r="AK113" s="44"/>
      <c r="AL113" s="91"/>
      <c r="AM113" s="89"/>
      <c r="AN113" s="44"/>
      <c r="AO113" s="44"/>
    </row>
    <row r="114" spans="1:41" s="10" customFormat="1" x14ac:dyDescent="0.25">
      <c r="A114" s="61"/>
      <c r="B114" s="82"/>
      <c r="C114" s="83"/>
      <c r="E114" s="84"/>
      <c r="F114" s="84"/>
      <c r="G114" s="84"/>
      <c r="H114" s="84"/>
      <c r="I114" s="84"/>
      <c r="J114" s="85"/>
      <c r="K114" s="86"/>
      <c r="L114" s="85"/>
      <c r="M114" s="86"/>
      <c r="N114" s="84"/>
      <c r="O114" s="84"/>
      <c r="P114" s="87"/>
      <c r="Q114" s="87"/>
      <c r="R114" s="87"/>
      <c r="S114" s="87"/>
      <c r="T114" s="87"/>
      <c r="U114" s="87"/>
      <c r="V114" s="87"/>
      <c r="W114" s="87"/>
      <c r="X114" s="88"/>
      <c r="Y114" s="84"/>
      <c r="Z114" s="84"/>
      <c r="AA114" s="84"/>
      <c r="AB114" s="84"/>
      <c r="AC114" s="84"/>
      <c r="AD114" s="84"/>
      <c r="AE114" s="85"/>
      <c r="AF114" s="89"/>
      <c r="AG114" s="90"/>
      <c r="AH114" s="44"/>
      <c r="AI114" s="44"/>
      <c r="AJ114" s="89"/>
      <c r="AK114" s="44"/>
      <c r="AL114" s="91"/>
      <c r="AM114" s="89"/>
      <c r="AN114" s="44"/>
      <c r="AO114" s="44"/>
    </row>
    <row r="115" spans="1:41" s="10" customFormat="1" x14ac:dyDescent="0.25">
      <c r="A115" s="61"/>
      <c r="B115" s="82"/>
      <c r="C115" s="83"/>
      <c r="E115" s="84"/>
      <c r="F115" s="84"/>
      <c r="G115" s="84"/>
      <c r="H115" s="84"/>
      <c r="I115" s="84"/>
      <c r="J115" s="85"/>
      <c r="K115" s="86"/>
      <c r="L115" s="85"/>
      <c r="M115" s="86"/>
      <c r="N115" s="84"/>
      <c r="O115" s="84"/>
      <c r="P115" s="87"/>
      <c r="Q115" s="87"/>
      <c r="R115" s="87"/>
      <c r="S115" s="87"/>
      <c r="T115" s="87"/>
      <c r="U115" s="87"/>
      <c r="V115" s="87"/>
      <c r="W115" s="87"/>
      <c r="X115" s="88"/>
      <c r="Y115" s="84"/>
      <c r="Z115" s="84"/>
      <c r="AA115" s="84"/>
      <c r="AB115" s="84"/>
      <c r="AC115" s="84"/>
      <c r="AD115" s="84"/>
      <c r="AE115" s="85"/>
      <c r="AF115" s="89"/>
      <c r="AG115" s="90"/>
      <c r="AH115" s="44"/>
      <c r="AI115" s="44"/>
      <c r="AJ115" s="89"/>
      <c r="AK115" s="44"/>
      <c r="AL115" s="91"/>
      <c r="AM115" s="89"/>
      <c r="AN115" s="44"/>
      <c r="AO115" s="44"/>
    </row>
    <row r="116" spans="1:41" s="10" customFormat="1" x14ac:dyDescent="0.25">
      <c r="A116" s="61"/>
      <c r="B116" s="82"/>
      <c r="C116" s="83"/>
      <c r="E116" s="84"/>
      <c r="F116" s="84"/>
      <c r="G116" s="84"/>
      <c r="H116" s="84"/>
      <c r="I116" s="84"/>
      <c r="J116" s="85"/>
      <c r="K116" s="86"/>
      <c r="L116" s="85"/>
      <c r="M116" s="86"/>
      <c r="N116" s="84"/>
      <c r="O116" s="84"/>
      <c r="P116" s="87"/>
      <c r="Q116" s="87"/>
      <c r="R116" s="87"/>
      <c r="S116" s="87"/>
      <c r="T116" s="87"/>
      <c r="U116" s="87"/>
      <c r="V116" s="87"/>
      <c r="W116" s="87"/>
      <c r="X116" s="88"/>
      <c r="Y116" s="84"/>
      <c r="Z116" s="84"/>
      <c r="AA116" s="84"/>
      <c r="AB116" s="84"/>
      <c r="AC116" s="84"/>
      <c r="AD116" s="84"/>
      <c r="AE116" s="85"/>
      <c r="AF116" s="89"/>
      <c r="AG116" s="90"/>
      <c r="AH116" s="44"/>
      <c r="AI116" s="44"/>
      <c r="AJ116" s="89"/>
      <c r="AK116" s="44"/>
      <c r="AL116" s="91"/>
      <c r="AM116" s="89"/>
      <c r="AN116" s="44"/>
      <c r="AO116" s="44"/>
    </row>
    <row r="117" spans="1:41" s="10" customFormat="1" x14ac:dyDescent="0.25">
      <c r="A117" s="61"/>
      <c r="B117" s="82"/>
      <c r="C117" s="83"/>
      <c r="E117" s="84"/>
      <c r="F117" s="84"/>
      <c r="G117" s="84"/>
      <c r="H117" s="84"/>
      <c r="I117" s="84"/>
      <c r="J117" s="85"/>
      <c r="K117" s="86"/>
      <c r="L117" s="85"/>
      <c r="M117" s="86"/>
      <c r="N117" s="84"/>
      <c r="O117" s="84"/>
      <c r="P117" s="87"/>
      <c r="Q117" s="87"/>
      <c r="R117" s="87"/>
      <c r="S117" s="87"/>
      <c r="T117" s="87"/>
      <c r="U117" s="87"/>
      <c r="V117" s="87"/>
      <c r="W117" s="87"/>
      <c r="X117" s="88"/>
      <c r="Y117" s="84"/>
      <c r="Z117" s="84"/>
      <c r="AA117" s="84"/>
      <c r="AB117" s="84"/>
      <c r="AC117" s="84"/>
      <c r="AD117" s="84"/>
      <c r="AE117" s="85"/>
      <c r="AF117" s="89"/>
      <c r="AG117" s="90"/>
      <c r="AH117" s="44"/>
      <c r="AI117" s="44"/>
      <c r="AJ117" s="89"/>
      <c r="AK117" s="44"/>
      <c r="AL117" s="91"/>
      <c r="AM117" s="89"/>
      <c r="AN117" s="44"/>
      <c r="AO117" s="44"/>
    </row>
    <row r="118" spans="1:41" s="10" customFormat="1" x14ac:dyDescent="0.25">
      <c r="A118" s="61"/>
      <c r="B118" s="82"/>
      <c r="C118" s="83"/>
      <c r="E118" s="84"/>
      <c r="F118" s="84"/>
      <c r="G118" s="84"/>
      <c r="H118" s="84"/>
      <c r="I118" s="84"/>
      <c r="J118" s="85"/>
      <c r="K118" s="86"/>
      <c r="L118" s="85"/>
      <c r="M118" s="86"/>
      <c r="N118" s="84"/>
      <c r="O118" s="84"/>
      <c r="P118" s="87"/>
      <c r="Q118" s="87"/>
      <c r="R118" s="87"/>
      <c r="S118" s="87"/>
      <c r="T118" s="87"/>
      <c r="U118" s="87"/>
      <c r="V118" s="87"/>
      <c r="W118" s="87"/>
      <c r="X118" s="88"/>
      <c r="Y118" s="84"/>
      <c r="Z118" s="84"/>
      <c r="AA118" s="84"/>
      <c r="AB118" s="84"/>
      <c r="AC118" s="84"/>
      <c r="AD118" s="84"/>
      <c r="AE118" s="85"/>
      <c r="AF118" s="89"/>
      <c r="AG118" s="90"/>
      <c r="AH118" s="44"/>
      <c r="AI118" s="44"/>
      <c r="AJ118" s="89"/>
      <c r="AK118" s="44"/>
      <c r="AL118" s="91"/>
      <c r="AM118" s="89"/>
      <c r="AN118" s="44"/>
      <c r="AO118" s="44"/>
    </row>
    <row r="119" spans="1:41" s="10" customFormat="1" x14ac:dyDescent="0.25">
      <c r="A119" s="61"/>
      <c r="B119" s="82"/>
      <c r="C119" s="83"/>
      <c r="E119" s="84"/>
      <c r="F119" s="84"/>
      <c r="G119" s="84"/>
      <c r="H119" s="84"/>
      <c r="I119" s="84"/>
      <c r="J119" s="85"/>
      <c r="K119" s="86"/>
      <c r="L119" s="85"/>
      <c r="M119" s="86"/>
      <c r="N119" s="84"/>
      <c r="O119" s="84"/>
      <c r="P119" s="87"/>
      <c r="Q119" s="87"/>
      <c r="R119" s="87"/>
      <c r="S119" s="87"/>
      <c r="T119" s="87"/>
      <c r="U119" s="87"/>
      <c r="V119" s="87"/>
      <c r="W119" s="87"/>
      <c r="X119" s="88"/>
      <c r="Y119" s="84"/>
      <c r="Z119" s="84"/>
      <c r="AA119" s="84"/>
      <c r="AB119" s="84"/>
      <c r="AC119" s="84"/>
      <c r="AD119" s="84"/>
      <c r="AE119" s="85"/>
      <c r="AF119" s="89"/>
      <c r="AG119" s="90"/>
      <c r="AH119" s="44"/>
      <c r="AI119" s="44"/>
      <c r="AJ119" s="89"/>
      <c r="AK119" s="44"/>
      <c r="AL119" s="91"/>
      <c r="AM119" s="89"/>
      <c r="AN119" s="44"/>
      <c r="AO119" s="44"/>
    </row>
    <row r="120" spans="1:41" s="10" customFormat="1" x14ac:dyDescent="0.25">
      <c r="A120" s="61"/>
      <c r="B120" s="82"/>
      <c r="C120" s="83"/>
      <c r="E120" s="84"/>
      <c r="F120" s="84"/>
      <c r="G120" s="84"/>
      <c r="H120" s="84"/>
      <c r="I120" s="84"/>
      <c r="J120" s="85"/>
      <c r="K120" s="86"/>
      <c r="L120" s="85"/>
      <c r="M120" s="86"/>
      <c r="N120" s="84"/>
      <c r="O120" s="84"/>
      <c r="P120" s="87"/>
      <c r="Q120" s="87"/>
      <c r="R120" s="87"/>
      <c r="S120" s="87"/>
      <c r="T120" s="87"/>
      <c r="U120" s="87"/>
      <c r="V120" s="87"/>
      <c r="W120" s="87"/>
      <c r="X120" s="88"/>
      <c r="Y120" s="84"/>
      <c r="Z120" s="84"/>
      <c r="AA120" s="84"/>
      <c r="AB120" s="84"/>
      <c r="AC120" s="84"/>
      <c r="AD120" s="84"/>
      <c r="AE120" s="85"/>
      <c r="AF120" s="89"/>
      <c r="AG120" s="90"/>
      <c r="AH120" s="44"/>
      <c r="AI120" s="44"/>
      <c r="AJ120" s="89"/>
      <c r="AK120" s="44"/>
      <c r="AL120" s="91"/>
      <c r="AM120" s="89"/>
      <c r="AN120" s="44"/>
      <c r="AO120" s="44"/>
    </row>
    <row r="121" spans="1:41" s="10" customFormat="1" x14ac:dyDescent="0.25">
      <c r="A121" s="61"/>
      <c r="B121" s="82"/>
      <c r="C121" s="83"/>
      <c r="E121" s="84"/>
      <c r="F121" s="84"/>
      <c r="G121" s="84"/>
      <c r="H121" s="84"/>
      <c r="I121" s="84"/>
      <c r="J121" s="85"/>
      <c r="K121" s="86"/>
      <c r="L121" s="85"/>
      <c r="M121" s="86"/>
      <c r="N121" s="84"/>
      <c r="O121" s="84"/>
      <c r="P121" s="87"/>
      <c r="Q121" s="87"/>
      <c r="R121" s="87"/>
      <c r="S121" s="87"/>
      <c r="T121" s="87"/>
      <c r="U121" s="87"/>
      <c r="V121" s="87"/>
      <c r="W121" s="87"/>
      <c r="X121" s="88"/>
      <c r="Y121" s="84"/>
      <c r="Z121" s="84"/>
      <c r="AA121" s="84"/>
      <c r="AB121" s="84"/>
      <c r="AC121" s="84"/>
      <c r="AD121" s="84"/>
      <c r="AE121" s="85"/>
      <c r="AF121" s="89"/>
      <c r="AG121" s="90"/>
      <c r="AH121" s="44"/>
      <c r="AI121" s="44"/>
      <c r="AJ121" s="89"/>
      <c r="AK121" s="44"/>
      <c r="AL121" s="91"/>
      <c r="AM121" s="89"/>
      <c r="AN121" s="44"/>
      <c r="AO121" s="44"/>
    </row>
    <row r="122" spans="1:41" s="10" customFormat="1" x14ac:dyDescent="0.25">
      <c r="A122" s="61"/>
      <c r="B122" s="82"/>
      <c r="C122" s="83"/>
      <c r="E122" s="84"/>
      <c r="F122" s="84"/>
      <c r="G122" s="84"/>
      <c r="H122" s="84"/>
      <c r="I122" s="84"/>
      <c r="J122" s="85"/>
      <c r="K122" s="86"/>
      <c r="L122" s="85"/>
      <c r="M122" s="86"/>
      <c r="N122" s="84"/>
      <c r="O122" s="84"/>
      <c r="P122" s="87"/>
      <c r="Q122" s="87"/>
      <c r="R122" s="87"/>
      <c r="S122" s="87"/>
      <c r="T122" s="87"/>
      <c r="U122" s="87"/>
      <c r="V122" s="87"/>
      <c r="W122" s="87"/>
      <c r="X122" s="88"/>
      <c r="Y122" s="84"/>
      <c r="Z122" s="84"/>
      <c r="AA122" s="84"/>
      <c r="AB122" s="84"/>
      <c r="AC122" s="84"/>
      <c r="AD122" s="84"/>
      <c r="AE122" s="85"/>
      <c r="AF122" s="89"/>
      <c r="AG122" s="90"/>
      <c r="AH122" s="44"/>
      <c r="AI122" s="44"/>
      <c r="AJ122" s="89"/>
      <c r="AK122" s="44"/>
      <c r="AL122" s="91"/>
      <c r="AM122" s="89"/>
      <c r="AN122" s="44"/>
      <c r="AO122" s="44"/>
    </row>
    <row r="123" spans="1:41" s="10" customFormat="1" x14ac:dyDescent="0.25">
      <c r="A123" s="61"/>
      <c r="B123" s="82"/>
      <c r="C123" s="83"/>
      <c r="E123" s="84"/>
      <c r="F123" s="84"/>
      <c r="G123" s="84"/>
      <c r="H123" s="84"/>
      <c r="I123" s="84"/>
      <c r="J123" s="85"/>
      <c r="K123" s="86"/>
      <c r="L123" s="85"/>
      <c r="M123" s="86"/>
      <c r="N123" s="84"/>
      <c r="O123" s="84"/>
      <c r="P123" s="87"/>
      <c r="Q123" s="87"/>
      <c r="R123" s="87"/>
      <c r="S123" s="87"/>
      <c r="T123" s="87"/>
      <c r="U123" s="87"/>
      <c r="V123" s="87"/>
      <c r="W123" s="87"/>
      <c r="X123" s="88"/>
      <c r="Y123" s="84"/>
      <c r="Z123" s="84"/>
      <c r="AA123" s="84"/>
      <c r="AB123" s="84"/>
      <c r="AC123" s="84"/>
      <c r="AD123" s="84"/>
      <c r="AE123" s="85"/>
      <c r="AF123" s="89"/>
      <c r="AG123" s="90"/>
      <c r="AH123" s="44"/>
      <c r="AI123" s="44"/>
      <c r="AJ123" s="89"/>
      <c r="AK123" s="44"/>
      <c r="AL123" s="91"/>
      <c r="AM123" s="89"/>
      <c r="AN123" s="44"/>
      <c r="AO123" s="44"/>
    </row>
    <row r="124" spans="1:41" s="10" customFormat="1" x14ac:dyDescent="0.25">
      <c r="A124" s="61"/>
      <c r="B124" s="82"/>
      <c r="C124" s="83"/>
      <c r="E124" s="84"/>
      <c r="F124" s="84"/>
      <c r="G124" s="84"/>
      <c r="H124" s="84"/>
      <c r="I124" s="84"/>
      <c r="J124" s="85"/>
      <c r="K124" s="86"/>
      <c r="L124" s="85"/>
      <c r="M124" s="86"/>
      <c r="N124" s="84"/>
      <c r="O124" s="84"/>
      <c r="P124" s="87"/>
      <c r="Q124" s="87"/>
      <c r="R124" s="87"/>
      <c r="S124" s="87"/>
      <c r="T124" s="87"/>
      <c r="U124" s="87"/>
      <c r="V124" s="87"/>
      <c r="W124" s="87"/>
      <c r="X124" s="88"/>
      <c r="Y124" s="84"/>
      <c r="Z124" s="84"/>
      <c r="AA124" s="84"/>
      <c r="AB124" s="84"/>
      <c r="AC124" s="84"/>
      <c r="AD124" s="84"/>
      <c r="AE124" s="85"/>
      <c r="AF124" s="89"/>
      <c r="AG124" s="90"/>
      <c r="AH124" s="44"/>
      <c r="AI124" s="44"/>
      <c r="AJ124" s="89"/>
      <c r="AK124" s="44"/>
      <c r="AL124" s="91"/>
      <c r="AM124" s="89"/>
      <c r="AN124" s="44"/>
      <c r="AO124" s="44"/>
    </row>
    <row r="125" spans="1:41" s="10" customFormat="1" x14ac:dyDescent="0.25">
      <c r="A125" s="61"/>
      <c r="B125" s="82"/>
      <c r="C125" s="83"/>
      <c r="E125" s="84"/>
      <c r="F125" s="84"/>
      <c r="G125" s="84"/>
      <c r="H125" s="84"/>
      <c r="I125" s="84"/>
      <c r="J125" s="85"/>
      <c r="K125" s="86"/>
      <c r="L125" s="85"/>
      <c r="M125" s="86"/>
      <c r="N125" s="84"/>
      <c r="O125" s="84"/>
      <c r="P125" s="87"/>
      <c r="Q125" s="87"/>
      <c r="R125" s="87"/>
      <c r="S125" s="87"/>
      <c r="T125" s="87"/>
      <c r="U125" s="87"/>
      <c r="V125" s="87"/>
      <c r="W125" s="87"/>
      <c r="X125" s="88"/>
      <c r="Y125" s="84"/>
      <c r="Z125" s="84"/>
      <c r="AA125" s="84"/>
      <c r="AB125" s="84"/>
      <c r="AC125" s="84"/>
      <c r="AD125" s="84"/>
      <c r="AE125" s="85"/>
      <c r="AF125" s="89"/>
      <c r="AG125" s="90"/>
      <c r="AH125" s="44"/>
      <c r="AI125" s="44"/>
      <c r="AJ125" s="89"/>
      <c r="AK125" s="44"/>
      <c r="AL125" s="91"/>
      <c r="AM125" s="89"/>
      <c r="AN125" s="44"/>
      <c r="AO125" s="44"/>
    </row>
    <row r="126" spans="1:41" s="10" customFormat="1" x14ac:dyDescent="0.25">
      <c r="A126" s="61"/>
      <c r="B126" s="82"/>
      <c r="C126" s="83"/>
      <c r="E126" s="84"/>
      <c r="F126" s="84"/>
      <c r="G126" s="84"/>
      <c r="H126" s="84"/>
      <c r="I126" s="84"/>
      <c r="J126" s="85"/>
      <c r="K126" s="86"/>
      <c r="L126" s="85"/>
      <c r="M126" s="86"/>
      <c r="N126" s="84"/>
      <c r="O126" s="84"/>
      <c r="P126" s="87"/>
      <c r="Q126" s="87"/>
      <c r="R126" s="87"/>
      <c r="S126" s="87"/>
      <c r="T126" s="87"/>
      <c r="U126" s="87"/>
      <c r="V126" s="87"/>
      <c r="W126" s="87"/>
      <c r="X126" s="88"/>
      <c r="Y126" s="84"/>
      <c r="Z126" s="84"/>
      <c r="AA126" s="84"/>
      <c r="AB126" s="84"/>
      <c r="AC126" s="84"/>
      <c r="AD126" s="84"/>
      <c r="AE126" s="85"/>
      <c r="AF126" s="89"/>
      <c r="AG126" s="90"/>
      <c r="AH126" s="44"/>
      <c r="AI126" s="44"/>
      <c r="AJ126" s="89"/>
      <c r="AK126" s="44"/>
      <c r="AL126" s="91"/>
      <c r="AM126" s="89"/>
      <c r="AN126" s="44"/>
      <c r="AO126" s="44"/>
    </row>
    <row r="127" spans="1:41" s="10" customFormat="1" x14ac:dyDescent="0.25">
      <c r="A127" s="61"/>
      <c r="B127" s="82"/>
      <c r="C127" s="83"/>
      <c r="E127" s="84"/>
      <c r="F127" s="84"/>
      <c r="G127" s="84"/>
      <c r="H127" s="84"/>
      <c r="I127" s="84"/>
      <c r="J127" s="85"/>
      <c r="K127" s="86"/>
      <c r="L127" s="85"/>
      <c r="M127" s="86"/>
      <c r="N127" s="84"/>
      <c r="O127" s="84"/>
      <c r="P127" s="87"/>
      <c r="Q127" s="87"/>
      <c r="R127" s="87"/>
      <c r="S127" s="87"/>
      <c r="T127" s="87"/>
      <c r="U127" s="87"/>
      <c r="V127" s="87"/>
      <c r="W127" s="87"/>
      <c r="X127" s="88"/>
      <c r="Y127" s="84"/>
      <c r="Z127" s="84"/>
      <c r="AA127" s="84"/>
      <c r="AB127" s="84"/>
      <c r="AC127" s="84"/>
      <c r="AD127" s="84"/>
      <c r="AE127" s="85"/>
      <c r="AF127" s="89"/>
      <c r="AG127" s="90"/>
      <c r="AH127" s="44"/>
      <c r="AI127" s="44"/>
      <c r="AJ127" s="89"/>
      <c r="AK127" s="44"/>
      <c r="AL127" s="91"/>
      <c r="AM127" s="89"/>
      <c r="AN127" s="44"/>
      <c r="AO127" s="44"/>
    </row>
    <row r="128" spans="1:41" s="10" customFormat="1" x14ac:dyDescent="0.25">
      <c r="A128" s="61"/>
      <c r="B128" s="82"/>
      <c r="C128" s="83"/>
      <c r="E128" s="84"/>
      <c r="F128" s="84"/>
      <c r="G128" s="84"/>
      <c r="H128" s="84"/>
      <c r="I128" s="84"/>
      <c r="J128" s="85"/>
      <c r="K128" s="86"/>
      <c r="L128" s="85"/>
      <c r="M128" s="86"/>
      <c r="N128" s="84"/>
      <c r="O128" s="84"/>
      <c r="P128" s="87"/>
      <c r="Q128" s="87"/>
      <c r="R128" s="87"/>
      <c r="S128" s="87"/>
      <c r="T128" s="87"/>
      <c r="U128" s="87"/>
      <c r="V128" s="87"/>
      <c r="W128" s="87"/>
      <c r="X128" s="88"/>
      <c r="Y128" s="84"/>
      <c r="Z128" s="84"/>
      <c r="AA128" s="84"/>
      <c r="AB128" s="84"/>
      <c r="AC128" s="84"/>
      <c r="AD128" s="84"/>
      <c r="AE128" s="85"/>
      <c r="AF128" s="89"/>
      <c r="AG128" s="90"/>
      <c r="AH128" s="44"/>
      <c r="AI128" s="44"/>
      <c r="AJ128" s="89"/>
      <c r="AK128" s="44"/>
      <c r="AL128" s="91"/>
      <c r="AM128" s="89"/>
      <c r="AN128" s="44"/>
      <c r="AO128" s="44"/>
    </row>
    <row r="129" spans="1:41" s="10" customFormat="1" x14ac:dyDescent="0.25">
      <c r="A129" s="61"/>
      <c r="B129" s="82"/>
      <c r="C129" s="83"/>
      <c r="E129" s="84"/>
      <c r="F129" s="84"/>
      <c r="G129" s="84"/>
      <c r="H129" s="84"/>
      <c r="I129" s="84"/>
      <c r="J129" s="85"/>
      <c r="K129" s="86"/>
      <c r="L129" s="85"/>
      <c r="M129" s="86"/>
      <c r="N129" s="84"/>
      <c r="O129" s="84"/>
      <c r="P129" s="87"/>
      <c r="Q129" s="87"/>
      <c r="R129" s="87"/>
      <c r="S129" s="87"/>
      <c r="T129" s="87"/>
      <c r="U129" s="87"/>
      <c r="V129" s="87"/>
      <c r="W129" s="87"/>
      <c r="X129" s="88"/>
      <c r="Y129" s="84"/>
      <c r="Z129" s="84"/>
      <c r="AA129" s="84"/>
      <c r="AB129" s="84"/>
      <c r="AC129" s="84"/>
      <c r="AD129" s="84"/>
      <c r="AE129" s="85"/>
      <c r="AF129" s="89"/>
      <c r="AG129" s="90"/>
      <c r="AH129" s="44"/>
      <c r="AI129" s="44"/>
      <c r="AJ129" s="89"/>
      <c r="AK129" s="44"/>
      <c r="AL129" s="91"/>
      <c r="AM129" s="89"/>
      <c r="AN129" s="44"/>
      <c r="AO129" s="44"/>
    </row>
    <row r="130" spans="1:41" s="10" customFormat="1" x14ac:dyDescent="0.25">
      <c r="A130" s="61"/>
      <c r="B130" s="82"/>
      <c r="C130" s="83"/>
      <c r="E130" s="84"/>
      <c r="F130" s="84"/>
      <c r="G130" s="84"/>
      <c r="H130" s="84"/>
      <c r="I130" s="84"/>
      <c r="J130" s="85"/>
      <c r="K130" s="86"/>
      <c r="L130" s="85"/>
      <c r="M130" s="86"/>
      <c r="N130" s="84"/>
      <c r="O130" s="84"/>
      <c r="P130" s="87"/>
      <c r="Q130" s="87"/>
      <c r="R130" s="87"/>
      <c r="S130" s="87"/>
      <c r="T130" s="87"/>
      <c r="U130" s="87"/>
      <c r="V130" s="87"/>
      <c r="W130" s="87"/>
      <c r="X130" s="88"/>
      <c r="Y130" s="84"/>
      <c r="Z130" s="84"/>
      <c r="AA130" s="84"/>
      <c r="AB130" s="84"/>
      <c r="AC130" s="84"/>
      <c r="AD130" s="84"/>
      <c r="AE130" s="85"/>
      <c r="AF130" s="89"/>
      <c r="AG130" s="90"/>
      <c r="AH130" s="44"/>
      <c r="AI130" s="44"/>
      <c r="AJ130" s="89"/>
      <c r="AK130" s="44"/>
      <c r="AL130" s="91"/>
      <c r="AM130" s="89"/>
      <c r="AN130" s="44"/>
      <c r="AO130" s="44"/>
    </row>
    <row r="131" spans="1:41" s="10" customFormat="1" x14ac:dyDescent="0.25">
      <c r="A131" s="61"/>
      <c r="B131" s="82"/>
      <c r="C131" s="83"/>
      <c r="E131" s="84"/>
      <c r="F131" s="84"/>
      <c r="G131" s="84"/>
      <c r="H131" s="84"/>
      <c r="I131" s="84"/>
      <c r="J131" s="85"/>
      <c r="K131" s="86"/>
      <c r="L131" s="85"/>
      <c r="M131" s="86"/>
      <c r="N131" s="84"/>
      <c r="O131" s="84"/>
      <c r="P131" s="87"/>
      <c r="Q131" s="87"/>
      <c r="R131" s="87"/>
      <c r="S131" s="87"/>
      <c r="T131" s="87"/>
      <c r="U131" s="87"/>
      <c r="V131" s="87"/>
      <c r="W131" s="87"/>
      <c r="X131" s="88"/>
      <c r="Y131" s="84"/>
      <c r="Z131" s="84"/>
      <c r="AA131" s="84"/>
      <c r="AB131" s="84"/>
      <c r="AC131" s="84"/>
      <c r="AD131" s="84"/>
      <c r="AE131" s="85"/>
      <c r="AF131" s="89"/>
      <c r="AG131" s="90"/>
      <c r="AH131" s="44"/>
      <c r="AI131" s="44"/>
      <c r="AJ131" s="89"/>
      <c r="AK131" s="44"/>
      <c r="AL131" s="91"/>
      <c r="AM131" s="89"/>
      <c r="AN131" s="44"/>
      <c r="AO131" s="44"/>
    </row>
    <row r="132" spans="1:41" s="10" customFormat="1" x14ac:dyDescent="0.25">
      <c r="A132" s="61"/>
      <c r="B132" s="82"/>
      <c r="C132" s="83"/>
      <c r="E132" s="84"/>
      <c r="F132" s="84"/>
      <c r="G132" s="84"/>
      <c r="H132" s="84"/>
      <c r="I132" s="84"/>
      <c r="J132" s="85"/>
      <c r="K132" s="86"/>
      <c r="L132" s="85"/>
      <c r="M132" s="86"/>
      <c r="N132" s="84"/>
      <c r="O132" s="84"/>
      <c r="P132" s="87"/>
      <c r="Q132" s="87"/>
      <c r="R132" s="87"/>
      <c r="S132" s="87"/>
      <c r="T132" s="87"/>
      <c r="U132" s="87"/>
      <c r="V132" s="87"/>
      <c r="W132" s="87"/>
      <c r="X132" s="88"/>
      <c r="Y132" s="84"/>
      <c r="Z132" s="84"/>
      <c r="AA132" s="84"/>
      <c r="AB132" s="84"/>
      <c r="AC132" s="84"/>
      <c r="AD132" s="84"/>
      <c r="AE132" s="85"/>
      <c r="AF132" s="89"/>
      <c r="AG132" s="90"/>
      <c r="AH132" s="44"/>
      <c r="AI132" s="44"/>
      <c r="AJ132" s="89"/>
      <c r="AK132" s="44"/>
      <c r="AL132" s="91"/>
      <c r="AM132" s="89"/>
      <c r="AN132" s="44"/>
      <c r="AO132" s="44"/>
    </row>
    <row r="133" spans="1:41" s="10" customFormat="1" x14ac:dyDescent="0.25">
      <c r="A133" s="61"/>
      <c r="B133" s="82"/>
      <c r="C133" s="83"/>
      <c r="E133" s="84"/>
      <c r="F133" s="84"/>
      <c r="G133" s="84"/>
      <c r="H133" s="84"/>
      <c r="I133" s="84"/>
      <c r="J133" s="85"/>
      <c r="K133" s="86"/>
      <c r="L133" s="85"/>
      <c r="M133" s="86"/>
      <c r="N133" s="84"/>
      <c r="O133" s="84"/>
      <c r="P133" s="87"/>
      <c r="Q133" s="87"/>
      <c r="R133" s="87"/>
      <c r="S133" s="87"/>
      <c r="T133" s="87"/>
      <c r="U133" s="87"/>
      <c r="V133" s="87"/>
      <c r="W133" s="87"/>
      <c r="X133" s="88"/>
      <c r="Y133" s="84"/>
      <c r="Z133" s="84"/>
      <c r="AA133" s="84"/>
      <c r="AB133" s="84"/>
      <c r="AC133" s="84"/>
      <c r="AD133" s="84"/>
      <c r="AE133" s="85"/>
      <c r="AF133" s="89"/>
      <c r="AG133" s="90"/>
      <c r="AH133" s="44"/>
      <c r="AI133" s="44"/>
      <c r="AJ133" s="89"/>
      <c r="AK133" s="44"/>
      <c r="AL133" s="91"/>
      <c r="AM133" s="89"/>
      <c r="AN133" s="44"/>
      <c r="AO133" s="44"/>
    </row>
    <row r="134" spans="1:41" s="10" customFormat="1" x14ac:dyDescent="0.25">
      <c r="A134" s="61"/>
      <c r="B134" s="82"/>
      <c r="C134" s="83"/>
      <c r="E134" s="84"/>
      <c r="F134" s="84"/>
      <c r="G134" s="84"/>
      <c r="H134" s="84"/>
      <c r="I134" s="84"/>
      <c r="J134" s="85"/>
      <c r="K134" s="86"/>
      <c r="L134" s="85"/>
      <c r="M134" s="86"/>
      <c r="N134" s="84"/>
      <c r="O134" s="84"/>
      <c r="P134" s="87"/>
      <c r="Q134" s="87"/>
      <c r="R134" s="87"/>
      <c r="S134" s="87"/>
      <c r="T134" s="87"/>
      <c r="U134" s="87"/>
      <c r="V134" s="87"/>
      <c r="W134" s="87"/>
      <c r="X134" s="88"/>
      <c r="Y134" s="84"/>
      <c r="Z134" s="84"/>
      <c r="AA134" s="84"/>
      <c r="AB134" s="84"/>
      <c r="AC134" s="84"/>
      <c r="AD134" s="84"/>
      <c r="AE134" s="85"/>
      <c r="AF134" s="89"/>
      <c r="AG134" s="90"/>
      <c r="AH134" s="44"/>
      <c r="AI134" s="44"/>
      <c r="AJ134" s="89"/>
      <c r="AK134" s="44"/>
      <c r="AL134" s="91"/>
      <c r="AM134" s="89"/>
      <c r="AN134" s="44"/>
      <c r="AO134" s="44"/>
    </row>
    <row r="135" spans="1:41" s="10" customFormat="1" x14ac:dyDescent="0.25">
      <c r="A135" s="61"/>
      <c r="B135" s="82"/>
      <c r="C135" s="83"/>
      <c r="E135" s="84"/>
      <c r="F135" s="84"/>
      <c r="G135" s="84"/>
      <c r="H135" s="84"/>
      <c r="I135" s="84"/>
      <c r="J135" s="85"/>
      <c r="K135" s="86"/>
      <c r="L135" s="85"/>
      <c r="M135" s="86"/>
      <c r="N135" s="84"/>
      <c r="O135" s="84"/>
      <c r="P135" s="87"/>
      <c r="Q135" s="87"/>
      <c r="R135" s="87"/>
      <c r="S135" s="87"/>
      <c r="T135" s="87"/>
      <c r="U135" s="87"/>
      <c r="V135" s="87"/>
      <c r="W135" s="87"/>
      <c r="X135" s="88"/>
      <c r="Y135" s="84"/>
      <c r="Z135" s="84"/>
      <c r="AA135" s="84"/>
      <c r="AB135" s="84"/>
      <c r="AC135" s="84"/>
      <c r="AD135" s="84"/>
      <c r="AE135" s="85"/>
      <c r="AF135" s="89"/>
      <c r="AG135" s="90"/>
      <c r="AH135" s="44"/>
      <c r="AI135" s="44"/>
      <c r="AJ135" s="89"/>
      <c r="AK135" s="44"/>
      <c r="AL135" s="91"/>
      <c r="AM135" s="89"/>
      <c r="AN135" s="44"/>
      <c r="AO135" s="44"/>
    </row>
    <row r="136" spans="1:41" s="10" customFormat="1" x14ac:dyDescent="0.25">
      <c r="A136" s="61"/>
      <c r="B136" s="82"/>
      <c r="C136" s="83"/>
      <c r="E136" s="84"/>
      <c r="F136" s="84"/>
      <c r="G136" s="84"/>
      <c r="H136" s="84"/>
      <c r="I136" s="84"/>
      <c r="J136" s="85"/>
      <c r="K136" s="86"/>
      <c r="L136" s="85"/>
      <c r="M136" s="86"/>
      <c r="N136" s="84"/>
      <c r="O136" s="84"/>
      <c r="P136" s="87"/>
      <c r="Q136" s="87"/>
      <c r="R136" s="87"/>
      <c r="S136" s="87"/>
      <c r="T136" s="87"/>
      <c r="U136" s="87"/>
      <c r="V136" s="87"/>
      <c r="W136" s="87"/>
      <c r="X136" s="88"/>
      <c r="Y136" s="84"/>
      <c r="Z136" s="84"/>
      <c r="AA136" s="84"/>
      <c r="AB136" s="84"/>
      <c r="AC136" s="84"/>
      <c r="AD136" s="84"/>
      <c r="AE136" s="85"/>
      <c r="AF136" s="89"/>
      <c r="AG136" s="90"/>
      <c r="AH136" s="44"/>
      <c r="AI136" s="44"/>
      <c r="AJ136" s="89"/>
      <c r="AK136" s="44"/>
      <c r="AL136" s="91"/>
      <c r="AM136" s="89"/>
      <c r="AN136" s="44"/>
      <c r="AO136" s="44"/>
    </row>
    <row r="137" spans="1:41" s="10" customFormat="1" x14ac:dyDescent="0.25">
      <c r="A137" s="61"/>
      <c r="B137" s="82"/>
      <c r="C137" s="83"/>
      <c r="E137" s="84"/>
      <c r="F137" s="84"/>
      <c r="G137" s="84"/>
      <c r="H137" s="84"/>
      <c r="I137" s="84"/>
      <c r="J137" s="85"/>
      <c r="K137" s="86"/>
      <c r="L137" s="85"/>
      <c r="M137" s="86"/>
      <c r="N137" s="84"/>
      <c r="O137" s="84"/>
      <c r="P137" s="87"/>
      <c r="Q137" s="87"/>
      <c r="R137" s="87"/>
      <c r="S137" s="87"/>
      <c r="T137" s="87"/>
      <c r="U137" s="87"/>
      <c r="V137" s="87"/>
      <c r="W137" s="87"/>
      <c r="X137" s="88"/>
      <c r="Y137" s="84"/>
      <c r="Z137" s="84"/>
      <c r="AA137" s="84"/>
      <c r="AB137" s="84"/>
      <c r="AC137" s="84"/>
      <c r="AD137" s="84"/>
      <c r="AE137" s="85"/>
      <c r="AF137" s="89"/>
      <c r="AG137" s="90"/>
      <c r="AH137" s="44"/>
      <c r="AI137" s="44"/>
      <c r="AJ137" s="89"/>
      <c r="AK137" s="44"/>
      <c r="AL137" s="91"/>
      <c r="AM137" s="89"/>
      <c r="AN137" s="44"/>
      <c r="AO137" s="44"/>
    </row>
    <row r="138" spans="1:41" s="10" customFormat="1" x14ac:dyDescent="0.25">
      <c r="A138" s="61"/>
      <c r="B138" s="82"/>
      <c r="C138" s="83"/>
      <c r="E138" s="84"/>
      <c r="F138" s="84"/>
      <c r="G138" s="84"/>
      <c r="H138" s="84"/>
      <c r="I138" s="84"/>
      <c r="J138" s="85"/>
      <c r="K138" s="86"/>
      <c r="L138" s="85"/>
      <c r="M138" s="86"/>
      <c r="N138" s="84"/>
      <c r="O138" s="84"/>
      <c r="P138" s="87"/>
      <c r="Q138" s="87"/>
      <c r="R138" s="87"/>
      <c r="S138" s="87"/>
      <c r="T138" s="87"/>
      <c r="U138" s="87"/>
      <c r="V138" s="87"/>
      <c r="W138" s="87"/>
      <c r="X138" s="88"/>
      <c r="Y138" s="84"/>
      <c r="Z138" s="84"/>
      <c r="AA138" s="84"/>
      <c r="AB138" s="84"/>
      <c r="AC138" s="84"/>
      <c r="AD138" s="84"/>
      <c r="AE138" s="85"/>
      <c r="AF138" s="89"/>
      <c r="AG138" s="90"/>
      <c r="AH138" s="44"/>
      <c r="AI138" s="44"/>
      <c r="AJ138" s="89"/>
      <c r="AK138" s="44"/>
      <c r="AL138" s="91"/>
      <c r="AM138" s="89"/>
      <c r="AN138" s="44"/>
      <c r="AO138" s="44"/>
    </row>
    <row r="139" spans="1:41" s="10" customFormat="1" x14ac:dyDescent="0.25">
      <c r="A139" s="61"/>
      <c r="B139" s="82"/>
      <c r="C139" s="83"/>
      <c r="E139" s="84"/>
      <c r="F139" s="84"/>
      <c r="G139" s="84"/>
      <c r="H139" s="84"/>
      <c r="I139" s="84"/>
      <c r="J139" s="85"/>
      <c r="K139" s="86"/>
      <c r="L139" s="85"/>
      <c r="M139" s="86"/>
      <c r="N139" s="84"/>
      <c r="O139" s="84"/>
      <c r="P139" s="87"/>
      <c r="Q139" s="87"/>
      <c r="R139" s="87"/>
      <c r="S139" s="87"/>
      <c r="T139" s="87"/>
      <c r="U139" s="87"/>
      <c r="V139" s="87"/>
      <c r="W139" s="87"/>
      <c r="X139" s="88"/>
      <c r="Y139" s="84"/>
      <c r="Z139" s="84"/>
      <c r="AA139" s="84"/>
      <c r="AB139" s="84"/>
      <c r="AC139" s="84"/>
      <c r="AD139" s="84"/>
      <c r="AE139" s="85"/>
      <c r="AF139" s="89"/>
      <c r="AG139" s="90"/>
      <c r="AH139" s="44"/>
      <c r="AI139" s="44"/>
      <c r="AJ139" s="89"/>
      <c r="AK139" s="44"/>
      <c r="AL139" s="91"/>
      <c r="AM139" s="89"/>
      <c r="AN139" s="44"/>
      <c r="AO139" s="44"/>
    </row>
    <row r="140" spans="1:41" s="10" customFormat="1" x14ac:dyDescent="0.25">
      <c r="A140" s="61"/>
      <c r="B140" s="82"/>
      <c r="C140" s="83"/>
      <c r="E140" s="84"/>
      <c r="F140" s="84"/>
      <c r="G140" s="84"/>
      <c r="H140" s="84"/>
      <c r="I140" s="84"/>
      <c r="J140" s="85"/>
      <c r="K140" s="86"/>
      <c r="L140" s="85"/>
      <c r="M140" s="86"/>
      <c r="N140" s="84"/>
      <c r="O140" s="84"/>
      <c r="P140" s="87"/>
      <c r="Q140" s="87"/>
      <c r="R140" s="87"/>
      <c r="S140" s="87"/>
      <c r="T140" s="87"/>
      <c r="U140" s="87"/>
      <c r="V140" s="87"/>
      <c r="W140" s="87"/>
      <c r="X140" s="88"/>
      <c r="Y140" s="84"/>
      <c r="Z140" s="84"/>
      <c r="AA140" s="84"/>
      <c r="AB140" s="84"/>
      <c r="AC140" s="84"/>
      <c r="AD140" s="84"/>
      <c r="AE140" s="85"/>
      <c r="AF140" s="89"/>
      <c r="AG140" s="90"/>
      <c r="AH140" s="44"/>
      <c r="AI140" s="44"/>
      <c r="AJ140" s="89"/>
      <c r="AK140" s="44"/>
      <c r="AL140" s="91"/>
      <c r="AM140" s="89"/>
      <c r="AN140" s="44"/>
      <c r="AO140" s="44"/>
    </row>
    <row r="141" spans="1:41" s="10" customFormat="1" x14ac:dyDescent="0.25">
      <c r="A141" s="61"/>
      <c r="B141" s="82"/>
      <c r="C141" s="83"/>
      <c r="E141" s="84"/>
      <c r="F141" s="84"/>
      <c r="G141" s="84"/>
      <c r="H141" s="84"/>
      <c r="I141" s="84"/>
      <c r="J141" s="85"/>
      <c r="K141" s="86"/>
      <c r="L141" s="85"/>
      <c r="M141" s="86"/>
      <c r="N141" s="84"/>
      <c r="O141" s="84"/>
      <c r="P141" s="87"/>
      <c r="Q141" s="87"/>
      <c r="R141" s="87"/>
      <c r="S141" s="87"/>
      <c r="T141" s="87"/>
      <c r="U141" s="87"/>
      <c r="V141" s="87"/>
      <c r="W141" s="87"/>
      <c r="X141" s="88"/>
      <c r="Y141" s="84"/>
      <c r="Z141" s="84"/>
      <c r="AA141" s="84"/>
      <c r="AB141" s="84"/>
      <c r="AC141" s="84"/>
      <c r="AD141" s="84"/>
      <c r="AE141" s="85"/>
      <c r="AF141" s="89"/>
      <c r="AG141" s="90"/>
      <c r="AH141" s="44"/>
      <c r="AI141" s="44"/>
      <c r="AJ141" s="89"/>
      <c r="AK141" s="44"/>
      <c r="AL141" s="91"/>
      <c r="AM141" s="89"/>
      <c r="AN141" s="44"/>
      <c r="AO141" s="44"/>
    </row>
    <row r="142" spans="1:41" s="10" customFormat="1" x14ac:dyDescent="0.25">
      <c r="A142" s="61"/>
      <c r="B142" s="82"/>
      <c r="C142" s="83"/>
      <c r="E142" s="84"/>
      <c r="F142" s="84"/>
      <c r="G142" s="84"/>
      <c r="H142" s="84"/>
      <c r="I142" s="84"/>
      <c r="J142" s="85"/>
      <c r="K142" s="86"/>
      <c r="L142" s="85"/>
      <c r="M142" s="86"/>
      <c r="N142" s="84"/>
      <c r="O142" s="84"/>
      <c r="P142" s="87"/>
      <c r="Q142" s="87"/>
      <c r="R142" s="87"/>
      <c r="S142" s="87"/>
      <c r="T142" s="87"/>
      <c r="U142" s="87"/>
      <c r="V142" s="87"/>
      <c r="W142" s="87"/>
      <c r="X142" s="88"/>
      <c r="Y142" s="84"/>
      <c r="Z142" s="84"/>
      <c r="AA142" s="84"/>
      <c r="AB142" s="84"/>
      <c r="AC142" s="84"/>
      <c r="AD142" s="84"/>
      <c r="AE142" s="85"/>
      <c r="AF142" s="89"/>
      <c r="AG142" s="90"/>
      <c r="AH142" s="44"/>
      <c r="AI142" s="44"/>
      <c r="AJ142" s="89"/>
      <c r="AK142" s="44"/>
      <c r="AL142" s="91"/>
      <c r="AM142" s="89"/>
      <c r="AN142" s="44"/>
      <c r="AO142" s="44"/>
    </row>
    <row r="143" spans="1:41" s="10" customFormat="1" x14ac:dyDescent="0.25">
      <c r="A143" s="61"/>
      <c r="B143" s="82"/>
      <c r="C143" s="83"/>
      <c r="E143" s="84"/>
      <c r="F143" s="84"/>
      <c r="G143" s="84"/>
      <c r="H143" s="84"/>
      <c r="I143" s="84"/>
      <c r="J143" s="85"/>
      <c r="K143" s="86"/>
      <c r="L143" s="85"/>
      <c r="M143" s="86"/>
      <c r="N143" s="84"/>
      <c r="O143" s="84"/>
      <c r="P143" s="87"/>
      <c r="Q143" s="87"/>
      <c r="R143" s="87"/>
      <c r="S143" s="87"/>
      <c r="T143" s="87"/>
      <c r="U143" s="87"/>
      <c r="V143" s="87"/>
      <c r="W143" s="87"/>
      <c r="X143" s="88"/>
      <c r="Y143" s="84"/>
      <c r="Z143" s="84"/>
      <c r="AA143" s="84"/>
      <c r="AB143" s="84"/>
      <c r="AC143" s="84"/>
      <c r="AD143" s="84"/>
      <c r="AE143" s="85"/>
      <c r="AF143" s="89"/>
      <c r="AG143" s="90"/>
      <c r="AH143" s="44"/>
      <c r="AI143" s="44"/>
      <c r="AJ143" s="89"/>
      <c r="AK143" s="44"/>
      <c r="AL143" s="91"/>
      <c r="AM143" s="89"/>
      <c r="AN143" s="44"/>
      <c r="AO143" s="44"/>
    </row>
    <row r="144" spans="1:41" s="10" customFormat="1" x14ac:dyDescent="0.25">
      <c r="A144" s="61"/>
      <c r="B144" s="82"/>
      <c r="C144" s="83"/>
      <c r="E144" s="84"/>
      <c r="F144" s="84"/>
      <c r="G144" s="84"/>
      <c r="H144" s="84"/>
      <c r="I144" s="84"/>
      <c r="J144" s="85"/>
      <c r="K144" s="86"/>
      <c r="L144" s="85"/>
      <c r="M144" s="86"/>
      <c r="N144" s="84"/>
      <c r="O144" s="84"/>
      <c r="P144" s="87"/>
      <c r="Q144" s="87"/>
      <c r="R144" s="87"/>
      <c r="S144" s="87"/>
      <c r="T144" s="87"/>
      <c r="U144" s="87"/>
      <c r="V144" s="87"/>
      <c r="W144" s="87"/>
      <c r="X144" s="88"/>
      <c r="Y144" s="84"/>
      <c r="Z144" s="84"/>
      <c r="AA144" s="84"/>
      <c r="AB144" s="84"/>
      <c r="AC144" s="84"/>
      <c r="AD144" s="84"/>
      <c r="AE144" s="85"/>
      <c r="AF144" s="89"/>
      <c r="AG144" s="90"/>
      <c r="AH144" s="44"/>
      <c r="AI144" s="44"/>
      <c r="AJ144" s="89"/>
      <c r="AK144" s="44"/>
      <c r="AL144" s="91"/>
      <c r="AM144" s="89"/>
      <c r="AN144" s="44"/>
      <c r="AO144" s="44"/>
    </row>
    <row r="145" spans="1:41" s="10" customFormat="1" x14ac:dyDescent="0.25">
      <c r="A145" s="61"/>
      <c r="B145" s="82"/>
      <c r="C145" s="83"/>
      <c r="E145" s="84"/>
      <c r="F145" s="84"/>
      <c r="G145" s="84"/>
      <c r="H145" s="84"/>
      <c r="I145" s="84"/>
      <c r="J145" s="85"/>
      <c r="K145" s="86"/>
      <c r="L145" s="85"/>
      <c r="M145" s="86"/>
      <c r="N145" s="84"/>
      <c r="O145" s="84"/>
      <c r="P145" s="87"/>
      <c r="Q145" s="87"/>
      <c r="R145" s="87"/>
      <c r="S145" s="87"/>
      <c r="T145" s="87"/>
      <c r="U145" s="87"/>
      <c r="V145" s="87"/>
      <c r="W145" s="87"/>
      <c r="X145" s="88"/>
      <c r="Y145" s="84"/>
      <c r="Z145" s="84"/>
      <c r="AA145" s="84"/>
      <c r="AB145" s="84"/>
      <c r="AC145" s="84"/>
      <c r="AD145" s="84"/>
      <c r="AE145" s="85"/>
      <c r="AF145" s="89"/>
      <c r="AG145" s="90"/>
      <c r="AH145" s="44"/>
      <c r="AI145" s="44"/>
      <c r="AJ145" s="89"/>
      <c r="AK145" s="44"/>
      <c r="AL145" s="91"/>
      <c r="AM145" s="89"/>
      <c r="AN145" s="44"/>
      <c r="AO145" s="44"/>
    </row>
    <row r="146" spans="1:41" s="10" customFormat="1" x14ac:dyDescent="0.25">
      <c r="A146" s="61"/>
      <c r="B146" s="82"/>
      <c r="C146" s="83"/>
      <c r="E146" s="84"/>
      <c r="F146" s="84"/>
      <c r="G146" s="84"/>
      <c r="H146" s="84"/>
      <c r="I146" s="84"/>
      <c r="J146" s="85"/>
      <c r="K146" s="86"/>
      <c r="L146" s="85"/>
      <c r="M146" s="86"/>
      <c r="N146" s="84"/>
      <c r="O146" s="84"/>
      <c r="P146" s="87"/>
      <c r="Q146" s="87"/>
      <c r="R146" s="87"/>
      <c r="S146" s="87"/>
      <c r="T146" s="87"/>
      <c r="U146" s="87"/>
      <c r="V146" s="87"/>
      <c r="W146" s="87"/>
      <c r="X146" s="88"/>
      <c r="Y146" s="84"/>
      <c r="Z146" s="84"/>
      <c r="AA146" s="84"/>
      <c r="AB146" s="84"/>
      <c r="AC146" s="84"/>
      <c r="AD146" s="84"/>
      <c r="AE146" s="85"/>
      <c r="AF146" s="89"/>
      <c r="AG146" s="90"/>
      <c r="AH146" s="44"/>
      <c r="AI146" s="44"/>
      <c r="AJ146" s="89"/>
      <c r="AK146" s="44"/>
      <c r="AL146" s="91"/>
      <c r="AM146" s="89"/>
      <c r="AN146" s="44"/>
      <c r="AO146" s="44"/>
    </row>
    <row r="147" spans="1:41" s="10" customFormat="1" x14ac:dyDescent="0.25">
      <c r="A147" s="61"/>
      <c r="B147" s="82"/>
      <c r="C147" s="83"/>
      <c r="E147" s="84"/>
      <c r="F147" s="84"/>
      <c r="G147" s="84"/>
      <c r="H147" s="84"/>
      <c r="I147" s="84"/>
      <c r="J147" s="85"/>
      <c r="K147" s="86"/>
      <c r="L147" s="85"/>
      <c r="M147" s="86"/>
      <c r="N147" s="84"/>
      <c r="O147" s="84"/>
      <c r="P147" s="87"/>
      <c r="Q147" s="87"/>
      <c r="R147" s="87"/>
      <c r="S147" s="87"/>
      <c r="T147" s="87"/>
      <c r="U147" s="87"/>
      <c r="V147" s="87"/>
      <c r="W147" s="87"/>
      <c r="X147" s="88"/>
      <c r="Y147" s="84"/>
      <c r="Z147" s="84"/>
      <c r="AA147" s="84"/>
      <c r="AB147" s="84"/>
      <c r="AC147" s="84"/>
      <c r="AD147" s="84"/>
      <c r="AE147" s="85"/>
      <c r="AF147" s="89"/>
      <c r="AG147" s="90"/>
      <c r="AH147" s="44"/>
      <c r="AI147" s="44"/>
      <c r="AJ147" s="89"/>
      <c r="AK147" s="44"/>
      <c r="AL147" s="91"/>
      <c r="AM147" s="89"/>
      <c r="AN147" s="44"/>
      <c r="AO147" s="44"/>
    </row>
    <row r="148" spans="1:41" s="10" customFormat="1" x14ac:dyDescent="0.25">
      <c r="A148" s="61"/>
      <c r="B148" s="82"/>
      <c r="C148" s="83"/>
      <c r="E148" s="84"/>
      <c r="F148" s="84"/>
      <c r="G148" s="84"/>
      <c r="H148" s="84"/>
      <c r="I148" s="84"/>
      <c r="J148" s="85"/>
      <c r="K148" s="86"/>
      <c r="L148" s="85"/>
      <c r="M148" s="86"/>
      <c r="N148" s="84"/>
      <c r="O148" s="84"/>
      <c r="P148" s="87"/>
      <c r="Q148" s="87"/>
      <c r="R148" s="87"/>
      <c r="S148" s="87"/>
      <c r="T148" s="87"/>
      <c r="U148" s="87"/>
      <c r="V148" s="87"/>
      <c r="W148" s="87"/>
      <c r="X148" s="88"/>
      <c r="Y148" s="84"/>
      <c r="Z148" s="84"/>
      <c r="AA148" s="84"/>
      <c r="AB148" s="84"/>
      <c r="AC148" s="84"/>
      <c r="AD148" s="84"/>
      <c r="AE148" s="85"/>
      <c r="AF148" s="89"/>
      <c r="AG148" s="90"/>
      <c r="AH148" s="44"/>
      <c r="AI148" s="44"/>
      <c r="AJ148" s="89"/>
      <c r="AK148" s="44"/>
      <c r="AL148" s="91"/>
      <c r="AM148" s="89"/>
      <c r="AN148" s="44"/>
      <c r="AO148" s="44"/>
    </row>
    <row r="149" spans="1:41" s="10" customFormat="1" x14ac:dyDescent="0.25">
      <c r="A149" s="61"/>
      <c r="B149" s="82"/>
      <c r="C149" s="83"/>
      <c r="E149" s="84"/>
      <c r="F149" s="84"/>
      <c r="G149" s="84"/>
      <c r="H149" s="84"/>
      <c r="I149" s="84"/>
      <c r="J149" s="85"/>
      <c r="K149" s="86"/>
      <c r="L149" s="85"/>
      <c r="M149" s="86"/>
      <c r="N149" s="84"/>
      <c r="O149" s="84"/>
      <c r="P149" s="87"/>
      <c r="Q149" s="87"/>
      <c r="R149" s="87"/>
      <c r="S149" s="87"/>
      <c r="T149" s="87"/>
      <c r="U149" s="87"/>
      <c r="V149" s="87"/>
      <c r="W149" s="87"/>
      <c r="X149" s="88"/>
      <c r="Y149" s="84"/>
      <c r="Z149" s="84"/>
      <c r="AA149" s="84"/>
      <c r="AB149" s="84"/>
      <c r="AC149" s="84"/>
      <c r="AD149" s="84"/>
      <c r="AE149" s="85"/>
      <c r="AF149" s="89"/>
      <c r="AG149" s="90"/>
      <c r="AH149" s="44"/>
      <c r="AI149" s="44"/>
      <c r="AJ149" s="89"/>
      <c r="AK149" s="44"/>
      <c r="AL149" s="91"/>
      <c r="AM149" s="89"/>
      <c r="AN149" s="44"/>
      <c r="AO149" s="44"/>
    </row>
    <row r="150" spans="1:41" s="10" customFormat="1" x14ac:dyDescent="0.25">
      <c r="A150" s="61"/>
      <c r="B150" s="82"/>
      <c r="C150" s="83"/>
      <c r="E150" s="84"/>
      <c r="F150" s="84"/>
      <c r="G150" s="84"/>
      <c r="H150" s="84"/>
      <c r="I150" s="84"/>
      <c r="J150" s="85"/>
      <c r="K150" s="86"/>
      <c r="L150" s="85"/>
      <c r="M150" s="86"/>
      <c r="N150" s="84"/>
      <c r="O150" s="84"/>
      <c r="P150" s="87"/>
      <c r="Q150" s="87"/>
      <c r="R150" s="87"/>
      <c r="S150" s="87"/>
      <c r="T150" s="87"/>
      <c r="U150" s="87"/>
      <c r="V150" s="87"/>
      <c r="W150" s="87"/>
      <c r="X150" s="88"/>
      <c r="Y150" s="84"/>
      <c r="Z150" s="84"/>
      <c r="AA150" s="84"/>
      <c r="AB150" s="84"/>
      <c r="AC150" s="84"/>
      <c r="AD150" s="84"/>
      <c r="AE150" s="85"/>
      <c r="AF150" s="89"/>
      <c r="AG150" s="90"/>
      <c r="AH150" s="44"/>
      <c r="AI150" s="44"/>
      <c r="AJ150" s="89"/>
      <c r="AK150" s="44"/>
      <c r="AL150" s="91"/>
      <c r="AM150" s="89"/>
      <c r="AN150" s="44"/>
      <c r="AO150" s="44"/>
    </row>
    <row r="151" spans="1:41" s="10" customFormat="1" x14ac:dyDescent="0.25">
      <c r="A151" s="61"/>
      <c r="B151" s="82"/>
      <c r="C151" s="83"/>
      <c r="E151" s="84"/>
      <c r="F151" s="84"/>
      <c r="G151" s="84"/>
      <c r="H151" s="84"/>
      <c r="I151" s="84"/>
      <c r="J151" s="85"/>
      <c r="K151" s="86"/>
      <c r="L151" s="85"/>
      <c r="M151" s="86"/>
      <c r="N151" s="84"/>
      <c r="O151" s="84"/>
      <c r="P151" s="87"/>
      <c r="Q151" s="87"/>
      <c r="R151" s="87"/>
      <c r="S151" s="87"/>
      <c r="T151" s="87"/>
      <c r="U151" s="87"/>
      <c r="V151" s="87"/>
      <c r="W151" s="87"/>
      <c r="X151" s="88"/>
      <c r="Y151" s="84"/>
      <c r="Z151" s="84"/>
      <c r="AA151" s="84"/>
      <c r="AB151" s="84"/>
      <c r="AC151" s="84"/>
      <c r="AD151" s="84"/>
      <c r="AE151" s="85"/>
      <c r="AF151" s="89"/>
      <c r="AG151" s="90"/>
      <c r="AH151" s="44"/>
      <c r="AI151" s="44"/>
      <c r="AJ151" s="89"/>
      <c r="AK151" s="44"/>
      <c r="AL151" s="91"/>
      <c r="AM151" s="89"/>
      <c r="AN151" s="44"/>
      <c r="AO151" s="44"/>
    </row>
    <row r="152" spans="1:41" s="10" customFormat="1" x14ac:dyDescent="0.25">
      <c r="A152" s="61"/>
      <c r="B152" s="82"/>
      <c r="C152" s="83"/>
      <c r="E152" s="84"/>
      <c r="F152" s="84"/>
      <c r="G152" s="84"/>
      <c r="H152" s="84"/>
      <c r="I152" s="84"/>
      <c r="J152" s="85"/>
      <c r="K152" s="86"/>
      <c r="L152" s="85"/>
      <c r="M152" s="86"/>
      <c r="N152" s="84"/>
      <c r="O152" s="84"/>
      <c r="P152" s="87"/>
      <c r="Q152" s="87"/>
      <c r="R152" s="87"/>
      <c r="S152" s="87"/>
      <c r="T152" s="87"/>
      <c r="U152" s="87"/>
      <c r="V152" s="87"/>
      <c r="W152" s="87"/>
      <c r="X152" s="88"/>
      <c r="Y152" s="84"/>
      <c r="Z152" s="84"/>
      <c r="AA152" s="84"/>
      <c r="AB152" s="84"/>
      <c r="AC152" s="84"/>
      <c r="AD152" s="84"/>
      <c r="AE152" s="85"/>
      <c r="AF152" s="89"/>
      <c r="AG152" s="90"/>
      <c r="AH152" s="44"/>
      <c r="AI152" s="44"/>
      <c r="AJ152" s="89"/>
      <c r="AK152" s="44"/>
      <c r="AL152" s="91"/>
      <c r="AM152" s="89"/>
      <c r="AN152" s="44"/>
      <c r="AO152" s="44"/>
    </row>
    <row r="153" spans="1:41" s="10" customFormat="1" x14ac:dyDescent="0.25">
      <c r="A153" s="61"/>
      <c r="B153" s="82"/>
      <c r="C153" s="83"/>
      <c r="E153" s="84"/>
      <c r="F153" s="84"/>
      <c r="G153" s="84"/>
      <c r="H153" s="84"/>
      <c r="I153" s="84"/>
      <c r="J153" s="85"/>
      <c r="K153" s="86"/>
      <c r="L153" s="85"/>
      <c r="M153" s="86"/>
      <c r="N153" s="84"/>
      <c r="O153" s="84"/>
      <c r="P153" s="87"/>
      <c r="Q153" s="87"/>
      <c r="R153" s="87"/>
      <c r="S153" s="87"/>
      <c r="T153" s="87"/>
      <c r="U153" s="87"/>
      <c r="V153" s="87"/>
      <c r="W153" s="87"/>
      <c r="X153" s="88"/>
      <c r="Y153" s="84"/>
      <c r="Z153" s="84"/>
      <c r="AA153" s="84"/>
      <c r="AB153" s="84"/>
      <c r="AC153" s="84"/>
      <c r="AD153" s="84"/>
      <c r="AE153" s="85"/>
      <c r="AF153" s="89"/>
      <c r="AG153" s="90"/>
      <c r="AH153" s="44"/>
      <c r="AI153" s="44"/>
      <c r="AJ153" s="89"/>
      <c r="AK153" s="44"/>
      <c r="AL153" s="91"/>
      <c r="AM153" s="89"/>
      <c r="AN153" s="44"/>
      <c r="AO153" s="44"/>
    </row>
    <row r="154" spans="1:41" s="10" customFormat="1" x14ac:dyDescent="0.25">
      <c r="A154" s="61"/>
      <c r="B154" s="82"/>
      <c r="C154" s="83"/>
      <c r="E154" s="84"/>
      <c r="F154" s="84"/>
      <c r="G154" s="84"/>
      <c r="H154" s="84"/>
      <c r="I154" s="84"/>
      <c r="J154" s="85"/>
      <c r="K154" s="86"/>
      <c r="L154" s="85"/>
      <c r="M154" s="86"/>
      <c r="N154" s="84"/>
      <c r="O154" s="84"/>
      <c r="P154" s="87"/>
      <c r="Q154" s="87"/>
      <c r="R154" s="87"/>
      <c r="S154" s="87"/>
      <c r="T154" s="87"/>
      <c r="U154" s="87"/>
      <c r="V154" s="87"/>
      <c r="W154" s="87"/>
      <c r="X154" s="88"/>
      <c r="Y154" s="84"/>
      <c r="Z154" s="84"/>
      <c r="AA154" s="84"/>
      <c r="AB154" s="84"/>
      <c r="AC154" s="84"/>
      <c r="AD154" s="84"/>
      <c r="AE154" s="85"/>
      <c r="AF154" s="89"/>
      <c r="AG154" s="90"/>
      <c r="AH154" s="44"/>
      <c r="AI154" s="44"/>
      <c r="AJ154" s="89"/>
      <c r="AK154" s="44"/>
      <c r="AL154" s="91"/>
      <c r="AM154" s="89"/>
      <c r="AN154" s="44"/>
      <c r="AO154" s="44"/>
    </row>
    <row r="155" spans="1:41" s="10" customFormat="1" x14ac:dyDescent="0.25">
      <c r="A155" s="61"/>
      <c r="B155" s="82"/>
      <c r="C155" s="83"/>
      <c r="E155" s="84"/>
      <c r="F155" s="84"/>
      <c r="G155" s="84"/>
      <c r="H155" s="84"/>
      <c r="I155" s="84"/>
      <c r="J155" s="85"/>
      <c r="K155" s="86"/>
      <c r="L155" s="85"/>
      <c r="M155" s="86"/>
      <c r="N155" s="84"/>
      <c r="O155" s="84"/>
      <c r="P155" s="87"/>
      <c r="Q155" s="87"/>
      <c r="R155" s="87"/>
      <c r="S155" s="87"/>
      <c r="T155" s="87"/>
      <c r="U155" s="87"/>
      <c r="V155" s="87"/>
      <c r="W155" s="87"/>
      <c r="X155" s="88"/>
      <c r="Y155" s="84"/>
      <c r="Z155" s="84"/>
      <c r="AA155" s="84"/>
      <c r="AB155" s="84"/>
      <c r="AC155" s="84"/>
      <c r="AD155" s="84"/>
      <c r="AE155" s="85"/>
      <c r="AF155" s="89"/>
      <c r="AG155" s="90"/>
      <c r="AH155" s="44"/>
      <c r="AI155" s="44"/>
      <c r="AJ155" s="89"/>
      <c r="AK155" s="44"/>
      <c r="AL155" s="91"/>
      <c r="AM155" s="89"/>
      <c r="AN155" s="44"/>
      <c r="AO155" s="44"/>
    </row>
    <row r="156" spans="1:41" s="10" customFormat="1" x14ac:dyDescent="0.25">
      <c r="A156" s="61"/>
      <c r="B156" s="82"/>
      <c r="C156" s="83"/>
      <c r="E156" s="84"/>
      <c r="F156" s="84"/>
      <c r="G156" s="84"/>
      <c r="H156" s="84"/>
      <c r="I156" s="84"/>
      <c r="J156" s="85"/>
      <c r="K156" s="86"/>
      <c r="L156" s="85"/>
      <c r="M156" s="86"/>
      <c r="N156" s="84"/>
      <c r="O156" s="84"/>
      <c r="P156" s="87"/>
      <c r="Q156" s="87"/>
      <c r="R156" s="87"/>
      <c r="S156" s="87"/>
      <c r="T156" s="87"/>
      <c r="U156" s="87"/>
      <c r="V156" s="87"/>
      <c r="W156" s="87"/>
      <c r="X156" s="88"/>
      <c r="Y156" s="84"/>
      <c r="Z156" s="84"/>
      <c r="AA156" s="84"/>
      <c r="AB156" s="84"/>
      <c r="AC156" s="84"/>
      <c r="AD156" s="84"/>
      <c r="AE156" s="85"/>
      <c r="AF156" s="89"/>
      <c r="AG156" s="90"/>
      <c r="AH156" s="44"/>
      <c r="AI156" s="44"/>
      <c r="AJ156" s="89"/>
      <c r="AK156" s="44"/>
      <c r="AL156" s="91"/>
      <c r="AM156" s="89"/>
      <c r="AN156" s="44"/>
      <c r="AO156" s="44"/>
    </row>
    <row r="157" spans="1:41" s="10" customFormat="1" x14ac:dyDescent="0.25">
      <c r="A157" s="61"/>
      <c r="B157" s="82"/>
      <c r="C157" s="83"/>
      <c r="E157" s="84"/>
      <c r="F157" s="84"/>
      <c r="G157" s="84"/>
      <c r="H157" s="84"/>
      <c r="I157" s="84"/>
      <c r="J157" s="85"/>
      <c r="K157" s="86"/>
      <c r="L157" s="85"/>
      <c r="M157" s="86"/>
      <c r="N157" s="84"/>
      <c r="O157" s="84"/>
      <c r="P157" s="87"/>
      <c r="Q157" s="87"/>
      <c r="R157" s="87"/>
      <c r="S157" s="87"/>
      <c r="T157" s="87"/>
      <c r="U157" s="87"/>
      <c r="V157" s="87"/>
      <c r="W157" s="87"/>
      <c r="X157" s="88"/>
      <c r="Y157" s="84"/>
      <c r="Z157" s="84"/>
      <c r="AA157" s="84"/>
      <c r="AB157" s="84"/>
      <c r="AC157" s="84"/>
      <c r="AD157" s="84"/>
      <c r="AE157" s="85"/>
      <c r="AF157" s="89"/>
      <c r="AG157" s="90"/>
      <c r="AH157" s="44"/>
      <c r="AI157" s="44"/>
      <c r="AJ157" s="89"/>
      <c r="AK157" s="44"/>
      <c r="AL157" s="91"/>
      <c r="AM157" s="89"/>
      <c r="AN157" s="44"/>
      <c r="AO157" s="44"/>
    </row>
    <row r="158" spans="1:41" s="10" customFormat="1" x14ac:dyDescent="0.25">
      <c r="A158" s="61"/>
      <c r="B158" s="82"/>
      <c r="C158" s="83"/>
      <c r="E158" s="84"/>
      <c r="F158" s="84"/>
      <c r="G158" s="84"/>
      <c r="H158" s="84"/>
      <c r="I158" s="84"/>
      <c r="J158" s="85"/>
      <c r="K158" s="86"/>
      <c r="L158" s="85"/>
      <c r="M158" s="86"/>
      <c r="N158" s="84"/>
      <c r="O158" s="84"/>
      <c r="P158" s="87"/>
      <c r="Q158" s="87"/>
      <c r="R158" s="87"/>
      <c r="S158" s="87"/>
      <c r="T158" s="87"/>
      <c r="U158" s="87"/>
      <c r="V158" s="87"/>
      <c r="W158" s="87"/>
      <c r="X158" s="88"/>
      <c r="Y158" s="84"/>
      <c r="Z158" s="84"/>
      <c r="AA158" s="84"/>
      <c r="AB158" s="84"/>
      <c r="AC158" s="84"/>
      <c r="AD158" s="84"/>
      <c r="AE158" s="85"/>
      <c r="AF158" s="89"/>
      <c r="AG158" s="90"/>
      <c r="AH158" s="44"/>
      <c r="AI158" s="44"/>
      <c r="AJ158" s="89"/>
      <c r="AK158" s="44"/>
      <c r="AL158" s="91"/>
      <c r="AM158" s="89"/>
      <c r="AN158" s="44"/>
      <c r="AO158" s="44"/>
    </row>
    <row r="159" spans="1:41" s="10" customFormat="1" x14ac:dyDescent="0.25">
      <c r="A159" s="61"/>
      <c r="B159" s="82"/>
      <c r="C159" s="83"/>
      <c r="E159" s="84"/>
      <c r="F159" s="84"/>
      <c r="G159" s="84"/>
      <c r="H159" s="84"/>
      <c r="I159" s="84"/>
      <c r="J159" s="85"/>
      <c r="K159" s="86"/>
      <c r="L159" s="85"/>
      <c r="M159" s="86"/>
      <c r="N159" s="84"/>
      <c r="O159" s="84"/>
      <c r="P159" s="87"/>
      <c r="Q159" s="87"/>
      <c r="R159" s="87"/>
      <c r="S159" s="87"/>
      <c r="T159" s="87"/>
      <c r="U159" s="87"/>
      <c r="V159" s="87"/>
      <c r="W159" s="87"/>
      <c r="X159" s="88"/>
      <c r="Y159" s="84"/>
      <c r="Z159" s="84"/>
      <c r="AA159" s="84"/>
      <c r="AB159" s="84"/>
      <c r="AC159" s="84"/>
      <c r="AD159" s="84"/>
      <c r="AE159" s="85"/>
      <c r="AF159" s="89"/>
      <c r="AG159" s="90"/>
      <c r="AH159" s="44"/>
      <c r="AI159" s="44"/>
      <c r="AJ159" s="89"/>
      <c r="AK159" s="44"/>
      <c r="AL159" s="91"/>
      <c r="AM159" s="89"/>
      <c r="AN159" s="44"/>
      <c r="AO159" s="44"/>
    </row>
    <row r="160" spans="1:41" s="10" customFormat="1" x14ac:dyDescent="0.25">
      <c r="A160" s="61"/>
      <c r="B160" s="82"/>
      <c r="C160" s="83"/>
      <c r="E160" s="84"/>
      <c r="F160" s="84"/>
      <c r="G160" s="84"/>
      <c r="H160" s="84"/>
      <c r="I160" s="84"/>
      <c r="J160" s="85"/>
      <c r="K160" s="86"/>
      <c r="L160" s="85"/>
      <c r="M160" s="86"/>
      <c r="N160" s="84"/>
      <c r="O160" s="84"/>
      <c r="P160" s="87"/>
      <c r="Q160" s="87"/>
      <c r="R160" s="87"/>
      <c r="S160" s="87"/>
      <c r="T160" s="87"/>
      <c r="U160" s="87"/>
      <c r="V160" s="87"/>
      <c r="W160" s="87"/>
      <c r="X160" s="88"/>
      <c r="Y160" s="84"/>
      <c r="Z160" s="84"/>
      <c r="AA160" s="84"/>
      <c r="AB160" s="84"/>
      <c r="AC160" s="84"/>
      <c r="AD160" s="84"/>
      <c r="AE160" s="85"/>
      <c r="AF160" s="89"/>
      <c r="AG160" s="90"/>
      <c r="AH160" s="44"/>
      <c r="AI160" s="44"/>
      <c r="AJ160" s="89"/>
      <c r="AK160" s="44"/>
      <c r="AL160" s="91"/>
      <c r="AM160" s="89"/>
      <c r="AN160" s="44"/>
      <c r="AO160" s="44"/>
    </row>
    <row r="161" spans="1:41" s="10" customFormat="1" x14ac:dyDescent="0.25">
      <c r="A161" s="61"/>
      <c r="B161" s="82"/>
      <c r="C161" s="83"/>
      <c r="E161" s="84"/>
      <c r="F161" s="84"/>
      <c r="G161" s="84"/>
      <c r="H161" s="84"/>
      <c r="I161" s="84"/>
      <c r="J161" s="85"/>
      <c r="K161" s="86"/>
      <c r="L161" s="85"/>
      <c r="M161" s="86"/>
      <c r="N161" s="84"/>
      <c r="O161" s="84"/>
      <c r="P161" s="87"/>
      <c r="Q161" s="87"/>
      <c r="R161" s="87"/>
      <c r="S161" s="87"/>
      <c r="T161" s="87"/>
      <c r="U161" s="87"/>
      <c r="V161" s="87"/>
      <c r="W161" s="87"/>
      <c r="X161" s="88"/>
      <c r="Y161" s="84"/>
      <c r="Z161" s="84"/>
      <c r="AA161" s="84"/>
      <c r="AB161" s="84"/>
      <c r="AC161" s="84"/>
      <c r="AD161" s="84"/>
      <c r="AE161" s="85"/>
      <c r="AF161" s="89"/>
      <c r="AG161" s="90"/>
      <c r="AH161" s="44"/>
      <c r="AI161" s="44"/>
      <c r="AJ161" s="89"/>
      <c r="AK161" s="44"/>
      <c r="AL161" s="91"/>
      <c r="AM161" s="89"/>
      <c r="AN161" s="44"/>
      <c r="AO161" s="44"/>
    </row>
    <row r="162" spans="1:41" s="10" customFormat="1" x14ac:dyDescent="0.25">
      <c r="A162" s="61"/>
      <c r="B162" s="82"/>
      <c r="C162" s="83"/>
      <c r="E162" s="84"/>
      <c r="F162" s="84"/>
      <c r="G162" s="84"/>
      <c r="H162" s="84"/>
      <c r="I162" s="84"/>
      <c r="J162" s="85"/>
      <c r="K162" s="86"/>
      <c r="L162" s="85"/>
      <c r="M162" s="86"/>
      <c r="N162" s="84"/>
      <c r="O162" s="84"/>
      <c r="P162" s="87"/>
      <c r="Q162" s="87"/>
      <c r="R162" s="87"/>
      <c r="S162" s="87"/>
      <c r="T162" s="87"/>
      <c r="U162" s="87"/>
      <c r="V162" s="87"/>
      <c r="W162" s="87"/>
      <c r="X162" s="88"/>
      <c r="Y162" s="84"/>
      <c r="Z162" s="84"/>
      <c r="AA162" s="84"/>
      <c r="AB162" s="84"/>
      <c r="AC162" s="84"/>
      <c r="AD162" s="84"/>
      <c r="AE162" s="85"/>
      <c r="AF162" s="89"/>
      <c r="AG162" s="90"/>
      <c r="AH162" s="44"/>
      <c r="AI162" s="44"/>
      <c r="AJ162" s="89"/>
      <c r="AK162" s="44"/>
      <c r="AL162" s="91"/>
      <c r="AM162" s="89"/>
      <c r="AN162" s="44"/>
      <c r="AO162" s="44"/>
    </row>
    <row r="163" spans="1:41" s="10" customFormat="1" x14ac:dyDescent="0.25">
      <c r="A163" s="61"/>
      <c r="B163" s="82"/>
      <c r="C163" s="83"/>
      <c r="E163" s="84"/>
      <c r="F163" s="84"/>
      <c r="G163" s="84"/>
      <c r="H163" s="84"/>
      <c r="I163" s="84"/>
      <c r="J163" s="85"/>
      <c r="K163" s="86"/>
      <c r="L163" s="85"/>
      <c r="M163" s="86"/>
      <c r="N163" s="84"/>
      <c r="O163" s="84"/>
      <c r="P163" s="87"/>
      <c r="Q163" s="87"/>
      <c r="R163" s="87"/>
      <c r="S163" s="87"/>
      <c r="T163" s="87"/>
      <c r="U163" s="87"/>
      <c r="V163" s="87"/>
      <c r="W163" s="87"/>
      <c r="X163" s="88"/>
      <c r="Y163" s="84"/>
      <c r="Z163" s="84"/>
      <c r="AA163" s="84"/>
      <c r="AB163" s="84"/>
      <c r="AC163" s="84"/>
      <c r="AD163" s="84"/>
      <c r="AE163" s="85"/>
      <c r="AF163" s="89"/>
      <c r="AG163" s="90"/>
      <c r="AH163" s="44"/>
      <c r="AI163" s="44"/>
      <c r="AJ163" s="89"/>
      <c r="AK163" s="44"/>
      <c r="AL163" s="91"/>
      <c r="AM163" s="89"/>
      <c r="AN163" s="44"/>
      <c r="AO163" s="44"/>
    </row>
    <row r="164" spans="1:41" s="10" customFormat="1" x14ac:dyDescent="0.25">
      <c r="A164" s="61"/>
      <c r="B164" s="82"/>
      <c r="C164" s="83"/>
      <c r="E164" s="84"/>
      <c r="F164" s="84"/>
      <c r="G164" s="84"/>
      <c r="H164" s="84"/>
      <c r="I164" s="84"/>
      <c r="J164" s="85"/>
      <c r="K164" s="86"/>
      <c r="L164" s="85"/>
      <c r="M164" s="86"/>
      <c r="N164" s="84"/>
      <c r="O164" s="84"/>
      <c r="P164" s="87"/>
      <c r="Q164" s="87"/>
      <c r="R164" s="87"/>
      <c r="S164" s="87"/>
      <c r="T164" s="87"/>
      <c r="U164" s="87"/>
      <c r="V164" s="87"/>
      <c r="W164" s="87"/>
      <c r="X164" s="88"/>
      <c r="Y164" s="84"/>
      <c r="Z164" s="84"/>
      <c r="AA164" s="84"/>
      <c r="AB164" s="84"/>
      <c r="AC164" s="84"/>
      <c r="AD164" s="84"/>
      <c r="AE164" s="85"/>
      <c r="AF164" s="89"/>
      <c r="AG164" s="90"/>
      <c r="AH164" s="44"/>
      <c r="AI164" s="44"/>
      <c r="AJ164" s="89"/>
      <c r="AK164" s="44"/>
      <c r="AL164" s="91"/>
      <c r="AM164" s="89"/>
      <c r="AN164" s="44"/>
      <c r="AO164" s="44"/>
    </row>
    <row r="165" spans="1:41" s="10" customFormat="1" x14ac:dyDescent="0.25">
      <c r="A165" s="61"/>
      <c r="B165" s="82"/>
      <c r="C165" s="83"/>
      <c r="E165" s="84"/>
      <c r="F165" s="84"/>
      <c r="G165" s="84"/>
      <c r="H165" s="84"/>
      <c r="I165" s="84"/>
      <c r="J165" s="85"/>
      <c r="K165" s="86"/>
      <c r="L165" s="85"/>
      <c r="M165" s="86"/>
      <c r="N165" s="84"/>
      <c r="O165" s="84"/>
      <c r="P165" s="87"/>
      <c r="Q165" s="87"/>
      <c r="R165" s="87"/>
      <c r="S165" s="87"/>
      <c r="T165" s="87"/>
      <c r="U165" s="87"/>
      <c r="V165" s="87"/>
      <c r="W165" s="87"/>
      <c r="X165" s="88"/>
      <c r="Y165" s="84"/>
      <c r="Z165" s="84"/>
      <c r="AA165" s="84"/>
      <c r="AB165" s="84"/>
      <c r="AC165" s="84"/>
      <c r="AD165" s="84"/>
      <c r="AE165" s="85"/>
      <c r="AF165" s="89"/>
      <c r="AG165" s="90"/>
      <c r="AH165" s="44"/>
      <c r="AI165" s="44"/>
      <c r="AJ165" s="89"/>
      <c r="AK165" s="44"/>
      <c r="AL165" s="91"/>
      <c r="AM165" s="89"/>
      <c r="AN165" s="44"/>
      <c r="AO165" s="44"/>
    </row>
    <row r="166" spans="1:41" s="10" customFormat="1" x14ac:dyDescent="0.25">
      <c r="A166" s="61"/>
      <c r="B166" s="82"/>
      <c r="C166" s="83"/>
      <c r="E166" s="84"/>
      <c r="F166" s="84"/>
      <c r="G166" s="84"/>
      <c r="H166" s="84"/>
      <c r="I166" s="84"/>
      <c r="J166" s="85"/>
      <c r="K166" s="86"/>
      <c r="L166" s="85"/>
      <c r="M166" s="86"/>
      <c r="N166" s="84"/>
      <c r="O166" s="84"/>
      <c r="P166" s="87"/>
      <c r="Q166" s="87"/>
      <c r="R166" s="87"/>
      <c r="S166" s="87"/>
      <c r="T166" s="87"/>
      <c r="U166" s="87"/>
      <c r="V166" s="87"/>
      <c r="W166" s="87"/>
      <c r="X166" s="88"/>
      <c r="Y166" s="84"/>
      <c r="Z166" s="84"/>
      <c r="AA166" s="84"/>
      <c r="AB166" s="84"/>
      <c r="AC166" s="84"/>
      <c r="AD166" s="84"/>
      <c r="AE166" s="85"/>
      <c r="AF166" s="89"/>
      <c r="AG166" s="90"/>
      <c r="AH166" s="44"/>
      <c r="AI166" s="44"/>
      <c r="AJ166" s="89"/>
      <c r="AK166" s="44"/>
      <c r="AL166" s="91"/>
      <c r="AM166" s="89"/>
      <c r="AN166" s="44"/>
      <c r="AO166" s="44"/>
    </row>
    <row r="167" spans="1:41" s="10" customFormat="1" x14ac:dyDescent="0.25">
      <c r="A167" s="61"/>
      <c r="B167" s="82"/>
      <c r="C167" s="83"/>
      <c r="E167" s="84"/>
      <c r="F167" s="84"/>
      <c r="G167" s="84"/>
      <c r="H167" s="84"/>
      <c r="I167" s="84"/>
      <c r="J167" s="85"/>
      <c r="K167" s="86"/>
      <c r="L167" s="85"/>
      <c r="M167" s="86"/>
      <c r="N167" s="84"/>
      <c r="O167" s="84"/>
      <c r="P167" s="87"/>
      <c r="Q167" s="87"/>
      <c r="R167" s="87"/>
      <c r="S167" s="87"/>
      <c r="T167" s="87"/>
      <c r="U167" s="87"/>
      <c r="V167" s="87"/>
      <c r="W167" s="87"/>
      <c r="X167" s="88"/>
      <c r="Y167" s="84"/>
      <c r="Z167" s="84"/>
      <c r="AA167" s="84"/>
      <c r="AB167" s="84"/>
      <c r="AC167" s="84"/>
      <c r="AD167" s="84"/>
      <c r="AE167" s="85"/>
      <c r="AF167" s="89"/>
      <c r="AG167" s="90"/>
      <c r="AH167" s="44"/>
      <c r="AI167" s="44"/>
      <c r="AJ167" s="89"/>
      <c r="AK167" s="44"/>
      <c r="AL167" s="91"/>
      <c r="AM167" s="89"/>
      <c r="AN167" s="44"/>
      <c r="AO167" s="44"/>
    </row>
    <row r="168" spans="1:41" s="10" customFormat="1" x14ac:dyDescent="0.25">
      <c r="A168" s="61"/>
      <c r="B168" s="82"/>
      <c r="C168" s="83"/>
      <c r="E168" s="84"/>
      <c r="F168" s="84"/>
      <c r="G168" s="84"/>
      <c r="H168" s="84"/>
      <c r="I168" s="84"/>
      <c r="J168" s="85"/>
      <c r="K168" s="86"/>
      <c r="L168" s="85"/>
      <c r="M168" s="86"/>
      <c r="N168" s="84"/>
      <c r="O168" s="84"/>
      <c r="P168" s="87"/>
      <c r="Q168" s="87"/>
      <c r="R168" s="87"/>
      <c r="S168" s="87"/>
      <c r="T168" s="87"/>
      <c r="U168" s="87"/>
      <c r="V168" s="87"/>
      <c r="W168" s="87"/>
      <c r="X168" s="88"/>
      <c r="Y168" s="84"/>
      <c r="Z168" s="84"/>
      <c r="AA168" s="84"/>
      <c r="AB168" s="84"/>
      <c r="AC168" s="84"/>
      <c r="AD168" s="84"/>
      <c r="AE168" s="85"/>
      <c r="AF168" s="89"/>
      <c r="AG168" s="90"/>
      <c r="AH168" s="44"/>
      <c r="AI168" s="44"/>
      <c r="AJ168" s="89"/>
      <c r="AK168" s="44"/>
      <c r="AL168" s="91"/>
      <c r="AM168" s="89"/>
      <c r="AN168" s="44"/>
      <c r="AO168" s="44"/>
    </row>
    <row r="169" spans="1:41" s="10" customFormat="1" x14ac:dyDescent="0.25">
      <c r="A169" s="61"/>
      <c r="B169" s="82"/>
      <c r="C169" s="83"/>
      <c r="E169" s="84"/>
      <c r="F169" s="84"/>
      <c r="G169" s="84"/>
      <c r="H169" s="84"/>
      <c r="I169" s="84"/>
      <c r="J169" s="85"/>
      <c r="K169" s="86"/>
      <c r="L169" s="85"/>
      <c r="M169" s="86"/>
      <c r="N169" s="84"/>
      <c r="O169" s="84"/>
      <c r="P169" s="87"/>
      <c r="Q169" s="87"/>
      <c r="R169" s="87"/>
      <c r="S169" s="87"/>
      <c r="T169" s="87"/>
      <c r="U169" s="87"/>
      <c r="V169" s="87"/>
      <c r="W169" s="87"/>
      <c r="X169" s="88"/>
      <c r="Y169" s="84"/>
      <c r="Z169" s="84"/>
      <c r="AA169" s="84"/>
      <c r="AB169" s="84"/>
      <c r="AC169" s="84"/>
      <c r="AD169" s="84"/>
      <c r="AE169" s="85"/>
      <c r="AF169" s="89"/>
      <c r="AG169" s="90"/>
      <c r="AH169" s="44"/>
      <c r="AI169" s="44"/>
      <c r="AJ169" s="89"/>
      <c r="AK169" s="44"/>
      <c r="AL169" s="91"/>
      <c r="AM169" s="89"/>
      <c r="AN169" s="44"/>
      <c r="AO169" s="44"/>
    </row>
    <row r="170" spans="1:41" s="10" customFormat="1" x14ac:dyDescent="0.25">
      <c r="A170" s="61"/>
      <c r="B170" s="82"/>
      <c r="C170" s="83"/>
      <c r="E170" s="84"/>
      <c r="F170" s="84"/>
      <c r="G170" s="84"/>
      <c r="H170" s="84"/>
      <c r="I170" s="84"/>
      <c r="J170" s="85"/>
      <c r="K170" s="86"/>
      <c r="L170" s="85"/>
      <c r="M170" s="86"/>
      <c r="N170" s="84"/>
      <c r="O170" s="84"/>
      <c r="P170" s="87"/>
      <c r="Q170" s="87"/>
      <c r="R170" s="87"/>
      <c r="S170" s="87"/>
      <c r="T170" s="87"/>
      <c r="U170" s="87"/>
      <c r="V170" s="87"/>
      <c r="W170" s="87"/>
      <c r="X170" s="88"/>
      <c r="Y170" s="84"/>
      <c r="Z170" s="84"/>
      <c r="AA170" s="84"/>
      <c r="AB170" s="84"/>
      <c r="AC170" s="84"/>
      <c r="AD170" s="84"/>
      <c r="AE170" s="85"/>
      <c r="AF170" s="89"/>
      <c r="AG170" s="90"/>
      <c r="AH170" s="44"/>
      <c r="AI170" s="44"/>
      <c r="AJ170" s="89"/>
      <c r="AK170" s="44"/>
      <c r="AL170" s="91"/>
      <c r="AM170" s="89"/>
      <c r="AN170" s="44"/>
      <c r="AO170" s="44"/>
    </row>
    <row r="171" spans="1:41" s="10" customFormat="1" x14ac:dyDescent="0.25">
      <c r="A171" s="61"/>
      <c r="B171" s="82"/>
      <c r="C171" s="83"/>
      <c r="E171" s="84"/>
      <c r="F171" s="84"/>
      <c r="G171" s="84"/>
      <c r="H171" s="84"/>
      <c r="I171" s="84"/>
      <c r="J171" s="85"/>
      <c r="K171" s="86"/>
      <c r="L171" s="85"/>
      <c r="M171" s="86"/>
      <c r="N171" s="84"/>
      <c r="O171" s="84"/>
      <c r="P171" s="87"/>
      <c r="Q171" s="87"/>
      <c r="R171" s="87"/>
      <c r="S171" s="87"/>
      <c r="T171" s="87"/>
      <c r="U171" s="87"/>
      <c r="V171" s="87"/>
      <c r="W171" s="87"/>
      <c r="X171" s="88"/>
      <c r="Y171" s="84"/>
      <c r="Z171" s="84"/>
      <c r="AA171" s="84"/>
      <c r="AB171" s="84"/>
      <c r="AC171" s="84"/>
      <c r="AD171" s="84"/>
      <c r="AE171" s="85"/>
      <c r="AF171" s="89"/>
      <c r="AG171" s="90"/>
      <c r="AH171" s="44"/>
      <c r="AI171" s="44"/>
      <c r="AJ171" s="89"/>
      <c r="AK171" s="44"/>
      <c r="AL171" s="91"/>
      <c r="AM171" s="89"/>
      <c r="AN171" s="44"/>
      <c r="AO171" s="44"/>
    </row>
    <row r="172" spans="1:41" s="10" customFormat="1" x14ac:dyDescent="0.25">
      <c r="A172" s="61"/>
      <c r="B172" s="82"/>
      <c r="C172" s="83"/>
      <c r="E172" s="84"/>
      <c r="F172" s="84"/>
      <c r="G172" s="84"/>
      <c r="H172" s="84"/>
      <c r="I172" s="84"/>
      <c r="J172" s="85"/>
      <c r="K172" s="86"/>
      <c r="L172" s="85"/>
      <c r="M172" s="86"/>
      <c r="N172" s="84"/>
      <c r="O172" s="84"/>
      <c r="P172" s="87"/>
      <c r="Q172" s="87"/>
      <c r="R172" s="87"/>
      <c r="S172" s="87"/>
      <c r="T172" s="87"/>
      <c r="U172" s="87"/>
      <c r="V172" s="87"/>
      <c r="W172" s="87"/>
      <c r="X172" s="88"/>
      <c r="Y172" s="84"/>
      <c r="Z172" s="84"/>
      <c r="AA172" s="84"/>
      <c r="AB172" s="84"/>
      <c r="AC172" s="84"/>
      <c r="AD172" s="84"/>
      <c r="AE172" s="85"/>
      <c r="AF172" s="89"/>
      <c r="AG172" s="90"/>
      <c r="AH172" s="44"/>
      <c r="AI172" s="44"/>
      <c r="AJ172" s="89"/>
      <c r="AK172" s="44"/>
      <c r="AL172" s="91"/>
      <c r="AM172" s="89"/>
      <c r="AN172" s="44"/>
      <c r="AO172" s="44"/>
    </row>
    <row r="173" spans="1:41" s="10" customFormat="1" x14ac:dyDescent="0.25">
      <c r="A173" s="61"/>
      <c r="B173" s="82"/>
      <c r="C173" s="83"/>
      <c r="E173" s="84"/>
      <c r="F173" s="84"/>
      <c r="G173" s="84"/>
      <c r="H173" s="84"/>
      <c r="I173" s="84"/>
      <c r="J173" s="85"/>
      <c r="K173" s="86"/>
      <c r="L173" s="85"/>
      <c r="M173" s="86"/>
      <c r="N173" s="84"/>
      <c r="O173" s="84"/>
      <c r="P173" s="87"/>
      <c r="Q173" s="87"/>
      <c r="R173" s="87"/>
      <c r="S173" s="87"/>
      <c r="T173" s="87"/>
      <c r="U173" s="87"/>
      <c r="V173" s="87"/>
      <c r="W173" s="87"/>
      <c r="X173" s="88"/>
      <c r="Y173" s="84"/>
      <c r="Z173" s="84"/>
      <c r="AA173" s="84"/>
      <c r="AB173" s="84"/>
      <c r="AC173" s="84"/>
      <c r="AD173" s="84"/>
      <c r="AE173" s="85"/>
      <c r="AF173" s="89"/>
      <c r="AG173" s="90"/>
      <c r="AH173" s="44"/>
      <c r="AI173" s="44"/>
      <c r="AJ173" s="89"/>
      <c r="AK173" s="44"/>
      <c r="AL173" s="91"/>
      <c r="AM173" s="89"/>
      <c r="AN173" s="44"/>
      <c r="AO173" s="44"/>
    </row>
    <row r="174" spans="1:41" s="10" customFormat="1" x14ac:dyDescent="0.25">
      <c r="A174" s="61"/>
      <c r="B174" s="82"/>
      <c r="C174" s="83"/>
      <c r="E174" s="84"/>
      <c r="F174" s="84"/>
      <c r="G174" s="84"/>
      <c r="H174" s="84"/>
      <c r="I174" s="84"/>
      <c r="J174" s="85"/>
      <c r="K174" s="86"/>
      <c r="L174" s="85"/>
      <c r="M174" s="86"/>
      <c r="N174" s="84"/>
      <c r="O174" s="84"/>
      <c r="P174" s="87"/>
      <c r="Q174" s="87"/>
      <c r="R174" s="87"/>
      <c r="S174" s="87"/>
      <c r="T174" s="87"/>
      <c r="U174" s="87"/>
      <c r="V174" s="87"/>
      <c r="W174" s="87"/>
      <c r="X174" s="88"/>
      <c r="Y174" s="84"/>
      <c r="Z174" s="84"/>
      <c r="AA174" s="84"/>
      <c r="AB174" s="84"/>
      <c r="AC174" s="84"/>
      <c r="AD174" s="84"/>
      <c r="AE174" s="85"/>
      <c r="AF174" s="89"/>
      <c r="AG174" s="90"/>
      <c r="AH174" s="44"/>
      <c r="AI174" s="44"/>
      <c r="AJ174" s="89"/>
      <c r="AK174" s="44"/>
      <c r="AL174" s="91"/>
      <c r="AM174" s="89"/>
      <c r="AN174" s="44"/>
      <c r="AO174" s="44"/>
    </row>
    <row r="175" spans="1:41" s="10" customFormat="1" x14ac:dyDescent="0.25">
      <c r="A175" s="61"/>
      <c r="B175" s="82"/>
      <c r="C175" s="83"/>
      <c r="E175" s="84"/>
      <c r="F175" s="84"/>
      <c r="G175" s="84"/>
      <c r="H175" s="84"/>
      <c r="I175" s="84"/>
      <c r="J175" s="85"/>
      <c r="K175" s="86"/>
      <c r="L175" s="85"/>
      <c r="M175" s="86"/>
      <c r="N175" s="84"/>
      <c r="O175" s="84"/>
      <c r="P175" s="87"/>
      <c r="Q175" s="87"/>
      <c r="R175" s="87"/>
      <c r="S175" s="87"/>
      <c r="T175" s="87"/>
      <c r="U175" s="87"/>
      <c r="V175" s="87"/>
      <c r="W175" s="87"/>
      <c r="X175" s="88"/>
      <c r="Y175" s="84"/>
      <c r="Z175" s="84"/>
      <c r="AA175" s="84"/>
      <c r="AB175" s="84"/>
      <c r="AC175" s="84"/>
      <c r="AD175" s="84"/>
      <c r="AE175" s="85"/>
      <c r="AF175" s="89"/>
      <c r="AG175" s="90"/>
      <c r="AH175" s="44"/>
      <c r="AI175" s="44"/>
      <c r="AJ175" s="89"/>
      <c r="AK175" s="44"/>
      <c r="AL175" s="91"/>
      <c r="AM175" s="89"/>
      <c r="AN175" s="44"/>
      <c r="AO175" s="44"/>
    </row>
    <row r="176" spans="1:41" s="10" customFormat="1" x14ac:dyDescent="0.25">
      <c r="A176" s="61"/>
      <c r="B176" s="82"/>
      <c r="C176" s="83"/>
      <c r="E176" s="84"/>
      <c r="F176" s="84"/>
      <c r="G176" s="84"/>
      <c r="H176" s="84"/>
      <c r="I176" s="84"/>
      <c r="J176" s="85"/>
      <c r="K176" s="86"/>
      <c r="L176" s="85"/>
      <c r="M176" s="86"/>
      <c r="N176" s="84"/>
      <c r="O176" s="84"/>
      <c r="P176" s="87"/>
      <c r="Q176" s="87"/>
      <c r="R176" s="87"/>
      <c r="S176" s="87"/>
      <c r="T176" s="87"/>
      <c r="U176" s="87"/>
      <c r="V176" s="87"/>
      <c r="W176" s="87"/>
      <c r="X176" s="88"/>
      <c r="Y176" s="84"/>
      <c r="Z176" s="84"/>
      <c r="AA176" s="84"/>
      <c r="AB176" s="84"/>
      <c r="AC176" s="84"/>
      <c r="AD176" s="84"/>
      <c r="AE176" s="85"/>
      <c r="AF176" s="89"/>
      <c r="AG176" s="90"/>
      <c r="AH176" s="44"/>
      <c r="AI176" s="44"/>
      <c r="AJ176" s="89"/>
      <c r="AK176" s="44"/>
      <c r="AL176" s="91"/>
      <c r="AM176" s="89"/>
      <c r="AN176" s="44"/>
      <c r="AO176" s="44"/>
    </row>
    <row r="177" spans="1:41" s="10" customFormat="1" x14ac:dyDescent="0.25">
      <c r="A177" s="61"/>
      <c r="B177" s="82"/>
      <c r="C177" s="83"/>
      <c r="E177" s="84"/>
      <c r="F177" s="84"/>
      <c r="G177" s="84"/>
      <c r="H177" s="84"/>
      <c r="I177" s="84"/>
      <c r="J177" s="85"/>
      <c r="K177" s="86"/>
      <c r="L177" s="85"/>
      <c r="M177" s="86"/>
      <c r="N177" s="84"/>
      <c r="O177" s="84"/>
      <c r="P177" s="87"/>
      <c r="Q177" s="87"/>
      <c r="R177" s="87"/>
      <c r="S177" s="87"/>
      <c r="T177" s="87"/>
      <c r="U177" s="87"/>
      <c r="V177" s="87"/>
      <c r="W177" s="87"/>
      <c r="X177" s="88"/>
      <c r="Y177" s="84"/>
      <c r="Z177" s="84"/>
      <c r="AA177" s="84"/>
      <c r="AB177" s="84"/>
      <c r="AC177" s="84"/>
      <c r="AD177" s="84"/>
      <c r="AE177" s="85"/>
      <c r="AF177" s="89"/>
      <c r="AG177" s="90"/>
      <c r="AH177" s="44"/>
      <c r="AI177" s="44"/>
      <c r="AJ177" s="89"/>
      <c r="AK177" s="44"/>
      <c r="AL177" s="91"/>
      <c r="AM177" s="89"/>
      <c r="AN177" s="44"/>
      <c r="AO177" s="44"/>
    </row>
    <row r="178" spans="1:41" s="10" customFormat="1" x14ac:dyDescent="0.25">
      <c r="A178" s="61"/>
      <c r="B178" s="82"/>
      <c r="C178" s="83"/>
      <c r="E178" s="84"/>
      <c r="F178" s="84"/>
      <c r="G178" s="84"/>
      <c r="H178" s="84"/>
      <c r="I178" s="84"/>
      <c r="J178" s="85"/>
      <c r="K178" s="86"/>
      <c r="L178" s="85"/>
      <c r="M178" s="86"/>
      <c r="N178" s="84"/>
      <c r="O178" s="84"/>
      <c r="P178" s="87"/>
      <c r="Q178" s="87"/>
      <c r="R178" s="87"/>
      <c r="S178" s="87"/>
      <c r="T178" s="87"/>
      <c r="U178" s="87"/>
      <c r="V178" s="87"/>
      <c r="W178" s="87"/>
      <c r="X178" s="88"/>
      <c r="Y178" s="84"/>
      <c r="Z178" s="84"/>
      <c r="AA178" s="84"/>
      <c r="AB178" s="84"/>
      <c r="AC178" s="84"/>
      <c r="AD178" s="84"/>
      <c r="AE178" s="85"/>
      <c r="AF178" s="89"/>
      <c r="AG178" s="90"/>
      <c r="AH178" s="44"/>
      <c r="AI178" s="44"/>
      <c r="AJ178" s="89"/>
      <c r="AK178" s="44"/>
      <c r="AL178" s="91"/>
      <c r="AM178" s="89"/>
      <c r="AN178" s="44"/>
      <c r="AO178" s="44"/>
    </row>
    <row r="179" spans="1:41" s="10" customFormat="1" x14ac:dyDescent="0.25">
      <c r="A179" s="61"/>
      <c r="B179" s="82"/>
      <c r="C179" s="83"/>
      <c r="E179" s="84"/>
      <c r="F179" s="84"/>
      <c r="G179" s="84"/>
      <c r="H179" s="84"/>
      <c r="I179" s="84"/>
      <c r="J179" s="85"/>
      <c r="K179" s="86"/>
      <c r="L179" s="85"/>
      <c r="M179" s="86"/>
      <c r="N179" s="84"/>
      <c r="O179" s="84"/>
      <c r="P179" s="87"/>
      <c r="Q179" s="87"/>
      <c r="R179" s="87"/>
      <c r="S179" s="87"/>
      <c r="T179" s="87"/>
      <c r="U179" s="87"/>
      <c r="V179" s="87"/>
      <c r="W179" s="87"/>
      <c r="X179" s="88"/>
      <c r="Y179" s="84"/>
      <c r="Z179" s="84"/>
      <c r="AA179" s="84"/>
      <c r="AB179" s="84"/>
      <c r="AC179" s="84"/>
      <c r="AD179" s="84"/>
      <c r="AE179" s="85"/>
      <c r="AF179" s="89"/>
      <c r="AG179" s="90"/>
      <c r="AH179" s="44"/>
      <c r="AI179" s="44"/>
      <c r="AJ179" s="89"/>
      <c r="AK179" s="44"/>
      <c r="AL179" s="91"/>
      <c r="AM179" s="89"/>
      <c r="AN179" s="44"/>
      <c r="AO179" s="44"/>
    </row>
    <row r="180" spans="1:41" s="10" customFormat="1" x14ac:dyDescent="0.25">
      <c r="A180" s="61"/>
      <c r="B180" s="82"/>
      <c r="C180" s="83"/>
      <c r="E180" s="84"/>
      <c r="F180" s="84"/>
      <c r="G180" s="84"/>
      <c r="H180" s="84"/>
      <c r="I180" s="84"/>
      <c r="J180" s="85"/>
      <c r="K180" s="86"/>
      <c r="L180" s="85"/>
      <c r="M180" s="86"/>
      <c r="N180" s="84"/>
      <c r="O180" s="84"/>
      <c r="P180" s="87"/>
      <c r="Q180" s="87"/>
      <c r="R180" s="87"/>
      <c r="S180" s="87"/>
      <c r="T180" s="87"/>
      <c r="U180" s="87"/>
      <c r="V180" s="87"/>
      <c r="W180" s="87"/>
      <c r="X180" s="88"/>
      <c r="Y180" s="84"/>
      <c r="Z180" s="84"/>
      <c r="AA180" s="84"/>
      <c r="AB180" s="84"/>
      <c r="AC180" s="84"/>
      <c r="AD180" s="84"/>
      <c r="AE180" s="85"/>
      <c r="AF180" s="89"/>
      <c r="AG180" s="90"/>
      <c r="AH180" s="44"/>
      <c r="AI180" s="44"/>
      <c r="AJ180" s="89"/>
      <c r="AK180" s="44"/>
      <c r="AL180" s="91"/>
      <c r="AM180" s="89"/>
      <c r="AN180" s="44"/>
      <c r="AO180" s="44"/>
    </row>
    <row r="181" spans="1:41" s="10" customFormat="1" x14ac:dyDescent="0.25">
      <c r="AF181" s="89"/>
      <c r="AG181" s="90"/>
      <c r="AH181" s="44"/>
      <c r="AI181" s="44"/>
      <c r="AJ181" s="89"/>
      <c r="AK181" s="44"/>
      <c r="AL181" s="91"/>
      <c r="AM181" s="89"/>
      <c r="AN181" s="44"/>
      <c r="AO181" s="44"/>
    </row>
    <row r="182" spans="1:41" s="10" customFormat="1" x14ac:dyDescent="0.25">
      <c r="AF182" s="89"/>
      <c r="AG182" s="90"/>
      <c r="AH182" s="44"/>
      <c r="AI182" s="44"/>
      <c r="AJ182" s="89"/>
      <c r="AK182" s="44"/>
      <c r="AL182" s="91"/>
      <c r="AM182" s="89"/>
      <c r="AN182" s="44"/>
      <c r="AO182" s="44"/>
    </row>
    <row r="183" spans="1:41" s="10" customFormat="1" x14ac:dyDescent="0.25">
      <c r="AF183" s="89"/>
      <c r="AG183" s="90"/>
      <c r="AH183" s="44"/>
      <c r="AI183" s="44"/>
      <c r="AJ183" s="89"/>
      <c r="AK183" s="44"/>
      <c r="AL183" s="91"/>
      <c r="AM183" s="89"/>
      <c r="AN183" s="44"/>
      <c r="AO183" s="44"/>
    </row>
    <row r="184" spans="1:41" s="10" customFormat="1" x14ac:dyDescent="0.25">
      <c r="AF184" s="89"/>
      <c r="AG184" s="90"/>
      <c r="AH184" s="44"/>
      <c r="AI184" s="44"/>
      <c r="AJ184" s="89"/>
      <c r="AK184" s="44"/>
      <c r="AL184" s="91"/>
      <c r="AM184" s="89"/>
      <c r="AN184" s="44"/>
      <c r="AO184" s="44"/>
    </row>
    <row r="185" spans="1:41" s="10" customFormat="1" x14ac:dyDescent="0.25">
      <c r="AF185" s="89"/>
      <c r="AG185" s="90"/>
      <c r="AH185" s="44"/>
      <c r="AI185" s="44"/>
      <c r="AJ185" s="89"/>
      <c r="AK185" s="44"/>
      <c r="AL185" s="91"/>
      <c r="AM185" s="89"/>
      <c r="AN185" s="44"/>
      <c r="AO185" s="44"/>
    </row>
    <row r="186" spans="1:41" s="10" customFormat="1" x14ac:dyDescent="0.25">
      <c r="AF186" s="89"/>
      <c r="AG186" s="90"/>
      <c r="AH186" s="44"/>
      <c r="AI186" s="44"/>
      <c r="AJ186" s="89"/>
      <c r="AK186" s="44"/>
      <c r="AL186" s="91"/>
      <c r="AM186" s="89"/>
      <c r="AN186" s="44"/>
      <c r="AO186" s="44"/>
    </row>
    <row r="187" spans="1:41" s="10" customFormat="1" x14ac:dyDescent="0.25">
      <c r="AF187" s="89"/>
      <c r="AG187" s="90"/>
      <c r="AH187" s="44"/>
      <c r="AI187" s="44"/>
      <c r="AJ187" s="89"/>
      <c r="AK187" s="44"/>
      <c r="AL187" s="91"/>
      <c r="AM187" s="89"/>
      <c r="AN187" s="44"/>
      <c r="AO187" s="44"/>
    </row>
    <row r="188" spans="1:41" s="10" customFormat="1" x14ac:dyDescent="0.25">
      <c r="AF188" s="89"/>
      <c r="AG188" s="90"/>
      <c r="AH188" s="44"/>
      <c r="AI188" s="44"/>
      <c r="AJ188" s="89"/>
      <c r="AK188" s="44"/>
      <c r="AL188" s="91"/>
      <c r="AM188" s="89"/>
      <c r="AN188" s="44"/>
      <c r="AO188" s="44"/>
    </row>
    <row r="189" spans="1:41" s="10" customFormat="1" x14ac:dyDescent="0.25">
      <c r="AF189" s="89"/>
      <c r="AG189" s="90"/>
      <c r="AH189" s="44"/>
      <c r="AI189" s="44"/>
      <c r="AJ189" s="89"/>
      <c r="AK189" s="44"/>
      <c r="AL189" s="91"/>
      <c r="AM189" s="89"/>
      <c r="AN189" s="44"/>
      <c r="AO189" s="44"/>
    </row>
    <row r="190" spans="1:41" s="10" customFormat="1" x14ac:dyDescent="0.25">
      <c r="AF190" s="89"/>
      <c r="AG190" s="90"/>
      <c r="AH190" s="44"/>
      <c r="AI190" s="44"/>
      <c r="AJ190" s="89"/>
      <c r="AK190" s="44"/>
      <c r="AL190" s="91"/>
      <c r="AM190" s="89"/>
      <c r="AN190" s="44"/>
      <c r="AO190" s="44"/>
    </row>
    <row r="191" spans="1:41" s="10" customFormat="1" x14ac:dyDescent="0.25">
      <c r="AF191" s="89"/>
      <c r="AG191" s="90"/>
      <c r="AH191" s="44"/>
      <c r="AI191" s="44"/>
      <c r="AJ191" s="89"/>
      <c r="AK191" s="44"/>
      <c r="AL191" s="91"/>
      <c r="AM191" s="89"/>
      <c r="AN191" s="44"/>
      <c r="AO191" s="44"/>
    </row>
    <row r="192" spans="1:41" s="10" customFormat="1" x14ac:dyDescent="0.25">
      <c r="AF192" s="89"/>
      <c r="AG192" s="90"/>
      <c r="AH192" s="44"/>
      <c r="AI192" s="44"/>
      <c r="AJ192" s="89"/>
      <c r="AK192" s="44"/>
      <c r="AL192" s="91"/>
      <c r="AM192" s="89"/>
      <c r="AN192" s="44"/>
      <c r="AO192" s="44"/>
    </row>
    <row r="193" spans="32:41" s="10" customFormat="1" x14ac:dyDescent="0.25">
      <c r="AF193" s="89"/>
      <c r="AG193" s="90"/>
      <c r="AH193" s="44"/>
      <c r="AI193" s="44"/>
      <c r="AJ193" s="89"/>
      <c r="AK193" s="44"/>
      <c r="AL193" s="91"/>
      <c r="AM193" s="89"/>
      <c r="AN193" s="44"/>
      <c r="AO193" s="44"/>
    </row>
    <row r="194" spans="32:41" s="10" customFormat="1" x14ac:dyDescent="0.25">
      <c r="AF194" s="89"/>
      <c r="AG194" s="90"/>
      <c r="AH194" s="44"/>
      <c r="AI194" s="44"/>
      <c r="AJ194" s="89"/>
      <c r="AK194" s="44"/>
      <c r="AL194" s="91"/>
      <c r="AM194" s="89"/>
      <c r="AN194" s="44"/>
      <c r="AO194" s="44"/>
    </row>
    <row r="195" spans="32:41" s="10" customFormat="1" x14ac:dyDescent="0.25">
      <c r="AF195" s="89"/>
      <c r="AG195" s="90"/>
      <c r="AH195" s="44"/>
      <c r="AI195" s="44"/>
      <c r="AJ195" s="89"/>
      <c r="AK195" s="44"/>
      <c r="AL195" s="91"/>
      <c r="AM195" s="89"/>
      <c r="AN195" s="44"/>
      <c r="AO195" s="44"/>
    </row>
    <row r="196" spans="32:41" s="10" customFormat="1" x14ac:dyDescent="0.25">
      <c r="AF196" s="89"/>
      <c r="AG196" s="90"/>
      <c r="AH196" s="44"/>
      <c r="AI196" s="44"/>
      <c r="AJ196" s="89"/>
      <c r="AK196" s="44"/>
      <c r="AL196" s="91"/>
      <c r="AM196" s="89"/>
      <c r="AN196" s="44"/>
      <c r="AO196" s="44"/>
    </row>
    <row r="197" spans="32:41" s="10" customFormat="1" x14ac:dyDescent="0.25">
      <c r="AF197" s="89"/>
      <c r="AG197" s="90"/>
      <c r="AH197" s="44"/>
      <c r="AI197" s="44"/>
      <c r="AJ197" s="89"/>
      <c r="AK197" s="44"/>
      <c r="AL197" s="91"/>
      <c r="AM197" s="89"/>
      <c r="AN197" s="44"/>
      <c r="AO197" s="44"/>
    </row>
    <row r="198" spans="32:41" s="10" customFormat="1" x14ac:dyDescent="0.25">
      <c r="AF198" s="89"/>
      <c r="AG198" s="90"/>
      <c r="AH198" s="44"/>
      <c r="AI198" s="44"/>
      <c r="AJ198" s="89"/>
      <c r="AK198" s="44"/>
      <c r="AL198" s="91"/>
      <c r="AM198" s="89"/>
      <c r="AN198" s="44"/>
      <c r="AO198" s="44"/>
    </row>
    <row r="199" spans="32:41" s="10" customFormat="1" x14ac:dyDescent="0.25">
      <c r="AF199" s="89"/>
      <c r="AG199" s="90"/>
      <c r="AH199" s="44"/>
      <c r="AI199" s="44"/>
      <c r="AJ199" s="89"/>
      <c r="AK199" s="44"/>
      <c r="AL199" s="91"/>
      <c r="AM199" s="89"/>
      <c r="AN199" s="44"/>
      <c r="AO199" s="44"/>
    </row>
    <row r="200" spans="32:41" s="10" customFormat="1" x14ac:dyDescent="0.25">
      <c r="AF200" s="89"/>
      <c r="AG200" s="90"/>
      <c r="AH200" s="44"/>
      <c r="AI200" s="44"/>
      <c r="AJ200" s="89"/>
      <c r="AK200" s="44"/>
      <c r="AL200" s="91"/>
      <c r="AM200" s="89"/>
      <c r="AN200" s="44"/>
      <c r="AO200" s="44"/>
    </row>
    <row r="201" spans="32:41" s="10" customFormat="1" x14ac:dyDescent="0.25">
      <c r="AF201" s="89"/>
      <c r="AG201" s="90"/>
      <c r="AH201" s="44"/>
      <c r="AI201" s="44"/>
      <c r="AJ201" s="89"/>
      <c r="AK201" s="44"/>
      <c r="AL201" s="91"/>
      <c r="AM201" s="89"/>
      <c r="AN201" s="44"/>
      <c r="AO201" s="44"/>
    </row>
    <row r="202" spans="32:41" s="10" customFormat="1" x14ac:dyDescent="0.25">
      <c r="AF202" s="89"/>
      <c r="AG202" s="90"/>
      <c r="AH202" s="44"/>
      <c r="AI202" s="44"/>
      <c r="AJ202" s="89"/>
      <c r="AK202" s="44"/>
      <c r="AL202" s="91"/>
      <c r="AM202" s="89"/>
      <c r="AN202" s="44"/>
      <c r="AO202" s="44"/>
    </row>
    <row r="203" spans="32:41" s="10" customFormat="1" x14ac:dyDescent="0.25">
      <c r="AF203" s="89"/>
      <c r="AG203" s="90"/>
      <c r="AH203" s="44"/>
      <c r="AI203" s="44"/>
      <c r="AJ203" s="89"/>
      <c r="AK203" s="44"/>
      <c r="AL203" s="91"/>
      <c r="AM203" s="89"/>
      <c r="AN203" s="44"/>
      <c r="AO203" s="44"/>
    </row>
    <row r="204" spans="32:41" s="10" customFormat="1" x14ac:dyDescent="0.25">
      <c r="AF204" s="89"/>
      <c r="AG204" s="90"/>
      <c r="AH204" s="44"/>
      <c r="AI204" s="44"/>
      <c r="AJ204" s="89"/>
      <c r="AK204" s="44"/>
      <c r="AL204" s="91"/>
      <c r="AM204" s="89"/>
      <c r="AN204" s="44"/>
      <c r="AO204" s="44"/>
    </row>
    <row r="205" spans="32:41" s="10" customFormat="1" x14ac:dyDescent="0.25">
      <c r="AF205" s="89"/>
      <c r="AG205" s="90"/>
      <c r="AH205" s="44"/>
      <c r="AI205" s="44"/>
      <c r="AJ205" s="89"/>
      <c r="AK205" s="44"/>
      <c r="AL205" s="91"/>
      <c r="AM205" s="89"/>
      <c r="AN205" s="44"/>
      <c r="AO205" s="44"/>
    </row>
    <row r="206" spans="32:41" s="10" customFormat="1" x14ac:dyDescent="0.25">
      <c r="AF206" s="89"/>
      <c r="AG206" s="90"/>
      <c r="AH206" s="44"/>
      <c r="AI206" s="44"/>
      <c r="AJ206" s="89"/>
      <c r="AK206" s="44"/>
      <c r="AL206" s="91"/>
      <c r="AM206" s="89"/>
      <c r="AN206" s="44"/>
      <c r="AO206" s="44"/>
    </row>
    <row r="207" spans="32:41" s="10" customFormat="1" x14ac:dyDescent="0.25">
      <c r="AF207" s="89"/>
      <c r="AG207" s="90"/>
      <c r="AH207" s="44"/>
      <c r="AI207" s="44"/>
      <c r="AJ207" s="89"/>
      <c r="AK207" s="44"/>
      <c r="AL207" s="92"/>
      <c r="AM207" s="89"/>
      <c r="AN207" s="44"/>
    </row>
    <row r="208" spans="32:41" s="10" customFormat="1" x14ac:dyDescent="0.25">
      <c r="AF208" s="89"/>
      <c r="AG208" s="90"/>
      <c r="AH208" s="44"/>
      <c r="AI208" s="44"/>
      <c r="AJ208" s="89"/>
      <c r="AK208" s="44"/>
      <c r="AL208" s="92"/>
      <c r="AM208" s="89"/>
      <c r="AN208" s="44"/>
    </row>
    <row r="209" spans="32:40" s="10" customFormat="1" x14ac:dyDescent="0.25">
      <c r="AF209" s="89"/>
      <c r="AG209" s="90"/>
      <c r="AH209" s="44"/>
      <c r="AI209" s="44"/>
      <c r="AJ209" s="89"/>
      <c r="AK209" s="44"/>
      <c r="AL209" s="92"/>
      <c r="AM209" s="89"/>
      <c r="AN209" s="44"/>
    </row>
    <row r="210" spans="32:40" s="10" customFormat="1" x14ac:dyDescent="0.25">
      <c r="AF210" s="89"/>
      <c r="AG210" s="90"/>
      <c r="AH210" s="44"/>
      <c r="AI210" s="44"/>
      <c r="AJ210" s="89"/>
      <c r="AK210" s="44"/>
      <c r="AL210" s="92"/>
      <c r="AM210" s="89"/>
      <c r="AN210" s="44"/>
    </row>
    <row r="211" spans="32:40" s="10" customFormat="1" x14ac:dyDescent="0.25">
      <c r="AF211" s="89"/>
      <c r="AG211" s="90"/>
      <c r="AH211" s="44"/>
      <c r="AI211" s="44"/>
      <c r="AJ211" s="89"/>
      <c r="AK211" s="44"/>
      <c r="AL211" s="92"/>
      <c r="AM211" s="89"/>
      <c r="AN211" s="44"/>
    </row>
    <row r="212" spans="32:40" s="10" customFormat="1" x14ac:dyDescent="0.25">
      <c r="AF212" s="89"/>
      <c r="AG212" s="90"/>
      <c r="AH212" s="44"/>
      <c r="AI212" s="44"/>
      <c r="AJ212" s="89"/>
      <c r="AK212" s="44"/>
      <c r="AL212" s="92"/>
      <c r="AM212" s="89"/>
      <c r="AN212" s="44"/>
    </row>
    <row r="213" spans="32:40" s="10" customFormat="1" x14ac:dyDescent="0.25">
      <c r="AF213" s="89"/>
      <c r="AG213" s="90"/>
      <c r="AH213" s="44"/>
      <c r="AI213" s="44"/>
      <c r="AJ213" s="89"/>
      <c r="AK213" s="44"/>
      <c r="AL213" s="92"/>
      <c r="AM213" s="89"/>
      <c r="AN213" s="44"/>
    </row>
    <row r="214" spans="32:40" s="10" customFormat="1" x14ac:dyDescent="0.25">
      <c r="AF214" s="89"/>
      <c r="AG214" s="90"/>
      <c r="AH214" s="44"/>
      <c r="AI214" s="44"/>
      <c r="AJ214" s="89"/>
      <c r="AK214" s="44"/>
      <c r="AL214" s="92"/>
      <c r="AM214" s="89"/>
      <c r="AN214" s="44"/>
    </row>
    <row r="215" spans="32:40" s="10" customFormat="1" x14ac:dyDescent="0.25">
      <c r="AF215" s="89"/>
      <c r="AG215" s="90"/>
      <c r="AH215" s="44"/>
      <c r="AI215" s="44"/>
      <c r="AJ215" s="89"/>
      <c r="AK215" s="44"/>
      <c r="AL215" s="92"/>
      <c r="AM215" s="89"/>
      <c r="AN215" s="44"/>
    </row>
    <row r="216" spans="32:40" s="10" customFormat="1" x14ac:dyDescent="0.25">
      <c r="AF216" s="89"/>
      <c r="AG216" s="90"/>
      <c r="AH216" s="44"/>
      <c r="AI216" s="44"/>
      <c r="AJ216" s="89"/>
      <c r="AK216" s="44"/>
      <c r="AL216" s="92"/>
      <c r="AM216" s="89"/>
      <c r="AN216" s="44"/>
    </row>
    <row r="217" spans="32:40" s="10" customFormat="1" x14ac:dyDescent="0.25">
      <c r="AF217" s="89"/>
      <c r="AG217" s="90"/>
      <c r="AH217" s="44"/>
      <c r="AI217" s="44"/>
      <c r="AJ217" s="89"/>
      <c r="AK217" s="44"/>
      <c r="AL217" s="92"/>
      <c r="AM217" s="89"/>
      <c r="AN217" s="44"/>
    </row>
    <row r="218" spans="32:40" s="10" customFormat="1" x14ac:dyDescent="0.25">
      <c r="AF218" s="89"/>
      <c r="AG218" s="90"/>
      <c r="AH218" s="44"/>
      <c r="AI218" s="44"/>
      <c r="AJ218" s="89"/>
      <c r="AK218" s="44"/>
      <c r="AL218" s="92"/>
      <c r="AM218" s="89"/>
      <c r="AN218" s="44"/>
    </row>
    <row r="219" spans="32:40" s="10" customFormat="1" x14ac:dyDescent="0.25">
      <c r="AF219" s="89"/>
      <c r="AG219" s="90"/>
      <c r="AH219" s="44"/>
      <c r="AI219" s="44"/>
      <c r="AJ219" s="89"/>
      <c r="AK219" s="44"/>
      <c r="AL219" s="92"/>
      <c r="AM219" s="89"/>
      <c r="AN219" s="44"/>
    </row>
    <row r="220" spans="32:40" s="10" customFormat="1" x14ac:dyDescent="0.25">
      <c r="AF220" s="89"/>
      <c r="AG220" s="90"/>
      <c r="AH220" s="44"/>
      <c r="AI220" s="44"/>
      <c r="AJ220" s="89"/>
      <c r="AK220" s="44"/>
      <c r="AL220" s="92"/>
      <c r="AM220" s="89"/>
      <c r="AN220" s="44"/>
    </row>
    <row r="221" spans="32:40" s="10" customFormat="1" x14ac:dyDescent="0.25">
      <c r="AF221" s="89"/>
      <c r="AG221" s="90"/>
      <c r="AH221" s="44"/>
      <c r="AI221" s="44"/>
      <c r="AJ221" s="89"/>
      <c r="AK221" s="44"/>
      <c r="AL221" s="92"/>
      <c r="AM221" s="89"/>
      <c r="AN221" s="44"/>
    </row>
    <row r="222" spans="32:40" s="10" customFormat="1" x14ac:dyDescent="0.25">
      <c r="AF222" s="89"/>
      <c r="AG222" s="90"/>
      <c r="AH222" s="44"/>
      <c r="AI222" s="44"/>
      <c r="AJ222" s="89"/>
      <c r="AK222" s="44"/>
      <c r="AL222" s="92"/>
      <c r="AM222" s="89"/>
      <c r="AN222" s="44"/>
    </row>
    <row r="223" spans="32:40" s="10" customFormat="1" x14ac:dyDescent="0.25">
      <c r="AF223" s="89"/>
      <c r="AG223" s="90"/>
      <c r="AH223" s="44"/>
      <c r="AI223" s="44"/>
      <c r="AJ223" s="89"/>
      <c r="AK223" s="44"/>
      <c r="AL223" s="92"/>
      <c r="AM223" s="89"/>
      <c r="AN223" s="44"/>
    </row>
    <row r="224" spans="32:40" s="10" customFormat="1" x14ac:dyDescent="0.25">
      <c r="AF224" s="89"/>
      <c r="AG224" s="90"/>
      <c r="AH224" s="44"/>
      <c r="AI224" s="44"/>
      <c r="AJ224" s="89"/>
      <c r="AK224" s="44"/>
      <c r="AL224" s="92"/>
      <c r="AM224" s="89"/>
      <c r="AN224" s="44"/>
    </row>
    <row r="225" spans="32:40" s="10" customFormat="1" x14ac:dyDescent="0.25">
      <c r="AF225" s="89"/>
      <c r="AG225" s="90"/>
      <c r="AH225" s="44"/>
      <c r="AI225" s="44"/>
      <c r="AJ225" s="89"/>
      <c r="AK225" s="44"/>
      <c r="AL225" s="92"/>
      <c r="AM225" s="89"/>
      <c r="AN225" s="44"/>
    </row>
    <row r="226" spans="32:40" s="10" customFormat="1" x14ac:dyDescent="0.25">
      <c r="AF226" s="89"/>
      <c r="AG226" s="90"/>
      <c r="AH226" s="44"/>
      <c r="AI226" s="44"/>
      <c r="AJ226" s="89"/>
      <c r="AK226" s="44"/>
      <c r="AL226" s="92"/>
      <c r="AM226" s="89"/>
      <c r="AN226" s="44"/>
    </row>
    <row r="227" spans="32:40" s="10" customFormat="1" x14ac:dyDescent="0.25">
      <c r="AF227" s="89"/>
      <c r="AG227" s="90"/>
      <c r="AH227" s="44"/>
      <c r="AI227" s="44"/>
      <c r="AJ227" s="89"/>
      <c r="AK227" s="44"/>
      <c r="AL227" s="92"/>
      <c r="AM227" s="89"/>
      <c r="AN227" s="44"/>
    </row>
    <row r="228" spans="32:40" s="10" customFormat="1" x14ac:dyDescent="0.25">
      <c r="AF228" s="89"/>
      <c r="AG228" s="90"/>
      <c r="AH228" s="44"/>
      <c r="AI228" s="44"/>
      <c r="AJ228" s="89"/>
      <c r="AK228" s="44"/>
      <c r="AL228" s="92"/>
      <c r="AM228" s="89"/>
      <c r="AN228" s="44"/>
    </row>
    <row r="229" spans="32:40" s="10" customFormat="1" x14ac:dyDescent="0.25">
      <c r="AF229" s="89"/>
      <c r="AG229" s="90"/>
      <c r="AH229" s="44"/>
      <c r="AI229" s="44"/>
      <c r="AJ229" s="89"/>
      <c r="AK229" s="44"/>
      <c r="AL229" s="92"/>
      <c r="AM229" s="89"/>
      <c r="AN229" s="44"/>
    </row>
    <row r="230" spans="32:40" s="10" customFormat="1" x14ac:dyDescent="0.25">
      <c r="AF230" s="89"/>
      <c r="AG230" s="90"/>
      <c r="AH230" s="44"/>
      <c r="AI230" s="44"/>
      <c r="AJ230" s="89"/>
      <c r="AK230" s="44"/>
      <c r="AL230" s="92"/>
      <c r="AM230" s="89"/>
      <c r="AN230" s="44"/>
    </row>
    <row r="231" spans="32:40" s="10" customFormat="1" x14ac:dyDescent="0.25">
      <c r="AF231" s="89"/>
      <c r="AG231" s="90"/>
      <c r="AH231" s="44"/>
      <c r="AI231" s="44"/>
      <c r="AJ231" s="89"/>
      <c r="AK231" s="44"/>
      <c r="AL231" s="92"/>
      <c r="AM231" s="89"/>
      <c r="AN231" s="44"/>
    </row>
    <row r="232" spans="32:40" s="10" customFormat="1" x14ac:dyDescent="0.25">
      <c r="AF232" s="89"/>
      <c r="AG232" s="90"/>
      <c r="AH232" s="44"/>
      <c r="AI232" s="44"/>
      <c r="AJ232" s="89"/>
      <c r="AK232" s="44"/>
      <c r="AL232" s="92"/>
      <c r="AM232" s="89"/>
      <c r="AN232" s="44"/>
    </row>
    <row r="233" spans="32:40" s="10" customFormat="1" x14ac:dyDescent="0.25">
      <c r="AF233" s="89"/>
      <c r="AG233" s="90"/>
      <c r="AH233" s="44"/>
      <c r="AI233" s="44"/>
      <c r="AJ233" s="89"/>
      <c r="AK233" s="44"/>
      <c r="AL233" s="92"/>
      <c r="AM233" s="89"/>
      <c r="AN233" s="44"/>
    </row>
    <row r="234" spans="32:40" s="10" customFormat="1" x14ac:dyDescent="0.25">
      <c r="AF234" s="89"/>
      <c r="AG234" s="90"/>
      <c r="AH234" s="44"/>
      <c r="AI234" s="44"/>
      <c r="AJ234" s="89"/>
      <c r="AK234" s="44"/>
      <c r="AL234" s="92"/>
      <c r="AM234" s="89"/>
      <c r="AN234" s="44"/>
    </row>
    <row r="235" spans="32:40" s="10" customFormat="1" x14ac:dyDescent="0.25">
      <c r="AF235" s="89"/>
      <c r="AG235" s="90"/>
      <c r="AH235" s="44"/>
      <c r="AI235" s="44"/>
      <c r="AJ235" s="89"/>
      <c r="AK235" s="44"/>
      <c r="AL235" s="92"/>
      <c r="AM235" s="89"/>
      <c r="AN235" s="44"/>
    </row>
    <row r="236" spans="32:40" s="10" customFormat="1" x14ac:dyDescent="0.25">
      <c r="AF236" s="89"/>
      <c r="AG236" s="90"/>
      <c r="AH236" s="44"/>
      <c r="AI236" s="44"/>
      <c r="AJ236" s="89"/>
      <c r="AK236" s="44"/>
      <c r="AL236" s="92"/>
      <c r="AM236" s="89"/>
      <c r="AN236" s="44"/>
    </row>
    <row r="237" spans="32:40" s="10" customFormat="1" x14ac:dyDescent="0.25">
      <c r="AF237" s="89"/>
      <c r="AG237" s="90"/>
      <c r="AH237" s="44"/>
      <c r="AI237" s="44"/>
      <c r="AJ237" s="89"/>
      <c r="AK237" s="44"/>
      <c r="AL237" s="92"/>
      <c r="AM237" s="89"/>
      <c r="AN237" s="44"/>
    </row>
    <row r="238" spans="32:40" s="10" customFormat="1" x14ac:dyDescent="0.25">
      <c r="AF238" s="89"/>
      <c r="AG238" s="90"/>
      <c r="AH238" s="44"/>
      <c r="AI238" s="44"/>
      <c r="AJ238" s="89"/>
      <c r="AK238" s="44"/>
      <c r="AL238" s="92"/>
      <c r="AM238" s="89"/>
      <c r="AN238" s="44"/>
    </row>
    <row r="239" spans="32:40" s="10" customFormat="1" x14ac:dyDescent="0.25">
      <c r="AF239" s="89"/>
      <c r="AG239" s="90"/>
      <c r="AH239" s="44"/>
      <c r="AI239" s="44"/>
      <c r="AJ239" s="89"/>
      <c r="AK239" s="44"/>
      <c r="AL239" s="92"/>
      <c r="AM239" s="89"/>
      <c r="AN239" s="44"/>
    </row>
    <row r="240" spans="32:40" s="10" customFormat="1" x14ac:dyDescent="0.25">
      <c r="AF240" s="89"/>
      <c r="AG240" s="90"/>
      <c r="AH240" s="44"/>
      <c r="AI240" s="44"/>
      <c r="AJ240" s="89"/>
      <c r="AK240" s="44"/>
      <c r="AL240" s="92"/>
      <c r="AM240" s="89"/>
      <c r="AN240" s="44"/>
    </row>
    <row r="241" spans="32:40" s="10" customFormat="1" x14ac:dyDescent="0.25">
      <c r="AF241" s="89"/>
      <c r="AG241" s="90"/>
      <c r="AH241" s="44"/>
      <c r="AI241" s="44"/>
      <c r="AJ241" s="89"/>
      <c r="AK241" s="44"/>
      <c r="AL241" s="92"/>
      <c r="AM241" s="89"/>
      <c r="AN241" s="44"/>
    </row>
    <row r="242" spans="32:40" s="10" customFormat="1" x14ac:dyDescent="0.25">
      <c r="AF242" s="89"/>
      <c r="AG242" s="90"/>
      <c r="AH242" s="44"/>
      <c r="AI242" s="44"/>
      <c r="AJ242" s="89"/>
      <c r="AK242" s="44"/>
      <c r="AL242" s="92"/>
      <c r="AM242" s="89"/>
      <c r="AN242" s="44"/>
    </row>
    <row r="243" spans="32:40" s="10" customFormat="1" x14ac:dyDescent="0.25">
      <c r="AF243" s="89"/>
      <c r="AG243" s="90"/>
      <c r="AH243" s="44"/>
      <c r="AI243" s="44"/>
      <c r="AJ243" s="89"/>
      <c r="AK243" s="44"/>
      <c r="AL243" s="92"/>
      <c r="AM243" s="89"/>
      <c r="AN243" s="44"/>
    </row>
    <row r="244" spans="32:40" s="10" customFormat="1" x14ac:dyDescent="0.25">
      <c r="AF244" s="89"/>
      <c r="AG244" s="90"/>
      <c r="AH244" s="44"/>
      <c r="AI244" s="44"/>
      <c r="AJ244" s="89"/>
      <c r="AK244" s="44"/>
      <c r="AL244" s="92"/>
      <c r="AM244" s="89"/>
      <c r="AN244" s="44"/>
    </row>
    <row r="245" spans="32:40" s="10" customFormat="1" x14ac:dyDescent="0.25">
      <c r="AF245" s="89"/>
      <c r="AG245" s="90"/>
      <c r="AH245" s="44"/>
      <c r="AI245" s="44"/>
      <c r="AJ245" s="89"/>
      <c r="AK245" s="44"/>
      <c r="AL245" s="92"/>
      <c r="AM245" s="89"/>
      <c r="AN245" s="44"/>
    </row>
    <row r="246" spans="32:40" s="10" customFormat="1" x14ac:dyDescent="0.25">
      <c r="AF246" s="89"/>
      <c r="AG246" s="90"/>
      <c r="AH246" s="44"/>
      <c r="AI246" s="44"/>
      <c r="AJ246" s="89"/>
      <c r="AK246" s="44"/>
      <c r="AL246" s="92"/>
      <c r="AM246" s="89"/>
      <c r="AN246" s="44"/>
    </row>
    <row r="247" spans="32:40" s="10" customFormat="1" x14ac:dyDescent="0.25">
      <c r="AF247" s="89"/>
      <c r="AG247" s="90"/>
      <c r="AH247" s="44"/>
      <c r="AI247" s="44"/>
      <c r="AJ247" s="89"/>
      <c r="AK247" s="91"/>
      <c r="AL247" s="92"/>
      <c r="AM247" s="89"/>
      <c r="AN247" s="44"/>
    </row>
    <row r="248" spans="32:40" s="10" customFormat="1" x14ac:dyDescent="0.25">
      <c r="AF248" s="89"/>
      <c r="AG248" s="90"/>
      <c r="AH248" s="44"/>
      <c r="AI248" s="44"/>
      <c r="AJ248" s="89"/>
      <c r="AK248" s="91"/>
      <c r="AL248" s="92"/>
      <c r="AM248" s="89"/>
      <c r="AN248" s="44"/>
    </row>
    <row r="249" spans="32:40" s="10" customFormat="1" x14ac:dyDescent="0.25">
      <c r="AF249" s="89"/>
      <c r="AG249" s="90"/>
      <c r="AH249" s="44"/>
      <c r="AI249" s="44"/>
      <c r="AJ249" s="89"/>
      <c r="AK249" s="91"/>
      <c r="AL249" s="92"/>
      <c r="AM249" s="89"/>
      <c r="AN249" s="44"/>
    </row>
    <row r="250" spans="32:40" s="10" customFormat="1" x14ac:dyDescent="0.25">
      <c r="AF250" s="89"/>
      <c r="AG250" s="90"/>
      <c r="AH250" s="44"/>
      <c r="AI250" s="44"/>
      <c r="AJ250" s="89"/>
      <c r="AK250" s="91"/>
      <c r="AL250" s="92"/>
      <c r="AM250" s="89"/>
      <c r="AN250" s="44"/>
    </row>
    <row r="251" spans="32:40" s="10" customFormat="1" x14ac:dyDescent="0.25">
      <c r="AF251" s="89"/>
      <c r="AG251" s="90"/>
      <c r="AH251" s="44"/>
      <c r="AI251" s="44"/>
      <c r="AJ251" s="89"/>
      <c r="AK251" s="91"/>
      <c r="AL251" s="92"/>
      <c r="AM251" s="89"/>
      <c r="AN251" s="44"/>
    </row>
    <row r="252" spans="32:40" s="10" customFormat="1" x14ac:dyDescent="0.25">
      <c r="AF252" s="89"/>
      <c r="AG252" s="90"/>
      <c r="AH252" s="44"/>
      <c r="AI252" s="44"/>
      <c r="AJ252" s="89"/>
      <c r="AK252" s="91"/>
      <c r="AL252" s="92"/>
      <c r="AM252" s="89"/>
      <c r="AN252" s="44"/>
    </row>
    <row r="253" spans="32:40" s="10" customFormat="1" x14ac:dyDescent="0.25">
      <c r="AF253" s="89"/>
      <c r="AG253" s="90"/>
      <c r="AH253" s="44"/>
      <c r="AI253" s="44"/>
      <c r="AJ253" s="89"/>
      <c r="AK253" s="91"/>
      <c r="AL253" s="92"/>
      <c r="AM253" s="89"/>
      <c r="AN253" s="44"/>
    </row>
    <row r="254" spans="32:40" s="10" customFormat="1" x14ac:dyDescent="0.25">
      <c r="AF254" s="89"/>
      <c r="AG254" s="90"/>
      <c r="AH254" s="44"/>
      <c r="AI254" s="44"/>
      <c r="AJ254" s="89"/>
      <c r="AK254" s="91"/>
      <c r="AL254" s="92"/>
      <c r="AM254" s="89"/>
      <c r="AN254" s="44"/>
    </row>
    <row r="255" spans="32:40" s="10" customFormat="1" x14ac:dyDescent="0.25">
      <c r="AF255" s="89"/>
      <c r="AG255" s="90"/>
      <c r="AH255" s="44"/>
      <c r="AI255" s="44"/>
      <c r="AJ255" s="89"/>
      <c r="AK255" s="91"/>
      <c r="AL255" s="92"/>
      <c r="AM255" s="89"/>
      <c r="AN255" s="44"/>
    </row>
    <row r="256" spans="32:40" s="10" customFormat="1" x14ac:dyDescent="0.25">
      <c r="AF256" s="89"/>
      <c r="AG256" s="90"/>
      <c r="AH256" s="44"/>
      <c r="AI256" s="44"/>
      <c r="AJ256" s="89"/>
      <c r="AK256" s="91"/>
      <c r="AL256" s="92"/>
      <c r="AM256" s="89"/>
      <c r="AN256" s="44"/>
    </row>
    <row r="257" spans="32:40" s="10" customFormat="1" x14ac:dyDescent="0.25">
      <c r="AF257" s="89"/>
      <c r="AG257" s="90"/>
      <c r="AH257" s="44"/>
      <c r="AI257" s="44"/>
      <c r="AJ257" s="89"/>
      <c r="AK257" s="91"/>
      <c r="AL257" s="92"/>
      <c r="AM257" s="89"/>
      <c r="AN257" s="44"/>
    </row>
    <row r="258" spans="32:40" s="10" customFormat="1" x14ac:dyDescent="0.25">
      <c r="AF258" s="89"/>
      <c r="AG258" s="90"/>
      <c r="AH258" s="44"/>
      <c r="AI258" s="44"/>
      <c r="AJ258" s="89"/>
      <c r="AK258" s="91"/>
      <c r="AL258" s="92"/>
      <c r="AM258" s="89"/>
      <c r="AN258" s="44"/>
    </row>
    <row r="259" spans="32:40" s="10" customFormat="1" x14ac:dyDescent="0.25">
      <c r="AF259" s="89"/>
      <c r="AG259" s="90"/>
      <c r="AH259" s="44"/>
      <c r="AI259" s="44"/>
      <c r="AJ259" s="89"/>
      <c r="AK259" s="91"/>
      <c r="AL259" s="92"/>
      <c r="AM259" s="89"/>
      <c r="AN259" s="44"/>
    </row>
    <row r="260" spans="32:40" s="10" customFormat="1" x14ac:dyDescent="0.25">
      <c r="AF260" s="89"/>
      <c r="AG260" s="90"/>
      <c r="AH260" s="44"/>
      <c r="AI260" s="44"/>
      <c r="AJ260" s="89"/>
      <c r="AK260" s="91"/>
      <c r="AL260" s="92"/>
      <c r="AM260" s="89"/>
      <c r="AN260" s="44"/>
    </row>
    <row r="261" spans="32:40" s="10" customFormat="1" x14ac:dyDescent="0.25">
      <c r="AF261" s="89"/>
      <c r="AG261" s="90"/>
      <c r="AH261" s="44"/>
      <c r="AI261" s="44"/>
      <c r="AJ261" s="89"/>
      <c r="AK261" s="91"/>
      <c r="AL261" s="92"/>
      <c r="AM261" s="89"/>
      <c r="AN261" s="44"/>
    </row>
    <row r="262" spans="32:40" s="10" customFormat="1" x14ac:dyDescent="0.25">
      <c r="AF262" s="89"/>
      <c r="AG262" s="90"/>
      <c r="AH262" s="44"/>
      <c r="AI262" s="44"/>
      <c r="AJ262" s="89"/>
      <c r="AK262" s="91"/>
      <c r="AL262" s="92"/>
      <c r="AM262" s="89"/>
      <c r="AN262" s="44"/>
    </row>
    <row r="263" spans="32:40" s="10" customFormat="1" x14ac:dyDescent="0.25">
      <c r="AF263" s="89"/>
      <c r="AG263" s="90"/>
      <c r="AH263" s="44"/>
      <c r="AI263" s="44"/>
      <c r="AJ263" s="89"/>
      <c r="AK263" s="91"/>
      <c r="AL263" s="92"/>
      <c r="AM263" s="89"/>
      <c r="AN263" s="44"/>
    </row>
    <row r="264" spans="32:40" s="10" customFormat="1" x14ac:dyDescent="0.25">
      <c r="AF264" s="89"/>
      <c r="AG264" s="90"/>
      <c r="AH264" s="44"/>
      <c r="AI264" s="44"/>
      <c r="AJ264" s="89"/>
      <c r="AK264" s="91"/>
      <c r="AL264" s="92"/>
      <c r="AM264" s="89"/>
      <c r="AN264" s="44"/>
    </row>
    <row r="265" spans="32:40" s="10" customFormat="1" x14ac:dyDescent="0.25">
      <c r="AF265" s="89"/>
      <c r="AG265" s="90"/>
      <c r="AH265" s="44"/>
      <c r="AI265" s="44"/>
      <c r="AJ265" s="89"/>
      <c r="AK265" s="91"/>
      <c r="AL265" s="92"/>
      <c r="AM265" s="89"/>
      <c r="AN265" s="44"/>
    </row>
    <row r="266" spans="32:40" s="10" customFormat="1" x14ac:dyDescent="0.25">
      <c r="AF266" s="89"/>
      <c r="AG266" s="90"/>
      <c r="AH266" s="44"/>
      <c r="AI266" s="44"/>
      <c r="AJ266" s="89"/>
      <c r="AK266" s="91"/>
      <c r="AL266" s="92"/>
      <c r="AM266" s="89"/>
      <c r="AN266" s="44"/>
    </row>
    <row r="267" spans="32:40" s="10" customFormat="1" x14ac:dyDescent="0.25">
      <c r="AF267" s="89"/>
      <c r="AG267" s="90"/>
      <c r="AH267" s="44"/>
      <c r="AI267" s="44"/>
      <c r="AJ267" s="89"/>
      <c r="AK267" s="91"/>
      <c r="AL267" s="92"/>
      <c r="AM267" s="89"/>
      <c r="AN267" s="44"/>
    </row>
    <row r="268" spans="32:40" s="10" customFormat="1" x14ac:dyDescent="0.25">
      <c r="AF268" s="89"/>
      <c r="AG268" s="90"/>
      <c r="AH268" s="44"/>
      <c r="AI268" s="44"/>
      <c r="AJ268" s="89"/>
      <c r="AK268" s="91"/>
      <c r="AL268" s="92"/>
      <c r="AM268" s="89"/>
      <c r="AN268" s="44"/>
    </row>
    <row r="269" spans="32:40" s="10" customFormat="1" x14ac:dyDescent="0.25">
      <c r="AG269" s="90"/>
      <c r="AH269" s="44"/>
      <c r="AI269" s="44"/>
      <c r="AJ269" s="91"/>
      <c r="AK269" s="91"/>
      <c r="AL269" s="92"/>
      <c r="AM269" s="89"/>
      <c r="AN269" s="44"/>
    </row>
    <row r="270" spans="32:40" s="10" customFormat="1" x14ac:dyDescent="0.25">
      <c r="AG270" s="90"/>
      <c r="AH270" s="44"/>
      <c r="AI270" s="44"/>
      <c r="AJ270" s="91"/>
      <c r="AK270" s="91"/>
      <c r="AL270" s="92"/>
      <c r="AM270" s="89"/>
      <c r="AN270" s="44"/>
    </row>
    <row r="271" spans="32:40" s="10" customFormat="1" x14ac:dyDescent="0.25">
      <c r="AG271" s="90"/>
      <c r="AH271" s="44"/>
      <c r="AI271" s="44"/>
      <c r="AJ271" s="91"/>
      <c r="AK271" s="91"/>
      <c r="AL271" s="92"/>
      <c r="AM271" s="89"/>
      <c r="AN271" s="44"/>
    </row>
    <row r="272" spans="32:40" s="10" customFormat="1" x14ac:dyDescent="0.25">
      <c r="AG272" s="90"/>
      <c r="AH272" s="44"/>
      <c r="AI272" s="44"/>
      <c r="AJ272" s="91"/>
      <c r="AK272" s="91"/>
      <c r="AL272" s="92"/>
      <c r="AM272" s="89"/>
      <c r="AN272" s="44"/>
    </row>
    <row r="273" spans="33:40" s="10" customFormat="1" x14ac:dyDescent="0.25">
      <c r="AG273" s="90"/>
      <c r="AH273" s="44"/>
      <c r="AI273" s="44"/>
      <c r="AJ273" s="91"/>
      <c r="AK273" s="91"/>
      <c r="AL273" s="92"/>
      <c r="AM273" s="89"/>
      <c r="AN273" s="44"/>
    </row>
    <row r="274" spans="33:40" s="10" customFormat="1" x14ac:dyDescent="0.25">
      <c r="AG274" s="90"/>
      <c r="AH274" s="44"/>
      <c r="AI274" s="44"/>
      <c r="AJ274" s="91"/>
      <c r="AK274" s="91"/>
      <c r="AL274" s="92"/>
      <c r="AM274" s="89"/>
    </row>
    <row r="275" spans="33:40" s="10" customFormat="1" x14ac:dyDescent="0.25">
      <c r="AG275" s="90"/>
      <c r="AH275" s="44"/>
      <c r="AI275" s="44"/>
      <c r="AJ275" s="91"/>
      <c r="AK275" s="91"/>
      <c r="AL275" s="92"/>
      <c r="AM275" s="89"/>
    </row>
    <row r="276" spans="33:40" s="10" customFormat="1" x14ac:dyDescent="0.25">
      <c r="AG276" s="90"/>
      <c r="AH276" s="44"/>
      <c r="AI276" s="44"/>
      <c r="AJ276" s="91"/>
      <c r="AK276" s="91"/>
      <c r="AL276" s="92"/>
      <c r="AM276" s="89"/>
    </row>
    <row r="277" spans="33:40" s="10" customFormat="1" x14ac:dyDescent="0.25">
      <c r="AG277" s="90"/>
      <c r="AH277" s="44"/>
      <c r="AI277" s="44"/>
      <c r="AJ277" s="91"/>
      <c r="AK277" s="91"/>
      <c r="AL277" s="92"/>
      <c r="AM277" s="89"/>
    </row>
    <row r="278" spans="33:40" s="10" customFormat="1" x14ac:dyDescent="0.25">
      <c r="AG278" s="90"/>
      <c r="AH278" s="44"/>
      <c r="AI278" s="44"/>
      <c r="AJ278" s="91"/>
      <c r="AK278" s="91"/>
      <c r="AL278" s="92"/>
      <c r="AM278" s="89"/>
    </row>
    <row r="279" spans="33:40" s="10" customFormat="1" x14ac:dyDescent="0.25">
      <c r="AG279" s="90"/>
      <c r="AH279" s="44"/>
      <c r="AI279" s="44"/>
      <c r="AJ279" s="91"/>
      <c r="AK279" s="91"/>
      <c r="AL279" s="92"/>
      <c r="AM279" s="89"/>
    </row>
    <row r="280" spans="33:40" s="10" customFormat="1" x14ac:dyDescent="0.25">
      <c r="AG280" s="90"/>
      <c r="AH280" s="44"/>
      <c r="AI280" s="44"/>
      <c r="AJ280" s="91"/>
      <c r="AK280" s="91"/>
      <c r="AL280" s="92"/>
      <c r="AM280" s="89"/>
    </row>
    <row r="281" spans="33:40" s="10" customFormat="1" x14ac:dyDescent="0.25">
      <c r="AG281" s="90"/>
      <c r="AH281" s="44"/>
      <c r="AI281" s="44"/>
      <c r="AJ281" s="91"/>
      <c r="AK281" s="91"/>
      <c r="AL281" s="92"/>
      <c r="AM281" s="89"/>
    </row>
    <row r="282" spans="33:40" s="10" customFormat="1" x14ac:dyDescent="0.25">
      <c r="AG282" s="90"/>
      <c r="AH282" s="44"/>
      <c r="AI282" s="44"/>
      <c r="AJ282" s="91"/>
      <c r="AK282" s="91"/>
      <c r="AL282" s="92"/>
      <c r="AM282" s="89"/>
    </row>
    <row r="283" spans="33:40" s="10" customFormat="1" x14ac:dyDescent="0.25">
      <c r="AG283" s="90"/>
      <c r="AH283" s="44"/>
      <c r="AI283" s="44"/>
      <c r="AJ283" s="91"/>
      <c r="AK283" s="91"/>
      <c r="AL283" s="92"/>
      <c r="AM283" s="89"/>
    </row>
    <row r="284" spans="33:40" s="10" customFormat="1" x14ac:dyDescent="0.25">
      <c r="AG284" s="90"/>
      <c r="AH284" s="44"/>
      <c r="AI284" s="44"/>
      <c r="AJ284" s="91"/>
      <c r="AK284" s="91"/>
      <c r="AL284" s="92"/>
      <c r="AM284" s="89"/>
    </row>
    <row r="285" spans="33:40" s="10" customFormat="1" x14ac:dyDescent="0.25">
      <c r="AG285" s="90"/>
      <c r="AH285" s="44"/>
      <c r="AI285" s="44"/>
      <c r="AJ285" s="91"/>
      <c r="AK285" s="91"/>
      <c r="AL285" s="92"/>
      <c r="AM285" s="89"/>
    </row>
    <row r="286" spans="33:40" x14ac:dyDescent="0.25">
      <c r="AG286" s="42">
        <f t="shared" ref="AG286:AG326" si="4">IF(ISNUMBER(SEARCH("POIDS LOURDS",I286)),0,AJ286*18%)</f>
        <v>0</v>
      </c>
      <c r="AH286" s="43">
        <f t="shared" ref="AH286:AH326" si="5">AJ286*15/100</f>
        <v>0</v>
      </c>
      <c r="AI286" s="43">
        <f t="shared" ref="AI286:AI326" si="6">AJ286*1.2/100</f>
        <v>0</v>
      </c>
      <c r="AM286" s="68"/>
    </row>
    <row r="287" spans="33:40" x14ac:dyDescent="0.25">
      <c r="AG287" s="42">
        <f t="shared" si="4"/>
        <v>0</v>
      </c>
      <c r="AH287" s="43">
        <f t="shared" si="5"/>
        <v>0</v>
      </c>
      <c r="AI287" s="43">
        <f t="shared" si="6"/>
        <v>0</v>
      </c>
      <c r="AM287" s="68"/>
    </row>
    <row r="288" spans="33:40" x14ac:dyDescent="0.25">
      <c r="AG288" s="42">
        <f t="shared" si="4"/>
        <v>0</v>
      </c>
      <c r="AH288" s="43">
        <f t="shared" si="5"/>
        <v>0</v>
      </c>
      <c r="AI288" s="43">
        <f t="shared" si="6"/>
        <v>0</v>
      </c>
      <c r="AM288" s="68"/>
    </row>
    <row r="289" spans="33:39" x14ac:dyDescent="0.25">
      <c r="AG289" s="42">
        <f t="shared" si="4"/>
        <v>0</v>
      </c>
      <c r="AH289" s="43">
        <f t="shared" si="5"/>
        <v>0</v>
      </c>
      <c r="AI289" s="43">
        <f t="shared" si="6"/>
        <v>0</v>
      </c>
      <c r="AM289" s="68"/>
    </row>
    <row r="290" spans="33:39" x14ac:dyDescent="0.25">
      <c r="AG290" s="42">
        <f t="shared" si="4"/>
        <v>0</v>
      </c>
      <c r="AH290" s="43">
        <f t="shared" si="5"/>
        <v>0</v>
      </c>
      <c r="AI290" s="43">
        <f t="shared" si="6"/>
        <v>0</v>
      </c>
      <c r="AM290" s="68"/>
    </row>
    <row r="291" spans="33:39" x14ac:dyDescent="0.25">
      <c r="AG291" s="42">
        <f t="shared" si="4"/>
        <v>0</v>
      </c>
      <c r="AH291" s="43">
        <f t="shared" si="5"/>
        <v>0</v>
      </c>
      <c r="AI291" s="43">
        <f t="shared" si="6"/>
        <v>0</v>
      </c>
      <c r="AM291" s="68"/>
    </row>
    <row r="292" spans="33:39" x14ac:dyDescent="0.25">
      <c r="AG292" s="42">
        <f t="shared" si="4"/>
        <v>0</v>
      </c>
      <c r="AH292" s="43">
        <f t="shared" si="5"/>
        <v>0</v>
      </c>
      <c r="AI292" s="43">
        <f t="shared" si="6"/>
        <v>0</v>
      </c>
      <c r="AM292" s="68"/>
    </row>
    <row r="293" spans="33:39" x14ac:dyDescent="0.25">
      <c r="AG293" s="42">
        <f t="shared" si="4"/>
        <v>0</v>
      </c>
      <c r="AH293" s="43">
        <f t="shared" si="5"/>
        <v>0</v>
      </c>
      <c r="AI293" s="43">
        <f t="shared" si="6"/>
        <v>0</v>
      </c>
      <c r="AM293" s="68"/>
    </row>
    <row r="294" spans="33:39" x14ac:dyDescent="0.25">
      <c r="AG294" s="42">
        <f t="shared" si="4"/>
        <v>0</v>
      </c>
      <c r="AH294" s="43">
        <f t="shared" si="5"/>
        <v>0</v>
      </c>
      <c r="AI294" s="43">
        <f t="shared" si="6"/>
        <v>0</v>
      </c>
      <c r="AM294" s="68"/>
    </row>
    <row r="295" spans="33:39" x14ac:dyDescent="0.25">
      <c r="AG295" s="42">
        <f t="shared" si="4"/>
        <v>0</v>
      </c>
      <c r="AH295" s="43">
        <f t="shared" si="5"/>
        <v>0</v>
      </c>
      <c r="AI295" s="43">
        <f t="shared" si="6"/>
        <v>0</v>
      </c>
      <c r="AM295" s="68"/>
    </row>
    <row r="296" spans="33:39" x14ac:dyDescent="0.25">
      <c r="AG296" s="42">
        <f t="shared" si="4"/>
        <v>0</v>
      </c>
      <c r="AH296" s="43">
        <f t="shared" si="5"/>
        <v>0</v>
      </c>
      <c r="AI296" s="43">
        <f t="shared" si="6"/>
        <v>0</v>
      </c>
      <c r="AM296" s="68"/>
    </row>
    <row r="297" spans="33:39" x14ac:dyDescent="0.25">
      <c r="AG297" s="42">
        <f t="shared" si="4"/>
        <v>0</v>
      </c>
      <c r="AH297" s="43">
        <f t="shared" si="5"/>
        <v>0</v>
      </c>
      <c r="AI297" s="43">
        <f t="shared" si="6"/>
        <v>0</v>
      </c>
      <c r="AM297" s="68"/>
    </row>
    <row r="298" spans="33:39" x14ac:dyDescent="0.25">
      <c r="AG298" s="42">
        <f t="shared" si="4"/>
        <v>0</v>
      </c>
      <c r="AH298" s="43">
        <f t="shared" si="5"/>
        <v>0</v>
      </c>
      <c r="AI298" s="43">
        <f t="shared" si="6"/>
        <v>0</v>
      </c>
      <c r="AM298" s="68"/>
    </row>
    <row r="299" spans="33:39" x14ac:dyDescent="0.25">
      <c r="AG299" s="42">
        <f t="shared" si="4"/>
        <v>0</v>
      </c>
      <c r="AH299" s="43">
        <f t="shared" si="5"/>
        <v>0</v>
      </c>
      <c r="AI299" s="43">
        <f t="shared" si="6"/>
        <v>0</v>
      </c>
      <c r="AM299" s="68"/>
    </row>
    <row r="300" spans="33:39" x14ac:dyDescent="0.25">
      <c r="AG300" s="42">
        <f t="shared" si="4"/>
        <v>0</v>
      </c>
      <c r="AH300" s="43">
        <f t="shared" si="5"/>
        <v>0</v>
      </c>
      <c r="AI300" s="43">
        <f t="shared" si="6"/>
        <v>0</v>
      </c>
      <c r="AM300" s="68"/>
    </row>
    <row r="301" spans="33:39" x14ac:dyDescent="0.25">
      <c r="AG301" s="42">
        <f t="shared" si="4"/>
        <v>0</v>
      </c>
      <c r="AH301" s="43">
        <f t="shared" si="5"/>
        <v>0</v>
      </c>
      <c r="AI301" s="43">
        <f t="shared" si="6"/>
        <v>0</v>
      </c>
      <c r="AM301" s="68"/>
    </row>
    <row r="302" spans="33:39" x14ac:dyDescent="0.25">
      <c r="AG302" s="42">
        <f t="shared" si="4"/>
        <v>0</v>
      </c>
      <c r="AH302" s="43">
        <f t="shared" si="5"/>
        <v>0</v>
      </c>
      <c r="AI302" s="43">
        <f t="shared" si="6"/>
        <v>0</v>
      </c>
      <c r="AM302" s="68"/>
    </row>
    <row r="303" spans="33:39" x14ac:dyDescent="0.25">
      <c r="AG303" s="42">
        <f t="shared" si="4"/>
        <v>0</v>
      </c>
      <c r="AH303" s="43">
        <f t="shared" si="5"/>
        <v>0</v>
      </c>
      <c r="AI303" s="43">
        <f t="shared" si="6"/>
        <v>0</v>
      </c>
      <c r="AM303" s="68"/>
    </row>
    <row r="304" spans="33:39" x14ac:dyDescent="0.25">
      <c r="AG304" s="42">
        <f t="shared" si="4"/>
        <v>0</v>
      </c>
      <c r="AH304" s="43">
        <f t="shared" si="5"/>
        <v>0</v>
      </c>
      <c r="AI304" s="43">
        <f t="shared" si="6"/>
        <v>0</v>
      </c>
      <c r="AM304" s="68"/>
    </row>
    <row r="305" spans="33:39" x14ac:dyDescent="0.25">
      <c r="AG305" s="42">
        <f t="shared" si="4"/>
        <v>0</v>
      </c>
      <c r="AH305" s="43">
        <f t="shared" si="5"/>
        <v>0</v>
      </c>
      <c r="AI305" s="43">
        <f t="shared" si="6"/>
        <v>0</v>
      </c>
      <c r="AM305" s="68"/>
    </row>
    <row r="306" spans="33:39" x14ac:dyDescent="0.25">
      <c r="AG306" s="42">
        <f t="shared" si="4"/>
        <v>0</v>
      </c>
      <c r="AH306" s="43">
        <f t="shared" si="5"/>
        <v>0</v>
      </c>
      <c r="AI306" s="43">
        <f t="shared" si="6"/>
        <v>0</v>
      </c>
      <c r="AM306" s="68"/>
    </row>
    <row r="307" spans="33:39" x14ac:dyDescent="0.25">
      <c r="AG307" s="42">
        <f t="shared" si="4"/>
        <v>0</v>
      </c>
      <c r="AH307" s="43">
        <f t="shared" si="5"/>
        <v>0</v>
      </c>
      <c r="AI307" s="43">
        <f t="shared" si="6"/>
        <v>0</v>
      </c>
      <c r="AM307" s="68"/>
    </row>
    <row r="308" spans="33:39" x14ac:dyDescent="0.25">
      <c r="AG308" s="42">
        <f t="shared" si="4"/>
        <v>0</v>
      </c>
      <c r="AH308" s="43">
        <f t="shared" si="5"/>
        <v>0</v>
      </c>
      <c r="AI308" s="43">
        <f t="shared" si="6"/>
        <v>0</v>
      </c>
      <c r="AM308" s="68"/>
    </row>
    <row r="309" spans="33:39" x14ac:dyDescent="0.25">
      <c r="AG309" s="42">
        <f t="shared" si="4"/>
        <v>0</v>
      </c>
      <c r="AH309" s="43">
        <f t="shared" si="5"/>
        <v>0</v>
      </c>
      <c r="AI309" s="43">
        <f t="shared" si="6"/>
        <v>0</v>
      </c>
      <c r="AM309" s="68"/>
    </row>
    <row r="310" spans="33:39" x14ac:dyDescent="0.25">
      <c r="AG310" s="42">
        <f t="shared" si="4"/>
        <v>0</v>
      </c>
      <c r="AH310" s="43">
        <f t="shared" si="5"/>
        <v>0</v>
      </c>
      <c r="AI310" s="43">
        <f t="shared" si="6"/>
        <v>0</v>
      </c>
      <c r="AM310" s="68"/>
    </row>
    <row r="311" spans="33:39" x14ac:dyDescent="0.25">
      <c r="AG311" s="42">
        <f t="shared" si="4"/>
        <v>0</v>
      </c>
      <c r="AH311" s="43">
        <f t="shared" si="5"/>
        <v>0</v>
      </c>
      <c r="AI311" s="43">
        <f t="shared" si="6"/>
        <v>0</v>
      </c>
      <c r="AM311" s="68"/>
    </row>
    <row r="312" spans="33:39" x14ac:dyDescent="0.25">
      <c r="AG312" s="42">
        <f t="shared" si="4"/>
        <v>0</v>
      </c>
      <c r="AH312" s="43">
        <f t="shared" si="5"/>
        <v>0</v>
      </c>
      <c r="AI312" s="43">
        <f t="shared" si="6"/>
        <v>0</v>
      </c>
      <c r="AM312" s="68"/>
    </row>
    <row r="313" spans="33:39" x14ac:dyDescent="0.25">
      <c r="AG313" s="42">
        <f t="shared" si="4"/>
        <v>0</v>
      </c>
      <c r="AH313" s="43">
        <f t="shared" si="5"/>
        <v>0</v>
      </c>
      <c r="AI313" s="43">
        <f t="shared" si="6"/>
        <v>0</v>
      </c>
      <c r="AM313" s="68"/>
    </row>
    <row r="314" spans="33:39" x14ac:dyDescent="0.25">
      <c r="AG314" s="42">
        <f t="shared" si="4"/>
        <v>0</v>
      </c>
      <c r="AH314" s="43">
        <f t="shared" si="5"/>
        <v>0</v>
      </c>
      <c r="AI314" s="43">
        <f t="shared" si="6"/>
        <v>0</v>
      </c>
      <c r="AM314" s="68"/>
    </row>
    <row r="315" spans="33:39" x14ac:dyDescent="0.25">
      <c r="AG315" s="42">
        <f t="shared" si="4"/>
        <v>0</v>
      </c>
      <c r="AH315" s="43">
        <f t="shared" si="5"/>
        <v>0</v>
      </c>
      <c r="AI315" s="43">
        <f t="shared" si="6"/>
        <v>0</v>
      </c>
      <c r="AM315" s="68"/>
    </row>
    <row r="316" spans="33:39" x14ac:dyDescent="0.25">
      <c r="AG316" s="42">
        <f t="shared" si="4"/>
        <v>0</v>
      </c>
      <c r="AH316" s="43">
        <f t="shared" si="5"/>
        <v>0</v>
      </c>
      <c r="AI316" s="43">
        <f t="shared" si="6"/>
        <v>0</v>
      </c>
      <c r="AM316" s="68"/>
    </row>
    <row r="317" spans="33:39" x14ac:dyDescent="0.25">
      <c r="AG317" s="42">
        <f t="shared" si="4"/>
        <v>0</v>
      </c>
      <c r="AH317" s="43">
        <f t="shared" si="5"/>
        <v>0</v>
      </c>
      <c r="AI317" s="43">
        <f t="shared" si="6"/>
        <v>0</v>
      </c>
      <c r="AM317" s="68"/>
    </row>
    <row r="318" spans="33:39" x14ac:dyDescent="0.25">
      <c r="AG318" s="42">
        <f t="shared" si="4"/>
        <v>0</v>
      </c>
      <c r="AH318" s="43">
        <f t="shared" si="5"/>
        <v>0</v>
      </c>
      <c r="AI318" s="43">
        <f t="shared" si="6"/>
        <v>0</v>
      </c>
      <c r="AM318" s="68"/>
    </row>
    <row r="319" spans="33:39" x14ac:dyDescent="0.25">
      <c r="AG319" s="42">
        <f t="shared" si="4"/>
        <v>0</v>
      </c>
      <c r="AH319" s="43">
        <f t="shared" si="5"/>
        <v>0</v>
      </c>
      <c r="AI319" s="43">
        <f t="shared" si="6"/>
        <v>0</v>
      </c>
      <c r="AM319" s="68"/>
    </row>
    <row r="320" spans="33:39" x14ac:dyDescent="0.25">
      <c r="AG320" s="42">
        <f t="shared" si="4"/>
        <v>0</v>
      </c>
      <c r="AH320" s="43">
        <f t="shared" si="5"/>
        <v>0</v>
      </c>
      <c r="AI320" s="43">
        <f t="shared" si="6"/>
        <v>0</v>
      </c>
      <c r="AM320" s="68"/>
    </row>
    <row r="321" spans="33:39" x14ac:dyDescent="0.25">
      <c r="AG321" s="42">
        <f t="shared" si="4"/>
        <v>0</v>
      </c>
      <c r="AH321" s="43">
        <f t="shared" si="5"/>
        <v>0</v>
      </c>
      <c r="AI321" s="43">
        <f t="shared" si="6"/>
        <v>0</v>
      </c>
      <c r="AM321" s="68"/>
    </row>
    <row r="322" spans="33:39" x14ac:dyDescent="0.25">
      <c r="AG322" s="42">
        <f t="shared" si="4"/>
        <v>0</v>
      </c>
      <c r="AH322" s="43">
        <f t="shared" si="5"/>
        <v>0</v>
      </c>
      <c r="AI322" s="43">
        <f t="shared" si="6"/>
        <v>0</v>
      </c>
      <c r="AM322" s="68"/>
    </row>
    <row r="323" spans="33:39" x14ac:dyDescent="0.25">
      <c r="AG323" s="42">
        <f t="shared" si="4"/>
        <v>0</v>
      </c>
      <c r="AH323" s="43">
        <f t="shared" si="5"/>
        <v>0</v>
      </c>
      <c r="AI323" s="43">
        <f t="shared" si="6"/>
        <v>0</v>
      </c>
      <c r="AM323" s="68"/>
    </row>
    <row r="324" spans="33:39" x14ac:dyDescent="0.25">
      <c r="AG324" s="42">
        <f t="shared" si="4"/>
        <v>0</v>
      </c>
      <c r="AH324" s="43">
        <f t="shared" si="5"/>
        <v>0</v>
      </c>
      <c r="AI324" s="43">
        <f t="shared" si="6"/>
        <v>0</v>
      </c>
      <c r="AM324" s="68"/>
    </row>
    <row r="325" spans="33:39" x14ac:dyDescent="0.25">
      <c r="AG325" s="42">
        <f t="shared" si="4"/>
        <v>0</v>
      </c>
      <c r="AH325" s="43">
        <f t="shared" si="5"/>
        <v>0</v>
      </c>
      <c r="AI325" s="43">
        <f t="shared" si="6"/>
        <v>0</v>
      </c>
      <c r="AM325" s="68"/>
    </row>
    <row r="326" spans="33:39" x14ac:dyDescent="0.25">
      <c r="AG326" s="42">
        <f t="shared" si="4"/>
        <v>0</v>
      </c>
      <c r="AH326" s="43">
        <f t="shared" si="5"/>
        <v>0</v>
      </c>
      <c r="AI326" s="43">
        <f t="shared" si="6"/>
        <v>0</v>
      </c>
      <c r="AM326" s="68"/>
    </row>
    <row r="327" spans="33:39" x14ac:dyDescent="0.25">
      <c r="AG327" s="42">
        <f t="shared" ref="AG327:AG360" si="7">IF(ISNUMBER(SEARCH("POIDS LOURDS",I327)),0,AJ327*18%)</f>
        <v>0</v>
      </c>
      <c r="AH327" s="43">
        <f t="shared" ref="AH327:AH360" si="8">AJ327*15/100</f>
        <v>0</v>
      </c>
      <c r="AI327" s="43">
        <f t="shared" ref="AI327:AI358" si="9">AJ327*1.2/100</f>
        <v>0</v>
      </c>
      <c r="AM327" s="68"/>
    </row>
    <row r="328" spans="33:39" x14ac:dyDescent="0.25">
      <c r="AG328" s="42">
        <f t="shared" si="7"/>
        <v>0</v>
      </c>
      <c r="AH328" s="43">
        <f t="shared" si="8"/>
        <v>0</v>
      </c>
      <c r="AI328" s="43">
        <f t="shared" si="9"/>
        <v>0</v>
      </c>
      <c r="AM328" s="68"/>
    </row>
    <row r="329" spans="33:39" x14ac:dyDescent="0.25">
      <c r="AG329" s="42">
        <f t="shared" si="7"/>
        <v>0</v>
      </c>
      <c r="AH329" s="43">
        <f t="shared" si="8"/>
        <v>0</v>
      </c>
      <c r="AI329" s="43">
        <f t="shared" si="9"/>
        <v>0</v>
      </c>
    </row>
    <row r="330" spans="33:39" x14ac:dyDescent="0.25">
      <c r="AG330" s="42">
        <f t="shared" si="7"/>
        <v>0</v>
      </c>
      <c r="AH330" s="43">
        <f t="shared" si="8"/>
        <v>0</v>
      </c>
      <c r="AI330" s="43">
        <f t="shared" si="9"/>
        <v>0</v>
      </c>
    </row>
    <row r="331" spans="33:39" x14ac:dyDescent="0.25">
      <c r="AG331" s="42">
        <f t="shared" si="7"/>
        <v>0</v>
      </c>
      <c r="AH331" s="43">
        <f t="shared" si="8"/>
        <v>0</v>
      </c>
      <c r="AI331" s="43">
        <f t="shared" si="9"/>
        <v>0</v>
      </c>
    </row>
    <row r="332" spans="33:39" x14ac:dyDescent="0.25">
      <c r="AG332" s="42">
        <f t="shared" si="7"/>
        <v>0</v>
      </c>
      <c r="AH332" s="43">
        <f t="shared" si="8"/>
        <v>0</v>
      </c>
      <c r="AI332" s="43">
        <f t="shared" si="9"/>
        <v>0</v>
      </c>
    </row>
    <row r="333" spans="33:39" x14ac:dyDescent="0.25">
      <c r="AG333" s="42">
        <f t="shared" si="7"/>
        <v>0</v>
      </c>
      <c r="AH333" s="43">
        <f t="shared" si="8"/>
        <v>0</v>
      </c>
      <c r="AI333" s="43">
        <f t="shared" si="9"/>
        <v>0</v>
      </c>
    </row>
    <row r="334" spans="33:39" x14ac:dyDescent="0.25">
      <c r="AG334" s="42">
        <f t="shared" si="7"/>
        <v>0</v>
      </c>
      <c r="AH334" s="43">
        <f t="shared" si="8"/>
        <v>0</v>
      </c>
      <c r="AI334" s="43">
        <f t="shared" si="9"/>
        <v>0</v>
      </c>
    </row>
    <row r="335" spans="33:39" x14ac:dyDescent="0.25">
      <c r="AG335" s="42">
        <f t="shared" si="7"/>
        <v>0</v>
      </c>
      <c r="AH335" s="43">
        <f t="shared" si="8"/>
        <v>0</v>
      </c>
      <c r="AI335" s="43">
        <f t="shared" si="9"/>
        <v>0</v>
      </c>
    </row>
    <row r="336" spans="33:39" x14ac:dyDescent="0.25">
      <c r="AG336" s="42">
        <f t="shared" si="7"/>
        <v>0</v>
      </c>
      <c r="AH336" s="43">
        <f t="shared" si="8"/>
        <v>0</v>
      </c>
      <c r="AI336" s="43">
        <f t="shared" si="9"/>
        <v>0</v>
      </c>
    </row>
    <row r="337" spans="33:38" x14ac:dyDescent="0.25">
      <c r="AG337" s="42">
        <f t="shared" si="7"/>
        <v>0</v>
      </c>
      <c r="AH337" s="43">
        <f t="shared" si="8"/>
        <v>0</v>
      </c>
      <c r="AI337" s="43">
        <f t="shared" si="9"/>
        <v>0</v>
      </c>
      <c r="AJ337"/>
      <c r="AK337"/>
      <c r="AL337"/>
    </row>
    <row r="338" spans="33:38" x14ac:dyDescent="0.25">
      <c r="AG338" s="42">
        <f t="shared" si="7"/>
        <v>0</v>
      </c>
      <c r="AH338" s="43">
        <f t="shared" si="8"/>
        <v>0</v>
      </c>
      <c r="AI338" s="43">
        <f t="shared" si="9"/>
        <v>0</v>
      </c>
      <c r="AJ338"/>
      <c r="AK338"/>
      <c r="AL338"/>
    </row>
    <row r="339" spans="33:38" x14ac:dyDescent="0.25">
      <c r="AG339" s="42">
        <f t="shared" si="7"/>
        <v>0</v>
      </c>
      <c r="AH339" s="43">
        <f t="shared" si="8"/>
        <v>0</v>
      </c>
      <c r="AI339" s="43">
        <f t="shared" si="9"/>
        <v>0</v>
      </c>
      <c r="AJ339"/>
      <c r="AK339"/>
      <c r="AL339"/>
    </row>
    <row r="340" spans="33:38" x14ac:dyDescent="0.25">
      <c r="AG340" s="42">
        <f t="shared" si="7"/>
        <v>0</v>
      </c>
      <c r="AH340" s="43">
        <f t="shared" si="8"/>
        <v>0</v>
      </c>
      <c r="AI340" s="43">
        <f t="shared" si="9"/>
        <v>0</v>
      </c>
      <c r="AJ340"/>
      <c r="AK340"/>
      <c r="AL340"/>
    </row>
    <row r="341" spans="33:38" x14ac:dyDescent="0.25">
      <c r="AG341" s="42">
        <f t="shared" si="7"/>
        <v>0</v>
      </c>
      <c r="AH341" s="43">
        <f t="shared" si="8"/>
        <v>0</v>
      </c>
      <c r="AI341" s="43">
        <f t="shared" si="9"/>
        <v>0</v>
      </c>
      <c r="AJ341"/>
      <c r="AK341"/>
      <c r="AL341"/>
    </row>
    <row r="342" spans="33:38" x14ac:dyDescent="0.25">
      <c r="AG342" s="42">
        <f t="shared" si="7"/>
        <v>0</v>
      </c>
      <c r="AH342" s="43">
        <f t="shared" si="8"/>
        <v>0</v>
      </c>
      <c r="AI342" s="43">
        <f t="shared" si="9"/>
        <v>0</v>
      </c>
      <c r="AJ342"/>
      <c r="AK342"/>
      <c r="AL342"/>
    </row>
    <row r="343" spans="33:38" x14ac:dyDescent="0.25">
      <c r="AG343" s="42">
        <f t="shared" si="7"/>
        <v>0</v>
      </c>
      <c r="AH343" s="43">
        <f t="shared" si="8"/>
        <v>0</v>
      </c>
      <c r="AI343" s="43">
        <f t="shared" si="9"/>
        <v>0</v>
      </c>
      <c r="AJ343"/>
      <c r="AK343"/>
      <c r="AL343"/>
    </row>
    <row r="344" spans="33:38" x14ac:dyDescent="0.25">
      <c r="AG344" s="42">
        <f t="shared" si="7"/>
        <v>0</v>
      </c>
      <c r="AH344" s="43">
        <f t="shared" si="8"/>
        <v>0</v>
      </c>
      <c r="AI344" s="43">
        <f t="shared" si="9"/>
        <v>0</v>
      </c>
      <c r="AJ344"/>
      <c r="AK344"/>
      <c r="AL344"/>
    </row>
    <row r="345" spans="33:38" x14ac:dyDescent="0.25">
      <c r="AG345" s="42">
        <f t="shared" si="7"/>
        <v>0</v>
      </c>
      <c r="AH345" s="43">
        <f t="shared" si="8"/>
        <v>0</v>
      </c>
      <c r="AI345" s="43">
        <f t="shared" si="9"/>
        <v>0</v>
      </c>
      <c r="AJ345"/>
      <c r="AK345"/>
      <c r="AL345"/>
    </row>
    <row r="346" spans="33:38" x14ac:dyDescent="0.25">
      <c r="AG346" s="42">
        <f t="shared" si="7"/>
        <v>0</v>
      </c>
      <c r="AH346" s="43">
        <f t="shared" si="8"/>
        <v>0</v>
      </c>
      <c r="AI346" s="43">
        <f t="shared" si="9"/>
        <v>0</v>
      </c>
      <c r="AJ346"/>
      <c r="AK346"/>
      <c r="AL346"/>
    </row>
    <row r="347" spans="33:38" x14ac:dyDescent="0.25">
      <c r="AG347" s="42">
        <f t="shared" si="7"/>
        <v>0</v>
      </c>
      <c r="AH347" s="43">
        <f t="shared" si="8"/>
        <v>0</v>
      </c>
      <c r="AI347" s="43">
        <f t="shared" si="9"/>
        <v>0</v>
      </c>
      <c r="AJ347"/>
      <c r="AK347"/>
      <c r="AL347"/>
    </row>
    <row r="348" spans="33:38" x14ac:dyDescent="0.25">
      <c r="AG348" s="42">
        <f t="shared" si="7"/>
        <v>0</v>
      </c>
      <c r="AH348" s="43">
        <f t="shared" si="8"/>
        <v>0</v>
      </c>
      <c r="AI348" s="43">
        <f t="shared" si="9"/>
        <v>0</v>
      </c>
      <c r="AJ348"/>
      <c r="AK348"/>
      <c r="AL348"/>
    </row>
    <row r="349" spans="33:38" x14ac:dyDescent="0.25">
      <c r="AG349" s="42">
        <f t="shared" si="7"/>
        <v>0</v>
      </c>
      <c r="AH349" s="43">
        <f t="shared" si="8"/>
        <v>0</v>
      </c>
      <c r="AI349" s="43">
        <f t="shared" si="9"/>
        <v>0</v>
      </c>
      <c r="AJ349"/>
      <c r="AK349"/>
      <c r="AL349"/>
    </row>
    <row r="350" spans="33:38" x14ac:dyDescent="0.25">
      <c r="AG350" s="42">
        <f t="shared" si="7"/>
        <v>0</v>
      </c>
      <c r="AH350" s="43">
        <f t="shared" si="8"/>
        <v>0</v>
      </c>
      <c r="AI350" s="43">
        <f t="shared" si="9"/>
        <v>0</v>
      </c>
      <c r="AJ350"/>
      <c r="AK350"/>
      <c r="AL350"/>
    </row>
    <row r="351" spans="33:38" x14ac:dyDescent="0.25">
      <c r="AG351" s="42">
        <f t="shared" si="7"/>
        <v>0</v>
      </c>
      <c r="AH351" s="43">
        <f t="shared" si="8"/>
        <v>0</v>
      </c>
      <c r="AI351" s="43">
        <f t="shared" si="9"/>
        <v>0</v>
      </c>
      <c r="AJ351"/>
      <c r="AK351"/>
      <c r="AL351"/>
    </row>
    <row r="352" spans="33:38" x14ac:dyDescent="0.25">
      <c r="AG352" s="42">
        <f t="shared" si="7"/>
        <v>0</v>
      </c>
      <c r="AH352" s="43">
        <f t="shared" si="8"/>
        <v>0</v>
      </c>
      <c r="AI352" s="43">
        <f t="shared" si="9"/>
        <v>0</v>
      </c>
      <c r="AJ352"/>
      <c r="AK352"/>
      <c r="AL352"/>
    </row>
    <row r="353" spans="33:38" x14ac:dyDescent="0.25">
      <c r="AG353" s="42">
        <f t="shared" si="7"/>
        <v>0</v>
      </c>
      <c r="AH353" s="43">
        <f t="shared" si="8"/>
        <v>0</v>
      </c>
      <c r="AI353" s="43">
        <f t="shared" si="9"/>
        <v>0</v>
      </c>
      <c r="AJ353"/>
      <c r="AK353"/>
      <c r="AL353"/>
    </row>
    <row r="354" spans="33:38" x14ac:dyDescent="0.25">
      <c r="AG354" s="42">
        <f t="shared" si="7"/>
        <v>0</v>
      </c>
      <c r="AH354" s="43">
        <f t="shared" si="8"/>
        <v>0</v>
      </c>
      <c r="AI354" s="43">
        <f t="shared" si="9"/>
        <v>0</v>
      </c>
      <c r="AJ354"/>
      <c r="AK354"/>
      <c r="AL354"/>
    </row>
    <row r="355" spans="33:38" x14ac:dyDescent="0.25">
      <c r="AG355" s="42">
        <f t="shared" si="7"/>
        <v>0</v>
      </c>
      <c r="AH355" s="43">
        <f t="shared" si="8"/>
        <v>0</v>
      </c>
      <c r="AI355" s="43">
        <f t="shared" si="9"/>
        <v>0</v>
      </c>
      <c r="AJ355"/>
      <c r="AK355"/>
      <c r="AL355"/>
    </row>
    <row r="356" spans="33:38" x14ac:dyDescent="0.25">
      <c r="AG356" s="42">
        <f t="shared" si="7"/>
        <v>0</v>
      </c>
      <c r="AH356" s="43">
        <f t="shared" si="8"/>
        <v>0</v>
      </c>
      <c r="AI356" s="43">
        <f t="shared" si="9"/>
        <v>0</v>
      </c>
      <c r="AJ356"/>
      <c r="AK356"/>
      <c r="AL356"/>
    </row>
    <row r="357" spans="33:38" x14ac:dyDescent="0.25">
      <c r="AG357" s="42">
        <f t="shared" si="7"/>
        <v>0</v>
      </c>
      <c r="AH357" s="43">
        <f t="shared" si="8"/>
        <v>0</v>
      </c>
      <c r="AI357" s="43">
        <f t="shared" si="9"/>
        <v>0</v>
      </c>
      <c r="AJ357"/>
      <c r="AK357"/>
      <c r="AL357"/>
    </row>
    <row r="358" spans="33:38" x14ac:dyDescent="0.25">
      <c r="AG358" s="42">
        <f t="shared" si="7"/>
        <v>0</v>
      </c>
      <c r="AH358" s="43">
        <f t="shared" si="8"/>
        <v>0</v>
      </c>
      <c r="AJ358"/>
      <c r="AK358"/>
      <c r="AL358"/>
    </row>
    <row r="359" spans="33:38" x14ac:dyDescent="0.25">
      <c r="AG359" s="42">
        <f t="shared" si="7"/>
        <v>0</v>
      </c>
      <c r="AH359" s="43">
        <f t="shared" si="8"/>
        <v>0</v>
      </c>
      <c r="AJ359"/>
      <c r="AK359"/>
      <c r="AL35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6"/>
  <sheetViews>
    <sheetView topLeftCell="A34" workbookViewId="0">
      <selection activeCell="A34" sqref="A1:XFD1048576"/>
    </sheetView>
  </sheetViews>
  <sheetFormatPr baseColWidth="10" defaultRowHeight="15" x14ac:dyDescent="0.25"/>
  <cols>
    <col min="1" max="1" width="12.140625" customWidth="1"/>
    <col min="2" max="2" width="22.42578125" customWidth="1"/>
    <col min="3" max="4" width="20.42578125" customWidth="1"/>
    <col min="5" max="5" width="21.42578125" customWidth="1"/>
    <col min="6" max="6" width="12.42578125" customWidth="1"/>
    <col min="7" max="7" width="8.140625" style="73" customWidth="1"/>
    <col min="8" max="8" width="20.42578125" customWidth="1"/>
    <col min="9" max="9" width="20.42578125" style="74" customWidth="1"/>
    <col min="10" max="10" width="15.5703125" customWidth="1"/>
  </cols>
  <sheetData>
    <row r="1" spans="1:22" s="30" customFormat="1" ht="64.5" thickBot="1" x14ac:dyDescent="0.3">
      <c r="A1" s="11" t="s">
        <v>0</v>
      </c>
      <c r="B1" s="12" t="s">
        <v>1</v>
      </c>
      <c r="C1" s="13" t="s">
        <v>2</v>
      </c>
      <c r="D1" s="13" t="s">
        <v>5</v>
      </c>
      <c r="E1" s="13" t="s">
        <v>7</v>
      </c>
      <c r="F1" s="13" t="s">
        <v>8</v>
      </c>
      <c r="G1" s="70" t="s">
        <v>23</v>
      </c>
      <c r="H1" s="12" t="s">
        <v>24</v>
      </c>
      <c r="I1" s="71" t="s">
        <v>38</v>
      </c>
      <c r="J1" s="72" t="s">
        <v>264</v>
      </c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</row>
    <row r="2" spans="1:22" ht="15.75" x14ac:dyDescent="0.25">
      <c r="A2">
        <f>IF(ISNUMBER(SEARCH("PREPE",PROD03!H6)),PROD03!A6,0)</f>
        <v>0</v>
      </c>
      <c r="B2">
        <f>IF(ISNUMBER(SEARCH("PREPE",PROD03!H6)),PROD03!B6,0)</f>
        <v>0</v>
      </c>
      <c r="C2">
        <f>IF(ISNUMBER(SEARCH("PREPE",PROD03!H6)),PROD03!C6,0)</f>
        <v>0</v>
      </c>
      <c r="D2">
        <f>IF(ISNUMBER(SEARCH("PREPE",PROD03!H6)),PROD03!F6,0)</f>
        <v>0</v>
      </c>
      <c r="E2">
        <f>IF(ISNUMBER(SEARCH("PREPE",PROD03!H6)),PROD03!H6,0)</f>
        <v>0</v>
      </c>
      <c r="F2">
        <f>IF(ISNUMBER(SEARCH("PREPE",PROD03!H6)),PROD03!I6,0)</f>
        <v>0</v>
      </c>
      <c r="G2">
        <f>IF(ISNUMBER(SEARCH("PREPE",PROD03!H6)),PROD03!X6,0)</f>
        <v>0</v>
      </c>
      <c r="H2">
        <f>IF(ISNUMBER(SEARCH("PREPE",PROD03!H6)),PROD03!Y6,0)</f>
        <v>0</v>
      </c>
      <c r="I2">
        <f>IF(ISNUMBER(SEARCH("PREPE",PROD03!H6)),PROD03!AM6,0)</f>
        <v>0</v>
      </c>
      <c r="J2" s="44">
        <f>IF(ISNUMBER(SEARCH("PREPE",E2)),I2,0)</f>
        <v>0</v>
      </c>
    </row>
    <row r="3" spans="1:22" ht="15.75" x14ac:dyDescent="0.25">
      <c r="A3">
        <f>IF(ISNUMBER(SEARCH("PREPE",PROD03!H7)),PROD03!A7,0)</f>
        <v>0</v>
      </c>
      <c r="B3">
        <f>IF(ISNUMBER(SEARCH("PREPE",PROD03!H7)),PROD03!B7,0)</f>
        <v>0</v>
      </c>
      <c r="C3">
        <f>IF(ISNUMBER(SEARCH("PREPE",PROD03!H7)),PROD03!C7,0)</f>
        <v>0</v>
      </c>
      <c r="D3">
        <f>IF(ISNUMBER(SEARCH("PREPE",PROD03!H7)),PROD03!F7,0)</f>
        <v>0</v>
      </c>
      <c r="E3">
        <f>IF(ISNUMBER(SEARCH("PREPE",PROD03!H7)),PROD03!H7,0)</f>
        <v>0</v>
      </c>
      <c r="F3">
        <f>IF(ISNUMBER(SEARCH("PREPE",PROD03!H7)),PROD03!I7,0)</f>
        <v>0</v>
      </c>
      <c r="G3">
        <f>IF(ISNUMBER(SEARCH("PREPE",PROD03!H7)),PROD03!X7,0)</f>
        <v>0</v>
      </c>
      <c r="H3">
        <f>IF(ISNUMBER(SEARCH("PREPE",PROD03!H7)),PROD03!Y7,0)</f>
        <v>0</v>
      </c>
      <c r="I3">
        <f>IF(ISNUMBER(SEARCH("PREPE",PROD03!H7)),PROD03!AM7,0)</f>
        <v>0</v>
      </c>
      <c r="J3" s="44">
        <f t="shared" ref="J3:J66" si="0">IF(ISNUMBER(SEARCH("PREPE",E3)),I3,0)</f>
        <v>0</v>
      </c>
    </row>
    <row r="4" spans="1:22" ht="15.75" x14ac:dyDescent="0.25">
      <c r="A4">
        <f>IF(ISNUMBER(SEARCH("PREPE",PROD03!H8)),PROD03!A8,0)</f>
        <v>0</v>
      </c>
      <c r="B4">
        <f>IF(ISNUMBER(SEARCH("PREPE",PROD03!H8)),PROD03!B8,0)</f>
        <v>0</v>
      </c>
      <c r="C4">
        <f>IF(ISNUMBER(SEARCH("PREPE",PROD03!H8)),PROD03!C8,0)</f>
        <v>0</v>
      </c>
      <c r="D4">
        <f>IF(ISNUMBER(SEARCH("PREPE",PROD03!H8)),PROD03!F8,0)</f>
        <v>0</v>
      </c>
      <c r="E4">
        <f>IF(ISNUMBER(SEARCH("PREPE",PROD03!H8)),PROD03!H8,0)</f>
        <v>0</v>
      </c>
      <c r="F4">
        <f>IF(ISNUMBER(SEARCH("PREPE",PROD03!H8)),PROD03!I8,0)</f>
        <v>0</v>
      </c>
      <c r="G4">
        <f>IF(ISNUMBER(SEARCH("PREPE",PROD03!H8)),PROD03!X8,0)</f>
        <v>0</v>
      </c>
      <c r="H4">
        <f>IF(ISNUMBER(SEARCH("PREPE",PROD03!H8)),PROD03!Y8,0)</f>
        <v>0</v>
      </c>
      <c r="I4">
        <f>IF(ISNUMBER(SEARCH("PREPE",PROD03!H8)),PROD03!AM8,0)</f>
        <v>0</v>
      </c>
      <c r="J4" s="44">
        <f t="shared" si="0"/>
        <v>0</v>
      </c>
    </row>
    <row r="5" spans="1:22" ht="15.75" x14ac:dyDescent="0.25">
      <c r="A5">
        <f>IF(ISNUMBER(SEARCH("PREPE",PROD03!H9)),PROD03!A9,0)</f>
        <v>0</v>
      </c>
      <c r="B5">
        <f>IF(ISNUMBER(SEARCH("PREPE",PROD03!H9)),PROD03!B9,0)</f>
        <v>0</v>
      </c>
      <c r="C5">
        <f>IF(ISNUMBER(SEARCH("PREPE",PROD03!H9)),PROD03!C9,0)</f>
        <v>0</v>
      </c>
      <c r="D5">
        <f>IF(ISNUMBER(SEARCH("PREPE",PROD03!H9)),PROD03!F9,0)</f>
        <v>0</v>
      </c>
      <c r="E5">
        <f>IF(ISNUMBER(SEARCH("PREPE",PROD03!H9)),PROD03!H9,0)</f>
        <v>0</v>
      </c>
      <c r="F5">
        <f>IF(ISNUMBER(SEARCH("PREPE",PROD03!H9)),PROD03!I9,0)</f>
        <v>0</v>
      </c>
      <c r="G5">
        <f>IF(ISNUMBER(SEARCH("PREPE",PROD03!H9)),PROD03!X9,0)</f>
        <v>0</v>
      </c>
      <c r="H5">
        <f>IF(ISNUMBER(SEARCH("PREPE",PROD03!H9)),PROD03!Y9,0)</f>
        <v>0</v>
      </c>
      <c r="I5">
        <f>IF(ISNUMBER(SEARCH("PREPE",PROD03!H9)),PROD03!AM9,0)</f>
        <v>0</v>
      </c>
      <c r="J5" s="44">
        <f t="shared" si="0"/>
        <v>0</v>
      </c>
    </row>
    <row r="6" spans="1:22" ht="15.75" x14ac:dyDescent="0.25">
      <c r="A6">
        <f>IF(ISNUMBER(SEARCH("PREPE",PROD03!H10)),PROD03!A10,0)</f>
        <v>0</v>
      </c>
      <c r="B6">
        <f>IF(ISNUMBER(SEARCH("PREPE",PROD03!H10)),PROD03!B10,0)</f>
        <v>0</v>
      </c>
      <c r="C6">
        <f>IF(ISNUMBER(SEARCH("PREPE",PROD03!H10)),PROD03!C10,0)</f>
        <v>0</v>
      </c>
      <c r="D6">
        <f>IF(ISNUMBER(SEARCH("PREPE",PROD03!H10)),PROD03!F10,0)</f>
        <v>0</v>
      </c>
      <c r="E6">
        <f>IF(ISNUMBER(SEARCH("PREPE",PROD03!H10)),PROD03!H10,0)</f>
        <v>0</v>
      </c>
      <c r="F6">
        <f>IF(ISNUMBER(SEARCH("PREPE",PROD03!H10)),PROD03!I10,0)</f>
        <v>0</v>
      </c>
      <c r="G6">
        <f>IF(ISNUMBER(SEARCH("PREPE",PROD03!H10)),PROD03!X10,0)</f>
        <v>0</v>
      </c>
      <c r="H6">
        <f>IF(ISNUMBER(SEARCH("PREPE",PROD03!H10)),PROD03!Y10,0)</f>
        <v>0</v>
      </c>
      <c r="I6">
        <f>IF(ISNUMBER(SEARCH("PREPE",PROD03!H10)),PROD03!AM10,0)</f>
        <v>0</v>
      </c>
      <c r="J6" s="44">
        <f t="shared" si="0"/>
        <v>0</v>
      </c>
    </row>
    <row r="7" spans="1:22" ht="15.75" x14ac:dyDescent="0.25">
      <c r="A7">
        <f>IF(ISNUMBER(SEARCH("PREPE",PROD03!H11)),PROD03!A11,0)</f>
        <v>0</v>
      </c>
      <c r="B7">
        <f>IF(ISNUMBER(SEARCH("PREPE",PROD03!H11)),PROD03!B11,0)</f>
        <v>0</v>
      </c>
      <c r="C7">
        <f>IF(ISNUMBER(SEARCH("PREPE",PROD03!H11)),PROD03!C11,0)</f>
        <v>0</v>
      </c>
      <c r="D7">
        <f>IF(ISNUMBER(SEARCH("PREPE",PROD03!H11)),PROD03!F11,0)</f>
        <v>0</v>
      </c>
      <c r="E7">
        <f>IF(ISNUMBER(SEARCH("PREPE",PROD03!H11)),PROD03!H11,0)</f>
        <v>0</v>
      </c>
      <c r="F7">
        <f>IF(ISNUMBER(SEARCH("PREPE",PROD03!H11)),PROD03!I11,0)</f>
        <v>0</v>
      </c>
      <c r="G7">
        <f>IF(ISNUMBER(SEARCH("PREPE",PROD03!H11)),PROD03!X11,0)</f>
        <v>0</v>
      </c>
      <c r="H7">
        <f>IF(ISNUMBER(SEARCH("PREPE",PROD03!H11)),PROD03!Y11,0)</f>
        <v>0</v>
      </c>
      <c r="I7">
        <f>IF(ISNUMBER(SEARCH("PREPE",PROD03!H11)),PROD03!AM11,0)</f>
        <v>0</v>
      </c>
      <c r="J7" s="44">
        <f t="shared" si="0"/>
        <v>0</v>
      </c>
    </row>
    <row r="8" spans="1:22" ht="15.75" x14ac:dyDescent="0.25">
      <c r="A8">
        <f>IF(ISNUMBER(SEARCH("PREPE",PROD03!H12)),PROD03!A12,0)</f>
        <v>0</v>
      </c>
      <c r="B8">
        <f>IF(ISNUMBER(SEARCH("PREPE",PROD03!H12)),PROD03!B12,0)</f>
        <v>0</v>
      </c>
      <c r="C8">
        <f>IF(ISNUMBER(SEARCH("PREPE",PROD03!H12)),PROD03!C12,0)</f>
        <v>0</v>
      </c>
      <c r="D8">
        <f>IF(ISNUMBER(SEARCH("PREPE",PROD03!H12)),PROD03!F12,0)</f>
        <v>0</v>
      </c>
      <c r="E8">
        <f>IF(ISNUMBER(SEARCH("PREPE",PROD03!H12)),PROD03!H12,0)</f>
        <v>0</v>
      </c>
      <c r="F8">
        <f>IF(ISNUMBER(SEARCH("PREPE",PROD03!H12)),PROD03!I12,0)</f>
        <v>0</v>
      </c>
      <c r="G8">
        <f>IF(ISNUMBER(SEARCH("PREPE",PROD03!H12)),PROD03!X12,0)</f>
        <v>0</v>
      </c>
      <c r="H8">
        <f>IF(ISNUMBER(SEARCH("PREPE",PROD03!H12)),PROD03!Y12,0)</f>
        <v>0</v>
      </c>
      <c r="I8">
        <f>IF(ISNUMBER(SEARCH("PREPE",PROD03!H12)),PROD03!AM12,0)</f>
        <v>0</v>
      </c>
      <c r="J8" s="44">
        <f t="shared" si="0"/>
        <v>0</v>
      </c>
    </row>
    <row r="9" spans="1:22" ht="15.75" x14ac:dyDescent="0.25">
      <c r="A9">
        <f>IF(ISNUMBER(SEARCH("PREPE",PROD03!H13)),PROD03!A13,0)</f>
        <v>0</v>
      </c>
      <c r="B9">
        <f>IF(ISNUMBER(SEARCH("PREPE",PROD03!H13)),PROD03!B13,0)</f>
        <v>0</v>
      </c>
      <c r="C9">
        <f>IF(ISNUMBER(SEARCH("PREPE",PROD03!H13)),PROD03!C13,0)</f>
        <v>0</v>
      </c>
      <c r="D9">
        <f>IF(ISNUMBER(SEARCH("PREPE",PROD03!H13)),PROD03!F13,0)</f>
        <v>0</v>
      </c>
      <c r="E9">
        <f>IF(ISNUMBER(SEARCH("PREPE",PROD03!H13)),PROD03!H13,0)</f>
        <v>0</v>
      </c>
      <c r="F9">
        <f>IF(ISNUMBER(SEARCH("PREPE",PROD03!H13)),PROD03!I13,0)</f>
        <v>0</v>
      </c>
      <c r="G9">
        <f>IF(ISNUMBER(SEARCH("PREPE",PROD03!H13)),PROD03!X13,0)</f>
        <v>0</v>
      </c>
      <c r="H9">
        <f>IF(ISNUMBER(SEARCH("PREPE",PROD03!H13)),PROD03!Y13,0)</f>
        <v>0</v>
      </c>
      <c r="I9">
        <f>IF(ISNUMBER(SEARCH("PREPE",PROD03!H13)),PROD03!AM13,0)</f>
        <v>0</v>
      </c>
      <c r="J9" s="44">
        <f t="shared" si="0"/>
        <v>0</v>
      </c>
    </row>
    <row r="10" spans="1:22" ht="15.75" x14ac:dyDescent="0.25">
      <c r="A10">
        <f>IF(ISNUMBER(SEARCH("PREPE",PROD03!H14)),PROD03!A14,0)</f>
        <v>0</v>
      </c>
      <c r="B10">
        <f>IF(ISNUMBER(SEARCH("PREPE",PROD03!H14)),PROD03!B14,0)</f>
        <v>0</v>
      </c>
      <c r="C10">
        <f>IF(ISNUMBER(SEARCH("PREPE",PROD03!H14)),PROD03!C14,0)</f>
        <v>0</v>
      </c>
      <c r="D10">
        <f>IF(ISNUMBER(SEARCH("PREPE",PROD03!H14)),PROD03!F14,0)</f>
        <v>0</v>
      </c>
      <c r="E10">
        <f>IF(ISNUMBER(SEARCH("PREPE",PROD03!H14)),PROD03!H14,0)</f>
        <v>0</v>
      </c>
      <c r="F10">
        <f>IF(ISNUMBER(SEARCH("PREPE",PROD03!H14)),PROD03!I14,0)</f>
        <v>0</v>
      </c>
      <c r="G10">
        <f>IF(ISNUMBER(SEARCH("PREPE",PROD03!H14)),PROD03!X14,0)</f>
        <v>0</v>
      </c>
      <c r="H10">
        <f>IF(ISNUMBER(SEARCH("PREPE",PROD03!H14)),PROD03!Y14,0)</f>
        <v>0</v>
      </c>
      <c r="I10">
        <f>IF(ISNUMBER(SEARCH("PREPE",PROD03!H14)),PROD03!AM14,0)</f>
        <v>0</v>
      </c>
      <c r="J10" s="44">
        <f t="shared" si="0"/>
        <v>0</v>
      </c>
    </row>
    <row r="11" spans="1:22" ht="15.75" x14ac:dyDescent="0.25">
      <c r="A11">
        <f>IF(ISNUMBER(SEARCH("PREPE",PROD03!H15)),PROD03!A15,0)</f>
        <v>0</v>
      </c>
      <c r="B11">
        <f>IF(ISNUMBER(SEARCH("PREPE",PROD03!H15)),PROD03!B15,0)</f>
        <v>0</v>
      </c>
      <c r="C11">
        <f>IF(ISNUMBER(SEARCH("PREPE",PROD03!H15)),PROD03!C15,0)</f>
        <v>0</v>
      </c>
      <c r="D11">
        <f>IF(ISNUMBER(SEARCH("PREPE",PROD03!H15)),PROD03!F15,0)</f>
        <v>0</v>
      </c>
      <c r="E11">
        <f>IF(ISNUMBER(SEARCH("PREPE",PROD03!H15)),PROD03!H15,0)</f>
        <v>0</v>
      </c>
      <c r="F11">
        <f>IF(ISNUMBER(SEARCH("PREPE",PROD03!H15)),PROD03!I15,0)</f>
        <v>0</v>
      </c>
      <c r="G11">
        <f>IF(ISNUMBER(SEARCH("PREPE",PROD03!H15)),PROD03!X15,0)</f>
        <v>0</v>
      </c>
      <c r="H11">
        <f>IF(ISNUMBER(SEARCH("PREPE",PROD03!H15)),PROD03!Y15,0)</f>
        <v>0</v>
      </c>
      <c r="I11">
        <f>IF(ISNUMBER(SEARCH("PREPE",PROD03!H15)),PROD03!AM15,0)</f>
        <v>0</v>
      </c>
      <c r="J11" s="44">
        <f t="shared" si="0"/>
        <v>0</v>
      </c>
    </row>
    <row r="12" spans="1:22" ht="15.75" x14ac:dyDescent="0.25">
      <c r="A12">
        <f>IF(ISNUMBER(SEARCH("PREPE",PROD03!H16)),PROD03!A16,0)</f>
        <v>0</v>
      </c>
      <c r="B12">
        <f>IF(ISNUMBER(SEARCH("PREPE",PROD03!H16)),PROD03!B16,0)</f>
        <v>0</v>
      </c>
      <c r="C12">
        <f>IF(ISNUMBER(SEARCH("PREPE",PROD03!H16)),PROD03!C16,0)</f>
        <v>0</v>
      </c>
      <c r="D12">
        <f>IF(ISNUMBER(SEARCH("PREPE",PROD03!H16)),PROD03!F16,0)</f>
        <v>0</v>
      </c>
      <c r="E12">
        <f>IF(ISNUMBER(SEARCH("PREPE",PROD03!H16)),PROD03!H16,0)</f>
        <v>0</v>
      </c>
      <c r="F12">
        <f>IF(ISNUMBER(SEARCH("PREPE",PROD03!H16)),PROD03!I16,0)</f>
        <v>0</v>
      </c>
      <c r="G12">
        <f>IF(ISNUMBER(SEARCH("PREPE",PROD03!H16)),PROD03!X16,0)</f>
        <v>0</v>
      </c>
      <c r="H12">
        <f>IF(ISNUMBER(SEARCH("PREPE",PROD03!H16)),PROD03!Y16,0)</f>
        <v>0</v>
      </c>
      <c r="I12">
        <f>IF(ISNUMBER(SEARCH("PREPE",PROD03!H16)),PROD03!AM16,0)</f>
        <v>0</v>
      </c>
      <c r="J12" s="44">
        <f t="shared" si="0"/>
        <v>0</v>
      </c>
    </row>
    <row r="13" spans="1:22" ht="15.75" x14ac:dyDescent="0.25">
      <c r="A13">
        <f>IF(ISNUMBER(SEARCH("PREPE",PROD03!H17)),PROD03!A17,0)</f>
        <v>0</v>
      </c>
      <c r="B13">
        <f>IF(ISNUMBER(SEARCH("PREPE",PROD03!H17)),PROD03!B17,0)</f>
        <v>0</v>
      </c>
      <c r="C13">
        <f>IF(ISNUMBER(SEARCH("PREPE",PROD03!H17)),PROD03!C17,0)</f>
        <v>0</v>
      </c>
      <c r="D13">
        <f>IF(ISNUMBER(SEARCH("PREPE",PROD03!H17)),PROD03!F17,0)</f>
        <v>0</v>
      </c>
      <c r="E13">
        <f>IF(ISNUMBER(SEARCH("PREPE",PROD03!H17)),PROD03!H17,0)</f>
        <v>0</v>
      </c>
      <c r="F13">
        <f>IF(ISNUMBER(SEARCH("PREPE",PROD03!H17)),PROD03!I17,0)</f>
        <v>0</v>
      </c>
      <c r="G13">
        <f>IF(ISNUMBER(SEARCH("PREPE",PROD03!H17)),PROD03!X17,0)</f>
        <v>0</v>
      </c>
      <c r="H13">
        <f>IF(ISNUMBER(SEARCH("PREPE",PROD03!H17)),PROD03!Y17,0)</f>
        <v>0</v>
      </c>
      <c r="I13">
        <f>IF(ISNUMBER(SEARCH("PREPE",PROD03!H17)),PROD03!AM17,0)</f>
        <v>0</v>
      </c>
      <c r="J13" s="44">
        <f t="shared" si="0"/>
        <v>0</v>
      </c>
    </row>
    <row r="14" spans="1:22" ht="15.75" x14ac:dyDescent="0.25">
      <c r="A14">
        <f>IF(ISNUMBER(SEARCH("PREPE",PROD03!H18)),PROD03!A18,0)</f>
        <v>0</v>
      </c>
      <c r="B14">
        <f>IF(ISNUMBER(SEARCH("PREPE",PROD03!H18)),PROD03!B18,0)</f>
        <v>0</v>
      </c>
      <c r="C14">
        <f>IF(ISNUMBER(SEARCH("PREPE",PROD03!H18)),PROD03!C18,0)</f>
        <v>0</v>
      </c>
      <c r="D14">
        <f>IF(ISNUMBER(SEARCH("PREPE",PROD03!H18)),PROD03!F18,0)</f>
        <v>0</v>
      </c>
      <c r="E14">
        <f>IF(ISNUMBER(SEARCH("PREPE",PROD03!H18)),PROD03!H18,0)</f>
        <v>0</v>
      </c>
      <c r="F14">
        <f>IF(ISNUMBER(SEARCH("PREPE",PROD03!H18)),PROD03!I18,0)</f>
        <v>0</v>
      </c>
      <c r="G14">
        <f>IF(ISNUMBER(SEARCH("PREPE",PROD03!H18)),PROD03!X18,0)</f>
        <v>0</v>
      </c>
      <c r="H14">
        <f>IF(ISNUMBER(SEARCH("PREPE",PROD03!H18)),PROD03!Y18,0)</f>
        <v>0</v>
      </c>
      <c r="I14">
        <f>IF(ISNUMBER(SEARCH("PREPE",PROD03!H18)),PROD03!AM18,0)</f>
        <v>0</v>
      </c>
      <c r="J14" s="44">
        <f t="shared" si="0"/>
        <v>0</v>
      </c>
    </row>
    <row r="15" spans="1:22" ht="15.75" x14ac:dyDescent="0.25">
      <c r="A15">
        <f>IF(ISNUMBER(SEARCH("PREPE",PROD03!H19)),PROD03!A19,0)</f>
        <v>0</v>
      </c>
      <c r="B15">
        <f>IF(ISNUMBER(SEARCH("PREPE",PROD03!H19)),PROD03!B19,0)</f>
        <v>0</v>
      </c>
      <c r="C15">
        <f>IF(ISNUMBER(SEARCH("PREPE",PROD03!H19)),PROD03!C19,0)</f>
        <v>0</v>
      </c>
      <c r="D15">
        <f>IF(ISNUMBER(SEARCH("PREPE",PROD03!H19)),PROD03!F19,0)</f>
        <v>0</v>
      </c>
      <c r="E15">
        <f>IF(ISNUMBER(SEARCH("PREPE",PROD03!H19)),PROD03!H19,0)</f>
        <v>0</v>
      </c>
      <c r="F15">
        <f>IF(ISNUMBER(SEARCH("PREPE",PROD03!H19)),PROD03!I19,0)</f>
        <v>0</v>
      </c>
      <c r="G15">
        <f>IF(ISNUMBER(SEARCH("PREPE",PROD03!H19)),PROD03!X19,0)</f>
        <v>0</v>
      </c>
      <c r="H15">
        <f>IF(ISNUMBER(SEARCH("PREPE",PROD03!H19)),PROD03!Y19,0)</f>
        <v>0</v>
      </c>
      <c r="I15">
        <f>IF(ISNUMBER(SEARCH("PREPE",PROD03!H19)),PROD03!AM19,0)</f>
        <v>0</v>
      </c>
      <c r="J15" s="44">
        <f t="shared" si="0"/>
        <v>0</v>
      </c>
    </row>
    <row r="16" spans="1:22" ht="15.75" x14ac:dyDescent="0.25">
      <c r="A16">
        <f>IF(ISNUMBER(SEARCH("PREPE",PROD03!H20)),PROD03!A20,0)</f>
        <v>0</v>
      </c>
      <c r="B16">
        <f>IF(ISNUMBER(SEARCH("PREPE",PROD03!H20)),PROD03!B20,0)</f>
        <v>0</v>
      </c>
      <c r="C16">
        <f>IF(ISNUMBER(SEARCH("PREPE",PROD03!H20)),PROD03!C20,0)</f>
        <v>0</v>
      </c>
      <c r="D16">
        <f>IF(ISNUMBER(SEARCH("PREPE",PROD03!H20)),PROD03!F20,0)</f>
        <v>0</v>
      </c>
      <c r="E16">
        <f>IF(ISNUMBER(SEARCH("PREPE",PROD03!H20)),PROD03!H20,0)</f>
        <v>0</v>
      </c>
      <c r="F16">
        <f>IF(ISNUMBER(SEARCH("PREPE",PROD03!H20)),PROD03!I20,0)</f>
        <v>0</v>
      </c>
      <c r="G16">
        <f>IF(ISNUMBER(SEARCH("PREPE",PROD03!H20)),PROD03!X20,0)</f>
        <v>0</v>
      </c>
      <c r="H16">
        <f>IF(ISNUMBER(SEARCH("PREPE",PROD03!H20)),PROD03!Y20,0)</f>
        <v>0</v>
      </c>
      <c r="I16">
        <f>IF(ISNUMBER(SEARCH("PREPE",PROD03!H20)),PROD03!AM20,0)</f>
        <v>0</v>
      </c>
      <c r="J16" s="44">
        <f t="shared" si="0"/>
        <v>0</v>
      </c>
    </row>
    <row r="17" spans="1:10" ht="15.75" x14ac:dyDescent="0.25">
      <c r="A17">
        <f>IF(ISNUMBER(SEARCH("PREPE",PROD03!H21)),PROD03!A21,0)</f>
        <v>0</v>
      </c>
      <c r="B17">
        <f>IF(ISNUMBER(SEARCH("PREPE",PROD03!H21)),PROD03!B21,0)</f>
        <v>0</v>
      </c>
      <c r="C17">
        <f>IF(ISNUMBER(SEARCH("PREPE",PROD03!H21)),PROD03!C21,0)</f>
        <v>0</v>
      </c>
      <c r="D17">
        <f>IF(ISNUMBER(SEARCH("PREPE",PROD03!H21)),PROD03!F21,0)</f>
        <v>0</v>
      </c>
      <c r="E17">
        <f>IF(ISNUMBER(SEARCH("PREPE",PROD03!H21)),PROD03!H21,0)</f>
        <v>0</v>
      </c>
      <c r="F17">
        <f>IF(ISNUMBER(SEARCH("PREPE",PROD03!H21)),PROD03!I21,0)</f>
        <v>0</v>
      </c>
      <c r="G17">
        <f>IF(ISNUMBER(SEARCH("PREPE",PROD03!H21)),PROD03!X21,0)</f>
        <v>0</v>
      </c>
      <c r="H17">
        <f>IF(ISNUMBER(SEARCH("PREPE",PROD03!H21)),PROD03!Y21,0)</f>
        <v>0</v>
      </c>
      <c r="I17">
        <f>IF(ISNUMBER(SEARCH("PREPE",PROD03!H21)),PROD03!AM21,0)</f>
        <v>0</v>
      </c>
      <c r="J17" s="44">
        <f t="shared" si="0"/>
        <v>0</v>
      </c>
    </row>
    <row r="18" spans="1:10" ht="15.75" x14ac:dyDescent="0.25">
      <c r="A18">
        <f>IF(ISNUMBER(SEARCH("PREPE",PROD03!H22)),PROD03!A22,0)</f>
        <v>0</v>
      </c>
      <c r="B18">
        <f>IF(ISNUMBER(SEARCH("PREPE",PROD03!H22)),PROD03!B22,0)</f>
        <v>0</v>
      </c>
      <c r="C18">
        <f>IF(ISNUMBER(SEARCH("PREPE",PROD03!H22)),PROD03!C22,0)</f>
        <v>0</v>
      </c>
      <c r="D18">
        <f>IF(ISNUMBER(SEARCH("PREPE",PROD03!H22)),PROD03!F22,0)</f>
        <v>0</v>
      </c>
      <c r="E18">
        <f>IF(ISNUMBER(SEARCH("PREPE",PROD03!H22)),PROD03!H22,0)</f>
        <v>0</v>
      </c>
      <c r="F18">
        <f>IF(ISNUMBER(SEARCH("PREPE",PROD03!H22)),PROD03!I22,0)</f>
        <v>0</v>
      </c>
      <c r="G18">
        <f>IF(ISNUMBER(SEARCH("PREPE",PROD03!H22)),PROD03!X22,0)</f>
        <v>0</v>
      </c>
      <c r="H18">
        <f>IF(ISNUMBER(SEARCH("PREPE",PROD03!H22)),PROD03!Y22,0)</f>
        <v>0</v>
      </c>
      <c r="I18">
        <f>IF(ISNUMBER(SEARCH("PREPE",PROD03!H22)),PROD03!AM22,0)</f>
        <v>0</v>
      </c>
      <c r="J18" s="44">
        <f t="shared" si="0"/>
        <v>0</v>
      </c>
    </row>
    <row r="19" spans="1:10" ht="15.75" x14ac:dyDescent="0.25">
      <c r="A19">
        <f>IF(ISNUMBER(SEARCH("PREPE",PROD03!H23)),PROD03!A23,0)</f>
        <v>0</v>
      </c>
      <c r="B19">
        <f>IF(ISNUMBER(SEARCH("PREPE",PROD03!H23)),PROD03!B23,0)</f>
        <v>0</v>
      </c>
      <c r="C19">
        <f>IF(ISNUMBER(SEARCH("PREPE",PROD03!H23)),PROD03!C23,0)</f>
        <v>0</v>
      </c>
      <c r="D19">
        <f>IF(ISNUMBER(SEARCH("PREPE",PROD03!H23)),PROD03!F23,0)</f>
        <v>0</v>
      </c>
      <c r="E19">
        <f>IF(ISNUMBER(SEARCH("PREPE",PROD03!H23)),PROD03!H23,0)</f>
        <v>0</v>
      </c>
      <c r="F19">
        <f>IF(ISNUMBER(SEARCH("PREPE",PROD03!H23)),PROD03!I23,0)</f>
        <v>0</v>
      </c>
      <c r="G19">
        <f>IF(ISNUMBER(SEARCH("PREPE",PROD03!H23)),PROD03!X23,0)</f>
        <v>0</v>
      </c>
      <c r="H19">
        <f>IF(ISNUMBER(SEARCH("PREPE",PROD03!H23)),PROD03!Y23,0)</f>
        <v>0</v>
      </c>
      <c r="I19">
        <f>IF(ISNUMBER(SEARCH("PREPE",PROD03!H23)),PROD03!AM23,0)</f>
        <v>0</v>
      </c>
      <c r="J19" s="44">
        <f t="shared" si="0"/>
        <v>0</v>
      </c>
    </row>
    <row r="20" spans="1:10" ht="15.75" x14ac:dyDescent="0.25">
      <c r="A20">
        <f>IF(ISNUMBER(SEARCH("PREPE",PROD03!H24)),PROD03!A24,0)</f>
        <v>0</v>
      </c>
      <c r="B20">
        <f>IF(ISNUMBER(SEARCH("PREPE",PROD03!H24)),PROD03!B24,0)</f>
        <v>0</v>
      </c>
      <c r="C20">
        <f>IF(ISNUMBER(SEARCH("PREPE",PROD03!H24)),PROD03!C24,0)</f>
        <v>0</v>
      </c>
      <c r="D20">
        <f>IF(ISNUMBER(SEARCH("PREPE",PROD03!H24)),PROD03!F24,0)</f>
        <v>0</v>
      </c>
      <c r="E20">
        <f>IF(ISNUMBER(SEARCH("PREPE",PROD03!H24)),PROD03!H24,0)</f>
        <v>0</v>
      </c>
      <c r="F20">
        <f>IF(ISNUMBER(SEARCH("PREPE",PROD03!H24)),PROD03!I24,0)</f>
        <v>0</v>
      </c>
      <c r="G20">
        <f>IF(ISNUMBER(SEARCH("PREPE",PROD03!H24)),PROD03!X24,0)</f>
        <v>0</v>
      </c>
      <c r="H20">
        <f>IF(ISNUMBER(SEARCH("PREPE",PROD03!H24)),PROD03!Y24,0)</f>
        <v>0</v>
      </c>
      <c r="I20">
        <f>IF(ISNUMBER(SEARCH("PREPE",PROD03!H24)),PROD03!AM24,0)</f>
        <v>0</v>
      </c>
      <c r="J20" s="44">
        <f t="shared" si="0"/>
        <v>0</v>
      </c>
    </row>
    <row r="21" spans="1:10" ht="15.75" x14ac:dyDescent="0.25">
      <c r="A21">
        <f>IF(ISNUMBER(SEARCH("PREPE",PROD03!H25)),PROD03!A25,0)</f>
        <v>0</v>
      </c>
      <c r="B21">
        <f>IF(ISNUMBER(SEARCH("PREPE",PROD03!H25)),PROD03!B25,0)</f>
        <v>0</v>
      </c>
      <c r="C21">
        <f>IF(ISNUMBER(SEARCH("PREPE",PROD03!H25)),PROD03!C25,0)</f>
        <v>0</v>
      </c>
      <c r="D21">
        <f>IF(ISNUMBER(SEARCH("PREPE",PROD03!H25)),PROD03!F25,0)</f>
        <v>0</v>
      </c>
      <c r="E21">
        <f>IF(ISNUMBER(SEARCH("PREPE",PROD03!H25)),PROD03!H25,0)</f>
        <v>0</v>
      </c>
      <c r="F21">
        <f>IF(ISNUMBER(SEARCH("PREPE",PROD03!H25)),PROD03!I25,0)</f>
        <v>0</v>
      </c>
      <c r="G21">
        <f>IF(ISNUMBER(SEARCH("PREPE",PROD03!H25)),PROD03!X25,0)</f>
        <v>0</v>
      </c>
      <c r="H21">
        <f>IF(ISNUMBER(SEARCH("PREPE",PROD03!H25)),PROD03!Y25,0)</f>
        <v>0</v>
      </c>
      <c r="I21">
        <f>IF(ISNUMBER(SEARCH("PREPE",PROD03!H25)),PROD03!AM25,0)</f>
        <v>0</v>
      </c>
      <c r="J21" s="44">
        <f t="shared" si="0"/>
        <v>0</v>
      </c>
    </row>
    <row r="22" spans="1:10" ht="15.75" x14ac:dyDescent="0.25">
      <c r="A22">
        <f>IF(ISNUMBER(SEARCH("PREPE",PROD03!H26)),PROD03!A26,0)</f>
        <v>0</v>
      </c>
      <c r="B22">
        <f>IF(ISNUMBER(SEARCH("PREPE",PROD03!H26)),PROD03!B26,0)</f>
        <v>0</v>
      </c>
      <c r="C22">
        <f>IF(ISNUMBER(SEARCH("PREPE",PROD03!H26)),PROD03!C26,0)</f>
        <v>0</v>
      </c>
      <c r="D22">
        <f>IF(ISNUMBER(SEARCH("PREPE",PROD03!H26)),PROD03!F26,0)</f>
        <v>0</v>
      </c>
      <c r="E22">
        <f>IF(ISNUMBER(SEARCH("PREPE",PROD03!H26)),PROD03!H26,0)</f>
        <v>0</v>
      </c>
      <c r="F22">
        <f>IF(ISNUMBER(SEARCH("PREPE",PROD03!H26)),PROD03!I26,0)</f>
        <v>0</v>
      </c>
      <c r="G22">
        <f>IF(ISNUMBER(SEARCH("PREPE",PROD03!H26)),PROD03!X26,0)</f>
        <v>0</v>
      </c>
      <c r="H22">
        <f>IF(ISNUMBER(SEARCH("PREPE",PROD03!H26)),PROD03!Y26,0)</f>
        <v>0</v>
      </c>
      <c r="I22">
        <f>IF(ISNUMBER(SEARCH("PREPE",PROD03!H26)),PROD03!AM26,0)</f>
        <v>0</v>
      </c>
      <c r="J22" s="44">
        <f t="shared" si="0"/>
        <v>0</v>
      </c>
    </row>
    <row r="23" spans="1:10" ht="15.75" x14ac:dyDescent="0.25">
      <c r="A23">
        <f>IF(ISNUMBER(SEARCH("PREPE",PROD03!H27)),PROD03!A27,0)</f>
        <v>0</v>
      </c>
      <c r="B23">
        <f>IF(ISNUMBER(SEARCH("PREPE",PROD03!H27)),PROD03!B27,0)</f>
        <v>0</v>
      </c>
      <c r="C23">
        <f>IF(ISNUMBER(SEARCH("PREPE",PROD03!H27)),PROD03!C27,0)</f>
        <v>0</v>
      </c>
      <c r="D23">
        <f>IF(ISNUMBER(SEARCH("PREPE",PROD03!H27)),PROD03!F27,0)</f>
        <v>0</v>
      </c>
      <c r="E23">
        <f>IF(ISNUMBER(SEARCH("PREPE",PROD03!H27)),PROD03!H27,0)</f>
        <v>0</v>
      </c>
      <c r="F23">
        <f>IF(ISNUMBER(SEARCH("PREPE",PROD03!H27)),PROD03!I27,0)</f>
        <v>0</v>
      </c>
      <c r="G23">
        <f>IF(ISNUMBER(SEARCH("PREPE",PROD03!H27)),PROD03!X27,0)</f>
        <v>0</v>
      </c>
      <c r="H23">
        <f>IF(ISNUMBER(SEARCH("PREPE",PROD03!H27)),PROD03!Y27,0)</f>
        <v>0</v>
      </c>
      <c r="I23">
        <f>IF(ISNUMBER(SEARCH("PREPE",PROD03!H27)),PROD03!AM27,0)</f>
        <v>0</v>
      </c>
      <c r="J23" s="44">
        <f t="shared" si="0"/>
        <v>0</v>
      </c>
    </row>
    <row r="24" spans="1:10" ht="15.75" x14ac:dyDescent="0.25">
      <c r="A24">
        <f>IF(ISNUMBER(SEARCH("PREPE",PROD03!H28)),PROD03!A28,0)</f>
        <v>0</v>
      </c>
      <c r="B24">
        <f>IF(ISNUMBER(SEARCH("PREPE",PROD03!H28)),PROD03!B28,0)</f>
        <v>0</v>
      </c>
      <c r="C24">
        <f>IF(ISNUMBER(SEARCH("PREPE",PROD03!H28)),PROD03!C28,0)</f>
        <v>0</v>
      </c>
      <c r="D24">
        <f>IF(ISNUMBER(SEARCH("PREPE",PROD03!H28)),PROD03!F28,0)</f>
        <v>0</v>
      </c>
      <c r="E24">
        <f>IF(ISNUMBER(SEARCH("PREPE",PROD03!H28)),PROD03!H28,0)</f>
        <v>0</v>
      </c>
      <c r="F24">
        <f>IF(ISNUMBER(SEARCH("PREPE",PROD03!H28)),PROD03!I28,0)</f>
        <v>0</v>
      </c>
      <c r="G24">
        <f>IF(ISNUMBER(SEARCH("PREPE",PROD03!H28)),PROD03!X28,0)</f>
        <v>0</v>
      </c>
      <c r="H24">
        <f>IF(ISNUMBER(SEARCH("PREPE",PROD03!H28)),PROD03!Y28,0)</f>
        <v>0</v>
      </c>
      <c r="I24">
        <f>IF(ISNUMBER(SEARCH("PREPE",PROD03!H28)),PROD03!AM28,0)</f>
        <v>0</v>
      </c>
      <c r="J24" s="44">
        <f t="shared" si="0"/>
        <v>0</v>
      </c>
    </row>
    <row r="25" spans="1:10" ht="15.75" x14ac:dyDescent="0.25">
      <c r="A25">
        <f>IF(ISNUMBER(SEARCH("PREPE",PROD03!H29)),PROD03!A29,0)</f>
        <v>0</v>
      </c>
      <c r="B25">
        <f>IF(ISNUMBER(SEARCH("PREPE",PROD03!H29)),PROD03!B29,0)</f>
        <v>0</v>
      </c>
      <c r="C25">
        <f>IF(ISNUMBER(SEARCH("PREPE",PROD03!H29)),PROD03!C29,0)</f>
        <v>0</v>
      </c>
      <c r="D25">
        <f>IF(ISNUMBER(SEARCH("PREPE",PROD03!H29)),PROD03!F29,0)</f>
        <v>0</v>
      </c>
      <c r="E25">
        <f>IF(ISNUMBER(SEARCH("PREPE",PROD03!H29)),PROD03!H29,0)</f>
        <v>0</v>
      </c>
      <c r="F25">
        <f>IF(ISNUMBER(SEARCH("PREPE",PROD03!H29)),PROD03!I29,0)</f>
        <v>0</v>
      </c>
      <c r="G25">
        <f>IF(ISNUMBER(SEARCH("PREPE",PROD03!H29)),PROD03!X29,0)</f>
        <v>0</v>
      </c>
      <c r="H25">
        <f>IF(ISNUMBER(SEARCH("PREPE",PROD03!H29)),PROD03!Y29,0)</f>
        <v>0</v>
      </c>
      <c r="I25">
        <f>IF(ISNUMBER(SEARCH("PREPE",PROD03!H29)),PROD03!AM29,0)</f>
        <v>0</v>
      </c>
      <c r="J25" s="44">
        <f t="shared" si="0"/>
        <v>0</v>
      </c>
    </row>
    <row r="26" spans="1:10" ht="15.75" x14ac:dyDescent="0.25">
      <c r="A26">
        <f>IF(ISNUMBER(SEARCH("PREPE",PROD03!H30)),PROD03!A30,0)</f>
        <v>0</v>
      </c>
      <c r="B26">
        <f>IF(ISNUMBER(SEARCH("PREPE",PROD03!H30)),PROD03!B30,0)</f>
        <v>0</v>
      </c>
      <c r="C26">
        <f>IF(ISNUMBER(SEARCH("PREPE",PROD03!H30)),PROD03!C30,0)</f>
        <v>0</v>
      </c>
      <c r="D26">
        <f>IF(ISNUMBER(SEARCH("PREPE",PROD03!H30)),PROD03!F30,0)</f>
        <v>0</v>
      </c>
      <c r="E26">
        <f>IF(ISNUMBER(SEARCH("PREPE",PROD03!H30)),PROD03!H30,0)</f>
        <v>0</v>
      </c>
      <c r="F26">
        <f>IF(ISNUMBER(SEARCH("PREPE",PROD03!H30)),PROD03!I30,0)</f>
        <v>0</v>
      </c>
      <c r="G26">
        <f>IF(ISNUMBER(SEARCH("PREPE",PROD03!H30)),PROD03!X30,0)</f>
        <v>0</v>
      </c>
      <c r="H26">
        <f>IF(ISNUMBER(SEARCH("PREPE",PROD03!H30)),PROD03!Y30,0)</f>
        <v>0</v>
      </c>
      <c r="I26">
        <f>IF(ISNUMBER(SEARCH("PREPE",PROD03!H30)),PROD03!AM30,0)</f>
        <v>0</v>
      </c>
      <c r="J26" s="44">
        <f t="shared" si="0"/>
        <v>0</v>
      </c>
    </row>
    <row r="27" spans="1:10" ht="15.75" x14ac:dyDescent="0.25">
      <c r="A27">
        <f>IF(ISNUMBER(SEARCH("PREPE",PROD03!H31)),PROD03!A31,0)</f>
        <v>0</v>
      </c>
      <c r="B27">
        <f>IF(ISNUMBER(SEARCH("PREPE",PROD03!H31)),PROD03!B31,0)</f>
        <v>0</v>
      </c>
      <c r="C27">
        <f>IF(ISNUMBER(SEARCH("PREPE",PROD03!H31)),PROD03!C31,0)</f>
        <v>0</v>
      </c>
      <c r="D27">
        <f>IF(ISNUMBER(SEARCH("PREPE",PROD03!H31)),PROD03!F31,0)</f>
        <v>0</v>
      </c>
      <c r="E27">
        <f>IF(ISNUMBER(SEARCH("PREPE",PROD03!H31)),PROD03!H31,0)</f>
        <v>0</v>
      </c>
      <c r="F27">
        <f>IF(ISNUMBER(SEARCH("PREPE",PROD03!H31)),PROD03!I31,0)</f>
        <v>0</v>
      </c>
      <c r="G27">
        <f>IF(ISNUMBER(SEARCH("PREPE",PROD03!H31)),PROD03!X31,0)</f>
        <v>0</v>
      </c>
      <c r="H27">
        <f>IF(ISNUMBER(SEARCH("PREPE",PROD03!H31)),PROD03!Y31,0)</f>
        <v>0</v>
      </c>
      <c r="I27">
        <f>IF(ISNUMBER(SEARCH("PREPE",PROD03!H31)),PROD03!AM31,0)</f>
        <v>0</v>
      </c>
      <c r="J27" s="44">
        <f t="shared" si="0"/>
        <v>0</v>
      </c>
    </row>
    <row r="28" spans="1:10" ht="15.75" x14ac:dyDescent="0.25">
      <c r="A28">
        <f>IF(ISNUMBER(SEARCH("PREPE",PROD03!H32)),PROD03!A32,0)</f>
        <v>0</v>
      </c>
      <c r="B28">
        <f>IF(ISNUMBER(SEARCH("PREPE",PROD03!H32)),PROD03!B32,0)</f>
        <v>0</v>
      </c>
      <c r="C28">
        <f>IF(ISNUMBER(SEARCH("PREPE",PROD03!H32)),PROD03!C32,0)</f>
        <v>0</v>
      </c>
      <c r="D28">
        <f>IF(ISNUMBER(SEARCH("PREPE",PROD03!H32)),PROD03!F32,0)</f>
        <v>0</v>
      </c>
      <c r="E28">
        <f>IF(ISNUMBER(SEARCH("PREPE",PROD03!H32)),PROD03!H32,0)</f>
        <v>0</v>
      </c>
      <c r="F28">
        <f>IF(ISNUMBER(SEARCH("PREPE",PROD03!H32)),PROD03!I32,0)</f>
        <v>0</v>
      </c>
      <c r="G28">
        <f>IF(ISNUMBER(SEARCH("PREPE",PROD03!H32)),PROD03!X32,0)</f>
        <v>0</v>
      </c>
      <c r="H28">
        <f>IF(ISNUMBER(SEARCH("PREPE",PROD03!H32)),PROD03!Y32,0)</f>
        <v>0</v>
      </c>
      <c r="I28">
        <f>IF(ISNUMBER(SEARCH("PREPE",PROD03!H32)),PROD03!AM32,0)</f>
        <v>0</v>
      </c>
      <c r="J28" s="44">
        <f t="shared" si="0"/>
        <v>0</v>
      </c>
    </row>
    <row r="29" spans="1:10" ht="15.75" x14ac:dyDescent="0.25">
      <c r="A29">
        <f>IF(ISNUMBER(SEARCH("PREPE",PROD03!H33)),PROD03!A33,0)</f>
        <v>0</v>
      </c>
      <c r="B29">
        <f>IF(ISNUMBER(SEARCH("PREPE",PROD03!H33)),PROD03!B33,0)</f>
        <v>0</v>
      </c>
      <c r="C29">
        <f>IF(ISNUMBER(SEARCH("PREPE",PROD03!H33)),PROD03!C33,0)</f>
        <v>0</v>
      </c>
      <c r="D29">
        <f>IF(ISNUMBER(SEARCH("PREPE",PROD03!H33)),PROD03!F33,0)</f>
        <v>0</v>
      </c>
      <c r="E29">
        <f>IF(ISNUMBER(SEARCH("PREPE",PROD03!H33)),PROD03!H33,0)</f>
        <v>0</v>
      </c>
      <c r="F29">
        <f>IF(ISNUMBER(SEARCH("PREPE",PROD03!H33)),PROD03!I33,0)</f>
        <v>0</v>
      </c>
      <c r="G29">
        <f>IF(ISNUMBER(SEARCH("PREPE",PROD03!H33)),PROD03!X33,0)</f>
        <v>0</v>
      </c>
      <c r="H29">
        <f>IF(ISNUMBER(SEARCH("PREPE",PROD03!H33)),PROD03!Y33,0)</f>
        <v>0</v>
      </c>
      <c r="I29">
        <f>IF(ISNUMBER(SEARCH("PREPE",PROD03!H33)),PROD03!AM33,0)</f>
        <v>0</v>
      </c>
      <c r="J29" s="44">
        <f t="shared" si="0"/>
        <v>0</v>
      </c>
    </row>
    <row r="30" spans="1:10" ht="15.75" x14ac:dyDescent="0.25">
      <c r="A30">
        <f>IF(ISNUMBER(SEARCH("PREPE",PROD03!H34)),PROD03!A34,0)</f>
        <v>0</v>
      </c>
      <c r="B30">
        <f>IF(ISNUMBER(SEARCH("PREPE",PROD03!H34)),PROD03!B34,0)</f>
        <v>0</v>
      </c>
      <c r="C30">
        <f>IF(ISNUMBER(SEARCH("PREPE",PROD03!H34)),PROD03!C34,0)</f>
        <v>0</v>
      </c>
      <c r="D30">
        <f>IF(ISNUMBER(SEARCH("PREPE",PROD03!H34)),PROD03!F34,0)</f>
        <v>0</v>
      </c>
      <c r="E30">
        <f>IF(ISNUMBER(SEARCH("PREPE",PROD03!H34)),PROD03!H34,0)</f>
        <v>0</v>
      </c>
      <c r="F30">
        <f>IF(ISNUMBER(SEARCH("PREPE",PROD03!H34)),PROD03!I34,0)</f>
        <v>0</v>
      </c>
      <c r="G30">
        <f>IF(ISNUMBER(SEARCH("PREPE",PROD03!H34)),PROD03!X34,0)</f>
        <v>0</v>
      </c>
      <c r="H30">
        <f>IF(ISNUMBER(SEARCH("PREPE",PROD03!H34)),PROD03!Y34,0)</f>
        <v>0</v>
      </c>
      <c r="I30">
        <f>IF(ISNUMBER(SEARCH("PREPE",PROD03!H34)),PROD03!AM34,0)</f>
        <v>0</v>
      </c>
      <c r="J30" s="44">
        <f t="shared" si="0"/>
        <v>0</v>
      </c>
    </row>
    <row r="31" spans="1:10" ht="15.75" x14ac:dyDescent="0.25">
      <c r="A31">
        <f>IF(ISNUMBER(SEARCH("PREPE",PROD03!H35)),PROD03!A35,0)</f>
        <v>30</v>
      </c>
      <c r="B31" t="str">
        <f>IF(ISNUMBER(SEARCH("PREPE",PROD03!H35)),PROD03!B35,0)</f>
        <v>BTA APDROSINASANA - POIDS LOURDS</v>
      </c>
      <c r="C31" t="str">
        <f>IF(ISNUMBER(SEARCH("PREPE",PROD03!H35)),PROD03!C35,0)</f>
        <v>01/03/2013 15:58:31 </v>
      </c>
      <c r="D31" t="str">
        <f>IF(ISNUMBER(SEARCH("PREPE",PROD03!H35)),PROD03!F35,0)</f>
        <v>04032013 5PL75014-18 </v>
      </c>
      <c r="E31" t="str">
        <f>IF(ISNUMBER(SEARCH("PREPE",PROD03!H35)),PROD03!H35,0)</f>
        <v>ASSURANCES -ORIAS 07 006102 PREPE</v>
      </c>
      <c r="F31" t="str">
        <f>IF(ISNUMBER(SEARCH("PREPE",PROD03!H35)),PROD03!I35,0)</f>
        <v>BTA APDROSINASANA - POIDS LOURDS</v>
      </c>
      <c r="G31">
        <f>IF(ISNUMBER(SEARCH("PREPE",PROD03!H35)),PROD03!X35,0)</f>
        <v>5</v>
      </c>
      <c r="H31" t="str">
        <f>IF(ISNUMBER(SEARCH("PREPE",PROD03!H35)),PROD03!Y35,0)</f>
        <v>y</v>
      </c>
      <c r="I31">
        <f>IF(ISNUMBER(SEARCH("PREPE",PROD03!H35)),PROD03!AM35,0)</f>
        <v>95</v>
      </c>
      <c r="J31" s="44">
        <f t="shared" si="0"/>
        <v>95</v>
      </c>
    </row>
    <row r="32" spans="1:10" ht="15.75" x14ac:dyDescent="0.25">
      <c r="A32">
        <f>IF(ISNUMBER(SEARCH("PREPE",PROD03!H36)),PROD03!A36,0)</f>
        <v>0</v>
      </c>
      <c r="B32">
        <f>IF(ISNUMBER(SEARCH("PREPE",PROD03!H36)),PROD03!B36,0)</f>
        <v>0</v>
      </c>
      <c r="C32">
        <f>IF(ISNUMBER(SEARCH("PREPE",PROD03!H36)),PROD03!C36,0)</f>
        <v>0</v>
      </c>
      <c r="D32">
        <f>IF(ISNUMBER(SEARCH("PREPE",PROD03!H36)),PROD03!F36,0)</f>
        <v>0</v>
      </c>
      <c r="E32">
        <f>IF(ISNUMBER(SEARCH("PREPE",PROD03!H36)),PROD03!H36,0)</f>
        <v>0</v>
      </c>
      <c r="F32">
        <f>IF(ISNUMBER(SEARCH("PREPE",PROD03!H36)),PROD03!I36,0)</f>
        <v>0</v>
      </c>
      <c r="G32">
        <f>IF(ISNUMBER(SEARCH("PREPE",PROD03!H36)),PROD03!X36,0)</f>
        <v>0</v>
      </c>
      <c r="H32">
        <f>IF(ISNUMBER(SEARCH("PREPE",PROD03!H36)),PROD03!Y36,0)</f>
        <v>0</v>
      </c>
      <c r="I32">
        <f>IF(ISNUMBER(SEARCH("PREPE",PROD03!H36)),PROD03!AM36,0)</f>
        <v>0</v>
      </c>
      <c r="J32" s="44">
        <f t="shared" si="0"/>
        <v>0</v>
      </c>
    </row>
    <row r="33" spans="1:10" ht="15.75" x14ac:dyDescent="0.25">
      <c r="A33">
        <f>IF(ISNUMBER(SEARCH("PREPE",PROD03!H37)),PROD03!A37,0)</f>
        <v>0</v>
      </c>
      <c r="B33">
        <f>IF(ISNUMBER(SEARCH("PREPE",PROD03!H37)),PROD03!B37,0)</f>
        <v>0</v>
      </c>
      <c r="C33">
        <f>IF(ISNUMBER(SEARCH("PREPE",PROD03!H37)),PROD03!C37,0)</f>
        <v>0</v>
      </c>
      <c r="D33">
        <f>IF(ISNUMBER(SEARCH("PREPE",PROD03!H37)),PROD03!F37,0)</f>
        <v>0</v>
      </c>
      <c r="E33">
        <f>IF(ISNUMBER(SEARCH("PREPE",PROD03!H37)),PROD03!H37,0)</f>
        <v>0</v>
      </c>
      <c r="F33">
        <f>IF(ISNUMBER(SEARCH("PREPE",PROD03!H37)),PROD03!I37,0)</f>
        <v>0</v>
      </c>
      <c r="G33">
        <f>IF(ISNUMBER(SEARCH("PREPE",PROD03!H37)),PROD03!X37,0)</f>
        <v>0</v>
      </c>
      <c r="H33">
        <f>IF(ISNUMBER(SEARCH("PREPE",PROD03!H37)),PROD03!Y37,0)</f>
        <v>0</v>
      </c>
      <c r="I33">
        <f>IF(ISNUMBER(SEARCH("PREPE",PROD03!H37)),PROD03!AM37,0)</f>
        <v>0</v>
      </c>
      <c r="J33" s="44">
        <f t="shared" si="0"/>
        <v>0</v>
      </c>
    </row>
    <row r="34" spans="1:10" ht="15.75" x14ac:dyDescent="0.25">
      <c r="A34">
        <f>IF(ISNUMBER(SEARCH("PREPE",PROD03!H38)),PROD03!A38,0)</f>
        <v>0</v>
      </c>
      <c r="B34">
        <f>IF(ISNUMBER(SEARCH("PREPE",PROD03!H38)),PROD03!B38,0)</f>
        <v>0</v>
      </c>
      <c r="C34">
        <f>IF(ISNUMBER(SEARCH("PREPE",PROD03!H38)),PROD03!C38,0)</f>
        <v>0</v>
      </c>
      <c r="D34">
        <f>IF(ISNUMBER(SEARCH("PREPE",PROD03!H38)),PROD03!F38,0)</f>
        <v>0</v>
      </c>
      <c r="E34">
        <f>IF(ISNUMBER(SEARCH("PREPE",PROD03!H38)),PROD03!H38,0)</f>
        <v>0</v>
      </c>
      <c r="F34">
        <f>IF(ISNUMBER(SEARCH("PREPE",PROD03!H38)),PROD03!I38,0)</f>
        <v>0</v>
      </c>
      <c r="G34">
        <f>IF(ISNUMBER(SEARCH("PREPE",PROD03!H38)),PROD03!X38,0)</f>
        <v>0</v>
      </c>
      <c r="H34">
        <f>IF(ISNUMBER(SEARCH("PREPE",PROD03!H38)),PROD03!Y38,0)</f>
        <v>0</v>
      </c>
      <c r="I34">
        <f>IF(ISNUMBER(SEARCH("PREPE",PROD03!H38)),PROD03!AM38,0)</f>
        <v>0</v>
      </c>
      <c r="J34" s="44">
        <f t="shared" si="0"/>
        <v>0</v>
      </c>
    </row>
    <row r="35" spans="1:10" ht="15.75" x14ac:dyDescent="0.25">
      <c r="A35">
        <f>IF(ISNUMBER(SEARCH("PREPE",PROD03!H39)),PROD03!A39,0)</f>
        <v>0</v>
      </c>
      <c r="B35">
        <f>IF(ISNUMBER(SEARCH("PREPE",PROD03!H39)),PROD03!B39,0)</f>
        <v>0</v>
      </c>
      <c r="C35">
        <f>IF(ISNUMBER(SEARCH("PREPE",PROD03!H39)),PROD03!C39,0)</f>
        <v>0</v>
      </c>
      <c r="D35">
        <f>IF(ISNUMBER(SEARCH("PREPE",PROD03!H39)),PROD03!F39,0)</f>
        <v>0</v>
      </c>
      <c r="E35">
        <f>IF(ISNUMBER(SEARCH("PREPE",PROD03!H39)),PROD03!H39,0)</f>
        <v>0</v>
      </c>
      <c r="F35">
        <f>IF(ISNUMBER(SEARCH("PREPE",PROD03!H39)),PROD03!I39,0)</f>
        <v>0</v>
      </c>
      <c r="G35">
        <f>IF(ISNUMBER(SEARCH("PREPE",PROD03!H39)),PROD03!X39,0)</f>
        <v>0</v>
      </c>
      <c r="H35">
        <f>IF(ISNUMBER(SEARCH("PREPE",PROD03!H39)),PROD03!Y39,0)</f>
        <v>0</v>
      </c>
      <c r="I35">
        <f>IF(ISNUMBER(SEARCH("PREPE",PROD03!H39)),PROD03!AM39,0)</f>
        <v>0</v>
      </c>
      <c r="J35" s="44">
        <f t="shared" si="0"/>
        <v>0</v>
      </c>
    </row>
    <row r="36" spans="1:10" ht="15.75" x14ac:dyDescent="0.25">
      <c r="A36">
        <f>IF(ISNUMBER(SEARCH("PREPE",PROD03!H40)),PROD03!A40,0)</f>
        <v>0</v>
      </c>
      <c r="B36">
        <f>IF(ISNUMBER(SEARCH("PREPE",PROD03!H40)),PROD03!B40,0)</f>
        <v>0</v>
      </c>
      <c r="C36">
        <f>IF(ISNUMBER(SEARCH("PREPE",PROD03!H40)),PROD03!C40,0)</f>
        <v>0</v>
      </c>
      <c r="D36">
        <f>IF(ISNUMBER(SEARCH("PREPE",PROD03!H40)),PROD03!F40,0)</f>
        <v>0</v>
      </c>
      <c r="E36">
        <f>IF(ISNUMBER(SEARCH("PREPE",PROD03!H40)),PROD03!H40,0)</f>
        <v>0</v>
      </c>
      <c r="F36">
        <f>IF(ISNUMBER(SEARCH("PREPE",PROD03!H40)),PROD03!I40,0)</f>
        <v>0</v>
      </c>
      <c r="G36">
        <f>IF(ISNUMBER(SEARCH("PREPE",PROD03!H40)),PROD03!X40,0)</f>
        <v>0</v>
      </c>
      <c r="H36">
        <f>IF(ISNUMBER(SEARCH("PREPE",PROD03!H40)),PROD03!Y40,0)</f>
        <v>0</v>
      </c>
      <c r="I36">
        <f>IF(ISNUMBER(SEARCH("PREPE",PROD03!H40)),PROD03!AM40,0)</f>
        <v>0</v>
      </c>
      <c r="J36" s="44">
        <f t="shared" si="0"/>
        <v>0</v>
      </c>
    </row>
    <row r="37" spans="1:10" ht="15.75" x14ac:dyDescent="0.25">
      <c r="A37">
        <f>IF(ISNUMBER(SEARCH("PREPE",PROD03!H41)),PROD03!A41,0)</f>
        <v>0</v>
      </c>
      <c r="B37">
        <f>IF(ISNUMBER(SEARCH("PREPE",PROD03!H41)),PROD03!B41,0)</f>
        <v>0</v>
      </c>
      <c r="C37">
        <f>IF(ISNUMBER(SEARCH("PREPE",PROD03!H41)),PROD03!C41,0)</f>
        <v>0</v>
      </c>
      <c r="D37">
        <f>IF(ISNUMBER(SEARCH("PREPE",PROD03!H41)),PROD03!F41,0)</f>
        <v>0</v>
      </c>
      <c r="E37">
        <f>IF(ISNUMBER(SEARCH("PREPE",PROD03!H41)),PROD03!H41,0)</f>
        <v>0</v>
      </c>
      <c r="F37">
        <f>IF(ISNUMBER(SEARCH("PREPE",PROD03!H41)),PROD03!I41,0)</f>
        <v>0</v>
      </c>
      <c r="G37">
        <f>IF(ISNUMBER(SEARCH("PREPE",PROD03!H41)),PROD03!X41,0)</f>
        <v>0</v>
      </c>
      <c r="H37">
        <f>IF(ISNUMBER(SEARCH("PREPE",PROD03!H41)),PROD03!Y41,0)</f>
        <v>0</v>
      </c>
      <c r="I37">
        <f>IF(ISNUMBER(SEARCH("PREPE",PROD03!H41)),PROD03!AM41,0)</f>
        <v>0</v>
      </c>
      <c r="J37" s="44">
        <f t="shared" si="0"/>
        <v>0</v>
      </c>
    </row>
    <row r="38" spans="1:10" ht="15.75" x14ac:dyDescent="0.25">
      <c r="A38">
        <f>IF(ISNUMBER(SEARCH("PREPE",PROD03!H42)),PROD03!A42,0)</f>
        <v>0</v>
      </c>
      <c r="B38">
        <f>IF(ISNUMBER(SEARCH("PREPE",PROD03!H42)),PROD03!B42,0)</f>
        <v>0</v>
      </c>
      <c r="C38">
        <f>IF(ISNUMBER(SEARCH("PREPE",PROD03!H42)),PROD03!C42,0)</f>
        <v>0</v>
      </c>
      <c r="D38">
        <f>IF(ISNUMBER(SEARCH("PREPE",PROD03!H42)),PROD03!F42,0)</f>
        <v>0</v>
      </c>
      <c r="E38">
        <f>IF(ISNUMBER(SEARCH("PREPE",PROD03!H42)),PROD03!H42,0)</f>
        <v>0</v>
      </c>
      <c r="F38">
        <f>IF(ISNUMBER(SEARCH("PREPE",PROD03!H42)),PROD03!I42,0)</f>
        <v>0</v>
      </c>
      <c r="G38">
        <f>IF(ISNUMBER(SEARCH("PREPE",PROD03!H42)),PROD03!X42,0)</f>
        <v>0</v>
      </c>
      <c r="H38">
        <f>IF(ISNUMBER(SEARCH("PREPE",PROD03!H42)),PROD03!Y42,0)</f>
        <v>0</v>
      </c>
      <c r="I38">
        <f>IF(ISNUMBER(SEARCH("PREPE",PROD03!H42)),PROD03!AM42,0)</f>
        <v>0</v>
      </c>
      <c r="J38" s="44">
        <f t="shared" si="0"/>
        <v>0</v>
      </c>
    </row>
    <row r="39" spans="1:10" ht="15.75" x14ac:dyDescent="0.25">
      <c r="A39">
        <f>IF(ISNUMBER(SEARCH("PREPE",PROD03!H43)),PROD03!A43,0)</f>
        <v>0</v>
      </c>
      <c r="B39">
        <f>IF(ISNUMBER(SEARCH("PREPE",PROD03!H43)),PROD03!B43,0)</f>
        <v>0</v>
      </c>
      <c r="C39">
        <f>IF(ISNUMBER(SEARCH("PREPE",PROD03!H43)),PROD03!C43,0)</f>
        <v>0</v>
      </c>
      <c r="D39">
        <f>IF(ISNUMBER(SEARCH("PREPE",PROD03!H43)),PROD03!F43,0)</f>
        <v>0</v>
      </c>
      <c r="E39">
        <f>IF(ISNUMBER(SEARCH("PREPE",PROD03!H43)),PROD03!H43,0)</f>
        <v>0</v>
      </c>
      <c r="F39">
        <f>IF(ISNUMBER(SEARCH("PREPE",PROD03!H43)),PROD03!I43,0)</f>
        <v>0</v>
      </c>
      <c r="G39">
        <f>IF(ISNUMBER(SEARCH("PREPE",PROD03!H43)),PROD03!X43,0)</f>
        <v>0</v>
      </c>
      <c r="H39">
        <f>IF(ISNUMBER(SEARCH("PREPE",PROD03!H43)),PROD03!Y43,0)</f>
        <v>0</v>
      </c>
      <c r="I39">
        <f>IF(ISNUMBER(SEARCH("PREPE",PROD03!H43)),PROD03!AM43,0)</f>
        <v>0</v>
      </c>
      <c r="J39" s="44">
        <f t="shared" si="0"/>
        <v>0</v>
      </c>
    </row>
    <row r="40" spans="1:10" ht="15.75" x14ac:dyDescent="0.25">
      <c r="A40">
        <f>IF(ISNUMBER(SEARCH("PREPE",PROD03!H44)),PROD03!A44,0)</f>
        <v>0</v>
      </c>
      <c r="B40">
        <f>IF(ISNUMBER(SEARCH("PREPE",PROD03!H44)),PROD03!B44,0)</f>
        <v>0</v>
      </c>
      <c r="C40">
        <f>IF(ISNUMBER(SEARCH("PREPE",PROD03!H44)),PROD03!C44,0)</f>
        <v>0</v>
      </c>
      <c r="D40">
        <f>IF(ISNUMBER(SEARCH("PREPE",PROD03!H44)),PROD03!F44,0)</f>
        <v>0</v>
      </c>
      <c r="E40">
        <f>IF(ISNUMBER(SEARCH("PREPE",PROD03!H44)),PROD03!H44,0)</f>
        <v>0</v>
      </c>
      <c r="F40">
        <f>IF(ISNUMBER(SEARCH("PREPE",PROD03!H44)),PROD03!I44,0)</f>
        <v>0</v>
      </c>
      <c r="G40">
        <f>IF(ISNUMBER(SEARCH("PREPE",PROD03!H44)),PROD03!X44,0)</f>
        <v>0</v>
      </c>
      <c r="H40">
        <f>IF(ISNUMBER(SEARCH("PREPE",PROD03!H44)),PROD03!Y44,0)</f>
        <v>0</v>
      </c>
      <c r="I40">
        <f>IF(ISNUMBER(SEARCH("PREPE",PROD03!H44)),PROD03!AM44,0)</f>
        <v>0</v>
      </c>
      <c r="J40" s="44">
        <f t="shared" si="0"/>
        <v>0</v>
      </c>
    </row>
    <row r="41" spans="1:10" ht="15.75" x14ac:dyDescent="0.25">
      <c r="A41">
        <f>IF(ISNUMBER(SEARCH("PREPE",PROD03!H45)),PROD03!A45,0)</f>
        <v>0</v>
      </c>
      <c r="B41">
        <f>IF(ISNUMBER(SEARCH("PREPE",PROD03!H45)),PROD03!B45,0)</f>
        <v>0</v>
      </c>
      <c r="C41">
        <f>IF(ISNUMBER(SEARCH("PREPE",PROD03!H45)),PROD03!C45,0)</f>
        <v>0</v>
      </c>
      <c r="D41">
        <f>IF(ISNUMBER(SEARCH("PREPE",PROD03!H45)),PROD03!F45,0)</f>
        <v>0</v>
      </c>
      <c r="E41">
        <f>IF(ISNUMBER(SEARCH("PREPE",PROD03!H45)),PROD03!H45,0)</f>
        <v>0</v>
      </c>
      <c r="F41">
        <f>IF(ISNUMBER(SEARCH("PREPE",PROD03!H45)),PROD03!I45,0)</f>
        <v>0</v>
      </c>
      <c r="G41">
        <f>IF(ISNUMBER(SEARCH("PREPE",PROD03!H45)),PROD03!X45,0)</f>
        <v>0</v>
      </c>
      <c r="H41">
        <f>IF(ISNUMBER(SEARCH("PREPE",PROD03!H45)),PROD03!Y45,0)</f>
        <v>0</v>
      </c>
      <c r="I41">
        <f>IF(ISNUMBER(SEARCH("PREPE",PROD03!H45)),PROD03!AM45,0)</f>
        <v>0</v>
      </c>
      <c r="J41" s="44">
        <f t="shared" si="0"/>
        <v>0</v>
      </c>
    </row>
    <row r="42" spans="1:10" ht="15.75" x14ac:dyDescent="0.25">
      <c r="A42">
        <f>IF(ISNUMBER(SEARCH("PREPE",PROD03!H46)),PROD03!A46,0)</f>
        <v>0</v>
      </c>
      <c r="B42">
        <f>IF(ISNUMBER(SEARCH("PREPE",PROD03!H46)),PROD03!B46,0)</f>
        <v>0</v>
      </c>
      <c r="C42">
        <f>IF(ISNUMBER(SEARCH("PREPE",PROD03!H46)),PROD03!C46,0)</f>
        <v>0</v>
      </c>
      <c r="D42">
        <f>IF(ISNUMBER(SEARCH("PREPE",PROD03!H46)),PROD03!F46,0)</f>
        <v>0</v>
      </c>
      <c r="E42">
        <f>IF(ISNUMBER(SEARCH("PREPE",PROD03!H46)),PROD03!H46,0)</f>
        <v>0</v>
      </c>
      <c r="F42">
        <f>IF(ISNUMBER(SEARCH("PREPE",PROD03!H46)),PROD03!I46,0)</f>
        <v>0</v>
      </c>
      <c r="G42">
        <f>IF(ISNUMBER(SEARCH("PREPE",PROD03!H46)),PROD03!X46,0)</f>
        <v>0</v>
      </c>
      <c r="H42">
        <f>IF(ISNUMBER(SEARCH("PREPE",PROD03!H46)),PROD03!Y46,0)</f>
        <v>0</v>
      </c>
      <c r="I42">
        <f>IF(ISNUMBER(SEARCH("PREPE",PROD03!H46)),PROD03!AM46,0)</f>
        <v>0</v>
      </c>
      <c r="J42" s="44">
        <f t="shared" si="0"/>
        <v>0</v>
      </c>
    </row>
    <row r="43" spans="1:10" ht="15.75" x14ac:dyDescent="0.25">
      <c r="A43">
        <f>IF(ISNUMBER(SEARCH("PREPE",PROD03!H47)),PROD03!A47,0)</f>
        <v>0</v>
      </c>
      <c r="B43">
        <f>IF(ISNUMBER(SEARCH("PREPE",PROD03!H47)),PROD03!B47,0)</f>
        <v>0</v>
      </c>
      <c r="C43">
        <f>IF(ISNUMBER(SEARCH("PREPE",PROD03!H47)),PROD03!C47,0)</f>
        <v>0</v>
      </c>
      <c r="D43">
        <f>IF(ISNUMBER(SEARCH("PREPE",PROD03!H47)),PROD03!F47,0)</f>
        <v>0</v>
      </c>
      <c r="E43">
        <f>IF(ISNUMBER(SEARCH("PREPE",PROD03!H47)),PROD03!H47,0)</f>
        <v>0</v>
      </c>
      <c r="F43">
        <f>IF(ISNUMBER(SEARCH("PREPE",PROD03!H47)),PROD03!I47,0)</f>
        <v>0</v>
      </c>
      <c r="G43">
        <f>IF(ISNUMBER(SEARCH("PREPE",PROD03!H47)),PROD03!X47,0)</f>
        <v>0</v>
      </c>
      <c r="H43">
        <f>IF(ISNUMBER(SEARCH("PREPE",PROD03!H47)),PROD03!Y47,0)</f>
        <v>0</v>
      </c>
      <c r="I43">
        <f>IF(ISNUMBER(SEARCH("PREPE",PROD03!H47)),PROD03!AM47,0)</f>
        <v>0</v>
      </c>
      <c r="J43" s="44">
        <f t="shared" si="0"/>
        <v>0</v>
      </c>
    </row>
    <row r="44" spans="1:10" ht="15.75" x14ac:dyDescent="0.25">
      <c r="A44">
        <f>IF(ISNUMBER(SEARCH("PREPE",PROD03!H48)),PROD03!A48,0)</f>
        <v>0</v>
      </c>
      <c r="B44">
        <f>IF(ISNUMBER(SEARCH("PREPE",PROD03!H48)),PROD03!B48,0)</f>
        <v>0</v>
      </c>
      <c r="C44">
        <f>IF(ISNUMBER(SEARCH("PREPE",PROD03!H48)),PROD03!C48,0)</f>
        <v>0</v>
      </c>
      <c r="D44">
        <f>IF(ISNUMBER(SEARCH("PREPE",PROD03!H48)),PROD03!F48,0)</f>
        <v>0</v>
      </c>
      <c r="E44">
        <f>IF(ISNUMBER(SEARCH("PREPE",PROD03!H48)),PROD03!H48,0)</f>
        <v>0</v>
      </c>
      <c r="F44">
        <f>IF(ISNUMBER(SEARCH("PREPE",PROD03!H48)),PROD03!I48,0)</f>
        <v>0</v>
      </c>
      <c r="G44">
        <f>IF(ISNUMBER(SEARCH("PREPE",PROD03!H48)),PROD03!X48,0)</f>
        <v>0</v>
      </c>
      <c r="H44">
        <f>IF(ISNUMBER(SEARCH("PREPE",PROD03!H48)),PROD03!Y48,0)</f>
        <v>0</v>
      </c>
      <c r="I44">
        <f>IF(ISNUMBER(SEARCH("PREPE",PROD03!H48)),PROD03!AM48,0)</f>
        <v>0</v>
      </c>
      <c r="J44" s="44">
        <f t="shared" si="0"/>
        <v>0</v>
      </c>
    </row>
    <row r="45" spans="1:10" ht="15.75" x14ac:dyDescent="0.25">
      <c r="A45">
        <f>IF(ISNUMBER(SEARCH("PREPE",PROD03!H49)),PROD03!A49,0)</f>
        <v>0</v>
      </c>
      <c r="B45">
        <f>IF(ISNUMBER(SEARCH("PREPE",PROD03!H49)),PROD03!B49,0)</f>
        <v>0</v>
      </c>
      <c r="C45">
        <f>IF(ISNUMBER(SEARCH("PREPE",PROD03!H49)),PROD03!C49,0)</f>
        <v>0</v>
      </c>
      <c r="D45">
        <f>IF(ISNUMBER(SEARCH("PREPE",PROD03!H49)),PROD03!F49,0)</f>
        <v>0</v>
      </c>
      <c r="E45">
        <f>IF(ISNUMBER(SEARCH("PREPE",PROD03!H49)),PROD03!H49,0)</f>
        <v>0</v>
      </c>
      <c r="F45">
        <f>IF(ISNUMBER(SEARCH("PREPE",PROD03!H49)),PROD03!I49,0)</f>
        <v>0</v>
      </c>
      <c r="G45">
        <f>IF(ISNUMBER(SEARCH("PREPE",PROD03!H49)),PROD03!X49,0)</f>
        <v>0</v>
      </c>
      <c r="H45">
        <f>IF(ISNUMBER(SEARCH("PREPE",PROD03!H49)),PROD03!Y49,0)</f>
        <v>0</v>
      </c>
      <c r="I45">
        <f>IF(ISNUMBER(SEARCH("PREPE",PROD03!H49)),PROD03!AM49,0)</f>
        <v>0</v>
      </c>
      <c r="J45" s="44">
        <f t="shared" si="0"/>
        <v>0</v>
      </c>
    </row>
    <row r="46" spans="1:10" ht="15.75" x14ac:dyDescent="0.25">
      <c r="A46">
        <f>IF(ISNUMBER(SEARCH("PREPE",PROD03!H50)),PROD03!A50,0)</f>
        <v>0</v>
      </c>
      <c r="B46">
        <f>IF(ISNUMBER(SEARCH("PREPE",PROD03!H50)),PROD03!B50,0)</f>
        <v>0</v>
      </c>
      <c r="C46">
        <f>IF(ISNUMBER(SEARCH("PREPE",PROD03!H50)),PROD03!C50,0)</f>
        <v>0</v>
      </c>
      <c r="D46">
        <f>IF(ISNUMBER(SEARCH("PREPE",PROD03!H50)),PROD03!F50,0)</f>
        <v>0</v>
      </c>
      <c r="E46">
        <f>IF(ISNUMBER(SEARCH("PREPE",PROD03!H50)),PROD03!H50,0)</f>
        <v>0</v>
      </c>
      <c r="F46">
        <f>IF(ISNUMBER(SEARCH("PREPE",PROD03!H50)),PROD03!I50,0)</f>
        <v>0</v>
      </c>
      <c r="G46">
        <f>IF(ISNUMBER(SEARCH("PREPE",PROD03!H50)),PROD03!X50,0)</f>
        <v>0</v>
      </c>
      <c r="H46">
        <f>IF(ISNUMBER(SEARCH("PREPE",PROD03!H50)),PROD03!Y50,0)</f>
        <v>0</v>
      </c>
      <c r="I46">
        <f>IF(ISNUMBER(SEARCH("PREPE",PROD03!H50)),PROD03!AM50,0)</f>
        <v>0</v>
      </c>
      <c r="J46" s="44">
        <f t="shared" si="0"/>
        <v>0</v>
      </c>
    </row>
    <row r="47" spans="1:10" ht="15.75" x14ac:dyDescent="0.25">
      <c r="A47">
        <f>IF(ISNUMBER(SEARCH("PREPE",PROD03!H51)),PROD03!A51,0)</f>
        <v>0</v>
      </c>
      <c r="B47">
        <f>IF(ISNUMBER(SEARCH("PREPE",PROD03!H51)),PROD03!B51,0)</f>
        <v>0</v>
      </c>
      <c r="C47">
        <f>IF(ISNUMBER(SEARCH("PREPE",PROD03!H51)),PROD03!C51,0)</f>
        <v>0</v>
      </c>
      <c r="D47">
        <f>IF(ISNUMBER(SEARCH("PREPE",PROD03!H51)),PROD03!F51,0)</f>
        <v>0</v>
      </c>
      <c r="E47">
        <f>IF(ISNUMBER(SEARCH("PREPE",PROD03!H51)),PROD03!H51,0)</f>
        <v>0</v>
      </c>
      <c r="F47">
        <f>IF(ISNUMBER(SEARCH("PREPE",PROD03!H51)),PROD03!I51,0)</f>
        <v>0</v>
      </c>
      <c r="G47">
        <f>IF(ISNUMBER(SEARCH("PREPE",PROD03!H51)),PROD03!X51,0)</f>
        <v>0</v>
      </c>
      <c r="H47">
        <f>IF(ISNUMBER(SEARCH("PREPE",PROD03!H51)),PROD03!Y51,0)</f>
        <v>0</v>
      </c>
      <c r="I47">
        <f>IF(ISNUMBER(SEARCH("PREPE",PROD03!H51)),PROD03!AM51,0)</f>
        <v>0</v>
      </c>
      <c r="J47" s="44">
        <f t="shared" si="0"/>
        <v>0</v>
      </c>
    </row>
    <row r="48" spans="1:10" ht="15.75" x14ac:dyDescent="0.25">
      <c r="A48">
        <f>IF(ISNUMBER(SEARCH("PREPE",PROD03!H52)),PROD03!A52,0)</f>
        <v>0</v>
      </c>
      <c r="B48">
        <f>IF(ISNUMBER(SEARCH("PREPE",PROD03!H52)),PROD03!B52,0)</f>
        <v>0</v>
      </c>
      <c r="C48">
        <f>IF(ISNUMBER(SEARCH("PREPE",PROD03!H52)),PROD03!C52,0)</f>
        <v>0</v>
      </c>
      <c r="D48">
        <f>IF(ISNUMBER(SEARCH("PREPE",PROD03!H52)),PROD03!F52,0)</f>
        <v>0</v>
      </c>
      <c r="E48">
        <f>IF(ISNUMBER(SEARCH("PREPE",PROD03!H52)),PROD03!H52,0)</f>
        <v>0</v>
      </c>
      <c r="F48">
        <f>IF(ISNUMBER(SEARCH("PREPE",PROD03!H52)),PROD03!I52,0)</f>
        <v>0</v>
      </c>
      <c r="G48">
        <f>IF(ISNUMBER(SEARCH("PREPE",PROD03!H52)),PROD03!X52,0)</f>
        <v>0</v>
      </c>
      <c r="H48">
        <f>IF(ISNUMBER(SEARCH("PREPE",PROD03!H52)),PROD03!Y52,0)</f>
        <v>0</v>
      </c>
      <c r="I48">
        <f>IF(ISNUMBER(SEARCH("PREPE",PROD03!H52)),PROD03!AM52,0)</f>
        <v>0</v>
      </c>
      <c r="J48" s="44">
        <f t="shared" si="0"/>
        <v>0</v>
      </c>
    </row>
    <row r="49" spans="1:10" ht="15.75" x14ac:dyDescent="0.25">
      <c r="A49">
        <f>IF(ISNUMBER(SEARCH("PREPE",PROD03!H53)),PROD03!A53,0)</f>
        <v>0</v>
      </c>
      <c r="B49">
        <f>IF(ISNUMBER(SEARCH("PREPE",PROD03!H53)),PROD03!B53,0)</f>
        <v>0</v>
      </c>
      <c r="C49">
        <f>IF(ISNUMBER(SEARCH("PREPE",PROD03!H53)),PROD03!C53,0)</f>
        <v>0</v>
      </c>
      <c r="D49">
        <f>IF(ISNUMBER(SEARCH("PREPE",PROD03!H53)),PROD03!F53,0)</f>
        <v>0</v>
      </c>
      <c r="E49">
        <f>IF(ISNUMBER(SEARCH("PREPE",PROD03!H53)),PROD03!H53,0)</f>
        <v>0</v>
      </c>
      <c r="F49">
        <f>IF(ISNUMBER(SEARCH("PREPE",PROD03!H53)),PROD03!I53,0)</f>
        <v>0</v>
      </c>
      <c r="G49">
        <f>IF(ISNUMBER(SEARCH("PREPE",PROD03!H53)),PROD03!X53,0)</f>
        <v>0</v>
      </c>
      <c r="H49">
        <f>IF(ISNUMBER(SEARCH("PREPE",PROD03!H53)),PROD03!Y53,0)</f>
        <v>0</v>
      </c>
      <c r="I49">
        <f>IF(ISNUMBER(SEARCH("PREPE",PROD03!H53)),PROD03!AM53,0)</f>
        <v>0</v>
      </c>
      <c r="J49" s="44">
        <f t="shared" si="0"/>
        <v>0</v>
      </c>
    </row>
    <row r="50" spans="1:10" ht="15.75" x14ac:dyDescent="0.25">
      <c r="A50">
        <f>IF(ISNUMBER(SEARCH("PREPE",PROD03!H54)),PROD03!A54,0)</f>
        <v>0</v>
      </c>
      <c r="B50">
        <f>IF(ISNUMBER(SEARCH("PREPE",PROD03!H54)),PROD03!B54,0)</f>
        <v>0</v>
      </c>
      <c r="C50">
        <f>IF(ISNUMBER(SEARCH("PREPE",PROD03!H54)),PROD03!C54,0)</f>
        <v>0</v>
      </c>
      <c r="D50">
        <f>IF(ISNUMBER(SEARCH("PREPE",PROD03!H54)),PROD03!F54,0)</f>
        <v>0</v>
      </c>
      <c r="E50">
        <f>IF(ISNUMBER(SEARCH("PREPE",PROD03!H54)),PROD03!H54,0)</f>
        <v>0</v>
      </c>
      <c r="F50">
        <f>IF(ISNUMBER(SEARCH("PREPE",PROD03!H54)),PROD03!I54,0)</f>
        <v>0</v>
      </c>
      <c r="G50">
        <f>IF(ISNUMBER(SEARCH("PREPE",PROD03!H54)),PROD03!X54,0)</f>
        <v>0</v>
      </c>
      <c r="H50">
        <f>IF(ISNUMBER(SEARCH("PREPE",PROD03!H54)),PROD03!Y54,0)</f>
        <v>0</v>
      </c>
      <c r="I50">
        <f>IF(ISNUMBER(SEARCH("PREPE",PROD03!H54)),PROD03!AM54,0)</f>
        <v>0</v>
      </c>
      <c r="J50" s="44">
        <f t="shared" si="0"/>
        <v>0</v>
      </c>
    </row>
    <row r="51" spans="1:10" ht="15.75" x14ac:dyDescent="0.25">
      <c r="A51">
        <f>IF(ISNUMBER(SEARCH("PREPE",PROD03!H55)),PROD03!A55,0)</f>
        <v>0</v>
      </c>
      <c r="B51">
        <f>IF(ISNUMBER(SEARCH("PREPE",PROD03!H55)),PROD03!B55,0)</f>
        <v>0</v>
      </c>
      <c r="C51">
        <f>IF(ISNUMBER(SEARCH("PREPE",PROD03!H55)),PROD03!C55,0)</f>
        <v>0</v>
      </c>
      <c r="D51">
        <f>IF(ISNUMBER(SEARCH("PREPE",PROD03!H55)),PROD03!F55,0)</f>
        <v>0</v>
      </c>
      <c r="E51">
        <f>IF(ISNUMBER(SEARCH("PREPE",PROD03!H55)),PROD03!H55,0)</f>
        <v>0</v>
      </c>
      <c r="F51">
        <f>IF(ISNUMBER(SEARCH("PREPE",PROD03!H55)),PROD03!I55,0)</f>
        <v>0</v>
      </c>
      <c r="G51">
        <f>IF(ISNUMBER(SEARCH("PREPE",PROD03!H55)),PROD03!X55,0)</f>
        <v>0</v>
      </c>
      <c r="H51">
        <f>IF(ISNUMBER(SEARCH("PREPE",PROD03!H55)),PROD03!Y55,0)</f>
        <v>0</v>
      </c>
      <c r="I51">
        <f>IF(ISNUMBER(SEARCH("PREPE",PROD03!H55)),PROD03!AM55,0)</f>
        <v>0</v>
      </c>
      <c r="J51" s="44">
        <f t="shared" si="0"/>
        <v>0</v>
      </c>
    </row>
    <row r="52" spans="1:10" ht="15.75" x14ac:dyDescent="0.25">
      <c r="A52">
        <f>IF(ISNUMBER(SEARCH("PREPE",PROD03!H56)),PROD03!A56,0)</f>
        <v>0</v>
      </c>
      <c r="B52">
        <f>IF(ISNUMBER(SEARCH("PREPE",PROD03!H56)),PROD03!B56,0)</f>
        <v>0</v>
      </c>
      <c r="C52">
        <f>IF(ISNUMBER(SEARCH("PREPE",PROD03!H56)),PROD03!C56,0)</f>
        <v>0</v>
      </c>
      <c r="D52">
        <f>IF(ISNUMBER(SEARCH("PREPE",PROD03!H56)),PROD03!F56,0)</f>
        <v>0</v>
      </c>
      <c r="E52">
        <f>IF(ISNUMBER(SEARCH("PREPE",PROD03!H56)),PROD03!H56,0)</f>
        <v>0</v>
      </c>
      <c r="F52">
        <f>IF(ISNUMBER(SEARCH("PREPE",PROD03!H56)),PROD03!I56,0)</f>
        <v>0</v>
      </c>
      <c r="G52">
        <f>IF(ISNUMBER(SEARCH("PREPE",PROD03!H56)),PROD03!X56,0)</f>
        <v>0</v>
      </c>
      <c r="H52">
        <f>IF(ISNUMBER(SEARCH("PREPE",PROD03!H56)),PROD03!Y56,0)</f>
        <v>0</v>
      </c>
      <c r="I52">
        <f>IF(ISNUMBER(SEARCH("PREPE",PROD03!H56)),PROD03!AM56,0)</f>
        <v>0</v>
      </c>
      <c r="J52" s="44">
        <f t="shared" si="0"/>
        <v>0</v>
      </c>
    </row>
    <row r="53" spans="1:10" ht="15.75" x14ac:dyDescent="0.25">
      <c r="A53">
        <f>IF(ISNUMBER(SEARCH("PREPE",PROD03!H57)),PROD03!A57,0)</f>
        <v>0</v>
      </c>
      <c r="B53">
        <f>IF(ISNUMBER(SEARCH("PREPE",PROD03!H57)),PROD03!B57,0)</f>
        <v>0</v>
      </c>
      <c r="C53">
        <f>IF(ISNUMBER(SEARCH("PREPE",PROD03!H57)),PROD03!C57,0)</f>
        <v>0</v>
      </c>
      <c r="D53">
        <f>IF(ISNUMBER(SEARCH("PREPE",PROD03!H57)),PROD03!F57,0)</f>
        <v>0</v>
      </c>
      <c r="E53">
        <f>IF(ISNUMBER(SEARCH("PREPE",PROD03!H57)),PROD03!H57,0)</f>
        <v>0</v>
      </c>
      <c r="F53">
        <f>IF(ISNUMBER(SEARCH("PREPE",PROD03!H57)),PROD03!I57,0)</f>
        <v>0</v>
      </c>
      <c r="G53">
        <f>IF(ISNUMBER(SEARCH("PREPE",PROD03!H57)),PROD03!X57,0)</f>
        <v>0</v>
      </c>
      <c r="H53">
        <f>IF(ISNUMBER(SEARCH("PREPE",PROD03!H57)),PROD03!Y57,0)</f>
        <v>0</v>
      </c>
      <c r="I53">
        <f>IF(ISNUMBER(SEARCH("PREPE",PROD03!H57)),PROD03!AM57,0)</f>
        <v>0</v>
      </c>
      <c r="J53" s="44">
        <f t="shared" si="0"/>
        <v>0</v>
      </c>
    </row>
    <row r="54" spans="1:10" ht="15.75" x14ac:dyDescent="0.25">
      <c r="A54">
        <f>IF(ISNUMBER(SEARCH("PREPE",PROD03!H58)),PROD03!A58,0)</f>
        <v>0</v>
      </c>
      <c r="B54">
        <f>IF(ISNUMBER(SEARCH("PREPE",PROD03!H58)),PROD03!B58,0)</f>
        <v>0</v>
      </c>
      <c r="C54">
        <f>IF(ISNUMBER(SEARCH("PREPE",PROD03!H58)),PROD03!C58,0)</f>
        <v>0</v>
      </c>
      <c r="D54">
        <f>IF(ISNUMBER(SEARCH("PREPE",PROD03!H58)),PROD03!F58,0)</f>
        <v>0</v>
      </c>
      <c r="E54">
        <f>IF(ISNUMBER(SEARCH("PREPE",PROD03!H58)),PROD03!H58,0)</f>
        <v>0</v>
      </c>
      <c r="F54">
        <f>IF(ISNUMBER(SEARCH("PREPE",PROD03!H58)),PROD03!I58,0)</f>
        <v>0</v>
      </c>
      <c r="G54">
        <f>IF(ISNUMBER(SEARCH("PREPE",PROD03!H58)),PROD03!X58,0)</f>
        <v>0</v>
      </c>
      <c r="H54">
        <f>IF(ISNUMBER(SEARCH("PREPE",PROD03!H58)),PROD03!Y58,0)</f>
        <v>0</v>
      </c>
      <c r="I54">
        <f>IF(ISNUMBER(SEARCH("PREPE",PROD03!H58)),PROD03!AM58,0)</f>
        <v>0</v>
      </c>
      <c r="J54" s="44">
        <f t="shared" si="0"/>
        <v>0</v>
      </c>
    </row>
    <row r="55" spans="1:10" ht="15.75" x14ac:dyDescent="0.25">
      <c r="A55">
        <f>IF(ISNUMBER(SEARCH("PREPE",PROD03!H59)),PROD03!A59,0)</f>
        <v>0</v>
      </c>
      <c r="B55">
        <f>IF(ISNUMBER(SEARCH("PREPE",PROD03!H59)),PROD03!B59,0)</f>
        <v>0</v>
      </c>
      <c r="C55">
        <f>IF(ISNUMBER(SEARCH("PREPE",PROD03!H59)),PROD03!C59,0)</f>
        <v>0</v>
      </c>
      <c r="D55">
        <f>IF(ISNUMBER(SEARCH("PREPE",PROD03!H59)),PROD03!F59,0)</f>
        <v>0</v>
      </c>
      <c r="E55">
        <f>IF(ISNUMBER(SEARCH("PREPE",PROD03!H59)),PROD03!H59,0)</f>
        <v>0</v>
      </c>
      <c r="F55">
        <f>IF(ISNUMBER(SEARCH("PREPE",PROD03!H59)),PROD03!I59,0)</f>
        <v>0</v>
      </c>
      <c r="G55">
        <f>IF(ISNUMBER(SEARCH("PREPE",PROD03!H59)),PROD03!X59,0)</f>
        <v>0</v>
      </c>
      <c r="H55">
        <f>IF(ISNUMBER(SEARCH("PREPE",PROD03!H59)),PROD03!Y59,0)</f>
        <v>0</v>
      </c>
      <c r="I55">
        <f>IF(ISNUMBER(SEARCH("PREPE",PROD03!H59)),PROD03!AM59,0)</f>
        <v>0</v>
      </c>
      <c r="J55" s="44">
        <f t="shared" si="0"/>
        <v>0</v>
      </c>
    </row>
    <row r="56" spans="1:10" ht="15.75" x14ac:dyDescent="0.25">
      <c r="A56">
        <f>IF(ISNUMBER(SEARCH("PREPE",PROD03!H60)),PROD03!A60,0)</f>
        <v>0</v>
      </c>
      <c r="B56">
        <f>IF(ISNUMBER(SEARCH("PREPE",PROD03!H60)),PROD03!B60,0)</f>
        <v>0</v>
      </c>
      <c r="C56">
        <f>IF(ISNUMBER(SEARCH("PREPE",PROD03!H60)),PROD03!C60,0)</f>
        <v>0</v>
      </c>
      <c r="D56">
        <f>IF(ISNUMBER(SEARCH("PREPE",PROD03!H60)),PROD03!F60,0)</f>
        <v>0</v>
      </c>
      <c r="E56">
        <f>IF(ISNUMBER(SEARCH("PREPE",PROD03!H60)),PROD03!H60,0)</f>
        <v>0</v>
      </c>
      <c r="F56">
        <f>IF(ISNUMBER(SEARCH("PREPE",PROD03!H60)),PROD03!I60,0)</f>
        <v>0</v>
      </c>
      <c r="G56">
        <f>IF(ISNUMBER(SEARCH("PREPE",PROD03!H60)),PROD03!X60,0)</f>
        <v>0</v>
      </c>
      <c r="H56">
        <f>IF(ISNUMBER(SEARCH("PREPE",PROD03!H60)),PROD03!Y60,0)</f>
        <v>0</v>
      </c>
      <c r="I56">
        <f>IF(ISNUMBER(SEARCH("PREPE",PROD03!H60)),PROD03!AM60,0)</f>
        <v>0</v>
      </c>
      <c r="J56" s="44">
        <f t="shared" si="0"/>
        <v>0</v>
      </c>
    </row>
    <row r="57" spans="1:10" ht="15.75" x14ac:dyDescent="0.25">
      <c r="A57">
        <f>IF(ISNUMBER(SEARCH("PREPE",PROD03!H61)),PROD03!A61,0)</f>
        <v>0</v>
      </c>
      <c r="B57">
        <f>IF(ISNUMBER(SEARCH("PREPE",PROD03!H61)),PROD03!B61,0)</f>
        <v>0</v>
      </c>
      <c r="C57">
        <f>IF(ISNUMBER(SEARCH("PREPE",PROD03!H61)),PROD03!C61,0)</f>
        <v>0</v>
      </c>
      <c r="D57">
        <f>IF(ISNUMBER(SEARCH("PREPE",PROD03!H61)),PROD03!F61,0)</f>
        <v>0</v>
      </c>
      <c r="E57">
        <f>IF(ISNUMBER(SEARCH("PREPE",PROD03!H61)),PROD03!H61,0)</f>
        <v>0</v>
      </c>
      <c r="F57">
        <f>IF(ISNUMBER(SEARCH("PREPE",PROD03!H61)),PROD03!I61,0)</f>
        <v>0</v>
      </c>
      <c r="G57">
        <f>IF(ISNUMBER(SEARCH("PREPE",PROD03!H61)),PROD03!X61,0)</f>
        <v>0</v>
      </c>
      <c r="H57">
        <f>IF(ISNUMBER(SEARCH("PREPE",PROD03!H61)),PROD03!Y61,0)</f>
        <v>0</v>
      </c>
      <c r="I57">
        <f>IF(ISNUMBER(SEARCH("PREPE",PROD03!H61)),PROD03!AM61,0)</f>
        <v>0</v>
      </c>
      <c r="J57" s="44">
        <f t="shared" si="0"/>
        <v>0</v>
      </c>
    </row>
    <row r="58" spans="1:10" ht="15.75" x14ac:dyDescent="0.25">
      <c r="A58">
        <f>IF(ISNUMBER(SEARCH("PREPE",PROD03!H62)),PROD03!A62,0)</f>
        <v>0</v>
      </c>
      <c r="B58">
        <f>IF(ISNUMBER(SEARCH("PREPE",PROD03!H62)),PROD03!B62,0)</f>
        <v>0</v>
      </c>
      <c r="C58">
        <f>IF(ISNUMBER(SEARCH("PREPE",PROD03!H62)),PROD03!C62,0)</f>
        <v>0</v>
      </c>
      <c r="D58">
        <f>IF(ISNUMBER(SEARCH("PREPE",PROD03!H62)),PROD03!F62,0)</f>
        <v>0</v>
      </c>
      <c r="E58">
        <f>IF(ISNUMBER(SEARCH("PREPE",PROD03!H62)),PROD03!H62,0)</f>
        <v>0</v>
      </c>
      <c r="F58">
        <f>IF(ISNUMBER(SEARCH("PREPE",PROD03!H62)),PROD03!I62,0)</f>
        <v>0</v>
      </c>
      <c r="G58">
        <f>IF(ISNUMBER(SEARCH("PREPE",PROD03!H62)),PROD03!X62,0)</f>
        <v>0</v>
      </c>
      <c r="H58">
        <f>IF(ISNUMBER(SEARCH("PREPE",PROD03!H62)),PROD03!Y62,0)</f>
        <v>0</v>
      </c>
      <c r="I58">
        <f>IF(ISNUMBER(SEARCH("PREPE",PROD03!H62)),PROD03!AM62,0)</f>
        <v>0</v>
      </c>
      <c r="J58" s="44">
        <f t="shared" si="0"/>
        <v>0</v>
      </c>
    </row>
    <row r="59" spans="1:10" ht="15.75" x14ac:dyDescent="0.25">
      <c r="A59">
        <f>IF(ISNUMBER(SEARCH("PREPE",PROD03!H63)),PROD03!A63,0)</f>
        <v>0</v>
      </c>
      <c r="B59">
        <f>IF(ISNUMBER(SEARCH("PREPE",PROD03!H63)),PROD03!B63,0)</f>
        <v>0</v>
      </c>
      <c r="C59">
        <f>IF(ISNUMBER(SEARCH("PREPE",PROD03!H63)),PROD03!C63,0)</f>
        <v>0</v>
      </c>
      <c r="D59">
        <f>IF(ISNUMBER(SEARCH("PREPE",PROD03!H63)),PROD03!F63,0)</f>
        <v>0</v>
      </c>
      <c r="E59">
        <f>IF(ISNUMBER(SEARCH("PREPE",PROD03!H63)),PROD03!H63,0)</f>
        <v>0</v>
      </c>
      <c r="F59">
        <f>IF(ISNUMBER(SEARCH("PREPE",PROD03!H63)),PROD03!I63,0)</f>
        <v>0</v>
      </c>
      <c r="G59">
        <f>IF(ISNUMBER(SEARCH("PREPE",PROD03!H63)),PROD03!X63,0)</f>
        <v>0</v>
      </c>
      <c r="H59">
        <f>IF(ISNUMBER(SEARCH("PREPE",PROD03!H63)),PROD03!Y63,0)</f>
        <v>0</v>
      </c>
      <c r="I59">
        <f>IF(ISNUMBER(SEARCH("PREPE",PROD03!H63)),PROD03!AM63,0)</f>
        <v>0</v>
      </c>
      <c r="J59" s="44">
        <f t="shared" si="0"/>
        <v>0</v>
      </c>
    </row>
    <row r="60" spans="1:10" ht="15.75" x14ac:dyDescent="0.25">
      <c r="A60">
        <f>IF(ISNUMBER(SEARCH("PREPE",PROD03!H64)),PROD03!A64,0)</f>
        <v>0</v>
      </c>
      <c r="B60">
        <f>IF(ISNUMBER(SEARCH("PREPE",PROD03!H64)),PROD03!B64,0)</f>
        <v>0</v>
      </c>
      <c r="C60">
        <f>IF(ISNUMBER(SEARCH("PREPE",PROD03!H64)),PROD03!C64,0)</f>
        <v>0</v>
      </c>
      <c r="D60">
        <f>IF(ISNUMBER(SEARCH("PREPE",PROD03!H64)),PROD03!F64,0)</f>
        <v>0</v>
      </c>
      <c r="E60">
        <f>IF(ISNUMBER(SEARCH("PREPE",PROD03!H64)),PROD03!H64,0)</f>
        <v>0</v>
      </c>
      <c r="F60">
        <f>IF(ISNUMBER(SEARCH("PREPE",PROD03!H64)),PROD03!I64,0)</f>
        <v>0</v>
      </c>
      <c r="G60">
        <f>IF(ISNUMBER(SEARCH("PREPE",PROD03!H64)),PROD03!X64,0)</f>
        <v>0</v>
      </c>
      <c r="H60">
        <f>IF(ISNUMBER(SEARCH("PREPE",PROD03!H64)),PROD03!Y64,0)</f>
        <v>0</v>
      </c>
      <c r="I60">
        <f>IF(ISNUMBER(SEARCH("PREPE",PROD03!H64)),PROD03!AM64,0)</f>
        <v>0</v>
      </c>
      <c r="J60" s="44">
        <f t="shared" si="0"/>
        <v>0</v>
      </c>
    </row>
    <row r="61" spans="1:10" ht="15.75" x14ac:dyDescent="0.25">
      <c r="A61">
        <f>IF(ISNUMBER(SEARCH("PREPE",PROD03!H65)),PROD03!A65,0)</f>
        <v>0</v>
      </c>
      <c r="B61">
        <f>IF(ISNUMBER(SEARCH("PREPE",PROD03!H65)),PROD03!B65,0)</f>
        <v>0</v>
      </c>
      <c r="C61">
        <f>IF(ISNUMBER(SEARCH("PREPE",PROD03!H65)),PROD03!C65,0)</f>
        <v>0</v>
      </c>
      <c r="D61">
        <f>IF(ISNUMBER(SEARCH("PREPE",PROD03!H65)),PROD03!F65,0)</f>
        <v>0</v>
      </c>
      <c r="E61">
        <f>IF(ISNUMBER(SEARCH("PREPE",PROD03!H65)),PROD03!H65,0)</f>
        <v>0</v>
      </c>
      <c r="F61">
        <f>IF(ISNUMBER(SEARCH("PREPE",PROD03!H65)),PROD03!I65,0)</f>
        <v>0</v>
      </c>
      <c r="G61">
        <f>IF(ISNUMBER(SEARCH("PREPE",PROD03!H65)),PROD03!X65,0)</f>
        <v>0</v>
      </c>
      <c r="H61">
        <f>IF(ISNUMBER(SEARCH("PREPE",PROD03!H65)),PROD03!Y65,0)</f>
        <v>0</v>
      </c>
      <c r="I61">
        <f>IF(ISNUMBER(SEARCH("PREPE",PROD03!H65)),PROD03!AM65,0)</f>
        <v>0</v>
      </c>
      <c r="J61" s="44">
        <f t="shared" si="0"/>
        <v>0</v>
      </c>
    </row>
    <row r="62" spans="1:10" ht="15.75" x14ac:dyDescent="0.25">
      <c r="A62">
        <f>IF(ISNUMBER(SEARCH("PREPE",PROD03!H66)),PROD03!A66,0)</f>
        <v>0</v>
      </c>
      <c r="B62">
        <f>IF(ISNUMBER(SEARCH("PREPE",PROD03!H66)),PROD03!B66,0)</f>
        <v>0</v>
      </c>
      <c r="C62">
        <f>IF(ISNUMBER(SEARCH("PREPE",PROD03!H66)),PROD03!C66,0)</f>
        <v>0</v>
      </c>
      <c r="D62">
        <f>IF(ISNUMBER(SEARCH("PREPE",PROD03!H66)),PROD03!F66,0)</f>
        <v>0</v>
      </c>
      <c r="E62">
        <f>IF(ISNUMBER(SEARCH("PREPE",PROD03!H66)),PROD03!H66,0)</f>
        <v>0</v>
      </c>
      <c r="F62">
        <f>IF(ISNUMBER(SEARCH("PREPE",PROD03!H66)),PROD03!I66,0)</f>
        <v>0</v>
      </c>
      <c r="G62">
        <f>IF(ISNUMBER(SEARCH("PREPE",PROD03!H66)),PROD03!X66,0)</f>
        <v>0</v>
      </c>
      <c r="H62">
        <f>IF(ISNUMBER(SEARCH("PREPE",PROD03!H66)),PROD03!Y66,0)</f>
        <v>0</v>
      </c>
      <c r="I62">
        <f>IF(ISNUMBER(SEARCH("PREPE",PROD03!H66)),PROD03!AM66,0)</f>
        <v>0</v>
      </c>
      <c r="J62" s="44">
        <f t="shared" si="0"/>
        <v>0</v>
      </c>
    </row>
    <row r="63" spans="1:10" ht="15.75" x14ac:dyDescent="0.25">
      <c r="A63">
        <f>IF(ISNUMBER(SEARCH("PREPE",PROD03!H67)),PROD03!A67,0)</f>
        <v>0</v>
      </c>
      <c r="B63">
        <f>IF(ISNUMBER(SEARCH("PREPE",PROD03!H67)),PROD03!B67,0)</f>
        <v>0</v>
      </c>
      <c r="C63">
        <f>IF(ISNUMBER(SEARCH("PREPE",PROD03!H67)),PROD03!C67,0)</f>
        <v>0</v>
      </c>
      <c r="D63">
        <f>IF(ISNUMBER(SEARCH("PREPE",PROD03!H67)),PROD03!F67,0)</f>
        <v>0</v>
      </c>
      <c r="E63">
        <f>IF(ISNUMBER(SEARCH("PREPE",PROD03!H67)),PROD03!H67,0)</f>
        <v>0</v>
      </c>
      <c r="F63">
        <f>IF(ISNUMBER(SEARCH("PREPE",PROD03!H67)),PROD03!I67,0)</f>
        <v>0</v>
      </c>
      <c r="G63">
        <f>IF(ISNUMBER(SEARCH("PREPE",PROD03!H67)),PROD03!X67,0)</f>
        <v>0</v>
      </c>
      <c r="H63">
        <f>IF(ISNUMBER(SEARCH("PREPE",PROD03!H67)),PROD03!Y67,0)</f>
        <v>0</v>
      </c>
      <c r="I63">
        <f>IF(ISNUMBER(SEARCH("PREPE",PROD03!H67)),PROD03!AM67,0)</f>
        <v>0</v>
      </c>
      <c r="J63" s="44">
        <f t="shared" si="0"/>
        <v>0</v>
      </c>
    </row>
    <row r="64" spans="1:10" ht="15.75" x14ac:dyDescent="0.25">
      <c r="A64">
        <f>IF(ISNUMBER(SEARCH("PREPE",PROD03!H68)),PROD03!A68,0)</f>
        <v>0</v>
      </c>
      <c r="B64">
        <f>IF(ISNUMBER(SEARCH("PREPE",PROD03!H68)),PROD03!B68,0)</f>
        <v>0</v>
      </c>
      <c r="C64">
        <f>IF(ISNUMBER(SEARCH("PREPE",PROD03!H68)),PROD03!C68,0)</f>
        <v>0</v>
      </c>
      <c r="D64">
        <f>IF(ISNUMBER(SEARCH("PREPE",PROD03!H68)),PROD03!F68,0)</f>
        <v>0</v>
      </c>
      <c r="E64">
        <f>IF(ISNUMBER(SEARCH("PREPE",PROD03!H68)),PROD03!H68,0)</f>
        <v>0</v>
      </c>
      <c r="F64">
        <f>IF(ISNUMBER(SEARCH("PREPE",PROD03!H68)),PROD03!I68,0)</f>
        <v>0</v>
      </c>
      <c r="G64">
        <f>IF(ISNUMBER(SEARCH("PREPE",PROD03!H68)),PROD03!X68,0)</f>
        <v>0</v>
      </c>
      <c r="H64">
        <f>IF(ISNUMBER(SEARCH("PREPE",PROD03!H68)),PROD03!Y68,0)</f>
        <v>0</v>
      </c>
      <c r="I64">
        <f>IF(ISNUMBER(SEARCH("PREPE",PROD03!H68)),PROD03!AM68,0)</f>
        <v>0</v>
      </c>
      <c r="J64" s="44">
        <f t="shared" si="0"/>
        <v>0</v>
      </c>
    </row>
    <row r="65" spans="1:10" ht="15.75" x14ac:dyDescent="0.25">
      <c r="A65">
        <f>IF(ISNUMBER(SEARCH("PREPE",PROD03!H69)),PROD03!A69,0)</f>
        <v>0</v>
      </c>
      <c r="B65">
        <f>IF(ISNUMBER(SEARCH("PREPE",PROD03!H69)),PROD03!B69,0)</f>
        <v>0</v>
      </c>
      <c r="C65">
        <f>IF(ISNUMBER(SEARCH("PREPE",PROD03!H69)),PROD03!C69,0)</f>
        <v>0</v>
      </c>
      <c r="D65">
        <f>IF(ISNUMBER(SEARCH("PREPE",PROD03!H69)),PROD03!F69,0)</f>
        <v>0</v>
      </c>
      <c r="E65">
        <f>IF(ISNUMBER(SEARCH("PREPE",PROD03!H69)),PROD03!H69,0)</f>
        <v>0</v>
      </c>
      <c r="F65">
        <f>IF(ISNUMBER(SEARCH("PREPE",PROD03!H69)),PROD03!I69,0)</f>
        <v>0</v>
      </c>
      <c r="G65">
        <f>IF(ISNUMBER(SEARCH("PREPE",PROD03!H69)),PROD03!X69,0)</f>
        <v>0</v>
      </c>
      <c r="H65">
        <f>IF(ISNUMBER(SEARCH("PREPE",PROD03!H69)),PROD03!Y69,0)</f>
        <v>0</v>
      </c>
      <c r="I65">
        <f>IF(ISNUMBER(SEARCH("PREPE",PROD03!H69)),PROD03!AM69,0)</f>
        <v>0</v>
      </c>
      <c r="J65" s="44">
        <f t="shared" si="0"/>
        <v>0</v>
      </c>
    </row>
    <row r="66" spans="1:10" ht="15.75" x14ac:dyDescent="0.25">
      <c r="A66">
        <f>IF(ISNUMBER(SEARCH("PREPE",PROD03!H70)),PROD03!A70,0)</f>
        <v>0</v>
      </c>
      <c r="B66">
        <f>IF(ISNUMBER(SEARCH("PREPE",PROD03!H70)),PROD03!B70,0)</f>
        <v>0</v>
      </c>
      <c r="C66">
        <f>IF(ISNUMBER(SEARCH("PREPE",PROD03!H70)),PROD03!C70,0)</f>
        <v>0</v>
      </c>
      <c r="D66">
        <f>IF(ISNUMBER(SEARCH("PREPE",PROD03!H70)),PROD03!F70,0)</f>
        <v>0</v>
      </c>
      <c r="E66">
        <f>IF(ISNUMBER(SEARCH("PREPE",PROD03!H70)),PROD03!H70,0)</f>
        <v>0</v>
      </c>
      <c r="F66">
        <f>IF(ISNUMBER(SEARCH("PREPE",PROD03!H70)),PROD03!I70,0)</f>
        <v>0</v>
      </c>
      <c r="G66">
        <f>IF(ISNUMBER(SEARCH("PREPE",PROD03!H70)),PROD03!X70,0)</f>
        <v>0</v>
      </c>
      <c r="H66">
        <f>IF(ISNUMBER(SEARCH("PREPE",PROD03!H70)),PROD03!Y70,0)</f>
        <v>0</v>
      </c>
      <c r="I66">
        <f>IF(ISNUMBER(SEARCH("PREPE",PROD03!H70)),PROD03!AM70,0)</f>
        <v>0</v>
      </c>
      <c r="J66" s="44">
        <f t="shared" si="0"/>
        <v>0</v>
      </c>
    </row>
    <row r="67" spans="1:10" ht="15.75" x14ac:dyDescent="0.25">
      <c r="A67">
        <f>IF(ISNUMBER(SEARCH("PREPE",PROD03!H71)),PROD03!A71,0)</f>
        <v>0</v>
      </c>
      <c r="B67">
        <f>IF(ISNUMBER(SEARCH("PREPE",PROD03!H71)),PROD03!B71,0)</f>
        <v>0</v>
      </c>
      <c r="C67">
        <f>IF(ISNUMBER(SEARCH("PREPE",PROD03!H71)),PROD03!C71,0)</f>
        <v>0</v>
      </c>
      <c r="D67">
        <f>IF(ISNUMBER(SEARCH("PREPE",PROD03!H71)),PROD03!F71,0)</f>
        <v>0</v>
      </c>
      <c r="E67">
        <f>IF(ISNUMBER(SEARCH("PREPE",PROD03!H71)),PROD03!H71,0)</f>
        <v>0</v>
      </c>
      <c r="F67">
        <f>IF(ISNUMBER(SEARCH("PREPE",PROD03!H71)),PROD03!I71,0)</f>
        <v>0</v>
      </c>
      <c r="G67">
        <f>IF(ISNUMBER(SEARCH("PREPE",PROD03!H71)),PROD03!X71,0)</f>
        <v>0</v>
      </c>
      <c r="H67">
        <f>IF(ISNUMBER(SEARCH("PREPE",PROD03!H71)),PROD03!Y71,0)</f>
        <v>0</v>
      </c>
      <c r="I67">
        <f>IF(ISNUMBER(SEARCH("PREPE",PROD03!H71)),PROD03!AM71,0)</f>
        <v>0</v>
      </c>
      <c r="J67" s="44">
        <f t="shared" ref="J67:J104" si="1">IF(ISNUMBER(SEARCH("PREPE",E67)),I67,0)</f>
        <v>0</v>
      </c>
    </row>
    <row r="68" spans="1:10" ht="15.75" x14ac:dyDescent="0.25">
      <c r="A68">
        <f>IF(ISNUMBER(SEARCH("PREPE",PROD03!H72)),PROD03!A72,0)</f>
        <v>0</v>
      </c>
      <c r="B68">
        <f>IF(ISNUMBER(SEARCH("PREPE",PROD03!H72)),PROD03!B72,0)</f>
        <v>0</v>
      </c>
      <c r="C68">
        <f>IF(ISNUMBER(SEARCH("PREPE",PROD03!H72)),PROD03!C72,0)</f>
        <v>0</v>
      </c>
      <c r="D68">
        <f>IF(ISNUMBER(SEARCH("PREPE",PROD03!H72)),PROD03!F72,0)</f>
        <v>0</v>
      </c>
      <c r="E68">
        <f>IF(ISNUMBER(SEARCH("PREPE",PROD03!H72)),PROD03!H72,0)</f>
        <v>0</v>
      </c>
      <c r="F68">
        <f>IF(ISNUMBER(SEARCH("PREPE",PROD03!H72)),PROD03!I72,0)</f>
        <v>0</v>
      </c>
      <c r="G68">
        <f>IF(ISNUMBER(SEARCH("PREPE",PROD03!H72)),PROD03!X72,0)</f>
        <v>0</v>
      </c>
      <c r="H68">
        <f>IF(ISNUMBER(SEARCH("PREPE",PROD03!H72)),PROD03!Y72,0)</f>
        <v>0</v>
      </c>
      <c r="I68">
        <f>IF(ISNUMBER(SEARCH("PREPE",PROD03!H72)),PROD03!AM72,0)</f>
        <v>0</v>
      </c>
      <c r="J68" s="44">
        <f t="shared" si="1"/>
        <v>0</v>
      </c>
    </row>
    <row r="69" spans="1:10" ht="15.75" x14ac:dyDescent="0.25">
      <c r="A69">
        <f>IF(ISNUMBER(SEARCH("PREPE",PROD03!H73)),PROD03!A73,0)</f>
        <v>0</v>
      </c>
      <c r="B69">
        <f>IF(ISNUMBER(SEARCH("PREPE",PROD03!H73)),PROD03!B73,0)</f>
        <v>0</v>
      </c>
      <c r="C69">
        <f>IF(ISNUMBER(SEARCH("PREPE",PROD03!H73)),PROD03!C73,0)</f>
        <v>0</v>
      </c>
      <c r="D69">
        <f>IF(ISNUMBER(SEARCH("PREPE",PROD03!H73)),PROD03!F73,0)</f>
        <v>0</v>
      </c>
      <c r="E69">
        <f>IF(ISNUMBER(SEARCH("PREPE",PROD03!H73)),PROD03!H73,0)</f>
        <v>0</v>
      </c>
      <c r="F69">
        <f>IF(ISNUMBER(SEARCH("PREPE",PROD03!H73)),PROD03!I73,0)</f>
        <v>0</v>
      </c>
      <c r="G69">
        <f>IF(ISNUMBER(SEARCH("PREPE",PROD03!H73)),PROD03!X73,0)</f>
        <v>0</v>
      </c>
      <c r="H69">
        <f>IF(ISNUMBER(SEARCH("PREPE",PROD03!H73)),PROD03!Y73,0)</f>
        <v>0</v>
      </c>
      <c r="I69">
        <f>IF(ISNUMBER(SEARCH("PREPE",PROD03!H73)),PROD03!AM73,0)</f>
        <v>0</v>
      </c>
      <c r="J69" s="44">
        <f t="shared" si="1"/>
        <v>0</v>
      </c>
    </row>
    <row r="70" spans="1:10" ht="15.75" x14ac:dyDescent="0.25">
      <c r="A70">
        <f>IF(ISNUMBER(SEARCH("PREPE",PROD03!H74)),PROD03!A74,0)</f>
        <v>0</v>
      </c>
      <c r="B70">
        <f>IF(ISNUMBER(SEARCH("PREPE",PROD03!H74)),PROD03!B74,0)</f>
        <v>0</v>
      </c>
      <c r="C70">
        <f>IF(ISNUMBER(SEARCH("PREPE",PROD03!H74)),PROD03!C74,0)</f>
        <v>0</v>
      </c>
      <c r="D70">
        <f>IF(ISNUMBER(SEARCH("PREPE",PROD03!H74)),PROD03!F74,0)</f>
        <v>0</v>
      </c>
      <c r="E70">
        <f>IF(ISNUMBER(SEARCH("PREPE",PROD03!H74)),PROD03!H74,0)</f>
        <v>0</v>
      </c>
      <c r="F70">
        <f>IF(ISNUMBER(SEARCH("PREPE",PROD03!H74)),PROD03!I74,0)</f>
        <v>0</v>
      </c>
      <c r="G70">
        <f>IF(ISNUMBER(SEARCH("PREPE",PROD03!H74)),PROD03!X74,0)</f>
        <v>0</v>
      </c>
      <c r="H70">
        <f>IF(ISNUMBER(SEARCH("PREPE",PROD03!H74)),PROD03!Y74,0)</f>
        <v>0</v>
      </c>
      <c r="I70">
        <f>IF(ISNUMBER(SEARCH("PREPE",PROD03!H74)),PROD03!AM74,0)</f>
        <v>0</v>
      </c>
      <c r="J70" s="44">
        <f t="shared" si="1"/>
        <v>0</v>
      </c>
    </row>
    <row r="71" spans="1:10" ht="15.75" x14ac:dyDescent="0.25">
      <c r="A71">
        <f>IF(ISNUMBER(SEARCH("PREPE",PROD03!H75)),PROD03!A75,0)</f>
        <v>0</v>
      </c>
      <c r="B71">
        <f>IF(ISNUMBER(SEARCH("PREPE",PROD03!H75)),PROD03!B75,0)</f>
        <v>0</v>
      </c>
      <c r="C71">
        <f>IF(ISNUMBER(SEARCH("PREPE",PROD03!H75)),PROD03!C75,0)</f>
        <v>0</v>
      </c>
      <c r="D71">
        <f>IF(ISNUMBER(SEARCH("PREPE",PROD03!H75)),PROD03!F75,0)</f>
        <v>0</v>
      </c>
      <c r="E71">
        <f>IF(ISNUMBER(SEARCH("PREPE",PROD03!H75)),PROD03!H75,0)</f>
        <v>0</v>
      </c>
      <c r="F71">
        <f>IF(ISNUMBER(SEARCH("PREPE",PROD03!H75)),PROD03!I75,0)</f>
        <v>0</v>
      </c>
      <c r="G71">
        <f>IF(ISNUMBER(SEARCH("PREPE",PROD03!H75)),PROD03!X75,0)</f>
        <v>0</v>
      </c>
      <c r="H71">
        <f>IF(ISNUMBER(SEARCH("PREPE",PROD03!H75)),PROD03!Y75,0)</f>
        <v>0</v>
      </c>
      <c r="I71">
        <f>IF(ISNUMBER(SEARCH("PREPE",PROD03!H75)),PROD03!AM75,0)</f>
        <v>0</v>
      </c>
      <c r="J71" s="44">
        <f t="shared" si="1"/>
        <v>0</v>
      </c>
    </row>
    <row r="72" spans="1:10" ht="15.75" x14ac:dyDescent="0.25">
      <c r="A72">
        <f>IF(ISNUMBER(SEARCH("PREPE",PROD03!H76)),PROD03!A76,0)</f>
        <v>0</v>
      </c>
      <c r="B72">
        <f>IF(ISNUMBER(SEARCH("PREPE",PROD03!H76)),PROD03!B76,0)</f>
        <v>0</v>
      </c>
      <c r="C72">
        <f>IF(ISNUMBER(SEARCH("PREPE",PROD03!H76)),PROD03!C76,0)</f>
        <v>0</v>
      </c>
      <c r="D72">
        <f>IF(ISNUMBER(SEARCH("PREPE",PROD03!H76)),PROD03!F76,0)</f>
        <v>0</v>
      </c>
      <c r="E72">
        <f>IF(ISNUMBER(SEARCH("PREPE",PROD03!H76)),PROD03!H76,0)</f>
        <v>0</v>
      </c>
      <c r="F72">
        <f>IF(ISNUMBER(SEARCH("PREPE",PROD03!H76)),PROD03!I76,0)</f>
        <v>0</v>
      </c>
      <c r="G72">
        <f>IF(ISNUMBER(SEARCH("PREPE",PROD03!H76)),PROD03!X76,0)</f>
        <v>0</v>
      </c>
      <c r="H72">
        <f>IF(ISNUMBER(SEARCH("PREPE",PROD03!H76)),PROD03!Y76,0)</f>
        <v>0</v>
      </c>
      <c r="I72">
        <f>IF(ISNUMBER(SEARCH("PREPE",PROD03!H76)),PROD03!AM76,0)</f>
        <v>0</v>
      </c>
      <c r="J72" s="44">
        <f t="shared" si="1"/>
        <v>0</v>
      </c>
    </row>
    <row r="73" spans="1:10" ht="15.75" x14ac:dyDescent="0.25">
      <c r="A73">
        <f>IF(ISNUMBER(SEARCH("PREPE",PROD03!H77)),PROD03!A77,0)</f>
        <v>0</v>
      </c>
      <c r="B73">
        <f>IF(ISNUMBER(SEARCH("PREPE",PROD03!H77)),PROD03!B77,0)</f>
        <v>0</v>
      </c>
      <c r="C73">
        <f>IF(ISNUMBER(SEARCH("PREPE",PROD03!H77)),PROD03!C77,0)</f>
        <v>0</v>
      </c>
      <c r="D73">
        <f>IF(ISNUMBER(SEARCH("PREPE",PROD03!H77)),PROD03!F77,0)</f>
        <v>0</v>
      </c>
      <c r="E73">
        <f>IF(ISNUMBER(SEARCH("PREPE",PROD03!H77)),PROD03!H77,0)</f>
        <v>0</v>
      </c>
      <c r="F73">
        <f>IF(ISNUMBER(SEARCH("PREPE",PROD03!H77)),PROD03!I77,0)</f>
        <v>0</v>
      </c>
      <c r="G73">
        <f>IF(ISNUMBER(SEARCH("PREPE",PROD03!H77)),PROD03!X77,0)</f>
        <v>0</v>
      </c>
      <c r="H73">
        <f>IF(ISNUMBER(SEARCH("PREPE",PROD03!H77)),PROD03!Y77,0)</f>
        <v>0</v>
      </c>
      <c r="I73">
        <f>IF(ISNUMBER(SEARCH("PREPE",PROD03!H77)),PROD03!AM77,0)</f>
        <v>0</v>
      </c>
      <c r="J73" s="44">
        <f t="shared" si="1"/>
        <v>0</v>
      </c>
    </row>
    <row r="74" spans="1:10" ht="15.75" x14ac:dyDescent="0.25">
      <c r="A74">
        <f>IF(ISNUMBER(SEARCH("PREPE",PROD03!H78)),PROD03!A78,0)</f>
        <v>0</v>
      </c>
      <c r="B74">
        <f>IF(ISNUMBER(SEARCH("PREPE",PROD03!H78)),PROD03!B78,0)</f>
        <v>0</v>
      </c>
      <c r="C74">
        <f>IF(ISNUMBER(SEARCH("PREPE",PROD03!H78)),PROD03!C78,0)</f>
        <v>0</v>
      </c>
      <c r="D74">
        <f>IF(ISNUMBER(SEARCH("PREPE",PROD03!H78)),PROD03!F78,0)</f>
        <v>0</v>
      </c>
      <c r="E74">
        <f>IF(ISNUMBER(SEARCH("PREPE",PROD03!H78)),PROD03!H78,0)</f>
        <v>0</v>
      </c>
      <c r="F74">
        <f>IF(ISNUMBER(SEARCH("PREPE",PROD03!H78)),PROD03!I78,0)</f>
        <v>0</v>
      </c>
      <c r="G74">
        <f>IF(ISNUMBER(SEARCH("PREPE",PROD03!H78)),PROD03!X78,0)</f>
        <v>0</v>
      </c>
      <c r="H74">
        <f>IF(ISNUMBER(SEARCH("PREPE",PROD03!H78)),PROD03!Y78,0)</f>
        <v>0</v>
      </c>
      <c r="I74">
        <f>IF(ISNUMBER(SEARCH("PREPE",PROD03!H78)),PROD03!AM78,0)</f>
        <v>0</v>
      </c>
      <c r="J74" s="44">
        <f t="shared" si="1"/>
        <v>0</v>
      </c>
    </row>
    <row r="75" spans="1:10" ht="15.75" x14ac:dyDescent="0.25">
      <c r="A75">
        <f>IF(ISNUMBER(SEARCH("PREPE",PROD03!H79)),PROD03!A79,0)</f>
        <v>74</v>
      </c>
      <c r="B75" t="str">
        <f>IF(ISNUMBER(SEARCH("PREPE",PROD03!H79)),PROD03!B79,0)</f>
        <v>BTA APDROSINASANA - TEMPORAIRE AUTOMOBILE</v>
      </c>
      <c r="C75" t="str">
        <f>IF(ISNUMBER(SEARCH("PREPE",PROD03!H79)),PROD03!C79,0)</f>
        <v>05/03/2013 11:59:39 </v>
      </c>
      <c r="D75" t="str">
        <f>IF(ISNUMBER(SEARCH("PREPE",PROD03!H79)),PROD03!F79,0)</f>
        <v>05032013 30VL75014-19 </v>
      </c>
      <c r="E75" t="str">
        <f>IF(ISNUMBER(SEARCH("PREPE",PROD03!H79)),PROD03!H79,0)</f>
        <v>ASSURANCES -ORIAS 07 006102 PREPE</v>
      </c>
      <c r="F75" t="str">
        <f>IF(ISNUMBER(SEARCH("PREPE",PROD03!H79)),PROD03!I79,0)</f>
        <v>BTA APDROSINASANA - TEMPORAIRE AUTOMOBILE</v>
      </c>
      <c r="G75">
        <f>IF(ISNUMBER(SEARCH("PREPE",PROD03!H79)),PROD03!X79,0)</f>
        <v>30</v>
      </c>
      <c r="H75" t="str">
        <f>IF(ISNUMBER(SEARCH("PREPE",PROD03!H79)),PROD03!Y79,0)</f>
        <v>y</v>
      </c>
      <c r="I75">
        <f>IF(ISNUMBER(SEARCH("PREPE",PROD03!H79)),PROD03!AM79,0)</f>
        <v>115</v>
      </c>
      <c r="J75" s="44">
        <f t="shared" si="1"/>
        <v>115</v>
      </c>
    </row>
    <row r="76" spans="1:10" ht="15.75" x14ac:dyDescent="0.25">
      <c r="A76">
        <f>IF(ISNUMBER(SEARCH("PREPE",PROD03!H80)),PROD03!A80,0)</f>
        <v>0</v>
      </c>
      <c r="B76">
        <f>IF(ISNUMBER(SEARCH("PREPE",PROD03!H80)),PROD03!B80,0)</f>
        <v>0</v>
      </c>
      <c r="C76">
        <f>IF(ISNUMBER(SEARCH("PREPE",PROD03!H80)),PROD03!C80,0)</f>
        <v>0</v>
      </c>
      <c r="D76">
        <f>IF(ISNUMBER(SEARCH("PREPE",PROD03!H80)),PROD03!F80,0)</f>
        <v>0</v>
      </c>
      <c r="E76">
        <f>IF(ISNUMBER(SEARCH("PREPE",PROD03!H80)),PROD03!H80,0)</f>
        <v>0</v>
      </c>
      <c r="F76">
        <f>IF(ISNUMBER(SEARCH("PREPE",PROD03!H80)),PROD03!I80,0)</f>
        <v>0</v>
      </c>
      <c r="G76">
        <f>IF(ISNUMBER(SEARCH("PREPE",PROD03!H80)),PROD03!X80,0)</f>
        <v>0</v>
      </c>
      <c r="H76">
        <f>IF(ISNUMBER(SEARCH("PREPE",PROD03!H80)),PROD03!Y80,0)</f>
        <v>0</v>
      </c>
      <c r="I76">
        <f>IF(ISNUMBER(SEARCH("PREPE",PROD03!H80)),PROD03!AM80,0)</f>
        <v>0</v>
      </c>
      <c r="J76" s="44">
        <f t="shared" si="1"/>
        <v>0</v>
      </c>
    </row>
    <row r="77" spans="1:10" ht="15.75" x14ac:dyDescent="0.25">
      <c r="A77">
        <f>IF(ISNUMBER(SEARCH("PREPE",PROD03!H81)),PROD03!A81,0)</f>
        <v>0</v>
      </c>
      <c r="B77">
        <f>IF(ISNUMBER(SEARCH("PREPE",PROD03!H81)),PROD03!B81,0)</f>
        <v>0</v>
      </c>
      <c r="C77">
        <f>IF(ISNUMBER(SEARCH("PREPE",PROD03!H81)),PROD03!C81,0)</f>
        <v>0</v>
      </c>
      <c r="D77">
        <f>IF(ISNUMBER(SEARCH("PREPE",PROD03!H81)),PROD03!F81,0)</f>
        <v>0</v>
      </c>
      <c r="E77">
        <f>IF(ISNUMBER(SEARCH("PREPE",PROD03!H81)),PROD03!H81,0)</f>
        <v>0</v>
      </c>
      <c r="F77">
        <f>IF(ISNUMBER(SEARCH("PREPE",PROD03!H81)),PROD03!I81,0)</f>
        <v>0</v>
      </c>
      <c r="G77">
        <f>IF(ISNUMBER(SEARCH("PREPE",PROD03!H81)),PROD03!X81,0)</f>
        <v>0</v>
      </c>
      <c r="H77">
        <f>IF(ISNUMBER(SEARCH("PREPE",PROD03!H81)),PROD03!Y81,0)</f>
        <v>0</v>
      </c>
      <c r="I77">
        <f>IF(ISNUMBER(SEARCH("PREPE",PROD03!H81)),PROD03!AM81,0)</f>
        <v>0</v>
      </c>
      <c r="J77" s="44">
        <f t="shared" si="1"/>
        <v>0</v>
      </c>
    </row>
    <row r="78" spans="1:10" ht="15.75" x14ac:dyDescent="0.25">
      <c r="A78">
        <f>IF(ISNUMBER(SEARCH("PREPE",PROD03!H82)),PROD03!A82,0)</f>
        <v>0</v>
      </c>
      <c r="B78">
        <f>IF(ISNUMBER(SEARCH("PREPE",PROD03!H82)),PROD03!B82,0)</f>
        <v>0</v>
      </c>
      <c r="C78">
        <f>IF(ISNUMBER(SEARCH("PREPE",PROD03!H82)),PROD03!C82,0)</f>
        <v>0</v>
      </c>
      <c r="D78">
        <f>IF(ISNUMBER(SEARCH("PREPE",PROD03!H82)),PROD03!F82,0)</f>
        <v>0</v>
      </c>
      <c r="E78">
        <f>IF(ISNUMBER(SEARCH("PREPE",PROD03!H82)),PROD03!H82,0)</f>
        <v>0</v>
      </c>
      <c r="F78">
        <f>IF(ISNUMBER(SEARCH("PREPE",PROD03!H82)),PROD03!I82,0)</f>
        <v>0</v>
      </c>
      <c r="G78">
        <f>IF(ISNUMBER(SEARCH("PREPE",PROD03!H82)),PROD03!X82,0)</f>
        <v>0</v>
      </c>
      <c r="H78">
        <f>IF(ISNUMBER(SEARCH("PREPE",PROD03!H82)),PROD03!Y82,0)</f>
        <v>0</v>
      </c>
      <c r="I78">
        <f>IF(ISNUMBER(SEARCH("PREPE",PROD03!H82)),PROD03!AM82,0)</f>
        <v>0</v>
      </c>
      <c r="J78" s="44">
        <f t="shared" si="1"/>
        <v>0</v>
      </c>
    </row>
    <row r="79" spans="1:10" ht="15.75" x14ac:dyDescent="0.25">
      <c r="A79">
        <f>IF(ISNUMBER(SEARCH("PREPE",PROD03!H83)),PROD03!A83,0)</f>
        <v>0</v>
      </c>
      <c r="B79">
        <f>IF(ISNUMBER(SEARCH("PREPE",PROD03!H83)),PROD03!B83,0)</f>
        <v>0</v>
      </c>
      <c r="C79">
        <f>IF(ISNUMBER(SEARCH("PREPE",PROD03!H83)),PROD03!C83,0)</f>
        <v>0</v>
      </c>
      <c r="D79">
        <f>IF(ISNUMBER(SEARCH("PREPE",PROD03!H83)),PROD03!F83,0)</f>
        <v>0</v>
      </c>
      <c r="E79">
        <f>IF(ISNUMBER(SEARCH("PREPE",PROD03!H83)),PROD03!H83,0)</f>
        <v>0</v>
      </c>
      <c r="F79">
        <f>IF(ISNUMBER(SEARCH("PREPE",PROD03!H83)),PROD03!I83,0)</f>
        <v>0</v>
      </c>
      <c r="G79">
        <f>IF(ISNUMBER(SEARCH("PREPE",PROD03!H83)),PROD03!X83,0)</f>
        <v>0</v>
      </c>
      <c r="H79">
        <f>IF(ISNUMBER(SEARCH("PREPE",PROD03!H83)),PROD03!Y83,0)</f>
        <v>0</v>
      </c>
      <c r="I79">
        <f>IF(ISNUMBER(SEARCH("PREPE",PROD03!H83)),PROD03!AM83,0)</f>
        <v>0</v>
      </c>
      <c r="J79" s="44">
        <f t="shared" si="1"/>
        <v>0</v>
      </c>
    </row>
    <row r="80" spans="1:10" ht="15.75" x14ac:dyDescent="0.25">
      <c r="A80">
        <f>IF(ISNUMBER(SEARCH("PREPE",PROD03!H84)),PROD03!A84,0)</f>
        <v>0</v>
      </c>
      <c r="B80">
        <f>IF(ISNUMBER(SEARCH("PREPE",PROD03!H84)),PROD03!B84,0)</f>
        <v>0</v>
      </c>
      <c r="C80">
        <f>IF(ISNUMBER(SEARCH("PREPE",PROD03!H84)),PROD03!C84,0)</f>
        <v>0</v>
      </c>
      <c r="D80">
        <f>IF(ISNUMBER(SEARCH("PREPE",PROD03!H84)),PROD03!F84,0)</f>
        <v>0</v>
      </c>
      <c r="E80">
        <f>IF(ISNUMBER(SEARCH("PREPE",PROD03!H84)),PROD03!H84,0)</f>
        <v>0</v>
      </c>
      <c r="F80">
        <f>IF(ISNUMBER(SEARCH("PREPE",PROD03!H84)),PROD03!I84,0)</f>
        <v>0</v>
      </c>
      <c r="G80">
        <f>IF(ISNUMBER(SEARCH("PREPE",PROD03!H84)),PROD03!X84,0)</f>
        <v>0</v>
      </c>
      <c r="H80">
        <f>IF(ISNUMBER(SEARCH("PREPE",PROD03!H84)),PROD03!Y84,0)</f>
        <v>0</v>
      </c>
      <c r="I80">
        <f>IF(ISNUMBER(SEARCH("PREPE",PROD03!H84)),PROD03!AM84,0)</f>
        <v>0</v>
      </c>
      <c r="J80" s="44">
        <f t="shared" si="1"/>
        <v>0</v>
      </c>
    </row>
    <row r="81" spans="1:10" ht="15.75" x14ac:dyDescent="0.25">
      <c r="A81">
        <f>IF(ISNUMBER(SEARCH("PREPE",PROD03!H85)),PROD03!A85,0)</f>
        <v>0</v>
      </c>
      <c r="B81">
        <f>IF(ISNUMBER(SEARCH("PREPE",PROD03!H85)),PROD03!B85,0)</f>
        <v>0</v>
      </c>
      <c r="C81">
        <f>IF(ISNUMBER(SEARCH("PREPE",PROD03!H85)),PROD03!C85,0)</f>
        <v>0</v>
      </c>
      <c r="D81">
        <f>IF(ISNUMBER(SEARCH("PREPE",PROD03!H85)),PROD03!F85,0)</f>
        <v>0</v>
      </c>
      <c r="E81">
        <f>IF(ISNUMBER(SEARCH("PREPE",PROD03!H85)),PROD03!H85,0)</f>
        <v>0</v>
      </c>
      <c r="F81">
        <f>IF(ISNUMBER(SEARCH("PREPE",PROD03!H85)),PROD03!I85,0)</f>
        <v>0</v>
      </c>
      <c r="G81">
        <f>IF(ISNUMBER(SEARCH("PREPE",PROD03!H85)),PROD03!X85,0)</f>
        <v>0</v>
      </c>
      <c r="H81">
        <f>IF(ISNUMBER(SEARCH("PREPE",PROD03!H85)),PROD03!Y85,0)</f>
        <v>0</v>
      </c>
      <c r="I81">
        <f>IF(ISNUMBER(SEARCH("PREPE",PROD03!H85)),PROD03!AM85,0)</f>
        <v>0</v>
      </c>
      <c r="J81" s="44">
        <f t="shared" si="1"/>
        <v>0</v>
      </c>
    </row>
    <row r="82" spans="1:10" ht="15.75" x14ac:dyDescent="0.25">
      <c r="A82">
        <f>IF(ISNUMBER(SEARCH("PREPE",PROD03!H86)),PROD03!A86,0)</f>
        <v>0</v>
      </c>
      <c r="B82">
        <f>IF(ISNUMBER(SEARCH("PREPE",PROD03!H86)),PROD03!B86,0)</f>
        <v>0</v>
      </c>
      <c r="C82">
        <f>IF(ISNUMBER(SEARCH("PREPE",PROD03!H86)),PROD03!C86,0)</f>
        <v>0</v>
      </c>
      <c r="D82">
        <f>IF(ISNUMBER(SEARCH("PREPE",PROD03!H86)),PROD03!F86,0)</f>
        <v>0</v>
      </c>
      <c r="E82">
        <f>IF(ISNUMBER(SEARCH("PREPE",PROD03!H86)),PROD03!H86,0)</f>
        <v>0</v>
      </c>
      <c r="F82">
        <f>IF(ISNUMBER(SEARCH("PREPE",PROD03!H86)),PROD03!I86,0)</f>
        <v>0</v>
      </c>
      <c r="G82">
        <f>IF(ISNUMBER(SEARCH("PREPE",PROD03!H86)),PROD03!X86,0)</f>
        <v>0</v>
      </c>
      <c r="H82">
        <f>IF(ISNUMBER(SEARCH("PREPE",PROD03!H86)),PROD03!Y86,0)</f>
        <v>0</v>
      </c>
      <c r="I82">
        <f>IF(ISNUMBER(SEARCH("PREPE",PROD03!H86)),PROD03!AM86,0)</f>
        <v>0</v>
      </c>
      <c r="J82" s="44">
        <f t="shared" si="1"/>
        <v>0</v>
      </c>
    </row>
    <row r="83" spans="1:10" ht="15.75" x14ac:dyDescent="0.25">
      <c r="A83">
        <f>IF(ISNUMBER(SEARCH("PREPE",PROD03!H87)),PROD03!A87,0)</f>
        <v>0</v>
      </c>
      <c r="B83">
        <f>IF(ISNUMBER(SEARCH("PREPE",PROD03!H87)),PROD03!B87,0)</f>
        <v>0</v>
      </c>
      <c r="C83">
        <f>IF(ISNUMBER(SEARCH("PREPE",PROD03!H87)),PROD03!C87,0)</f>
        <v>0</v>
      </c>
      <c r="D83">
        <f>IF(ISNUMBER(SEARCH("PREPE",PROD03!H87)),PROD03!F87,0)</f>
        <v>0</v>
      </c>
      <c r="E83">
        <f>IF(ISNUMBER(SEARCH("PREPE",PROD03!H87)),PROD03!H87,0)</f>
        <v>0</v>
      </c>
      <c r="F83">
        <f>IF(ISNUMBER(SEARCH("PREPE",PROD03!H87)),PROD03!I87,0)</f>
        <v>0</v>
      </c>
      <c r="G83">
        <f>IF(ISNUMBER(SEARCH("PREPE",PROD03!H87)),PROD03!X87,0)</f>
        <v>0</v>
      </c>
      <c r="H83">
        <f>IF(ISNUMBER(SEARCH("PREPE",PROD03!H87)),PROD03!Y87,0)</f>
        <v>0</v>
      </c>
      <c r="I83">
        <f>IF(ISNUMBER(SEARCH("PREPE",PROD03!H87)),PROD03!AM87,0)</f>
        <v>0</v>
      </c>
      <c r="J83" s="44">
        <f t="shared" si="1"/>
        <v>0</v>
      </c>
    </row>
    <row r="84" spans="1:10" ht="15.75" x14ac:dyDescent="0.25">
      <c r="A84">
        <f>IF(ISNUMBER(SEARCH("PREPE",PROD03!H88)),PROD03!A88,0)</f>
        <v>0</v>
      </c>
      <c r="B84">
        <f>IF(ISNUMBER(SEARCH("PREPE",PROD03!H88)),PROD03!B88,0)</f>
        <v>0</v>
      </c>
      <c r="C84">
        <f>IF(ISNUMBER(SEARCH("PREPE",PROD03!H88)),PROD03!C88,0)</f>
        <v>0</v>
      </c>
      <c r="D84">
        <f>IF(ISNUMBER(SEARCH("PREPE",PROD03!H88)),PROD03!F88,0)</f>
        <v>0</v>
      </c>
      <c r="E84">
        <f>IF(ISNUMBER(SEARCH("PREPE",PROD03!H88)),PROD03!H88,0)</f>
        <v>0</v>
      </c>
      <c r="F84">
        <f>IF(ISNUMBER(SEARCH("PREPE",PROD03!H88)),PROD03!I88,0)</f>
        <v>0</v>
      </c>
      <c r="G84">
        <f>IF(ISNUMBER(SEARCH("PREPE",PROD03!H88)),PROD03!X88,0)</f>
        <v>0</v>
      </c>
      <c r="H84">
        <f>IF(ISNUMBER(SEARCH("PREPE",PROD03!H88)),PROD03!Y88,0)</f>
        <v>0</v>
      </c>
      <c r="I84">
        <f>IF(ISNUMBER(SEARCH("PREPE",PROD03!H88)),PROD03!AM88,0)</f>
        <v>0</v>
      </c>
      <c r="J84" s="44">
        <f t="shared" si="1"/>
        <v>0</v>
      </c>
    </row>
    <row r="85" spans="1:10" ht="15.75" x14ac:dyDescent="0.25">
      <c r="A85">
        <f>IF(ISNUMBER(SEARCH("PREPE",PROD03!H89)),PROD03!A89,0)</f>
        <v>0</v>
      </c>
      <c r="B85">
        <f>IF(ISNUMBER(SEARCH("PREPE",PROD03!H89)),PROD03!B89,0)</f>
        <v>0</v>
      </c>
      <c r="C85">
        <f>IF(ISNUMBER(SEARCH("PREPE",PROD03!H89)),PROD03!C89,0)</f>
        <v>0</v>
      </c>
      <c r="D85">
        <f>IF(ISNUMBER(SEARCH("PREPE",PROD03!H89)),PROD03!F89,0)</f>
        <v>0</v>
      </c>
      <c r="E85">
        <f>IF(ISNUMBER(SEARCH("PREPE",PROD03!H89)),PROD03!H89,0)</f>
        <v>0</v>
      </c>
      <c r="F85">
        <f>IF(ISNUMBER(SEARCH("PREPE",PROD03!H89)),PROD03!I89,0)</f>
        <v>0</v>
      </c>
      <c r="G85">
        <f>IF(ISNUMBER(SEARCH("PREPE",PROD03!H89)),PROD03!X89,0)</f>
        <v>0</v>
      </c>
      <c r="H85">
        <f>IF(ISNUMBER(SEARCH("PREPE",PROD03!H89)),PROD03!Y89,0)</f>
        <v>0</v>
      </c>
      <c r="I85">
        <f>IF(ISNUMBER(SEARCH("PREPE",PROD03!H89)),PROD03!AM89,0)</f>
        <v>0</v>
      </c>
      <c r="J85" s="44">
        <f t="shared" si="1"/>
        <v>0</v>
      </c>
    </row>
    <row r="86" spans="1:10" ht="15.75" x14ac:dyDescent="0.25">
      <c r="A86">
        <f>IF(ISNUMBER(SEARCH("PREPE",PROD03!H90)),PROD03!A90,0)</f>
        <v>0</v>
      </c>
      <c r="B86">
        <f>IF(ISNUMBER(SEARCH("PREPE",PROD03!H90)),PROD03!B90,0)</f>
        <v>0</v>
      </c>
      <c r="C86">
        <f>IF(ISNUMBER(SEARCH("PREPE",PROD03!H90)),PROD03!C90,0)</f>
        <v>0</v>
      </c>
      <c r="D86">
        <f>IF(ISNUMBER(SEARCH("PREPE",PROD03!H90)),PROD03!F90,0)</f>
        <v>0</v>
      </c>
      <c r="E86">
        <f>IF(ISNUMBER(SEARCH("PREPE",PROD03!H90)),PROD03!H90,0)</f>
        <v>0</v>
      </c>
      <c r="F86">
        <f>IF(ISNUMBER(SEARCH("PREPE",PROD03!H90)),PROD03!I90,0)</f>
        <v>0</v>
      </c>
      <c r="G86">
        <f>IF(ISNUMBER(SEARCH("PREPE",PROD03!H90)),PROD03!X90,0)</f>
        <v>0</v>
      </c>
      <c r="H86">
        <f>IF(ISNUMBER(SEARCH("PREPE",PROD03!H90)),PROD03!Y90,0)</f>
        <v>0</v>
      </c>
      <c r="I86">
        <f>IF(ISNUMBER(SEARCH("PREPE",PROD03!H90)),PROD03!AM90,0)</f>
        <v>0</v>
      </c>
      <c r="J86" s="44">
        <f t="shared" si="1"/>
        <v>0</v>
      </c>
    </row>
    <row r="87" spans="1:10" ht="15.75" x14ac:dyDescent="0.25">
      <c r="A87">
        <f>IF(ISNUMBER(SEARCH("PREPE",PROD03!H91)),PROD03!A91,0)</f>
        <v>0</v>
      </c>
      <c r="B87">
        <f>IF(ISNUMBER(SEARCH("PREPE",PROD03!H91)),PROD03!B91,0)</f>
        <v>0</v>
      </c>
      <c r="C87">
        <f>IF(ISNUMBER(SEARCH("PREPE",PROD03!H91)),PROD03!C91,0)</f>
        <v>0</v>
      </c>
      <c r="D87">
        <f>IF(ISNUMBER(SEARCH("PREPE",PROD03!H91)),PROD03!F91,0)</f>
        <v>0</v>
      </c>
      <c r="E87">
        <f>IF(ISNUMBER(SEARCH("PREPE",PROD03!H91)),PROD03!H91,0)</f>
        <v>0</v>
      </c>
      <c r="F87">
        <f>IF(ISNUMBER(SEARCH("PREPE",PROD03!H91)),PROD03!I91,0)</f>
        <v>0</v>
      </c>
      <c r="G87">
        <f>IF(ISNUMBER(SEARCH("PREPE",PROD03!H91)),PROD03!X91,0)</f>
        <v>0</v>
      </c>
      <c r="H87">
        <f>IF(ISNUMBER(SEARCH("PREPE",PROD03!H91)),PROD03!Y91,0)</f>
        <v>0</v>
      </c>
      <c r="I87">
        <f>IF(ISNUMBER(SEARCH("PREPE",PROD03!H91)),PROD03!AM91,0)</f>
        <v>0</v>
      </c>
      <c r="J87" s="44">
        <f t="shared" si="1"/>
        <v>0</v>
      </c>
    </row>
    <row r="88" spans="1:10" ht="15.75" x14ac:dyDescent="0.25">
      <c r="A88">
        <f>IF(ISNUMBER(SEARCH("PREPE",PROD03!H92)),PROD03!A92,0)</f>
        <v>0</v>
      </c>
      <c r="B88">
        <f>IF(ISNUMBER(SEARCH("PREPE",PROD03!H92)),PROD03!B92,0)</f>
        <v>0</v>
      </c>
      <c r="C88">
        <f>IF(ISNUMBER(SEARCH("PREPE",PROD03!H92)),PROD03!C92,0)</f>
        <v>0</v>
      </c>
      <c r="D88">
        <f>IF(ISNUMBER(SEARCH("PREPE",PROD03!H92)),PROD03!F92,0)</f>
        <v>0</v>
      </c>
      <c r="E88">
        <f>IF(ISNUMBER(SEARCH("PREPE",PROD03!H92)),PROD03!H92,0)</f>
        <v>0</v>
      </c>
      <c r="F88">
        <f>IF(ISNUMBER(SEARCH("PREPE",PROD03!H92)),PROD03!I92,0)</f>
        <v>0</v>
      </c>
      <c r="G88">
        <f>IF(ISNUMBER(SEARCH("PREPE",PROD03!H92)),PROD03!X92,0)</f>
        <v>0</v>
      </c>
      <c r="H88">
        <f>IF(ISNUMBER(SEARCH("PREPE",PROD03!H92)),PROD03!Y92,0)</f>
        <v>0</v>
      </c>
      <c r="I88">
        <f>IF(ISNUMBER(SEARCH("PREPE",PROD03!H92)),PROD03!AM92,0)</f>
        <v>0</v>
      </c>
      <c r="J88" s="44">
        <f t="shared" si="1"/>
        <v>0</v>
      </c>
    </row>
    <row r="89" spans="1:10" ht="15.75" x14ac:dyDescent="0.25">
      <c r="A89">
        <f>IF(ISNUMBER(SEARCH("PREPE",PROD03!H93)),PROD03!A93,0)</f>
        <v>0</v>
      </c>
      <c r="B89">
        <f>IF(ISNUMBER(SEARCH("PREPE",PROD03!H93)),PROD03!B93,0)</f>
        <v>0</v>
      </c>
      <c r="C89">
        <f>IF(ISNUMBER(SEARCH("PREPE",PROD03!H93)),PROD03!C93,0)</f>
        <v>0</v>
      </c>
      <c r="D89">
        <f>IF(ISNUMBER(SEARCH("PREPE",PROD03!H93)),PROD03!F93,0)</f>
        <v>0</v>
      </c>
      <c r="E89">
        <f>IF(ISNUMBER(SEARCH("PREPE",PROD03!H93)),PROD03!H93,0)</f>
        <v>0</v>
      </c>
      <c r="F89">
        <f>IF(ISNUMBER(SEARCH("PREPE",PROD03!H93)),PROD03!I93,0)</f>
        <v>0</v>
      </c>
      <c r="G89">
        <f>IF(ISNUMBER(SEARCH("PREPE",PROD03!H93)),PROD03!X93,0)</f>
        <v>0</v>
      </c>
      <c r="H89">
        <f>IF(ISNUMBER(SEARCH("PREPE",PROD03!H93)),PROD03!Y93,0)</f>
        <v>0</v>
      </c>
      <c r="I89">
        <f>IF(ISNUMBER(SEARCH("PREPE",PROD03!H93)),PROD03!AM93,0)</f>
        <v>0</v>
      </c>
      <c r="J89" s="44">
        <f t="shared" si="1"/>
        <v>0</v>
      </c>
    </row>
    <row r="90" spans="1:10" ht="15.75" x14ac:dyDescent="0.25">
      <c r="A90">
        <f>IF(ISNUMBER(SEARCH("PREPE",PROD03!H94)),PROD03!A94,0)</f>
        <v>0</v>
      </c>
      <c r="B90">
        <f>IF(ISNUMBER(SEARCH("PREPE",PROD03!H94)),PROD03!B94,0)</f>
        <v>0</v>
      </c>
      <c r="C90">
        <f>IF(ISNUMBER(SEARCH("PREPE",PROD03!H94)),PROD03!C94,0)</f>
        <v>0</v>
      </c>
      <c r="D90">
        <f>IF(ISNUMBER(SEARCH("PREPE",PROD03!H94)),PROD03!F94,0)</f>
        <v>0</v>
      </c>
      <c r="E90">
        <f>IF(ISNUMBER(SEARCH("PREPE",PROD03!H94)),PROD03!H94,0)</f>
        <v>0</v>
      </c>
      <c r="F90">
        <f>IF(ISNUMBER(SEARCH("PREPE",PROD03!H94)),PROD03!I94,0)</f>
        <v>0</v>
      </c>
      <c r="G90">
        <f>IF(ISNUMBER(SEARCH("PREPE",PROD03!H94)),PROD03!X94,0)</f>
        <v>0</v>
      </c>
      <c r="H90">
        <f>IF(ISNUMBER(SEARCH("PREPE",PROD03!H94)),PROD03!Y94,0)</f>
        <v>0</v>
      </c>
      <c r="I90">
        <f>IF(ISNUMBER(SEARCH("PREPE",PROD03!H94)),PROD03!AM94,0)</f>
        <v>0</v>
      </c>
      <c r="J90" s="44">
        <f t="shared" si="1"/>
        <v>0</v>
      </c>
    </row>
    <row r="91" spans="1:10" ht="15.75" x14ac:dyDescent="0.25">
      <c r="A91">
        <f>IF(ISNUMBER(SEARCH("PREPE",PROD03!H95)),PROD03!A95,0)</f>
        <v>0</v>
      </c>
      <c r="B91">
        <f>IF(ISNUMBER(SEARCH("PREPE",PROD03!H95)),PROD03!B95,0)</f>
        <v>0</v>
      </c>
      <c r="C91">
        <f>IF(ISNUMBER(SEARCH("PREPE",PROD03!H95)),PROD03!C95,0)</f>
        <v>0</v>
      </c>
      <c r="D91">
        <f>IF(ISNUMBER(SEARCH("PREPE",PROD03!H95)),PROD03!F95,0)</f>
        <v>0</v>
      </c>
      <c r="E91">
        <f>IF(ISNUMBER(SEARCH("PREPE",PROD03!H95)),PROD03!H95,0)</f>
        <v>0</v>
      </c>
      <c r="F91">
        <f>IF(ISNUMBER(SEARCH("PREPE",PROD03!H95)),PROD03!I95,0)</f>
        <v>0</v>
      </c>
      <c r="G91">
        <f>IF(ISNUMBER(SEARCH("PREPE",PROD03!H95)),PROD03!X95,0)</f>
        <v>0</v>
      </c>
      <c r="H91">
        <f>IF(ISNUMBER(SEARCH("PREPE",PROD03!H95)),PROD03!Y95,0)</f>
        <v>0</v>
      </c>
      <c r="I91">
        <f>IF(ISNUMBER(SEARCH("PREPE",PROD03!H95)),PROD03!AM95,0)</f>
        <v>0</v>
      </c>
      <c r="J91" s="44">
        <f t="shared" si="1"/>
        <v>0</v>
      </c>
    </row>
    <row r="92" spans="1:10" ht="15.75" x14ac:dyDescent="0.25">
      <c r="A92">
        <f>IF(ISNUMBER(SEARCH("PREPE",PROD03!H96)),PROD03!A96,0)</f>
        <v>0</v>
      </c>
      <c r="B92">
        <f>IF(ISNUMBER(SEARCH("PREPE",PROD03!H96)),PROD03!B96,0)</f>
        <v>0</v>
      </c>
      <c r="C92">
        <f>IF(ISNUMBER(SEARCH("PREPE",PROD03!H96)),PROD03!C96,0)</f>
        <v>0</v>
      </c>
      <c r="D92">
        <f>IF(ISNUMBER(SEARCH("PREPE",PROD03!H96)),PROD03!F96,0)</f>
        <v>0</v>
      </c>
      <c r="E92">
        <f>IF(ISNUMBER(SEARCH("PREPE",PROD03!H96)),PROD03!H96,0)</f>
        <v>0</v>
      </c>
      <c r="F92">
        <f>IF(ISNUMBER(SEARCH("PREPE",PROD03!H96)),PROD03!I96,0)</f>
        <v>0</v>
      </c>
      <c r="G92">
        <f>IF(ISNUMBER(SEARCH("PREPE",PROD03!H96)),PROD03!X96,0)</f>
        <v>0</v>
      </c>
      <c r="H92">
        <f>IF(ISNUMBER(SEARCH("PREPE",PROD03!H96)),PROD03!Y96,0)</f>
        <v>0</v>
      </c>
      <c r="I92">
        <f>IF(ISNUMBER(SEARCH("PREPE",PROD03!H96)),PROD03!AM96,0)</f>
        <v>0</v>
      </c>
      <c r="J92" s="44">
        <f t="shared" si="1"/>
        <v>0</v>
      </c>
    </row>
    <row r="93" spans="1:10" ht="15.75" x14ac:dyDescent="0.25">
      <c r="A93">
        <f>IF(ISNUMBER(SEARCH("PREPE",PROD03!H97)),PROD03!A97,0)</f>
        <v>0</v>
      </c>
      <c r="B93">
        <f>IF(ISNUMBER(SEARCH("PREPE",PROD03!H97)),PROD03!B97,0)</f>
        <v>0</v>
      </c>
      <c r="C93">
        <f>IF(ISNUMBER(SEARCH("PREPE",PROD03!H97)),PROD03!C97,0)</f>
        <v>0</v>
      </c>
      <c r="D93">
        <f>IF(ISNUMBER(SEARCH("PREPE",PROD03!H97)),PROD03!F97,0)</f>
        <v>0</v>
      </c>
      <c r="E93">
        <f>IF(ISNUMBER(SEARCH("PREPE",PROD03!H97)),PROD03!H97,0)</f>
        <v>0</v>
      </c>
      <c r="F93">
        <f>IF(ISNUMBER(SEARCH("PREPE",PROD03!H97)),PROD03!I97,0)</f>
        <v>0</v>
      </c>
      <c r="G93">
        <f>IF(ISNUMBER(SEARCH("PREPE",PROD03!H97)),PROD03!X97,0)</f>
        <v>0</v>
      </c>
      <c r="H93">
        <f>IF(ISNUMBER(SEARCH("PREPE",PROD03!H97)),PROD03!Y97,0)</f>
        <v>0</v>
      </c>
      <c r="I93">
        <f>IF(ISNUMBER(SEARCH("PREPE",PROD03!H97)),PROD03!AM97,0)</f>
        <v>0</v>
      </c>
      <c r="J93" s="44">
        <f t="shared" si="1"/>
        <v>0</v>
      </c>
    </row>
    <row r="94" spans="1:10" ht="15.75" x14ac:dyDescent="0.25">
      <c r="A94">
        <f>IF(ISNUMBER(SEARCH("PREPE",PROD03!H98)),PROD03!A98,0)</f>
        <v>0</v>
      </c>
      <c r="B94">
        <f>IF(ISNUMBER(SEARCH("PREPE",PROD03!H98)),PROD03!B98,0)</f>
        <v>0</v>
      </c>
      <c r="C94">
        <f>IF(ISNUMBER(SEARCH("PREPE",PROD03!H98)),PROD03!C98,0)</f>
        <v>0</v>
      </c>
      <c r="D94">
        <f>IF(ISNUMBER(SEARCH("PREPE",PROD03!H98)),PROD03!F98,0)</f>
        <v>0</v>
      </c>
      <c r="E94">
        <f>IF(ISNUMBER(SEARCH("PREPE",PROD03!H98)),PROD03!H98,0)</f>
        <v>0</v>
      </c>
      <c r="F94">
        <f>IF(ISNUMBER(SEARCH("PREPE",PROD03!H98)),PROD03!I98,0)</f>
        <v>0</v>
      </c>
      <c r="G94">
        <f>IF(ISNUMBER(SEARCH("PREPE",PROD03!H98)),PROD03!X98,0)</f>
        <v>0</v>
      </c>
      <c r="H94">
        <f>IF(ISNUMBER(SEARCH("PREPE",PROD03!H98)),PROD03!Y98,0)</f>
        <v>0</v>
      </c>
      <c r="I94">
        <f>IF(ISNUMBER(SEARCH("PREPE",PROD03!H98)),PROD03!AM98,0)</f>
        <v>0</v>
      </c>
      <c r="J94" s="44">
        <f t="shared" si="1"/>
        <v>0</v>
      </c>
    </row>
    <row r="95" spans="1:10" ht="15.75" x14ac:dyDescent="0.25">
      <c r="A95">
        <f>IF(ISNUMBER(SEARCH("PREPE",PROD03!H99)),PROD03!A99,0)</f>
        <v>0</v>
      </c>
      <c r="B95">
        <f>IF(ISNUMBER(SEARCH("PREPE",PROD03!H99)),PROD03!B99,0)</f>
        <v>0</v>
      </c>
      <c r="C95">
        <f>IF(ISNUMBER(SEARCH("PREPE",PROD03!H99)),PROD03!C99,0)</f>
        <v>0</v>
      </c>
      <c r="D95">
        <f>IF(ISNUMBER(SEARCH("PREPE",PROD03!H99)),PROD03!F99,0)</f>
        <v>0</v>
      </c>
      <c r="E95">
        <f>IF(ISNUMBER(SEARCH("PREPE",PROD03!H99)),PROD03!H99,0)</f>
        <v>0</v>
      </c>
      <c r="F95">
        <f>IF(ISNUMBER(SEARCH("PREPE",PROD03!H99)),PROD03!I99,0)</f>
        <v>0</v>
      </c>
      <c r="G95">
        <f>IF(ISNUMBER(SEARCH("PREPE",PROD03!H99)),PROD03!X99,0)</f>
        <v>0</v>
      </c>
      <c r="H95">
        <f>IF(ISNUMBER(SEARCH("PREPE",PROD03!H99)),PROD03!Y99,0)</f>
        <v>0</v>
      </c>
      <c r="I95">
        <f>IF(ISNUMBER(SEARCH("PREPE",PROD03!H99)),PROD03!AM99,0)</f>
        <v>0</v>
      </c>
      <c r="J95" s="44">
        <f t="shared" si="1"/>
        <v>0</v>
      </c>
    </row>
    <row r="96" spans="1:10" ht="15.75" x14ac:dyDescent="0.25">
      <c r="A96">
        <f>IF(ISNUMBER(SEARCH("PREPE",PROD03!H100)),PROD03!A100,0)</f>
        <v>0</v>
      </c>
      <c r="B96">
        <f>IF(ISNUMBER(SEARCH("PREPE",PROD03!H100)),PROD03!B100,0)</f>
        <v>0</v>
      </c>
      <c r="C96">
        <f>IF(ISNUMBER(SEARCH("PREPE",PROD03!H100)),PROD03!C100,0)</f>
        <v>0</v>
      </c>
      <c r="D96">
        <f>IF(ISNUMBER(SEARCH("PREPE",PROD03!H100)),PROD03!F100,0)</f>
        <v>0</v>
      </c>
      <c r="E96">
        <f>IF(ISNUMBER(SEARCH("PREPE",PROD03!H100)),PROD03!H100,0)</f>
        <v>0</v>
      </c>
      <c r="F96">
        <f>IF(ISNUMBER(SEARCH("PREPE",PROD03!H100)),PROD03!I100,0)</f>
        <v>0</v>
      </c>
      <c r="G96">
        <f>IF(ISNUMBER(SEARCH("PREPE",PROD03!H100)),PROD03!X100,0)</f>
        <v>0</v>
      </c>
      <c r="H96">
        <f>IF(ISNUMBER(SEARCH("PREPE",PROD03!H100)),PROD03!Y100,0)</f>
        <v>0</v>
      </c>
      <c r="I96">
        <f>IF(ISNUMBER(SEARCH("PREPE",PROD03!H100)),PROD03!AM100,0)</f>
        <v>0</v>
      </c>
      <c r="J96" s="44">
        <f t="shared" si="1"/>
        <v>0</v>
      </c>
    </row>
    <row r="97" spans="1:10" ht="15.75" x14ac:dyDescent="0.25">
      <c r="A97">
        <f>IF(ISNUMBER(SEARCH("PREPE",PROD03!H101)),PROD03!A101,0)</f>
        <v>0</v>
      </c>
      <c r="B97">
        <f>IF(ISNUMBER(SEARCH("PREPE",PROD03!H101)),PROD03!B101,0)</f>
        <v>0</v>
      </c>
      <c r="C97">
        <f>IF(ISNUMBER(SEARCH("PREPE",PROD03!H101)),PROD03!C101,0)</f>
        <v>0</v>
      </c>
      <c r="D97">
        <f>IF(ISNUMBER(SEARCH("PREPE",PROD03!H101)),PROD03!F101,0)</f>
        <v>0</v>
      </c>
      <c r="E97">
        <f>IF(ISNUMBER(SEARCH("PREPE",PROD03!H101)),PROD03!H101,0)</f>
        <v>0</v>
      </c>
      <c r="F97">
        <f>IF(ISNUMBER(SEARCH("PREPE",PROD03!H101)),PROD03!I101,0)</f>
        <v>0</v>
      </c>
      <c r="G97">
        <f>IF(ISNUMBER(SEARCH("PREPE",PROD03!H101)),PROD03!X101,0)</f>
        <v>0</v>
      </c>
      <c r="H97">
        <f>IF(ISNUMBER(SEARCH("PREPE",PROD03!H101)),PROD03!Y101,0)</f>
        <v>0</v>
      </c>
      <c r="I97">
        <f>IF(ISNUMBER(SEARCH("PREPE",PROD03!H101)),PROD03!AM101,0)</f>
        <v>0</v>
      </c>
      <c r="J97" s="44">
        <f t="shared" si="1"/>
        <v>0</v>
      </c>
    </row>
    <row r="98" spans="1:10" ht="15.75" x14ac:dyDescent="0.25">
      <c r="A98">
        <f>IF(ISNUMBER(SEARCH("PREPE",PROD03!H102)),PROD03!A102,0)</f>
        <v>0</v>
      </c>
      <c r="B98">
        <f>IF(ISNUMBER(SEARCH("PREPE",PROD03!H102)),PROD03!B102,0)</f>
        <v>0</v>
      </c>
      <c r="C98">
        <f>IF(ISNUMBER(SEARCH("PREPE",PROD03!H102)),PROD03!C102,0)</f>
        <v>0</v>
      </c>
      <c r="D98">
        <f>IF(ISNUMBER(SEARCH("PREPE",PROD03!H102)),PROD03!F102,0)</f>
        <v>0</v>
      </c>
      <c r="E98">
        <f>IF(ISNUMBER(SEARCH("PREPE",PROD03!H102)),PROD03!H102,0)</f>
        <v>0</v>
      </c>
      <c r="F98">
        <f>IF(ISNUMBER(SEARCH("PREPE",PROD03!H102)),PROD03!I102,0)</f>
        <v>0</v>
      </c>
      <c r="G98">
        <f>IF(ISNUMBER(SEARCH("PREPE",PROD03!H102)),PROD03!X102,0)</f>
        <v>0</v>
      </c>
      <c r="H98">
        <f>IF(ISNUMBER(SEARCH("PREPE",PROD03!H102)),PROD03!Y102,0)</f>
        <v>0</v>
      </c>
      <c r="I98">
        <f>IF(ISNUMBER(SEARCH("PREPE",PROD03!H102)),PROD03!AM102,0)</f>
        <v>0</v>
      </c>
      <c r="J98" s="44">
        <f t="shared" si="1"/>
        <v>0</v>
      </c>
    </row>
    <row r="99" spans="1:10" ht="15.75" x14ac:dyDescent="0.25">
      <c r="A99">
        <f>IF(ISNUMBER(SEARCH("PREPE",PROD03!H103)),PROD03!A103,0)</f>
        <v>0</v>
      </c>
      <c r="B99">
        <f>IF(ISNUMBER(SEARCH("PREPE",PROD03!H103)),PROD03!B103,0)</f>
        <v>0</v>
      </c>
      <c r="C99">
        <f>IF(ISNUMBER(SEARCH("PREPE",PROD03!H103)),PROD03!C103,0)</f>
        <v>0</v>
      </c>
      <c r="D99">
        <f>IF(ISNUMBER(SEARCH("PREPE",PROD03!H103)),PROD03!F103,0)</f>
        <v>0</v>
      </c>
      <c r="E99">
        <f>IF(ISNUMBER(SEARCH("PREPE",PROD03!H103)),PROD03!H103,0)</f>
        <v>0</v>
      </c>
      <c r="F99">
        <f>IF(ISNUMBER(SEARCH("PREPE",PROD03!H103)),PROD03!I103,0)</f>
        <v>0</v>
      </c>
      <c r="G99">
        <f>IF(ISNUMBER(SEARCH("PREPE",PROD03!H103)),PROD03!X103,0)</f>
        <v>0</v>
      </c>
      <c r="H99">
        <f>IF(ISNUMBER(SEARCH("PREPE",PROD03!H103)),PROD03!Y103,0)</f>
        <v>0</v>
      </c>
      <c r="I99">
        <f>IF(ISNUMBER(SEARCH("PREPE",PROD03!H103)),PROD03!AM103,0)</f>
        <v>0</v>
      </c>
      <c r="J99" s="44">
        <f t="shared" si="1"/>
        <v>0</v>
      </c>
    </row>
    <row r="100" spans="1:10" ht="15.75" x14ac:dyDescent="0.25">
      <c r="A100">
        <f>IF(ISNUMBER(SEARCH("PREPE",PROD03!H104)),PROD03!A104,0)</f>
        <v>0</v>
      </c>
      <c r="B100">
        <f>IF(ISNUMBER(SEARCH("PREPE",PROD03!H104)),PROD03!B104,0)</f>
        <v>0</v>
      </c>
      <c r="C100">
        <f>IF(ISNUMBER(SEARCH("PREPE",PROD03!H104)),PROD03!C104,0)</f>
        <v>0</v>
      </c>
      <c r="D100">
        <f>IF(ISNUMBER(SEARCH("PREPE",PROD03!H104)),PROD03!F104,0)</f>
        <v>0</v>
      </c>
      <c r="E100">
        <f>IF(ISNUMBER(SEARCH("PREPE",PROD03!H104)),PROD03!H104,0)</f>
        <v>0</v>
      </c>
      <c r="F100">
        <f>IF(ISNUMBER(SEARCH("PREPE",PROD03!H104)),PROD03!I104,0)</f>
        <v>0</v>
      </c>
      <c r="G100">
        <f>IF(ISNUMBER(SEARCH("PREPE",PROD03!H104)),PROD03!X104,0)</f>
        <v>0</v>
      </c>
      <c r="H100">
        <f>IF(ISNUMBER(SEARCH("PREPE",PROD03!H104)),PROD03!Y104,0)</f>
        <v>0</v>
      </c>
      <c r="I100">
        <f>IF(ISNUMBER(SEARCH("PREPE",PROD03!H104)),PROD03!AM104,0)</f>
        <v>0</v>
      </c>
      <c r="J100" s="44">
        <f t="shared" si="1"/>
        <v>0</v>
      </c>
    </row>
    <row r="101" spans="1:10" ht="15.75" x14ac:dyDescent="0.25">
      <c r="A101">
        <f>IF(ISNUMBER(SEARCH("PREPE",PROD03!H105)),PROD03!A105,0)</f>
        <v>0</v>
      </c>
      <c r="B101">
        <f>IF(ISNUMBER(SEARCH("PREPE",PROD03!H105)),PROD03!B105,0)</f>
        <v>0</v>
      </c>
      <c r="C101">
        <f>IF(ISNUMBER(SEARCH("PREPE",PROD03!H105)),PROD03!C105,0)</f>
        <v>0</v>
      </c>
      <c r="D101">
        <f>IF(ISNUMBER(SEARCH("PREPE",PROD03!H105)),PROD03!F105,0)</f>
        <v>0</v>
      </c>
      <c r="E101">
        <f>IF(ISNUMBER(SEARCH("PREPE",PROD03!H105)),PROD03!H105,0)</f>
        <v>0</v>
      </c>
      <c r="F101">
        <f>IF(ISNUMBER(SEARCH("PREPE",PROD03!H105)),PROD03!I105,0)</f>
        <v>0</v>
      </c>
      <c r="G101">
        <f>IF(ISNUMBER(SEARCH("PREPE",PROD03!H105)),PROD03!X105,0)</f>
        <v>0</v>
      </c>
      <c r="H101">
        <f>IF(ISNUMBER(SEARCH("PREPE",PROD03!H105)),PROD03!Y105,0)</f>
        <v>0</v>
      </c>
      <c r="I101">
        <f>IF(ISNUMBER(SEARCH("PREPE",PROD03!H105)),PROD03!AM105,0)</f>
        <v>0</v>
      </c>
      <c r="J101" s="44">
        <f t="shared" si="1"/>
        <v>0</v>
      </c>
    </row>
    <row r="102" spans="1:10" ht="15.75" x14ac:dyDescent="0.25">
      <c r="A102">
        <f>IF(ISNUMBER(SEARCH("PREPE",PROD03!H106)),PROD03!A106,0)</f>
        <v>0</v>
      </c>
      <c r="B102">
        <f>IF(ISNUMBER(SEARCH("PREPE",PROD03!H106)),PROD03!B106,0)</f>
        <v>0</v>
      </c>
      <c r="C102">
        <f>IF(ISNUMBER(SEARCH("PREPE",PROD03!H106)),PROD03!C106,0)</f>
        <v>0</v>
      </c>
      <c r="D102">
        <f>IF(ISNUMBER(SEARCH("PREPE",PROD03!H106)),PROD03!F106,0)</f>
        <v>0</v>
      </c>
      <c r="E102">
        <f>IF(ISNUMBER(SEARCH("PREPE",PROD03!H106)),PROD03!H106,0)</f>
        <v>0</v>
      </c>
      <c r="F102">
        <f>IF(ISNUMBER(SEARCH("PREPE",PROD03!H106)),PROD03!I106,0)</f>
        <v>0</v>
      </c>
      <c r="G102">
        <f>IF(ISNUMBER(SEARCH("PREPE",PROD03!H106)),PROD03!X106,0)</f>
        <v>0</v>
      </c>
      <c r="H102">
        <f>IF(ISNUMBER(SEARCH("PREPE",PROD03!H106)),PROD03!Y106,0)</f>
        <v>0</v>
      </c>
      <c r="I102">
        <f>IF(ISNUMBER(SEARCH("PREPE",PROD03!H106)),PROD03!AM106,0)</f>
        <v>0</v>
      </c>
      <c r="J102" s="44">
        <f t="shared" si="1"/>
        <v>0</v>
      </c>
    </row>
    <row r="103" spans="1:10" ht="15.75" x14ac:dyDescent="0.25">
      <c r="A103">
        <f>IF(ISNUMBER(SEARCH("PREPE",PROD03!H107)),PROD03!A107,0)</f>
        <v>0</v>
      </c>
      <c r="B103">
        <f>IF(ISNUMBER(SEARCH("PREPE",PROD03!H107)),PROD03!B107,0)</f>
        <v>0</v>
      </c>
      <c r="C103">
        <f>IF(ISNUMBER(SEARCH("PREPE",PROD03!H107)),PROD03!C107,0)</f>
        <v>0</v>
      </c>
      <c r="D103">
        <f>IF(ISNUMBER(SEARCH("PREPE",PROD03!H107)),PROD03!F107,0)</f>
        <v>0</v>
      </c>
      <c r="E103">
        <f>IF(ISNUMBER(SEARCH("PREPE",PROD03!H107)),PROD03!H107,0)</f>
        <v>0</v>
      </c>
      <c r="F103">
        <f>IF(ISNUMBER(SEARCH("PREPE",PROD03!H107)),PROD03!I107,0)</f>
        <v>0</v>
      </c>
      <c r="G103">
        <f>IF(ISNUMBER(SEARCH("PREPE",PROD03!H107)),PROD03!X107,0)</f>
        <v>0</v>
      </c>
      <c r="H103">
        <f>IF(ISNUMBER(SEARCH("PREPE",PROD03!H107)),PROD03!Y107,0)</f>
        <v>0</v>
      </c>
      <c r="I103">
        <f>IF(ISNUMBER(SEARCH("PREPE",PROD03!H107)),PROD03!AM107,0)</f>
        <v>0</v>
      </c>
      <c r="J103" s="44">
        <f t="shared" si="1"/>
        <v>0</v>
      </c>
    </row>
    <row r="104" spans="1:10" ht="15.75" x14ac:dyDescent="0.25">
      <c r="A104">
        <f>IF(ISNUMBER(SEARCH("PREPE",PROD03!H108)),PROD03!A108,0)</f>
        <v>103</v>
      </c>
      <c r="B104" t="str">
        <f>IF(ISNUMBER(SEARCH("PREPE",PROD03!H108)),PROD03!B108,0)</f>
        <v>BTA APDROSINASANA - TEMPORAIRE AUTOMOBILE</v>
      </c>
      <c r="C104" t="str">
        <f>IF(ISNUMBER(SEARCH("PREPE",PROD03!H108)),PROD03!C108,0)</f>
        <v>07/03/2013 16:06:16 </v>
      </c>
      <c r="D104" t="str">
        <f>IF(ISNUMBER(SEARCH("PREPE",PROD03!H108)),PROD03!F108,0)</f>
        <v>07032013 8VL75014-112 </v>
      </c>
      <c r="E104" t="str">
        <f>IF(ISNUMBER(SEARCH("PREPE",PROD03!H108)),PROD03!H108,0)</f>
        <v>ASSURANCES -ORIAS 07 006102 PREPE</v>
      </c>
      <c r="F104" t="str">
        <f>IF(ISNUMBER(SEARCH("PREPE",PROD03!H108)),PROD03!I108,0)</f>
        <v>BTA APDROSINASANA - TEMPORAIRE AUTOMOBILE</v>
      </c>
      <c r="G104">
        <f>IF(ISNUMBER(SEARCH("PREPE",PROD03!H108)),PROD03!X108,0)</f>
        <v>8</v>
      </c>
      <c r="H104" t="str">
        <f>IF(ISNUMBER(SEARCH("PREPE",PROD03!H108)),PROD03!Y108,0)</f>
        <v>x</v>
      </c>
      <c r="I104">
        <f>IF(ISNUMBER(SEARCH("PREPE",PROD03!H108)),PROD03!AM108,0)</f>
        <v>49</v>
      </c>
      <c r="J104" s="44">
        <f t="shared" si="1"/>
        <v>49</v>
      </c>
    </row>
    <row r="105" spans="1:10" ht="15.75" x14ac:dyDescent="0.25">
      <c r="A105">
        <f>IF(ISNUMBER(SEARCH("PREPE",PROD03!H109)),PROD03!A109,0)</f>
        <v>104</v>
      </c>
      <c r="B105" t="str">
        <f>IF(ISNUMBER(SEARCH("PREPE",PROD03!H109)),PROD03!B109,0)</f>
        <v>BTA APDROSINASANA - TEMPORAIRE POIDS LOURDS</v>
      </c>
      <c r="C105" t="str">
        <f>IF(ISNUMBER(SEARCH("PREPE",PROD03!H109)),PROD03!C109,0)</f>
        <v>07/03/2013 15:17:38 </v>
      </c>
      <c r="D105" t="str">
        <f>IF(ISNUMBER(SEARCH("PREPE",PROD03!H109)),PROD03!F109,0)</f>
        <v>07032013 15PL75014-111 </v>
      </c>
      <c r="E105" t="str">
        <f>IF(ISNUMBER(SEARCH("PREPE",PROD03!H109)),PROD03!H109,0)</f>
        <v>ASSURANCES -ORIAS 07 006102 PREPE</v>
      </c>
      <c r="F105" t="str">
        <f>IF(ISNUMBER(SEARCH("PREPE",PROD03!H109)),PROD03!I109,0)</f>
        <v>BTA APDROSINASANA - TEMPORAIRE POIDS LOURDS</v>
      </c>
      <c r="G105">
        <f>IF(ISNUMBER(SEARCH("PREPE",PROD03!H109)),PROD03!X109,0)</f>
        <v>15</v>
      </c>
      <c r="H105" t="str">
        <f>IF(ISNUMBER(SEARCH("PREPE",PROD03!H109)),PROD03!Y109,0)</f>
        <v>y</v>
      </c>
      <c r="I105">
        <f>IF(ISNUMBER(SEARCH("PREPE",PROD03!H109)),PROD03!AM109,0)</f>
        <v>145</v>
      </c>
      <c r="J105" s="44">
        <f t="shared" ref="J105" si="2">IF(ISNUMBER(SEARCH("PREPE",E105)),I105,0)</f>
        <v>145</v>
      </c>
    </row>
    <row r="106" spans="1:10" ht="15.75" customHeight="1" x14ac:dyDescent="0.25">
      <c r="G106"/>
      <c r="I106"/>
      <c r="J106" s="44"/>
    </row>
    <row r="107" spans="1:10" ht="15.75" x14ac:dyDescent="0.25">
      <c r="G107"/>
      <c r="I107"/>
      <c r="J107" s="44"/>
    </row>
    <row r="108" spans="1:10" ht="15.75" x14ac:dyDescent="0.25">
      <c r="G108"/>
      <c r="I108"/>
      <c r="J108" s="44"/>
    </row>
    <row r="109" spans="1:10" ht="15.75" x14ac:dyDescent="0.25">
      <c r="G109"/>
      <c r="I109"/>
      <c r="J109" s="44"/>
    </row>
    <row r="110" spans="1:10" ht="15.75" x14ac:dyDescent="0.25">
      <c r="G110"/>
      <c r="I110"/>
      <c r="J110" s="44"/>
    </row>
    <row r="111" spans="1:10" ht="15.75" x14ac:dyDescent="0.25">
      <c r="G111"/>
      <c r="I111"/>
      <c r="J111" s="44"/>
    </row>
    <row r="112" spans="1:10" ht="15.75" x14ac:dyDescent="0.25">
      <c r="G112"/>
      <c r="I112"/>
      <c r="J112" s="44"/>
    </row>
    <row r="113" spans="7:10" ht="15.75" x14ac:dyDescent="0.25">
      <c r="G113"/>
      <c r="I113"/>
      <c r="J113" s="44"/>
    </row>
    <row r="114" spans="7:10" ht="15.75" x14ac:dyDescent="0.25">
      <c r="G114"/>
      <c r="I114"/>
      <c r="J114" s="44"/>
    </row>
    <row r="115" spans="7:10" ht="15.75" x14ac:dyDescent="0.25">
      <c r="G115"/>
      <c r="I115"/>
      <c r="J115" s="44"/>
    </row>
    <row r="116" spans="7:10" ht="15.75" x14ac:dyDescent="0.25">
      <c r="G116"/>
      <c r="I116"/>
      <c r="J116" s="44"/>
    </row>
    <row r="117" spans="7:10" ht="15.75" x14ac:dyDescent="0.25">
      <c r="G117"/>
      <c r="I117"/>
      <c r="J117" s="44"/>
    </row>
    <row r="118" spans="7:10" ht="15.75" x14ac:dyDescent="0.25">
      <c r="G118"/>
      <c r="I118"/>
      <c r="J118" s="44"/>
    </row>
    <row r="119" spans="7:10" ht="15.75" x14ac:dyDescent="0.25">
      <c r="G119"/>
      <c r="I119"/>
      <c r="J119" s="44"/>
    </row>
    <row r="120" spans="7:10" ht="15.75" x14ac:dyDescent="0.25">
      <c r="G120"/>
      <c r="I120"/>
      <c r="J120" s="44"/>
    </row>
    <row r="121" spans="7:10" ht="15.75" x14ac:dyDescent="0.25">
      <c r="G121"/>
      <c r="I121"/>
      <c r="J121" s="44"/>
    </row>
    <row r="122" spans="7:10" ht="15.75" x14ac:dyDescent="0.25">
      <c r="G122"/>
      <c r="I122"/>
      <c r="J122" s="44"/>
    </row>
    <row r="123" spans="7:10" ht="15.75" x14ac:dyDescent="0.25">
      <c r="G123"/>
      <c r="I123"/>
      <c r="J123" s="44"/>
    </row>
    <row r="124" spans="7:10" ht="15.75" x14ac:dyDescent="0.25">
      <c r="G124"/>
      <c r="I124"/>
      <c r="J124" s="44"/>
    </row>
    <row r="125" spans="7:10" ht="15.75" x14ac:dyDescent="0.25">
      <c r="G125"/>
      <c r="I125"/>
      <c r="J125" s="44"/>
    </row>
    <row r="126" spans="7:10" ht="15.75" x14ac:dyDescent="0.25">
      <c r="G126"/>
      <c r="I126"/>
      <c r="J126" s="44"/>
    </row>
    <row r="127" spans="7:10" ht="15.75" x14ac:dyDescent="0.25">
      <c r="G127"/>
      <c r="I127"/>
      <c r="J127" s="44"/>
    </row>
    <row r="128" spans="7:10" ht="15.75" x14ac:dyDescent="0.25">
      <c r="G128"/>
      <c r="I128"/>
      <c r="J128" s="44"/>
    </row>
    <row r="129" spans="7:10" ht="15.75" x14ac:dyDescent="0.25">
      <c r="G129"/>
      <c r="I129"/>
      <c r="J129" s="44"/>
    </row>
    <row r="130" spans="7:10" ht="15.75" x14ac:dyDescent="0.25">
      <c r="G130"/>
      <c r="I130"/>
      <c r="J130" s="44"/>
    </row>
    <row r="131" spans="7:10" ht="15.75" x14ac:dyDescent="0.25">
      <c r="G131"/>
      <c r="I131"/>
      <c r="J131" s="44"/>
    </row>
    <row r="132" spans="7:10" ht="15.75" x14ac:dyDescent="0.25">
      <c r="G132"/>
      <c r="I132"/>
      <c r="J132" s="44"/>
    </row>
    <row r="133" spans="7:10" ht="15.75" x14ac:dyDescent="0.25">
      <c r="G133"/>
      <c r="I133"/>
      <c r="J133" s="44"/>
    </row>
    <row r="134" spans="7:10" ht="15.75" x14ac:dyDescent="0.25">
      <c r="G134"/>
      <c r="I134"/>
      <c r="J134" s="44"/>
    </row>
    <row r="135" spans="7:10" ht="15.75" x14ac:dyDescent="0.25">
      <c r="G135"/>
      <c r="I135"/>
      <c r="J135" s="44"/>
    </row>
    <row r="136" spans="7:10" ht="15.75" x14ac:dyDescent="0.25">
      <c r="G136"/>
      <c r="I136"/>
      <c r="J136" s="44"/>
    </row>
    <row r="137" spans="7:10" ht="15.75" x14ac:dyDescent="0.25">
      <c r="G137"/>
      <c r="I137"/>
      <c r="J137" s="44"/>
    </row>
    <row r="138" spans="7:10" ht="15.75" x14ac:dyDescent="0.25">
      <c r="G138"/>
      <c r="I138"/>
      <c r="J138" s="44"/>
    </row>
    <row r="139" spans="7:10" ht="15.75" x14ac:dyDescent="0.25">
      <c r="G139"/>
      <c r="I139"/>
      <c r="J139" s="44"/>
    </row>
    <row r="140" spans="7:10" ht="15.75" x14ac:dyDescent="0.25">
      <c r="G140"/>
      <c r="I140"/>
      <c r="J140" s="44"/>
    </row>
    <row r="141" spans="7:10" ht="15.75" x14ac:dyDescent="0.25">
      <c r="G141"/>
      <c r="I141"/>
      <c r="J141" s="44"/>
    </row>
    <row r="142" spans="7:10" ht="15.75" x14ac:dyDescent="0.25">
      <c r="G142"/>
      <c r="I142"/>
      <c r="J142" s="44"/>
    </row>
    <row r="143" spans="7:10" ht="15.75" x14ac:dyDescent="0.25">
      <c r="G143"/>
      <c r="I143"/>
      <c r="J143" s="44"/>
    </row>
    <row r="144" spans="7:10" ht="15.75" x14ac:dyDescent="0.25">
      <c r="G144"/>
      <c r="I144"/>
      <c r="J144" s="44"/>
    </row>
    <row r="145" spans="7:10" ht="15.75" x14ac:dyDescent="0.25">
      <c r="G145"/>
      <c r="I145"/>
      <c r="J145" s="44"/>
    </row>
    <row r="146" spans="7:10" ht="15.75" x14ac:dyDescent="0.25">
      <c r="G146"/>
      <c r="I146"/>
      <c r="J146" s="44"/>
    </row>
    <row r="147" spans="7:10" ht="15.75" x14ac:dyDescent="0.25">
      <c r="G147"/>
      <c r="I147"/>
      <c r="J147" s="44"/>
    </row>
    <row r="148" spans="7:10" ht="15.75" x14ac:dyDescent="0.25">
      <c r="G148"/>
      <c r="I148"/>
      <c r="J148" s="44"/>
    </row>
    <row r="149" spans="7:10" ht="15.75" x14ac:dyDescent="0.25">
      <c r="G149"/>
      <c r="I149"/>
      <c r="J149" s="44"/>
    </row>
    <row r="150" spans="7:10" ht="15.75" x14ac:dyDescent="0.25">
      <c r="G150"/>
      <c r="I150"/>
      <c r="J150" s="44"/>
    </row>
    <row r="151" spans="7:10" ht="15.75" x14ac:dyDescent="0.25">
      <c r="G151"/>
      <c r="I151"/>
      <c r="J151" s="44"/>
    </row>
    <row r="152" spans="7:10" ht="15.75" x14ac:dyDescent="0.25">
      <c r="G152"/>
      <c r="I152"/>
      <c r="J152" s="44"/>
    </row>
    <row r="153" spans="7:10" ht="15.75" x14ac:dyDescent="0.25">
      <c r="G153"/>
      <c r="I153"/>
      <c r="J153" s="44"/>
    </row>
    <row r="154" spans="7:10" ht="15.75" x14ac:dyDescent="0.25">
      <c r="G154"/>
      <c r="I154"/>
      <c r="J154" s="44"/>
    </row>
    <row r="155" spans="7:10" ht="15.75" x14ac:dyDescent="0.25">
      <c r="G155"/>
      <c r="I155"/>
      <c r="J155" s="44"/>
    </row>
    <row r="156" spans="7:10" ht="15.75" x14ac:dyDescent="0.25">
      <c r="G156"/>
      <c r="I156"/>
      <c r="J156" s="44"/>
    </row>
    <row r="157" spans="7:10" ht="15.75" x14ac:dyDescent="0.25">
      <c r="G157"/>
      <c r="I157"/>
      <c r="J157" s="44"/>
    </row>
    <row r="158" spans="7:10" ht="15.75" x14ac:dyDescent="0.25">
      <c r="G158"/>
      <c r="I158"/>
      <c r="J158" s="44"/>
    </row>
    <row r="159" spans="7:10" ht="15.75" x14ac:dyDescent="0.25">
      <c r="G159"/>
      <c r="I159"/>
      <c r="J159" s="44"/>
    </row>
    <row r="160" spans="7:10" ht="15.75" x14ac:dyDescent="0.25">
      <c r="G160"/>
      <c r="I160"/>
      <c r="J160" s="44"/>
    </row>
    <row r="161" spans="7:10" ht="15.75" x14ac:dyDescent="0.25">
      <c r="G161"/>
      <c r="I161"/>
      <c r="J161" s="44"/>
    </row>
    <row r="162" spans="7:10" ht="15.75" x14ac:dyDescent="0.25">
      <c r="G162"/>
      <c r="I162"/>
      <c r="J162" s="44"/>
    </row>
    <row r="163" spans="7:10" ht="15.75" x14ac:dyDescent="0.25">
      <c r="G163"/>
      <c r="I163"/>
      <c r="J163" s="44"/>
    </row>
    <row r="164" spans="7:10" ht="15.75" x14ac:dyDescent="0.25">
      <c r="G164"/>
      <c r="I164"/>
      <c r="J164" s="44"/>
    </row>
    <row r="165" spans="7:10" ht="15.75" x14ac:dyDescent="0.25">
      <c r="G165"/>
      <c r="I165"/>
      <c r="J165" s="44"/>
    </row>
    <row r="166" spans="7:10" ht="15.75" x14ac:dyDescent="0.25">
      <c r="G166"/>
      <c r="I166"/>
      <c r="J166" s="44"/>
    </row>
    <row r="167" spans="7:10" ht="15.75" x14ac:dyDescent="0.25">
      <c r="G167"/>
      <c r="I167"/>
      <c r="J167" s="44"/>
    </row>
    <row r="168" spans="7:10" ht="15.75" x14ac:dyDescent="0.25">
      <c r="G168"/>
      <c r="I168"/>
      <c r="J168" s="44"/>
    </row>
    <row r="169" spans="7:10" ht="15.75" x14ac:dyDescent="0.25">
      <c r="G169"/>
      <c r="I169"/>
      <c r="J169" s="44"/>
    </row>
    <row r="170" spans="7:10" ht="15.75" x14ac:dyDescent="0.25">
      <c r="G170"/>
      <c r="I170"/>
      <c r="J170" s="44"/>
    </row>
    <row r="171" spans="7:10" ht="15.75" x14ac:dyDescent="0.25">
      <c r="G171"/>
      <c r="I171"/>
      <c r="J171" s="44"/>
    </row>
    <row r="172" spans="7:10" ht="15.75" x14ac:dyDescent="0.25">
      <c r="G172"/>
      <c r="I172"/>
      <c r="J172" s="44"/>
    </row>
    <row r="173" spans="7:10" ht="15.75" x14ac:dyDescent="0.25">
      <c r="G173"/>
      <c r="I173"/>
      <c r="J173" s="44"/>
    </row>
    <row r="174" spans="7:10" ht="15.75" x14ac:dyDescent="0.25">
      <c r="G174"/>
      <c r="I174"/>
      <c r="J174" s="44"/>
    </row>
    <row r="175" spans="7:10" ht="15.75" x14ac:dyDescent="0.25">
      <c r="G175"/>
      <c r="I175"/>
      <c r="J175" s="44"/>
    </row>
    <row r="176" spans="7:10" ht="15.75" x14ac:dyDescent="0.25">
      <c r="G176"/>
      <c r="I176"/>
      <c r="J176" s="44"/>
    </row>
    <row r="177" spans="7:10" ht="15.75" x14ac:dyDescent="0.25">
      <c r="G177"/>
      <c r="I177"/>
      <c r="J177" s="44"/>
    </row>
    <row r="178" spans="7:10" ht="15.75" x14ac:dyDescent="0.25">
      <c r="G178"/>
      <c r="I178"/>
      <c r="J178" s="44"/>
    </row>
    <row r="179" spans="7:10" ht="15.75" x14ac:dyDescent="0.25">
      <c r="G179"/>
      <c r="I179"/>
      <c r="J179" s="44"/>
    </row>
    <row r="180" spans="7:10" ht="15.75" x14ac:dyDescent="0.25">
      <c r="G180"/>
      <c r="I180"/>
      <c r="J180" s="44"/>
    </row>
    <row r="181" spans="7:10" ht="15.75" x14ac:dyDescent="0.25">
      <c r="G181"/>
      <c r="I181"/>
      <c r="J181" s="44"/>
    </row>
    <row r="182" spans="7:10" ht="15.75" x14ac:dyDescent="0.25">
      <c r="G182"/>
      <c r="I182"/>
      <c r="J182" s="44"/>
    </row>
    <row r="183" spans="7:10" ht="15.75" x14ac:dyDescent="0.25">
      <c r="G183"/>
      <c r="I183"/>
      <c r="J183" s="44"/>
    </row>
    <row r="184" spans="7:10" ht="15.75" x14ac:dyDescent="0.25">
      <c r="G184"/>
      <c r="I184"/>
      <c r="J184" s="44"/>
    </row>
    <row r="185" spans="7:10" ht="15.75" x14ac:dyDescent="0.25">
      <c r="G185"/>
      <c r="I185"/>
      <c r="J185" s="44"/>
    </row>
    <row r="186" spans="7:10" ht="15.75" x14ac:dyDescent="0.25">
      <c r="G186"/>
      <c r="I186"/>
      <c r="J186" s="44"/>
    </row>
    <row r="187" spans="7:10" ht="15.75" x14ac:dyDescent="0.25">
      <c r="G187"/>
      <c r="I187"/>
      <c r="J187" s="44"/>
    </row>
    <row r="188" spans="7:10" ht="15.75" x14ac:dyDescent="0.25">
      <c r="G188"/>
      <c r="I188"/>
      <c r="J188" s="44"/>
    </row>
    <row r="189" spans="7:10" ht="15.75" x14ac:dyDescent="0.25">
      <c r="G189"/>
      <c r="I189"/>
      <c r="J189" s="44"/>
    </row>
    <row r="190" spans="7:10" ht="15.75" x14ac:dyDescent="0.25">
      <c r="G190"/>
      <c r="I190"/>
      <c r="J190" s="44"/>
    </row>
    <row r="191" spans="7:10" ht="15.75" x14ac:dyDescent="0.25">
      <c r="G191"/>
      <c r="I191"/>
      <c r="J191" s="44"/>
    </row>
    <row r="192" spans="7:10" ht="15.75" x14ac:dyDescent="0.25">
      <c r="G192"/>
      <c r="I192"/>
      <c r="J192" s="44"/>
    </row>
    <row r="193" spans="7:10" ht="15.75" x14ac:dyDescent="0.25">
      <c r="G193"/>
      <c r="I193"/>
      <c r="J193" s="44"/>
    </row>
    <row r="194" spans="7:10" ht="15.75" x14ac:dyDescent="0.25">
      <c r="G194"/>
      <c r="I194"/>
      <c r="J194" s="44"/>
    </row>
    <row r="195" spans="7:10" ht="15.75" x14ac:dyDescent="0.25">
      <c r="G195"/>
      <c r="I195"/>
      <c r="J195" s="44"/>
    </row>
    <row r="196" spans="7:10" ht="15.75" x14ac:dyDescent="0.25">
      <c r="G196"/>
      <c r="I196"/>
      <c r="J196" s="44"/>
    </row>
    <row r="197" spans="7:10" ht="15.75" x14ac:dyDescent="0.25">
      <c r="G197"/>
      <c r="I197"/>
      <c r="J197" s="44"/>
    </row>
    <row r="198" spans="7:10" ht="15.75" x14ac:dyDescent="0.25">
      <c r="G198"/>
      <c r="I198"/>
      <c r="J198" s="44"/>
    </row>
    <row r="199" spans="7:10" ht="15.75" x14ac:dyDescent="0.25">
      <c r="G199"/>
      <c r="I199"/>
      <c r="J199" s="44"/>
    </row>
    <row r="200" spans="7:10" ht="15.75" x14ac:dyDescent="0.25">
      <c r="G200"/>
      <c r="I200"/>
      <c r="J200" s="44"/>
    </row>
    <row r="201" spans="7:10" ht="15.75" x14ac:dyDescent="0.25">
      <c r="G201"/>
      <c r="I201"/>
      <c r="J201" s="44"/>
    </row>
    <row r="202" spans="7:10" ht="15.75" x14ac:dyDescent="0.25">
      <c r="G202"/>
      <c r="I202"/>
      <c r="J202" s="44"/>
    </row>
    <row r="203" spans="7:10" ht="15.75" x14ac:dyDescent="0.25">
      <c r="G203"/>
      <c r="I203"/>
      <c r="J203" s="44"/>
    </row>
    <row r="204" spans="7:10" ht="15.75" x14ac:dyDescent="0.25">
      <c r="G204"/>
      <c r="I204"/>
      <c r="J204" s="44"/>
    </row>
    <row r="205" spans="7:10" ht="15.75" x14ac:dyDescent="0.25">
      <c r="G205"/>
      <c r="I205"/>
      <c r="J205" s="44"/>
    </row>
    <row r="206" spans="7:10" ht="15.75" x14ac:dyDescent="0.25">
      <c r="G206"/>
      <c r="I206"/>
      <c r="J206" s="44"/>
    </row>
    <row r="207" spans="7:10" ht="15.75" x14ac:dyDescent="0.25">
      <c r="G207"/>
      <c r="I207"/>
      <c r="J207" s="44"/>
    </row>
    <row r="208" spans="7:10" ht="15.75" x14ac:dyDescent="0.25">
      <c r="G208"/>
      <c r="I208"/>
      <c r="J208" s="44"/>
    </row>
    <row r="209" spans="7:10" ht="15.75" x14ac:dyDescent="0.25">
      <c r="G209"/>
      <c r="I209"/>
      <c r="J209" s="44"/>
    </row>
    <row r="210" spans="7:10" ht="15.75" x14ac:dyDescent="0.25">
      <c r="G210"/>
      <c r="I210"/>
      <c r="J210" s="44"/>
    </row>
    <row r="211" spans="7:10" ht="15.75" x14ac:dyDescent="0.25">
      <c r="G211"/>
      <c r="I211"/>
      <c r="J211" s="44"/>
    </row>
    <row r="212" spans="7:10" ht="15.75" x14ac:dyDescent="0.25">
      <c r="G212"/>
      <c r="I212"/>
      <c r="J212" s="44"/>
    </row>
    <row r="213" spans="7:10" ht="15.75" x14ac:dyDescent="0.25">
      <c r="G213"/>
      <c r="I213"/>
      <c r="J213" s="44"/>
    </row>
    <row r="214" spans="7:10" ht="15.75" x14ac:dyDescent="0.25">
      <c r="G214"/>
      <c r="I214"/>
      <c r="J214" s="44"/>
    </row>
    <row r="215" spans="7:10" ht="15.75" x14ac:dyDescent="0.25">
      <c r="G215"/>
      <c r="I215"/>
      <c r="J215" s="44"/>
    </row>
    <row r="216" spans="7:10" ht="15.75" x14ac:dyDescent="0.25">
      <c r="G216"/>
      <c r="I216"/>
      <c r="J216" s="44"/>
    </row>
    <row r="217" spans="7:10" ht="15.75" x14ac:dyDescent="0.25">
      <c r="G217"/>
      <c r="I217"/>
      <c r="J217" s="44"/>
    </row>
    <row r="218" spans="7:10" ht="15.75" x14ac:dyDescent="0.25">
      <c r="G218"/>
      <c r="I218"/>
      <c r="J218" s="44"/>
    </row>
    <row r="219" spans="7:10" ht="15.75" x14ac:dyDescent="0.25">
      <c r="G219"/>
      <c r="I219"/>
      <c r="J219" s="44"/>
    </row>
    <row r="220" spans="7:10" ht="15.75" x14ac:dyDescent="0.25">
      <c r="G220"/>
      <c r="I220"/>
      <c r="J220" s="44"/>
    </row>
    <row r="221" spans="7:10" ht="15.75" x14ac:dyDescent="0.25">
      <c r="G221"/>
      <c r="I221"/>
      <c r="J221" s="44"/>
    </row>
    <row r="222" spans="7:10" ht="15.75" x14ac:dyDescent="0.25">
      <c r="G222"/>
      <c r="I222"/>
      <c r="J222" s="44"/>
    </row>
    <row r="223" spans="7:10" ht="15.75" x14ac:dyDescent="0.25">
      <c r="G223"/>
      <c r="I223"/>
      <c r="J223" s="44"/>
    </row>
    <row r="224" spans="7:10" ht="15.75" x14ac:dyDescent="0.25">
      <c r="G224"/>
      <c r="I224"/>
      <c r="J224" s="44"/>
    </row>
    <row r="225" spans="7:10" ht="15.75" x14ac:dyDescent="0.25">
      <c r="G225"/>
      <c r="I225"/>
      <c r="J225" s="44"/>
    </row>
    <row r="226" spans="7:10" ht="15.75" x14ac:dyDescent="0.25">
      <c r="G226"/>
      <c r="I226"/>
      <c r="J226" s="44"/>
    </row>
    <row r="227" spans="7:10" ht="15.75" x14ac:dyDescent="0.25">
      <c r="G227"/>
      <c r="I227"/>
      <c r="J227" s="44"/>
    </row>
    <row r="228" spans="7:10" ht="15.75" x14ac:dyDescent="0.25">
      <c r="G228"/>
      <c r="I228"/>
      <c r="J228" s="44"/>
    </row>
    <row r="229" spans="7:10" ht="15.75" x14ac:dyDescent="0.25">
      <c r="G229"/>
      <c r="I229"/>
      <c r="J229" s="44"/>
    </row>
    <row r="230" spans="7:10" ht="15.75" x14ac:dyDescent="0.25">
      <c r="G230"/>
      <c r="I230"/>
      <c r="J230" s="44"/>
    </row>
    <row r="231" spans="7:10" ht="15.75" x14ac:dyDescent="0.25">
      <c r="G231"/>
      <c r="I231"/>
      <c r="J231" s="44"/>
    </row>
    <row r="232" spans="7:10" ht="15.75" x14ac:dyDescent="0.25">
      <c r="G232"/>
      <c r="I232"/>
      <c r="J232" s="44"/>
    </row>
    <row r="233" spans="7:10" ht="15.75" x14ac:dyDescent="0.25">
      <c r="G233"/>
      <c r="I233"/>
      <c r="J233" s="44"/>
    </row>
    <row r="234" spans="7:10" ht="15.75" x14ac:dyDescent="0.25">
      <c r="G234"/>
      <c r="I234"/>
      <c r="J234" s="44"/>
    </row>
    <row r="235" spans="7:10" ht="15.75" x14ac:dyDescent="0.25">
      <c r="G235"/>
      <c r="I235"/>
      <c r="J235" s="44"/>
    </row>
    <row r="236" spans="7:10" ht="15.75" x14ac:dyDescent="0.25">
      <c r="G236"/>
      <c r="I236"/>
      <c r="J236" s="44"/>
    </row>
    <row r="237" spans="7:10" ht="15.75" x14ac:dyDescent="0.25">
      <c r="G237"/>
      <c r="I237"/>
      <c r="J237" s="44"/>
    </row>
    <row r="238" spans="7:10" ht="15.75" x14ac:dyDescent="0.25">
      <c r="G238"/>
      <c r="I238"/>
      <c r="J238" s="44"/>
    </row>
    <row r="239" spans="7:10" ht="15.75" x14ac:dyDescent="0.25">
      <c r="G239"/>
      <c r="I239"/>
      <c r="J239" s="44"/>
    </row>
    <row r="240" spans="7:10" ht="15.75" x14ac:dyDescent="0.25">
      <c r="G240"/>
      <c r="I240"/>
      <c r="J240" s="44"/>
    </row>
    <row r="241" spans="7:10" ht="15.75" x14ac:dyDescent="0.25">
      <c r="G241"/>
      <c r="I241"/>
      <c r="J241" s="44"/>
    </row>
    <row r="242" spans="7:10" ht="15.75" x14ac:dyDescent="0.25">
      <c r="G242"/>
      <c r="I242"/>
      <c r="J242" s="44"/>
    </row>
    <row r="243" spans="7:10" ht="15.75" x14ac:dyDescent="0.25">
      <c r="G243"/>
      <c r="I243"/>
      <c r="J243" s="44"/>
    </row>
    <row r="244" spans="7:10" ht="15.75" x14ac:dyDescent="0.25">
      <c r="G244"/>
      <c r="I244"/>
      <c r="J244" s="44"/>
    </row>
    <row r="245" spans="7:10" ht="15.75" x14ac:dyDescent="0.25">
      <c r="G245"/>
      <c r="I245"/>
      <c r="J245" s="44"/>
    </row>
    <row r="246" spans="7:10" ht="15.75" x14ac:dyDescent="0.25">
      <c r="G246"/>
      <c r="I246"/>
      <c r="J246" s="44"/>
    </row>
    <row r="247" spans="7:10" ht="15.75" x14ac:dyDescent="0.25">
      <c r="G247"/>
      <c r="I247"/>
      <c r="J247" s="44"/>
    </row>
    <row r="248" spans="7:10" ht="15.75" x14ac:dyDescent="0.25">
      <c r="G248"/>
      <c r="I248"/>
      <c r="J248" s="44"/>
    </row>
    <row r="249" spans="7:10" ht="15.75" x14ac:dyDescent="0.25">
      <c r="G249"/>
      <c r="I249"/>
      <c r="J249" s="44"/>
    </row>
    <row r="250" spans="7:10" ht="15.75" x14ac:dyDescent="0.25">
      <c r="G250"/>
      <c r="I250"/>
      <c r="J250" s="44"/>
    </row>
    <row r="251" spans="7:10" ht="15.75" x14ac:dyDescent="0.25">
      <c r="G251"/>
      <c r="I251"/>
      <c r="J251" s="44"/>
    </row>
    <row r="252" spans="7:10" ht="15.75" x14ac:dyDescent="0.25">
      <c r="G252"/>
      <c r="I252"/>
      <c r="J252" s="44"/>
    </row>
    <row r="253" spans="7:10" ht="15.75" x14ac:dyDescent="0.25">
      <c r="G253"/>
      <c r="I253"/>
      <c r="J253" s="44"/>
    </row>
    <row r="254" spans="7:10" ht="15.75" x14ac:dyDescent="0.25">
      <c r="G254"/>
      <c r="I254"/>
      <c r="J254" s="44"/>
    </row>
    <row r="255" spans="7:10" ht="15.75" x14ac:dyDescent="0.25">
      <c r="G255"/>
      <c r="I255"/>
      <c r="J255" s="44"/>
    </row>
    <row r="256" spans="7:10" ht="15.75" x14ac:dyDescent="0.25">
      <c r="G256"/>
      <c r="I256"/>
      <c r="J256" s="44"/>
    </row>
    <row r="257" spans="7:10" ht="15.75" x14ac:dyDescent="0.25">
      <c r="G257"/>
      <c r="I257"/>
      <c r="J257" s="44"/>
    </row>
    <row r="258" spans="7:10" ht="15.75" x14ac:dyDescent="0.25">
      <c r="G258"/>
      <c r="I258"/>
      <c r="J258" s="44"/>
    </row>
    <row r="259" spans="7:10" ht="15.75" x14ac:dyDescent="0.25">
      <c r="G259"/>
      <c r="I259"/>
      <c r="J259" s="44"/>
    </row>
    <row r="260" spans="7:10" ht="15.75" x14ac:dyDescent="0.25">
      <c r="G260"/>
      <c r="I260"/>
      <c r="J260" s="44"/>
    </row>
    <row r="261" spans="7:10" ht="15.75" x14ac:dyDescent="0.25">
      <c r="G261"/>
      <c r="I261"/>
      <c r="J261" s="44"/>
    </row>
    <row r="262" spans="7:10" ht="15.75" x14ac:dyDescent="0.25">
      <c r="G262"/>
      <c r="I262"/>
      <c r="J262" s="44"/>
    </row>
    <row r="263" spans="7:10" ht="15.75" x14ac:dyDescent="0.25">
      <c r="G263"/>
      <c r="I263"/>
      <c r="J263" s="44"/>
    </row>
    <row r="264" spans="7:10" ht="15.75" x14ac:dyDescent="0.25">
      <c r="G264"/>
      <c r="I264"/>
      <c r="J264" s="44"/>
    </row>
    <row r="265" spans="7:10" ht="15.75" x14ac:dyDescent="0.25">
      <c r="G265"/>
      <c r="I265"/>
      <c r="J265" s="44"/>
    </row>
    <row r="266" spans="7:10" ht="15.75" x14ac:dyDescent="0.25">
      <c r="G266"/>
      <c r="I266"/>
      <c r="J266" s="44"/>
    </row>
    <row r="267" spans="7:10" ht="15.75" x14ac:dyDescent="0.25">
      <c r="G267"/>
      <c r="I267"/>
      <c r="J267" s="44"/>
    </row>
    <row r="268" spans="7:10" ht="15.75" x14ac:dyDescent="0.25">
      <c r="G268"/>
      <c r="I268"/>
      <c r="J268" s="44"/>
    </row>
    <row r="269" spans="7:10" ht="15.75" x14ac:dyDescent="0.25">
      <c r="G269"/>
      <c r="I269"/>
      <c r="J269" s="44"/>
    </row>
    <row r="270" spans="7:10" ht="15.75" x14ac:dyDescent="0.25">
      <c r="G270"/>
      <c r="I270"/>
      <c r="J270" s="44"/>
    </row>
    <row r="271" spans="7:10" ht="15.75" x14ac:dyDescent="0.25">
      <c r="G271"/>
      <c r="I271"/>
      <c r="J271" s="44"/>
    </row>
    <row r="272" spans="7:10" ht="15.75" x14ac:dyDescent="0.25">
      <c r="G272"/>
      <c r="I272"/>
      <c r="J272" s="44"/>
    </row>
    <row r="273" spans="7:10" ht="15.75" x14ac:dyDescent="0.25">
      <c r="G273"/>
      <c r="I273"/>
      <c r="J273" s="44"/>
    </row>
    <row r="274" spans="7:10" ht="15.75" x14ac:dyDescent="0.25">
      <c r="G274"/>
      <c r="I274"/>
      <c r="J274" s="44"/>
    </row>
    <row r="275" spans="7:10" ht="15.75" x14ac:dyDescent="0.25">
      <c r="G275"/>
      <c r="I275"/>
      <c r="J275" s="44"/>
    </row>
    <row r="276" spans="7:10" ht="15.75" x14ac:dyDescent="0.25">
      <c r="G276"/>
      <c r="I276"/>
      <c r="J276" s="44"/>
    </row>
    <row r="277" spans="7:10" ht="15.75" x14ac:dyDescent="0.25">
      <c r="G277"/>
      <c r="I277"/>
      <c r="J277" s="44"/>
    </row>
    <row r="278" spans="7:10" ht="15.75" x14ac:dyDescent="0.25">
      <c r="G278"/>
      <c r="I278"/>
      <c r="J278" s="44"/>
    </row>
    <row r="279" spans="7:10" ht="15.75" x14ac:dyDescent="0.25">
      <c r="G279"/>
      <c r="I279"/>
      <c r="J279" s="44"/>
    </row>
    <row r="280" spans="7:10" ht="15.75" x14ac:dyDescent="0.25">
      <c r="G280"/>
      <c r="I280"/>
      <c r="J280" s="44"/>
    </row>
    <row r="281" spans="7:10" ht="15.75" x14ac:dyDescent="0.25">
      <c r="G281"/>
      <c r="I281"/>
      <c r="J281" s="44"/>
    </row>
    <row r="282" spans="7:10" ht="15.75" x14ac:dyDescent="0.25">
      <c r="G282"/>
      <c r="I282"/>
      <c r="J282" s="44"/>
    </row>
    <row r="283" spans="7:10" ht="15.75" x14ac:dyDescent="0.25">
      <c r="G283"/>
      <c r="I283"/>
      <c r="J283" s="44"/>
    </row>
    <row r="284" spans="7:10" ht="15.75" x14ac:dyDescent="0.25">
      <c r="G284"/>
      <c r="I284"/>
      <c r="J284" s="44"/>
    </row>
    <row r="285" spans="7:10" ht="15.75" x14ac:dyDescent="0.25">
      <c r="G285"/>
      <c r="I285"/>
      <c r="J285" s="44"/>
    </row>
    <row r="286" spans="7:10" ht="15.75" x14ac:dyDescent="0.25">
      <c r="G286"/>
      <c r="I286"/>
      <c r="J286" s="4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6"/>
  <sheetViews>
    <sheetView tabSelected="1" workbookViewId="0">
      <selection activeCell="B19" sqref="B19"/>
    </sheetView>
  </sheetViews>
  <sheetFormatPr baseColWidth="10" defaultRowHeight="15" x14ac:dyDescent="0.25"/>
  <cols>
    <col min="1" max="1" width="12.140625" customWidth="1"/>
    <col min="2" max="2" width="22.42578125" customWidth="1"/>
    <col min="3" max="4" width="20.42578125" customWidth="1"/>
    <col min="5" max="5" width="21.42578125" customWidth="1"/>
    <col min="6" max="6" width="12.42578125" customWidth="1"/>
    <col min="7" max="7" width="8.140625" style="73" customWidth="1"/>
    <col min="8" max="8" width="20.42578125" customWidth="1"/>
    <col min="9" max="9" width="20.42578125" style="74" customWidth="1"/>
    <col min="10" max="10" width="15.5703125" customWidth="1"/>
  </cols>
  <sheetData>
    <row r="1" spans="1:22" s="30" customFormat="1" ht="64.5" thickBot="1" x14ac:dyDescent="0.3">
      <c r="A1" s="11" t="s">
        <v>0</v>
      </c>
      <c r="B1" s="12" t="s">
        <v>1</v>
      </c>
      <c r="C1" s="13" t="s">
        <v>2</v>
      </c>
      <c r="D1" s="13" t="s">
        <v>5</v>
      </c>
      <c r="E1" s="13" t="s">
        <v>7</v>
      </c>
      <c r="F1" s="13" t="s">
        <v>8</v>
      </c>
      <c r="G1" s="70" t="s">
        <v>23</v>
      </c>
      <c r="H1" s="12" t="s">
        <v>24</v>
      </c>
      <c r="I1" s="71" t="s">
        <v>38</v>
      </c>
      <c r="J1" s="72" t="s">
        <v>264</v>
      </c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</row>
    <row r="2" spans="1:22" ht="15.75" x14ac:dyDescent="0.25">
      <c r="A2">
        <f>IF(ISNUMBER(SEARCH("PREPE",PROD03!H35)),PROD03!A35,0)</f>
        <v>30</v>
      </c>
      <c r="B2" t="str">
        <f>IF(ISNUMBER(SEARCH("PREPE",PROD03!H35)),PROD03!B35,0)</f>
        <v>BTA APDROSINASANA - POIDS LOURDS</v>
      </c>
      <c r="C2" t="str">
        <f>IF(ISNUMBER(SEARCH("PREPE",PROD03!H35)),PROD03!C35,0)</f>
        <v>01/03/2013 15:58:31 </v>
      </c>
      <c r="D2" t="str">
        <f>IF(ISNUMBER(SEARCH("PREPE",PROD03!H35)),PROD03!F35,0)</f>
        <v>04032013 5PL75014-18 </v>
      </c>
      <c r="E2" t="str">
        <f>IF(ISNUMBER(SEARCH("PREPE",PROD03!H35)),PROD03!H35,0)</f>
        <v>ASSURANCES -ORIAS 07 006102 PREPE</v>
      </c>
      <c r="F2" t="str">
        <f>IF(ISNUMBER(SEARCH("PREPE",PROD03!H35)),PROD03!I35,0)</f>
        <v>BTA APDROSINASANA - POIDS LOURDS</v>
      </c>
      <c r="G2">
        <f>IF(ISNUMBER(SEARCH("PREPE",PROD03!H35)),PROD03!X35,0)</f>
        <v>5</v>
      </c>
      <c r="H2" t="str">
        <f>IF(ISNUMBER(SEARCH("PREPE",PROD03!H35)),PROD03!Y35,0)</f>
        <v>y</v>
      </c>
      <c r="I2">
        <f>IF(ISNUMBER(SEARCH("PREPE",PROD03!H35)),PROD03!AM35,0)</f>
        <v>95</v>
      </c>
      <c r="J2" s="44">
        <f t="shared" ref="J2" si="0">IF(ISNUMBER(SEARCH("PREPE",E2)),I2,0)</f>
        <v>95</v>
      </c>
    </row>
    <row r="3" spans="1:22" ht="15.75" x14ac:dyDescent="0.25">
      <c r="A3">
        <f>IF(ISNUMBER(SEARCH("PREPE",PROD03!H79)),PROD03!A79,0)</f>
        <v>74</v>
      </c>
      <c r="B3" t="str">
        <f>IF(ISNUMBER(SEARCH("PREPE",PROD03!H79)),PROD03!B79,0)</f>
        <v>BTA APDROSINASANA - TEMPORAIRE AUTOMOBILE</v>
      </c>
      <c r="C3" t="str">
        <f>IF(ISNUMBER(SEARCH("PREPE",PROD03!H79)),PROD03!C79,0)</f>
        <v>05/03/2013 11:59:39 </v>
      </c>
      <c r="D3" t="str">
        <f>IF(ISNUMBER(SEARCH("PREPE",PROD03!H79)),PROD03!F79,0)</f>
        <v>05032013 30VL75014-19 </v>
      </c>
      <c r="E3" t="str">
        <f>IF(ISNUMBER(SEARCH("PREPE",PROD03!H79)),PROD03!H79,0)</f>
        <v>ASSURANCES -ORIAS 07 006102 PREPE</v>
      </c>
      <c r="F3" t="str">
        <f>IF(ISNUMBER(SEARCH("PREPE",PROD03!H79)),PROD03!I79,0)</f>
        <v>BTA APDROSINASANA - TEMPORAIRE AUTOMOBILE</v>
      </c>
      <c r="G3">
        <f>IF(ISNUMBER(SEARCH("PREPE",PROD03!H79)),PROD03!X79,0)</f>
        <v>30</v>
      </c>
      <c r="H3" t="str">
        <f>IF(ISNUMBER(SEARCH("PREPE",PROD03!H79)),PROD03!Y79,0)</f>
        <v>y</v>
      </c>
      <c r="I3">
        <f>IF(ISNUMBER(SEARCH("PREPE",PROD03!H79)),PROD03!AM79,0)</f>
        <v>115</v>
      </c>
      <c r="J3" s="44">
        <f t="shared" ref="J3:J5" si="1">IF(ISNUMBER(SEARCH("PREPE",E3)),I3,0)</f>
        <v>115</v>
      </c>
    </row>
    <row r="4" spans="1:22" ht="15.75" x14ac:dyDescent="0.25">
      <c r="A4">
        <f>IF(ISNUMBER(SEARCH("PREPE",PROD03!H108)),PROD03!A108,0)</f>
        <v>103</v>
      </c>
      <c r="B4" t="str">
        <f>IF(ISNUMBER(SEARCH("PREPE",PROD03!H108)),PROD03!B108,0)</f>
        <v>BTA APDROSINASANA - TEMPORAIRE AUTOMOBILE</v>
      </c>
      <c r="C4" t="str">
        <f>IF(ISNUMBER(SEARCH("PREPE",PROD03!H108)),PROD03!C108,0)</f>
        <v>07/03/2013 16:06:16 </v>
      </c>
      <c r="D4" t="str">
        <f>IF(ISNUMBER(SEARCH("PREPE",PROD03!H108)),PROD03!F108,0)</f>
        <v>07032013 8VL75014-112 </v>
      </c>
      <c r="E4" t="str">
        <f>IF(ISNUMBER(SEARCH("PREPE",PROD03!H108)),PROD03!H108,0)</f>
        <v>ASSURANCES -ORIAS 07 006102 PREPE</v>
      </c>
      <c r="F4" t="str">
        <f>IF(ISNUMBER(SEARCH("PREPE",PROD03!H108)),PROD03!I108,0)</f>
        <v>BTA APDROSINASANA - TEMPORAIRE AUTOMOBILE</v>
      </c>
      <c r="G4">
        <f>IF(ISNUMBER(SEARCH("PREPE",PROD03!H108)),PROD03!X108,0)</f>
        <v>8</v>
      </c>
      <c r="H4" t="str">
        <f>IF(ISNUMBER(SEARCH("PREPE",PROD03!H108)),PROD03!Y108,0)</f>
        <v>x</v>
      </c>
      <c r="I4">
        <f>IF(ISNUMBER(SEARCH("PREPE",PROD03!H108)),PROD03!AM108,0)</f>
        <v>49</v>
      </c>
      <c r="J4" s="44">
        <f t="shared" si="1"/>
        <v>49</v>
      </c>
    </row>
    <row r="5" spans="1:22" ht="15.75" x14ac:dyDescent="0.25">
      <c r="A5">
        <f>IF(ISNUMBER(SEARCH("PREPE",PROD03!H109)),PROD03!A109,0)</f>
        <v>104</v>
      </c>
      <c r="B5" t="str">
        <f>IF(ISNUMBER(SEARCH("PREPE",PROD03!H109)),PROD03!B109,0)</f>
        <v>BTA APDROSINASANA - TEMPORAIRE POIDS LOURDS</v>
      </c>
      <c r="C5" t="str">
        <f>IF(ISNUMBER(SEARCH("PREPE",PROD03!H109)),PROD03!C109,0)</f>
        <v>07/03/2013 15:17:38 </v>
      </c>
      <c r="D5" t="str">
        <f>IF(ISNUMBER(SEARCH("PREPE",PROD03!H109)),PROD03!F109,0)</f>
        <v>07032013 15PL75014-111 </v>
      </c>
      <c r="E5" t="str">
        <f>IF(ISNUMBER(SEARCH("PREPE",PROD03!H109)),PROD03!H109,0)</f>
        <v>ASSURANCES -ORIAS 07 006102 PREPE</v>
      </c>
      <c r="F5" t="str">
        <f>IF(ISNUMBER(SEARCH("PREPE",PROD03!H109)),PROD03!I109,0)</f>
        <v>BTA APDROSINASANA - TEMPORAIRE POIDS LOURDS</v>
      </c>
      <c r="G5">
        <f>IF(ISNUMBER(SEARCH("PREPE",PROD03!H109)),PROD03!X109,0)</f>
        <v>15</v>
      </c>
      <c r="H5" t="str">
        <f>IF(ISNUMBER(SEARCH("PREPE",PROD03!H109)),PROD03!Y109,0)</f>
        <v>y</v>
      </c>
      <c r="I5">
        <f>IF(ISNUMBER(SEARCH("PREPE",PROD03!H109)),PROD03!AM109,0)</f>
        <v>145</v>
      </c>
      <c r="J5" s="44">
        <f t="shared" si="1"/>
        <v>145</v>
      </c>
    </row>
    <row r="6" spans="1:22" ht="15.75" x14ac:dyDescent="0.25">
      <c r="G6"/>
      <c r="I6"/>
      <c r="J6" s="44"/>
    </row>
    <row r="7" spans="1:22" ht="15.75" x14ac:dyDescent="0.25">
      <c r="G7"/>
      <c r="I7"/>
      <c r="J7" s="44"/>
    </row>
    <row r="8" spans="1:22" ht="15.75" x14ac:dyDescent="0.25">
      <c r="G8"/>
      <c r="I8"/>
      <c r="J8" s="44"/>
    </row>
    <row r="9" spans="1:22" ht="15.75" x14ac:dyDescent="0.25">
      <c r="G9"/>
      <c r="I9"/>
      <c r="J9" s="44"/>
    </row>
    <row r="10" spans="1:22" ht="15.75" x14ac:dyDescent="0.25">
      <c r="G10"/>
      <c r="I10"/>
      <c r="J10" s="44"/>
    </row>
    <row r="11" spans="1:22" ht="15.75" x14ac:dyDescent="0.25">
      <c r="G11"/>
      <c r="I11"/>
      <c r="J11" s="44"/>
    </row>
    <row r="12" spans="1:22" ht="15.75" x14ac:dyDescent="0.25">
      <c r="G12"/>
      <c r="I12"/>
      <c r="J12" s="44"/>
    </row>
    <row r="13" spans="1:22" ht="15.75" x14ac:dyDescent="0.25">
      <c r="G13"/>
      <c r="I13"/>
      <c r="J13" s="44"/>
    </row>
    <row r="14" spans="1:22" ht="15.75" x14ac:dyDescent="0.25">
      <c r="G14"/>
      <c r="I14"/>
      <c r="J14" s="44"/>
    </row>
    <row r="15" spans="1:22" ht="15.75" x14ac:dyDescent="0.25">
      <c r="G15"/>
      <c r="I15"/>
      <c r="J15" s="44"/>
    </row>
    <row r="16" spans="1:22" ht="15.75" x14ac:dyDescent="0.25">
      <c r="G16"/>
      <c r="I16"/>
      <c r="J16" s="44"/>
    </row>
    <row r="17" spans="7:10" ht="15.75" x14ac:dyDescent="0.25">
      <c r="G17"/>
      <c r="I17"/>
      <c r="J17" s="44"/>
    </row>
    <row r="18" spans="7:10" ht="15.75" x14ac:dyDescent="0.25">
      <c r="G18"/>
      <c r="I18"/>
      <c r="J18" s="44"/>
    </row>
    <row r="19" spans="7:10" ht="15.75" x14ac:dyDescent="0.25">
      <c r="G19"/>
      <c r="I19"/>
      <c r="J19" s="44"/>
    </row>
    <row r="20" spans="7:10" ht="15.75" x14ac:dyDescent="0.25">
      <c r="G20"/>
      <c r="I20"/>
      <c r="J20" s="44"/>
    </row>
    <row r="21" spans="7:10" ht="15.75" x14ac:dyDescent="0.25">
      <c r="G21"/>
      <c r="I21"/>
      <c r="J21" s="44"/>
    </row>
    <row r="22" spans="7:10" ht="15.75" x14ac:dyDescent="0.25">
      <c r="G22"/>
      <c r="I22"/>
      <c r="J22" s="44"/>
    </row>
    <row r="23" spans="7:10" ht="15.75" x14ac:dyDescent="0.25">
      <c r="G23"/>
      <c r="I23"/>
      <c r="J23" s="44"/>
    </row>
    <row r="24" spans="7:10" ht="15.75" x14ac:dyDescent="0.25">
      <c r="G24"/>
      <c r="I24"/>
      <c r="J24" s="44"/>
    </row>
    <row r="25" spans="7:10" ht="15.75" x14ac:dyDescent="0.25">
      <c r="G25"/>
      <c r="I25"/>
      <c r="J25" s="44"/>
    </row>
    <row r="26" spans="7:10" ht="15.75" x14ac:dyDescent="0.25">
      <c r="G26"/>
      <c r="I26"/>
      <c r="J26" s="44"/>
    </row>
    <row r="27" spans="7:10" ht="15.75" x14ac:dyDescent="0.25">
      <c r="G27"/>
      <c r="I27"/>
      <c r="J27" s="44"/>
    </row>
    <row r="28" spans="7:10" ht="15.75" x14ac:dyDescent="0.25">
      <c r="G28"/>
      <c r="I28"/>
      <c r="J28" s="44"/>
    </row>
    <row r="29" spans="7:10" ht="15.75" x14ac:dyDescent="0.25">
      <c r="G29"/>
      <c r="I29"/>
      <c r="J29" s="44"/>
    </row>
    <row r="30" spans="7:10" ht="15.75" x14ac:dyDescent="0.25">
      <c r="G30"/>
      <c r="I30"/>
      <c r="J30" s="44"/>
    </row>
    <row r="31" spans="7:10" ht="15.75" x14ac:dyDescent="0.25">
      <c r="G31"/>
      <c r="I31"/>
      <c r="J31" s="44"/>
    </row>
    <row r="32" spans="7:10" ht="15.75" x14ac:dyDescent="0.25">
      <c r="G32"/>
      <c r="I32"/>
      <c r="J32" s="44"/>
    </row>
    <row r="33" spans="7:10" ht="15.75" x14ac:dyDescent="0.25">
      <c r="G33"/>
      <c r="I33"/>
      <c r="J33" s="44"/>
    </row>
    <row r="34" spans="7:10" ht="15.75" x14ac:dyDescent="0.25">
      <c r="G34"/>
      <c r="I34"/>
      <c r="J34" s="44"/>
    </row>
    <row r="35" spans="7:10" ht="15.75" x14ac:dyDescent="0.25">
      <c r="G35"/>
      <c r="I35"/>
      <c r="J35" s="44"/>
    </row>
    <row r="36" spans="7:10" ht="15.75" x14ac:dyDescent="0.25">
      <c r="G36"/>
      <c r="I36"/>
      <c r="J36" s="44"/>
    </row>
    <row r="37" spans="7:10" ht="15.75" x14ac:dyDescent="0.25">
      <c r="G37"/>
      <c r="I37"/>
      <c r="J37" s="44"/>
    </row>
    <row r="38" spans="7:10" ht="15.75" x14ac:dyDescent="0.25">
      <c r="G38"/>
      <c r="I38"/>
      <c r="J38" s="44"/>
    </row>
    <row r="39" spans="7:10" ht="15.75" x14ac:dyDescent="0.25">
      <c r="G39"/>
      <c r="I39"/>
      <c r="J39" s="44"/>
    </row>
    <row r="40" spans="7:10" ht="15.75" x14ac:dyDescent="0.25">
      <c r="G40"/>
      <c r="I40"/>
      <c r="J40" s="44"/>
    </row>
    <row r="41" spans="7:10" ht="15.75" x14ac:dyDescent="0.25">
      <c r="G41"/>
      <c r="I41"/>
      <c r="J41" s="44"/>
    </row>
    <row r="42" spans="7:10" ht="15.75" x14ac:dyDescent="0.25">
      <c r="G42"/>
      <c r="I42"/>
      <c r="J42" s="44"/>
    </row>
    <row r="43" spans="7:10" ht="15.75" x14ac:dyDescent="0.25">
      <c r="G43"/>
      <c r="I43"/>
      <c r="J43" s="44"/>
    </row>
    <row r="44" spans="7:10" ht="15.75" x14ac:dyDescent="0.25">
      <c r="G44"/>
      <c r="I44"/>
      <c r="J44" s="44"/>
    </row>
    <row r="45" spans="7:10" ht="15.75" x14ac:dyDescent="0.25">
      <c r="G45"/>
      <c r="I45"/>
      <c r="J45" s="44"/>
    </row>
    <row r="46" spans="7:10" ht="15.75" x14ac:dyDescent="0.25">
      <c r="G46"/>
      <c r="I46"/>
      <c r="J46" s="44"/>
    </row>
    <row r="47" spans="7:10" ht="15.75" x14ac:dyDescent="0.25">
      <c r="G47"/>
      <c r="I47"/>
      <c r="J47" s="44"/>
    </row>
    <row r="48" spans="7:10" ht="15.75" x14ac:dyDescent="0.25">
      <c r="G48"/>
      <c r="I48"/>
      <c r="J48" s="44"/>
    </row>
    <row r="49" spans="7:10" ht="15.75" x14ac:dyDescent="0.25">
      <c r="G49"/>
      <c r="I49"/>
      <c r="J49" s="44"/>
    </row>
    <row r="50" spans="7:10" ht="15.75" x14ac:dyDescent="0.25">
      <c r="G50"/>
      <c r="I50"/>
      <c r="J50" s="44"/>
    </row>
    <row r="51" spans="7:10" ht="15.75" x14ac:dyDescent="0.25">
      <c r="G51"/>
      <c r="I51"/>
      <c r="J51" s="44"/>
    </row>
    <row r="52" spans="7:10" ht="15.75" x14ac:dyDescent="0.25">
      <c r="G52"/>
      <c r="I52"/>
      <c r="J52" s="44"/>
    </row>
    <row r="53" spans="7:10" ht="15.75" x14ac:dyDescent="0.25">
      <c r="G53"/>
      <c r="I53"/>
      <c r="J53" s="44"/>
    </row>
    <row r="54" spans="7:10" ht="15.75" x14ac:dyDescent="0.25">
      <c r="G54"/>
      <c r="I54"/>
      <c r="J54" s="44"/>
    </row>
    <row r="55" spans="7:10" ht="15.75" x14ac:dyDescent="0.25">
      <c r="G55"/>
      <c r="I55"/>
      <c r="J55" s="44"/>
    </row>
    <row r="56" spans="7:10" ht="15.75" x14ac:dyDescent="0.25">
      <c r="G56"/>
      <c r="I56"/>
      <c r="J56" s="44"/>
    </row>
    <row r="57" spans="7:10" ht="15.75" x14ac:dyDescent="0.25">
      <c r="G57"/>
      <c r="I57"/>
      <c r="J57" s="44"/>
    </row>
    <row r="58" spans="7:10" ht="15.75" x14ac:dyDescent="0.25">
      <c r="G58"/>
      <c r="I58"/>
      <c r="J58" s="44"/>
    </row>
    <row r="59" spans="7:10" ht="15.75" x14ac:dyDescent="0.25">
      <c r="G59"/>
      <c r="I59"/>
      <c r="J59" s="44"/>
    </row>
    <row r="60" spans="7:10" ht="15.75" x14ac:dyDescent="0.25">
      <c r="G60"/>
      <c r="I60"/>
      <c r="J60" s="44"/>
    </row>
    <row r="61" spans="7:10" ht="15.75" x14ac:dyDescent="0.25">
      <c r="G61"/>
      <c r="I61"/>
      <c r="J61" s="44"/>
    </row>
    <row r="62" spans="7:10" ht="15.75" x14ac:dyDescent="0.25">
      <c r="G62"/>
      <c r="I62"/>
      <c r="J62" s="44"/>
    </row>
    <row r="63" spans="7:10" ht="15.75" x14ac:dyDescent="0.25">
      <c r="G63"/>
      <c r="I63"/>
      <c r="J63" s="44"/>
    </row>
    <row r="64" spans="7:10" ht="15.75" x14ac:dyDescent="0.25">
      <c r="G64"/>
      <c r="I64"/>
      <c r="J64" s="44"/>
    </row>
    <row r="65" spans="7:10" ht="15.75" x14ac:dyDescent="0.25">
      <c r="G65"/>
      <c r="I65"/>
      <c r="J65" s="44"/>
    </row>
    <row r="66" spans="7:10" ht="15.75" x14ac:dyDescent="0.25">
      <c r="G66"/>
      <c r="I66"/>
      <c r="J66" s="44"/>
    </row>
    <row r="67" spans="7:10" ht="15.75" x14ac:dyDescent="0.25">
      <c r="G67"/>
      <c r="I67"/>
      <c r="J67" s="44"/>
    </row>
    <row r="68" spans="7:10" ht="15.75" x14ac:dyDescent="0.25">
      <c r="G68"/>
      <c r="I68"/>
      <c r="J68" s="44"/>
    </row>
    <row r="69" spans="7:10" ht="15.75" x14ac:dyDescent="0.25">
      <c r="G69"/>
      <c r="I69"/>
      <c r="J69" s="44"/>
    </row>
    <row r="70" spans="7:10" ht="15.75" x14ac:dyDescent="0.25">
      <c r="G70"/>
      <c r="I70"/>
      <c r="J70" s="44"/>
    </row>
    <row r="71" spans="7:10" ht="15.75" x14ac:dyDescent="0.25">
      <c r="G71"/>
      <c r="I71"/>
      <c r="J71" s="44"/>
    </row>
    <row r="72" spans="7:10" ht="15.75" x14ac:dyDescent="0.25">
      <c r="G72"/>
      <c r="I72"/>
      <c r="J72" s="44"/>
    </row>
    <row r="73" spans="7:10" ht="15.75" x14ac:dyDescent="0.25">
      <c r="G73"/>
      <c r="I73"/>
      <c r="J73" s="44"/>
    </row>
    <row r="74" spans="7:10" ht="15.75" x14ac:dyDescent="0.25">
      <c r="G74"/>
      <c r="I74"/>
      <c r="J74" s="44"/>
    </row>
    <row r="75" spans="7:10" ht="15.75" x14ac:dyDescent="0.25">
      <c r="G75"/>
      <c r="I75"/>
      <c r="J75" s="44"/>
    </row>
    <row r="76" spans="7:10" ht="15.75" x14ac:dyDescent="0.25">
      <c r="G76"/>
      <c r="I76"/>
      <c r="J76" s="44"/>
    </row>
    <row r="77" spans="7:10" ht="15.75" x14ac:dyDescent="0.25">
      <c r="G77"/>
      <c r="I77"/>
      <c r="J77" s="44"/>
    </row>
    <row r="78" spans="7:10" ht="15.75" x14ac:dyDescent="0.25">
      <c r="G78"/>
      <c r="I78"/>
      <c r="J78" s="44"/>
    </row>
    <row r="79" spans="7:10" ht="15.75" x14ac:dyDescent="0.25">
      <c r="G79"/>
      <c r="I79"/>
      <c r="J79" s="44"/>
    </row>
    <row r="80" spans="7:10" ht="15.75" x14ac:dyDescent="0.25">
      <c r="G80"/>
      <c r="I80"/>
      <c r="J80" s="44"/>
    </row>
    <row r="81" spans="7:10" ht="15.75" x14ac:dyDescent="0.25">
      <c r="G81"/>
      <c r="I81"/>
      <c r="J81" s="44"/>
    </row>
    <row r="82" spans="7:10" ht="15.75" x14ac:dyDescent="0.25">
      <c r="G82"/>
      <c r="I82"/>
      <c r="J82" s="44"/>
    </row>
    <row r="83" spans="7:10" ht="15.75" x14ac:dyDescent="0.25">
      <c r="G83"/>
      <c r="I83"/>
      <c r="J83" s="44"/>
    </row>
    <row r="84" spans="7:10" ht="15.75" x14ac:dyDescent="0.25">
      <c r="G84"/>
      <c r="I84"/>
      <c r="J84" s="44"/>
    </row>
    <row r="85" spans="7:10" ht="15.75" x14ac:dyDescent="0.25">
      <c r="G85"/>
      <c r="I85"/>
      <c r="J85" s="44"/>
    </row>
    <row r="86" spans="7:10" ht="15.75" x14ac:dyDescent="0.25">
      <c r="G86"/>
      <c r="I86"/>
      <c r="J86" s="44"/>
    </row>
    <row r="87" spans="7:10" ht="15.75" x14ac:dyDescent="0.25">
      <c r="G87"/>
      <c r="I87"/>
      <c r="J87" s="44"/>
    </row>
    <row r="88" spans="7:10" ht="15.75" x14ac:dyDescent="0.25">
      <c r="G88"/>
      <c r="I88"/>
      <c r="J88" s="44"/>
    </row>
    <row r="89" spans="7:10" ht="15.75" x14ac:dyDescent="0.25">
      <c r="G89"/>
      <c r="I89"/>
      <c r="J89" s="44"/>
    </row>
    <row r="90" spans="7:10" ht="15.75" x14ac:dyDescent="0.25">
      <c r="G90"/>
      <c r="I90"/>
      <c r="J90" s="44"/>
    </row>
    <row r="91" spans="7:10" ht="15.75" x14ac:dyDescent="0.25">
      <c r="G91"/>
      <c r="I91"/>
      <c r="J91" s="44"/>
    </row>
    <row r="92" spans="7:10" ht="15.75" x14ac:dyDescent="0.25">
      <c r="G92"/>
      <c r="I92"/>
      <c r="J92" s="44"/>
    </row>
    <row r="93" spans="7:10" ht="15.75" x14ac:dyDescent="0.25">
      <c r="G93"/>
      <c r="I93"/>
      <c r="J93" s="44"/>
    </row>
    <row r="94" spans="7:10" ht="15.75" x14ac:dyDescent="0.25">
      <c r="G94"/>
      <c r="I94"/>
      <c r="J94" s="44"/>
    </row>
    <row r="95" spans="7:10" ht="15.75" x14ac:dyDescent="0.25">
      <c r="G95"/>
      <c r="I95"/>
      <c r="J95" s="44"/>
    </row>
    <row r="96" spans="7:10" ht="15.75" x14ac:dyDescent="0.25">
      <c r="G96"/>
      <c r="I96"/>
      <c r="J96" s="44"/>
    </row>
    <row r="97" spans="7:10" ht="15.75" x14ac:dyDescent="0.25">
      <c r="G97"/>
      <c r="I97"/>
      <c r="J97" s="44"/>
    </row>
    <row r="98" spans="7:10" ht="15.75" x14ac:dyDescent="0.25">
      <c r="G98"/>
      <c r="I98"/>
      <c r="J98" s="44"/>
    </row>
    <row r="99" spans="7:10" ht="15.75" x14ac:dyDescent="0.25">
      <c r="G99"/>
      <c r="I99"/>
      <c r="J99" s="44"/>
    </row>
    <row r="100" spans="7:10" ht="15.75" x14ac:dyDescent="0.25">
      <c r="G100"/>
      <c r="I100"/>
      <c r="J100" s="44"/>
    </row>
    <row r="101" spans="7:10" ht="15.75" x14ac:dyDescent="0.25">
      <c r="G101"/>
      <c r="I101"/>
      <c r="J101" s="44"/>
    </row>
    <row r="102" spans="7:10" ht="15.75" x14ac:dyDescent="0.25">
      <c r="G102"/>
      <c r="I102"/>
      <c r="J102" s="44"/>
    </row>
    <row r="103" spans="7:10" ht="15.75" x14ac:dyDescent="0.25">
      <c r="G103"/>
      <c r="I103"/>
      <c r="J103" s="44"/>
    </row>
    <row r="104" spans="7:10" ht="15.75" x14ac:dyDescent="0.25">
      <c r="G104"/>
      <c r="I104"/>
      <c r="J104" s="44"/>
    </row>
    <row r="105" spans="7:10" ht="15.75" x14ac:dyDescent="0.25">
      <c r="G105"/>
      <c r="I105"/>
      <c r="J105" s="44"/>
    </row>
    <row r="106" spans="7:10" ht="15.75" x14ac:dyDescent="0.25">
      <c r="G106"/>
      <c r="I106"/>
      <c r="J106" s="44"/>
    </row>
    <row r="107" spans="7:10" ht="15.75" x14ac:dyDescent="0.25">
      <c r="G107"/>
      <c r="I107"/>
      <c r="J107" s="44"/>
    </row>
    <row r="108" spans="7:10" ht="15.75" x14ac:dyDescent="0.25">
      <c r="G108"/>
      <c r="I108"/>
      <c r="J108" s="44"/>
    </row>
    <row r="109" spans="7:10" ht="15.75" x14ac:dyDescent="0.25">
      <c r="G109"/>
      <c r="I109"/>
      <c r="J109" s="44"/>
    </row>
    <row r="110" spans="7:10" ht="15.75" x14ac:dyDescent="0.25">
      <c r="G110"/>
      <c r="I110"/>
      <c r="J110" s="44"/>
    </row>
    <row r="111" spans="7:10" ht="15.75" x14ac:dyDescent="0.25">
      <c r="G111"/>
      <c r="I111"/>
      <c r="J111" s="44"/>
    </row>
    <row r="112" spans="7:10" ht="15.75" x14ac:dyDescent="0.25">
      <c r="G112"/>
      <c r="I112"/>
      <c r="J112" s="44"/>
    </row>
    <row r="113" spans="7:10" ht="15.75" x14ac:dyDescent="0.25">
      <c r="G113"/>
      <c r="I113"/>
      <c r="J113" s="44"/>
    </row>
    <row r="114" spans="7:10" ht="15.75" x14ac:dyDescent="0.25">
      <c r="G114"/>
      <c r="I114"/>
      <c r="J114" s="44"/>
    </row>
    <row r="115" spans="7:10" ht="15.75" x14ac:dyDescent="0.25">
      <c r="G115"/>
      <c r="I115"/>
      <c r="J115" s="44"/>
    </row>
    <row r="116" spans="7:10" ht="15.75" x14ac:dyDescent="0.25">
      <c r="G116"/>
      <c r="I116"/>
      <c r="J116" s="44"/>
    </row>
    <row r="117" spans="7:10" ht="15.75" x14ac:dyDescent="0.25">
      <c r="G117"/>
      <c r="I117"/>
      <c r="J117" s="44"/>
    </row>
    <row r="118" spans="7:10" ht="15.75" x14ac:dyDescent="0.25">
      <c r="G118"/>
      <c r="I118"/>
      <c r="J118" s="44"/>
    </row>
    <row r="119" spans="7:10" ht="15.75" x14ac:dyDescent="0.25">
      <c r="G119"/>
      <c r="I119"/>
      <c r="J119" s="44"/>
    </row>
    <row r="120" spans="7:10" ht="15.75" x14ac:dyDescent="0.25">
      <c r="G120"/>
      <c r="I120"/>
      <c r="J120" s="44"/>
    </row>
    <row r="121" spans="7:10" ht="15.75" x14ac:dyDescent="0.25">
      <c r="G121"/>
      <c r="I121"/>
      <c r="J121" s="44"/>
    </row>
    <row r="122" spans="7:10" ht="15.75" x14ac:dyDescent="0.25">
      <c r="G122"/>
      <c r="I122"/>
      <c r="J122" s="44"/>
    </row>
    <row r="123" spans="7:10" ht="15.75" x14ac:dyDescent="0.25">
      <c r="G123"/>
      <c r="I123"/>
      <c r="J123" s="44"/>
    </row>
    <row r="124" spans="7:10" ht="15.75" x14ac:dyDescent="0.25">
      <c r="G124"/>
      <c r="I124"/>
      <c r="J124" s="44"/>
    </row>
    <row r="125" spans="7:10" ht="15.75" x14ac:dyDescent="0.25">
      <c r="G125"/>
      <c r="I125"/>
      <c r="J125" s="44"/>
    </row>
    <row r="126" spans="7:10" ht="15.75" x14ac:dyDescent="0.25">
      <c r="G126"/>
      <c r="I126"/>
      <c r="J126" s="44"/>
    </row>
    <row r="127" spans="7:10" ht="15.75" x14ac:dyDescent="0.25">
      <c r="G127"/>
      <c r="I127"/>
      <c r="J127" s="44"/>
    </row>
    <row r="128" spans="7:10" ht="15.75" x14ac:dyDescent="0.25">
      <c r="G128"/>
      <c r="I128"/>
      <c r="J128" s="44"/>
    </row>
    <row r="129" spans="7:10" ht="15.75" x14ac:dyDescent="0.25">
      <c r="G129"/>
      <c r="I129"/>
      <c r="J129" s="44"/>
    </row>
    <row r="130" spans="7:10" ht="15.75" x14ac:dyDescent="0.25">
      <c r="G130"/>
      <c r="I130"/>
      <c r="J130" s="44"/>
    </row>
    <row r="131" spans="7:10" ht="15.75" x14ac:dyDescent="0.25">
      <c r="G131"/>
      <c r="I131"/>
      <c r="J131" s="44"/>
    </row>
    <row r="132" spans="7:10" ht="15.75" x14ac:dyDescent="0.25">
      <c r="G132"/>
      <c r="I132"/>
      <c r="J132" s="44"/>
    </row>
    <row r="133" spans="7:10" ht="15.75" x14ac:dyDescent="0.25">
      <c r="G133"/>
      <c r="I133"/>
      <c r="J133" s="44"/>
    </row>
    <row r="134" spans="7:10" ht="15.75" x14ac:dyDescent="0.25">
      <c r="G134"/>
      <c r="I134"/>
      <c r="J134" s="44"/>
    </row>
    <row r="135" spans="7:10" ht="15.75" x14ac:dyDescent="0.25">
      <c r="G135"/>
      <c r="I135"/>
      <c r="J135" s="44"/>
    </row>
    <row r="136" spans="7:10" ht="15.75" x14ac:dyDescent="0.25">
      <c r="G136"/>
      <c r="I136"/>
      <c r="J136" s="44"/>
    </row>
    <row r="137" spans="7:10" ht="15.75" x14ac:dyDescent="0.25">
      <c r="G137"/>
      <c r="I137"/>
      <c r="J137" s="44"/>
    </row>
    <row r="138" spans="7:10" ht="15.75" x14ac:dyDescent="0.25">
      <c r="G138"/>
      <c r="I138"/>
      <c r="J138" s="44"/>
    </row>
    <row r="139" spans="7:10" ht="15.75" x14ac:dyDescent="0.25">
      <c r="G139"/>
      <c r="I139"/>
      <c r="J139" s="44"/>
    </row>
    <row r="140" spans="7:10" ht="15.75" x14ac:dyDescent="0.25">
      <c r="G140"/>
      <c r="I140"/>
      <c r="J140" s="44"/>
    </row>
    <row r="141" spans="7:10" ht="15.75" x14ac:dyDescent="0.25">
      <c r="G141"/>
      <c r="I141"/>
      <c r="J141" s="44"/>
    </row>
    <row r="142" spans="7:10" ht="15.75" x14ac:dyDescent="0.25">
      <c r="G142"/>
      <c r="I142"/>
      <c r="J142" s="44"/>
    </row>
    <row r="143" spans="7:10" ht="15.75" x14ac:dyDescent="0.25">
      <c r="G143"/>
      <c r="I143"/>
      <c r="J143" s="44"/>
    </row>
    <row r="144" spans="7:10" ht="15.75" x14ac:dyDescent="0.25">
      <c r="G144"/>
      <c r="I144"/>
      <c r="J144" s="44"/>
    </row>
    <row r="145" spans="7:10" ht="15.75" x14ac:dyDescent="0.25">
      <c r="G145"/>
      <c r="I145"/>
      <c r="J145" s="44"/>
    </row>
    <row r="146" spans="7:10" ht="15.75" x14ac:dyDescent="0.25">
      <c r="G146"/>
      <c r="I146"/>
      <c r="J146" s="44"/>
    </row>
    <row r="147" spans="7:10" ht="15.75" x14ac:dyDescent="0.25">
      <c r="G147"/>
      <c r="I147"/>
      <c r="J147" s="44"/>
    </row>
    <row r="148" spans="7:10" ht="15.75" x14ac:dyDescent="0.25">
      <c r="G148"/>
      <c r="I148"/>
      <c r="J148" s="44"/>
    </row>
    <row r="149" spans="7:10" ht="15.75" x14ac:dyDescent="0.25">
      <c r="G149"/>
      <c r="I149"/>
      <c r="J149" s="44"/>
    </row>
    <row r="150" spans="7:10" ht="15.75" x14ac:dyDescent="0.25">
      <c r="G150"/>
      <c r="I150"/>
      <c r="J150" s="44"/>
    </row>
    <row r="151" spans="7:10" ht="15.75" x14ac:dyDescent="0.25">
      <c r="G151"/>
      <c r="I151"/>
      <c r="J151" s="44"/>
    </row>
    <row r="152" spans="7:10" ht="15.75" x14ac:dyDescent="0.25">
      <c r="G152"/>
      <c r="I152"/>
      <c r="J152" s="44"/>
    </row>
    <row r="153" spans="7:10" ht="15.75" x14ac:dyDescent="0.25">
      <c r="G153"/>
      <c r="I153"/>
      <c r="J153" s="44"/>
    </row>
    <row r="154" spans="7:10" ht="15.75" x14ac:dyDescent="0.25">
      <c r="G154"/>
      <c r="I154"/>
      <c r="J154" s="44"/>
    </row>
    <row r="155" spans="7:10" ht="15.75" x14ac:dyDescent="0.25">
      <c r="G155"/>
      <c r="I155"/>
      <c r="J155" s="44"/>
    </row>
    <row r="156" spans="7:10" ht="15.75" x14ac:dyDescent="0.25">
      <c r="G156"/>
      <c r="I156"/>
      <c r="J156" s="44"/>
    </row>
    <row r="157" spans="7:10" ht="15.75" x14ac:dyDescent="0.25">
      <c r="G157"/>
      <c r="I157"/>
      <c r="J157" s="44"/>
    </row>
    <row r="158" spans="7:10" ht="15.75" x14ac:dyDescent="0.25">
      <c r="G158"/>
      <c r="I158"/>
      <c r="J158" s="44"/>
    </row>
    <row r="159" spans="7:10" ht="15.75" x14ac:dyDescent="0.25">
      <c r="G159"/>
      <c r="I159"/>
      <c r="J159" s="44"/>
    </row>
    <row r="160" spans="7:10" ht="15.75" x14ac:dyDescent="0.25">
      <c r="G160"/>
      <c r="I160"/>
      <c r="J160" s="44"/>
    </row>
    <row r="161" spans="7:10" ht="15.75" x14ac:dyDescent="0.25">
      <c r="G161"/>
      <c r="I161"/>
      <c r="J161" s="44"/>
    </row>
    <row r="162" spans="7:10" ht="15.75" x14ac:dyDescent="0.25">
      <c r="G162"/>
      <c r="I162"/>
      <c r="J162" s="44"/>
    </row>
    <row r="163" spans="7:10" ht="15.75" x14ac:dyDescent="0.25">
      <c r="G163"/>
      <c r="I163"/>
      <c r="J163" s="44"/>
    </row>
    <row r="164" spans="7:10" ht="15.75" x14ac:dyDescent="0.25">
      <c r="G164"/>
      <c r="I164"/>
      <c r="J164" s="44"/>
    </row>
    <row r="165" spans="7:10" ht="15.75" x14ac:dyDescent="0.25">
      <c r="G165"/>
      <c r="I165"/>
      <c r="J165" s="44"/>
    </row>
    <row r="166" spans="7:10" ht="15.75" x14ac:dyDescent="0.25">
      <c r="G166"/>
      <c r="I166"/>
      <c r="J166" s="44"/>
    </row>
    <row r="167" spans="7:10" ht="15.75" x14ac:dyDescent="0.25">
      <c r="G167"/>
      <c r="I167"/>
      <c r="J167" s="44"/>
    </row>
    <row r="168" spans="7:10" ht="15.75" x14ac:dyDescent="0.25">
      <c r="G168"/>
      <c r="I168"/>
      <c r="J168" s="44"/>
    </row>
    <row r="169" spans="7:10" ht="15.75" x14ac:dyDescent="0.25">
      <c r="G169"/>
      <c r="I169"/>
      <c r="J169" s="44"/>
    </row>
    <row r="170" spans="7:10" ht="15.75" x14ac:dyDescent="0.25">
      <c r="G170"/>
      <c r="I170"/>
      <c r="J170" s="44"/>
    </row>
    <row r="171" spans="7:10" ht="15.75" x14ac:dyDescent="0.25">
      <c r="G171"/>
      <c r="I171"/>
      <c r="J171" s="44"/>
    </row>
    <row r="172" spans="7:10" ht="15.75" x14ac:dyDescent="0.25">
      <c r="G172"/>
      <c r="I172"/>
      <c r="J172" s="44"/>
    </row>
    <row r="173" spans="7:10" ht="15.75" x14ac:dyDescent="0.25">
      <c r="G173"/>
      <c r="I173"/>
      <c r="J173" s="44"/>
    </row>
    <row r="174" spans="7:10" ht="15.75" x14ac:dyDescent="0.25">
      <c r="G174"/>
      <c r="I174"/>
      <c r="J174" s="44"/>
    </row>
    <row r="175" spans="7:10" ht="15.75" x14ac:dyDescent="0.25">
      <c r="G175"/>
      <c r="I175"/>
      <c r="J175" s="44"/>
    </row>
    <row r="176" spans="7:10" ht="15.75" x14ac:dyDescent="0.25">
      <c r="G176"/>
      <c r="I176"/>
      <c r="J176" s="44"/>
    </row>
    <row r="177" spans="7:10" ht="15.75" x14ac:dyDescent="0.25">
      <c r="G177"/>
      <c r="I177"/>
      <c r="J177" s="44"/>
    </row>
    <row r="178" spans="7:10" ht="15.75" x14ac:dyDescent="0.25">
      <c r="G178"/>
      <c r="I178"/>
      <c r="J178" s="44"/>
    </row>
    <row r="179" spans="7:10" ht="15.75" x14ac:dyDescent="0.25">
      <c r="G179"/>
      <c r="I179"/>
      <c r="J179" s="44"/>
    </row>
    <row r="180" spans="7:10" ht="15.75" x14ac:dyDescent="0.25">
      <c r="G180"/>
      <c r="I180"/>
      <c r="J180" s="44"/>
    </row>
    <row r="181" spans="7:10" ht="15.75" x14ac:dyDescent="0.25">
      <c r="G181"/>
      <c r="I181"/>
      <c r="J181" s="44"/>
    </row>
    <row r="182" spans="7:10" ht="15.75" x14ac:dyDescent="0.25">
      <c r="G182"/>
      <c r="I182"/>
      <c r="J182" s="44"/>
    </row>
    <row r="183" spans="7:10" ht="15.75" x14ac:dyDescent="0.25">
      <c r="G183"/>
      <c r="I183"/>
      <c r="J183" s="44"/>
    </row>
    <row r="184" spans="7:10" ht="15.75" x14ac:dyDescent="0.25">
      <c r="G184"/>
      <c r="I184"/>
      <c r="J184" s="44"/>
    </row>
    <row r="185" spans="7:10" ht="15.75" x14ac:dyDescent="0.25">
      <c r="G185"/>
      <c r="I185"/>
      <c r="J185" s="44"/>
    </row>
    <row r="186" spans="7:10" ht="15.75" x14ac:dyDescent="0.25">
      <c r="G186"/>
      <c r="I186"/>
      <c r="J186" s="4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f>IF(ISNUMBER(SEARCH("PREPE",[1]PROD03!A5)),[1]PROD03!R5,0)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PROD03</vt:lpstr>
      <vt:lpstr>Feuil2</vt:lpstr>
      <vt:lpstr>Feuil3</vt:lpstr>
      <vt:lpstr>Feuil4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DOUILLET</dc:creator>
  <cp:lastModifiedBy>fanny DOUILLET</cp:lastModifiedBy>
  <dcterms:created xsi:type="dcterms:W3CDTF">2013-03-21T10:30:09Z</dcterms:created>
  <dcterms:modified xsi:type="dcterms:W3CDTF">2013-03-21T10:45:44Z</dcterms:modified>
</cp:coreProperties>
</file>