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1858" windowHeight="14943" xr2:uid="{00000000-000D-0000-FFFF-FFFF00000000}"/>
  </bookViews>
  <sheets>
    <sheet name="Données" sheetId="1" r:id="rId1"/>
    <sheet name="Rapport" sheetId="2" r:id="rId2"/>
    <sheet name="Paramètre" sheetId="3" r:id="rId3"/>
  </sheets>
  <definedNames>
    <definedName name="_xlnm.Print_Titles" localSheetId="0">Données!$1:$1</definedName>
    <definedName name="Raisons" localSheetId="2">Paramètre!$E1048576:$E8</definedName>
    <definedName name="_xlnm.Print_Area" localSheetId="0">Données!$C$1:$G$80</definedName>
    <definedName name="_xlnm.Print_Area" localSheetId="1">Rapport!$E$2:$H$4</definedName>
  </definedNames>
  <calcPr calcId="171027"/>
  <fileRecoveryPr autoRecover="0"/>
</workbook>
</file>

<file path=xl/calcChain.xml><?xml version="1.0" encoding="utf-8"?>
<calcChain xmlns="http://schemas.openxmlformats.org/spreadsheetml/2006/main">
  <c r="D52" i="1" l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2" i="1"/>
  <c r="F2" i="2" l="1"/>
  <c r="E2" i="2"/>
  <c r="H2" i="2" l="1"/>
  <c r="G2" i="2"/>
</calcChain>
</file>

<file path=xl/sharedStrings.xml><?xml version="1.0" encoding="utf-8"?>
<sst xmlns="http://schemas.openxmlformats.org/spreadsheetml/2006/main" count="538" uniqueCount="303">
  <si>
    <t>ORDRE</t>
  </si>
  <si>
    <t>O.T. DEMANDÉ</t>
  </si>
  <si>
    <t>O.T. LIVRÉ</t>
  </si>
  <si>
    <t>O.T. NON LIVRÉ</t>
  </si>
  <si>
    <t>ORDER TYPE</t>
  </si>
  <si>
    <t>SORT FIELD</t>
  </si>
  <si>
    <t>BASIC START DATE</t>
  </si>
  <si>
    <t>REVISION</t>
  </si>
  <si>
    <t>DESCRIPTION</t>
  </si>
  <si>
    <t>FUNCTIONAL LOCATION</t>
  </si>
  <si>
    <t>EQUIPMENT</t>
  </si>
  <si>
    <t>SYSTEM STATUS</t>
  </si>
  <si>
    <t>USER STATUS</t>
  </si>
  <si>
    <t>ENTERED BY</t>
  </si>
  <si>
    <t>NOTIFICATION</t>
  </si>
  <si>
    <t>ESTIMATED COSTS</t>
  </si>
  <si>
    <t>TOTAL PLANNED COSTS</t>
  </si>
  <si>
    <t>TOTAL ACTUAL COSTS</t>
  </si>
  <si>
    <t>COMMENTAIRES</t>
  </si>
  <si>
    <t>% DE LIVRAISON</t>
  </si>
  <si>
    <t>ü</t>
  </si>
  <si>
    <t>VÉRIFICATION DU JEUDI SI O.T. FERMÉ</t>
  </si>
  <si>
    <t>RAISONS</t>
  </si>
  <si>
    <t>À FAIRE RAMASSER AU MAGASIN</t>
  </si>
  <si>
    <t xml:space="preserve">PAS PASSÉ PAR STATUT RKIT </t>
  </si>
  <si>
    <t>COMMANDE DE SERVICE</t>
  </si>
  <si>
    <t>MAGNUM</t>
  </si>
  <si>
    <t xml:space="preserve">RAMASSÉ PAR: </t>
  </si>
  <si>
    <t xml:space="preserve">DEMANDÉ PAR COURRIEL VIA: </t>
  </si>
  <si>
    <t xml:space="preserve">DÉJÀ LIVRÉ LE:  </t>
  </si>
  <si>
    <t>COMMANDE NON TERMINÉE</t>
  </si>
  <si>
    <t xml:space="preserve">RAJOUT DERNIÈRE MINUTE PAR: </t>
  </si>
  <si>
    <t>CODEBAR ORDRE</t>
  </si>
  <si>
    <t>SI(C2&lt;&gt;""; "*"&amp;C2&amp;"*";"")</t>
  </si>
  <si>
    <t>Formule SI</t>
  </si>
  <si>
    <t>LIVRER LE %DATE% %TIME% MAGASIN</t>
  </si>
  <si>
    <t>DATE  DE LIVRAISON  DU  BAC</t>
  </si>
  <si>
    <t>ZBRK</t>
  </si>
  <si>
    <t>743394</t>
  </si>
  <si>
    <t>5009406</t>
  </si>
  <si>
    <t>ZCOR</t>
  </si>
  <si>
    <t>M828513</t>
  </si>
  <si>
    <t>5018379</t>
  </si>
  <si>
    <t>ZPMO</t>
  </si>
  <si>
    <t>10078</t>
  </si>
  <si>
    <t>5026699</t>
  </si>
  <si>
    <t>ENCA2B11</t>
  </si>
  <si>
    <t>5033278</t>
  </si>
  <si>
    <t>63578</t>
  </si>
  <si>
    <t>5033368</t>
  </si>
  <si>
    <t>YFPM</t>
  </si>
  <si>
    <t>FOR4300</t>
  </si>
  <si>
    <t>5036012</t>
  </si>
  <si>
    <t>00519</t>
  </si>
  <si>
    <t>5036415</t>
  </si>
  <si>
    <t>05286</t>
  </si>
  <si>
    <t>5036417</t>
  </si>
  <si>
    <t>10780</t>
  </si>
  <si>
    <t>5036803</t>
  </si>
  <si>
    <t>07903</t>
  </si>
  <si>
    <t>5036836</t>
  </si>
  <si>
    <t>4860</t>
  </si>
  <si>
    <t>5037009</t>
  </si>
  <si>
    <t>50850</t>
  </si>
  <si>
    <t>5037128</t>
  </si>
  <si>
    <t>M828404</t>
  </si>
  <si>
    <t>5038897</t>
  </si>
  <si>
    <t>M820404</t>
  </si>
  <si>
    <t>5040211</t>
  </si>
  <si>
    <t>10570</t>
  </si>
  <si>
    <t>5041938</t>
  </si>
  <si>
    <t>09564</t>
  </si>
  <si>
    <t>5041979</t>
  </si>
  <si>
    <t>M825104</t>
  </si>
  <si>
    <t>5043836</t>
  </si>
  <si>
    <t>63657</t>
  </si>
  <si>
    <t>5045573</t>
  </si>
  <si>
    <t>10478</t>
  </si>
  <si>
    <t>5047129</t>
  </si>
  <si>
    <t>10100</t>
  </si>
  <si>
    <t>5048701</t>
  </si>
  <si>
    <t>10703</t>
  </si>
  <si>
    <t>5050253</t>
  </si>
  <si>
    <t>09945</t>
  </si>
  <si>
    <t>5050361</t>
  </si>
  <si>
    <t>63061</t>
  </si>
  <si>
    <t>5050531</t>
  </si>
  <si>
    <t>48242</t>
  </si>
  <si>
    <t>5050554</t>
  </si>
  <si>
    <t>09619</t>
  </si>
  <si>
    <t>5051973</t>
  </si>
  <si>
    <t>M82B2</t>
  </si>
  <si>
    <t>5052804</t>
  </si>
  <si>
    <t>09507</t>
  </si>
  <si>
    <t>5053617</t>
  </si>
  <si>
    <t>04405</t>
  </si>
  <si>
    <t>5054233</t>
  </si>
  <si>
    <t>07221</t>
  </si>
  <si>
    <t>5054404</t>
  </si>
  <si>
    <t>M81501</t>
  </si>
  <si>
    <t>5054519</t>
  </si>
  <si>
    <t>09013</t>
  </si>
  <si>
    <t>5054542</t>
  </si>
  <si>
    <t>M8</t>
  </si>
  <si>
    <t>5054552</t>
  </si>
  <si>
    <t>FNS</t>
  </si>
  <si>
    <t>5054565</t>
  </si>
  <si>
    <t>B02</t>
  </si>
  <si>
    <t>5055849</t>
  </si>
  <si>
    <t>M851336</t>
  </si>
  <si>
    <t>5055856</t>
  </si>
  <si>
    <t>10766</t>
  </si>
  <si>
    <t>5055866</t>
  </si>
  <si>
    <t>5055867</t>
  </si>
  <si>
    <t>M824901</t>
  </si>
  <si>
    <t>5055957</t>
  </si>
  <si>
    <t>M824123</t>
  </si>
  <si>
    <t>5055958</t>
  </si>
  <si>
    <t>M824259</t>
  </si>
  <si>
    <t>5055960</t>
  </si>
  <si>
    <t>09982</t>
  </si>
  <si>
    <t>5055961</t>
  </si>
  <si>
    <t>M824348</t>
  </si>
  <si>
    <t>5055969</t>
  </si>
  <si>
    <t>M824321</t>
  </si>
  <si>
    <t>5055970</t>
  </si>
  <si>
    <t>09234</t>
  </si>
  <si>
    <t>5055986</t>
  </si>
  <si>
    <t>48102</t>
  </si>
  <si>
    <t>5055987</t>
  </si>
  <si>
    <t>M824253</t>
  </si>
  <si>
    <t>5055995</t>
  </si>
  <si>
    <t>5055996</t>
  </si>
  <si>
    <t>01052</t>
  </si>
  <si>
    <t>5056005</t>
  </si>
  <si>
    <t>62064</t>
  </si>
  <si>
    <t>5056064</t>
  </si>
  <si>
    <t>M820651</t>
  </si>
  <si>
    <t>5056154</t>
  </si>
  <si>
    <t>17370911</t>
  </si>
  <si>
    <t>REMPLACER GEARBOX BARRE DE DOSAGE</t>
  </si>
  <si>
    <t>2000-CAN-C04-PAK3-CSE1</t>
  </si>
  <si>
    <t/>
  </si>
  <si>
    <t>LANC IMPR ARCO CCRP MMEf RIMP</t>
  </si>
  <si>
    <t>SCHE</t>
  </si>
  <si>
    <t>10009621</t>
  </si>
  <si>
    <t>2000-BTL-B02-FCC3-CN01</t>
  </si>
  <si>
    <t>LANC CCRP DANP IPRP MMEf RIMP</t>
  </si>
  <si>
    <t>10018860</t>
  </si>
  <si>
    <t>EPM1MEC52SHP LAVEUSE GICLEURS</t>
  </si>
  <si>
    <t>2000-BTL-B01-WSH1</t>
  </si>
  <si>
    <t>LANC IMPR CCRP DANP MMEf RIMP</t>
  </si>
  <si>
    <t>10027474</t>
  </si>
  <si>
    <t>2000-BTL-B02-PAK2-PKE1</t>
  </si>
  <si>
    <t>10030594</t>
  </si>
  <si>
    <t>10032486</t>
  </si>
  <si>
    <t>2000-BTL-B01-BOX2</t>
  </si>
  <si>
    <t>LANC CCRP DANP MMEf RIMP</t>
  </si>
  <si>
    <t>10034101</t>
  </si>
  <si>
    <t>10025097</t>
  </si>
  <si>
    <t>LANC ARCO CCRP MMEf RIMP</t>
  </si>
  <si>
    <t>10036910</t>
  </si>
  <si>
    <t>2000-FRM-U00</t>
  </si>
  <si>
    <t>10037313</t>
  </si>
  <si>
    <t>EPBRELE02ATT MANOSTAT_COND_LAVEUSE</t>
  </si>
  <si>
    <t>2000-UTL-S03-CE02</t>
  </si>
  <si>
    <t>10037315</t>
  </si>
  <si>
    <t>REMPLACER 2 RELAY</t>
  </si>
  <si>
    <t>2000-CAN-C04-WCH1-INS3</t>
  </si>
  <si>
    <t>10037667</t>
  </si>
  <si>
    <t>2000-FNS-Q03-CF01</t>
  </si>
  <si>
    <t>10037732</t>
  </si>
  <si>
    <t>2000-BTL-B01-FLR1-CL01</t>
  </si>
  <si>
    <t>10024241</t>
  </si>
  <si>
    <t>10037898</t>
  </si>
  <si>
    <t>2000-FNS-Q01-CF01-TK73</t>
  </si>
  <si>
    <t>LANC CNFP IMPR CCRP DANP MMEf RIMP</t>
  </si>
  <si>
    <t>10038036</t>
  </si>
  <si>
    <t>2000-BTL-B02-FCC1-CN66</t>
  </si>
  <si>
    <t>10038232</t>
  </si>
  <si>
    <t>2000-BTL-B02-MTC2-CN36</t>
  </si>
  <si>
    <t>10039961</t>
  </si>
  <si>
    <t>2000-KEG-K10-FLR1-PS01</t>
  </si>
  <si>
    <t>10042973</t>
  </si>
  <si>
    <t>2000-PCM-PY3</t>
  </si>
  <si>
    <t>10027388</t>
  </si>
  <si>
    <t>10042984</t>
  </si>
  <si>
    <t>2000-BTL-B02-ECC1-CN04</t>
  </si>
  <si>
    <t>10043285</t>
  </si>
  <si>
    <t>2000-FRM-YS1-YV01</t>
  </si>
  <si>
    <t>LANC IMPR CCRP DANP MMEf PrIM RIMP</t>
  </si>
  <si>
    <t>10039527</t>
  </si>
  <si>
    <t>2000-KEG-K10</t>
  </si>
  <si>
    <t>10048137</t>
  </si>
  <si>
    <t>2000-BTL-B01-BOX3-PI01</t>
  </si>
  <si>
    <t>10048674</t>
  </si>
  <si>
    <t>2000-KEG-K08-DPL1-DPE1</t>
  </si>
  <si>
    <t>10051378</t>
  </si>
  <si>
    <t>2000-BTL-B01-FLR1-CL02</t>
  </si>
  <si>
    <t>LANC ARCO CCRP IPRP MMEf RIMP</t>
  </si>
  <si>
    <t>10049986</t>
  </si>
  <si>
    <t>REMPLACER PLAQUE DE TRANSFERT</t>
  </si>
  <si>
    <t>2000-CAN-C04-FCC1</t>
  </si>
  <si>
    <t>10048734</t>
  </si>
  <si>
    <t>2000-BTL-B05-FLR1</t>
  </si>
  <si>
    <t>10051669</t>
  </si>
  <si>
    <t>10027387</t>
  </si>
  <si>
    <t>10051900</t>
  </si>
  <si>
    <t>GLISSIERE USEE</t>
  </si>
  <si>
    <t>2000-BTL-B02-FLR2-FLE1</t>
  </si>
  <si>
    <t>10053181</t>
  </si>
  <si>
    <t>2000-BTL-B01-FLR1-FLE1</t>
  </si>
  <si>
    <t>10054884</t>
  </si>
  <si>
    <t>2000-BTL-B01-TPU1-TPE1</t>
  </si>
  <si>
    <t>10055483</t>
  </si>
  <si>
    <t>2000-FRM-FX1-CP11</t>
  </si>
  <si>
    <t>10026850</t>
  </si>
  <si>
    <t>10055672</t>
  </si>
  <si>
    <t>2000-BTL-B01-FCC1-CN01</t>
  </si>
  <si>
    <t>10055559</t>
  </si>
  <si>
    <t>VENTOUSES USEES</t>
  </si>
  <si>
    <t>2000-BTL-B02-BOX3-CSE1</t>
  </si>
  <si>
    <t>10055544</t>
  </si>
  <si>
    <t>2000-KEG-K08</t>
  </si>
  <si>
    <t>10055811</t>
  </si>
  <si>
    <t>2000-FNS</t>
  </si>
  <si>
    <t>10055817</t>
  </si>
  <si>
    <t>2000-BTL-B02</t>
  </si>
  <si>
    <t>LANC ARCO CCRP RIMP</t>
  </si>
  <si>
    <t>10056792</t>
  </si>
  <si>
    <t>2000-BTL-B05-EBR1-CN20</t>
  </si>
  <si>
    <t>10055877</t>
  </si>
  <si>
    <t>2000-BTL-B05-PAK4-PKE1</t>
  </si>
  <si>
    <t>10054294</t>
  </si>
  <si>
    <t>10054293</t>
  </si>
  <si>
    <t>ROULEMENT FINI (URGENT)</t>
  </si>
  <si>
    <t>2000-BTL-B02-LBH1-CN79</t>
  </si>
  <si>
    <t>10055778</t>
  </si>
  <si>
    <t>2000-BTL-B02-LBH1-CN07</t>
  </si>
  <si>
    <t>10055779</t>
  </si>
  <si>
    <t>ROULEMENT DE DRIVE FINI (URGENT)</t>
  </si>
  <si>
    <t>2000-BTL-B02-LBH1-CN24</t>
  </si>
  <si>
    <t>10055967</t>
  </si>
  <si>
    <t>MAILLES DE CONV. BRISEES</t>
  </si>
  <si>
    <t>2000-BTL-B02-BOX3-PI01</t>
  </si>
  <si>
    <t>10055663</t>
  </si>
  <si>
    <t>2000-BTL-B02-LBH1-CN59</t>
  </si>
  <si>
    <t>10055992</t>
  </si>
  <si>
    <t>2000-BTL-B02-LBH1-CN42</t>
  </si>
  <si>
    <t>10055993</t>
  </si>
  <si>
    <t>2000-BTL-B02-PAK3-SLR1</t>
  </si>
  <si>
    <t>10056011</t>
  </si>
  <si>
    <t>ROULEMENT A DU JEU</t>
  </si>
  <si>
    <t>2000-BTL-B02-LBH1-CN86</t>
  </si>
  <si>
    <t>10055847</t>
  </si>
  <si>
    <t>ROULEMENT A BEAUCOUP DE JEU</t>
  </si>
  <si>
    <t>2000-BTL-B02-LBH1-CN18</t>
  </si>
  <si>
    <t>10055848</t>
  </si>
  <si>
    <t>JEU SUR ROULEMENT</t>
  </si>
  <si>
    <t>10055919</t>
  </si>
  <si>
    <t>2000-WPR-BM1-MH02-CN03</t>
  </si>
  <si>
    <t>10057302</t>
  </si>
  <si>
    <t>2000-BTL-B01-EBR1</t>
  </si>
  <si>
    <t>10057308</t>
  </si>
  <si>
    <t>2000-BTL-B02-EBH1-CN45</t>
  </si>
  <si>
    <t>10057398</t>
  </si>
  <si>
    <t>PLAQUE DE TRANSFERT DE SORTIE BRISE, COL</t>
  </si>
  <si>
    <t>CHAINE ROUILLE</t>
  </si>
  <si>
    <t>FUITE D'AIR DU CYLINDRE DU PILON</t>
  </si>
  <si>
    <t>EPM4MEC52SHP UNITE DE COLLE NORDSON</t>
  </si>
  <si>
    <t>EPBRELE REMPL_DEBIT_OXY_DF3_52SEM_HP</t>
  </si>
  <si>
    <t>TUBE RETRECISSANT ATELIER BRASSAGE</t>
  </si>
  <si>
    <t>REFECTION DES CYLINDRES DE CAPSULAGE M1</t>
  </si>
  <si>
    <t>GICLEUR JUMBO SIX NEUF POUR ES273</t>
  </si>
  <si>
    <t>ARBRE DRIVE TOURNE DANS ROULEMENT</t>
  </si>
  <si>
    <t>COURROIE FINIE.     DUFGH</t>
  </si>
  <si>
    <t>REMPLACER POMPE ET MOTEUR LAVAGE INTERNE</t>
  </si>
  <si>
    <t>CORRIGER FUITES D'HUILE BALOR 3</t>
  </si>
  <si>
    <t>HEXAGONE D'UN ROULEAU FINI</t>
  </si>
  <si>
    <t>DEPLACEMENT INTERRUPTEUR DE LUMIERES</t>
  </si>
  <si>
    <t>ROD FILETE POUR VERRE DE VISEE LF</t>
  </si>
  <si>
    <t>GEARBOX COULE</t>
  </si>
  <si>
    <t>VIS POUR ROBOT DEPAL SB</t>
  </si>
  <si>
    <t>7REFECTION DE LA VIS SANS FIN DE LA CAPS</t>
  </si>
  <si>
    <t>RECONDITIONNER CAME FERMETURE #1 DOC</t>
  </si>
  <si>
    <t>COURROIE CRAQUELE</t>
  </si>
  <si>
    <t>EPM1MEC SOUTIREUSE_52 SEM_HP RESSORT TET</t>
  </si>
  <si>
    <t>FAIRE LE NETTOYAGE DES DELRINS DU PASTO</t>
  </si>
  <si>
    <t>REMPLACER INDICATEUR NEP FF6</t>
  </si>
  <si>
    <t>ROULEAU TRANSPORTEUR COURBE USEE</t>
  </si>
  <si>
    <t>REMPLACER BATTERIES ROBOT BIERE EN FUT.</t>
  </si>
  <si>
    <t>BOYAU ASPIRATION CO2</t>
  </si>
  <si>
    <t>SERVICE PELTIER - SEMAINE #37</t>
  </si>
  <si>
    <t>REMPLACER MICROSONIC MS8513337A_GAP</t>
  </si>
  <si>
    <t>REMPLACER VENTOUSE</t>
  </si>
  <si>
    <t>REMPLACER COURROIE ACCELERATION</t>
  </si>
  <si>
    <t>BEARING A CHANGER CON.M824348</t>
  </si>
  <si>
    <t>BEARING A CHANGER CONV.M824321</t>
  </si>
  <si>
    <t>O-RINGS DES ROUES D'ACCELERATION USEES</t>
  </si>
  <si>
    <t>REFAIRE LE LINK COURROIE ELEV 1052</t>
  </si>
  <si>
    <t>EPM1OPE01AHP NETTOYAGE SYSTEME SAVON M1</t>
  </si>
  <si>
    <t>SPROKET T T CHAINE BRISER.</t>
  </si>
  <si>
    <t xml:space="preserve">LIVRER PAR LE MAGASIN LE: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</si>
</sst>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2"/>
      <name val="Segoe UI"/>
      <family val="2"/>
    </font>
    <font>
      <b/>
      <sz val="12"/>
      <color theme="0"/>
      <name val="Segoe UI"/>
      <family val="2"/>
    </font>
    <font>
      <b/>
      <sz val="16"/>
      <name val="Segoe UI"/>
      <family val="2"/>
    </font>
    <font>
      <sz val="12"/>
      <name val="Wingdings"/>
      <charset val="2"/>
    </font>
    <font>
      <b/>
      <sz val="14"/>
      <color rgb="FF00FF00"/>
      <name val="Segoe UI"/>
      <family val="2"/>
    </font>
    <font>
      <b/>
      <sz val="12"/>
      <color theme="1"/>
      <name val="Segoe UI"/>
      <family val="2"/>
    </font>
    <font>
      <b/>
      <sz val="12"/>
      <name val="Segoe UI"/>
      <family val="2"/>
    </font>
    <font>
      <sz val="20"/>
      <name val="Segoe UI"/>
      <family val="2"/>
    </font>
    <font>
      <sz val="28"/>
      <name val="Free 3 of 9 Extended"/>
    </font>
    <font>
      <sz val="11"/>
      <name val="Segoe UI"/>
      <family val="2"/>
    </font>
    <font>
      <b/>
      <u/>
      <sz val="14"/>
      <color theme="0"/>
      <name val="Segoe UI"/>
      <family val="2"/>
    </font>
    <font>
      <u/>
      <sz val="26"/>
      <color rgb="FF00FF00"/>
      <name val="Wingdings"/>
      <charset val="2"/>
    </font>
    <font>
      <b/>
      <sz val="20"/>
      <name val="Segoe UI"/>
      <family val="2"/>
    </font>
    <font>
      <sz val="15"/>
      <name val="Free 3 of 9 Extended"/>
    </font>
    <font>
      <b/>
      <sz val="24"/>
      <color rgb="FF0000FF"/>
      <name val="Wingdings"/>
      <charset val="2"/>
    </font>
    <font>
      <b/>
      <u/>
      <sz val="16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</borders>
  <cellStyleXfs count="1">
    <xf numFmtId="0" fontId="0" fillId="0" borderId="0"/>
  </cellStyleXfs>
  <cellXfs count="32">
    <xf numFmtId="0" fontId="0" fillId="0" borderId="0" xfId="0" applyAlignment="1">
      <alignment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4" fontId="1" fillId="0" borderId="1" xfId="0" applyNumberFormat="1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3" borderId="2" xfId="0" applyFont="1" applyFill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10" fontId="3" fillId="0" borderId="2" xfId="0" applyNumberFormat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  <protection locked="0"/>
    </xf>
    <xf numFmtId="14" fontId="6" fillId="2" borderId="1" xfId="0" applyNumberFormat="1" applyFont="1" applyFill="1" applyBorder="1" applyAlignment="1">
      <alignment horizontal="left" vertical="center"/>
    </xf>
    <xf numFmtId="14" fontId="7" fillId="0" borderId="0" xfId="0" applyNumberFormat="1" applyFont="1" applyAlignment="1">
      <alignment horizontal="left" vertical="center"/>
    </xf>
    <xf numFmtId="0" fontId="8" fillId="0" borderId="0" xfId="0" applyFont="1" applyAlignment="1">
      <alignment vertical="top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9" fillId="2" borderId="1" xfId="0" applyFont="1" applyFill="1" applyBorder="1" applyAlignment="1">
      <alignment horizontal="center" shrinkToFit="1"/>
    </xf>
    <xf numFmtId="0" fontId="10" fillId="0" borderId="0" xfId="0" applyFont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left" vertical="center" shrinkToFit="1"/>
    </xf>
    <xf numFmtId="0" fontId="1" fillId="0" borderId="0" xfId="0" applyFont="1" applyAlignment="1">
      <alignment horizontal="left" vertical="center" shrinkToFi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0" xfId="0" applyFont="1" applyAlignment="1">
      <alignment horizontal="center" vertical="center" shrinkToFit="1"/>
    </xf>
    <xf numFmtId="0" fontId="14" fillId="0" borderId="1" xfId="0" applyFont="1" applyFill="1" applyBorder="1" applyAlignment="1">
      <alignment horizontal="center" vertical="center" shrinkToFit="1"/>
    </xf>
    <xf numFmtId="0" fontId="15" fillId="2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14" fontId="14" fillId="0" borderId="1" xfId="0" applyNumberFormat="1" applyFont="1" applyFill="1" applyBorder="1" applyAlignment="1">
      <alignment horizontal="center" vertical="center" shrinkToFit="1"/>
    </xf>
    <xf numFmtId="22" fontId="14" fillId="0" borderId="1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3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A3FFA3"/>
        </patternFill>
      </fill>
    </dxf>
  </dxfs>
  <tableStyles count="0" defaultTableStyle="TableStyleMedium9" defaultPivotStyle="PivotStyleLight16"/>
  <colors>
    <mruColors>
      <color rgb="FFA3FFA3"/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34506</xdr:colOff>
          <xdr:row>0</xdr:row>
          <xdr:rowOff>0</xdr:rowOff>
        </xdr:from>
        <xdr:to>
          <xdr:col>6</xdr:col>
          <xdr:colOff>1233577</xdr:colOff>
          <xdr:row>1</xdr:row>
          <xdr:rowOff>8626</xdr:rowOff>
        </xdr:to>
        <xdr:sp macro="" textlink="">
          <xdr:nvSpPr>
            <xdr:cNvPr id="1028" name="Label_Rempli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2855343</xdr:colOff>
          <xdr:row>0</xdr:row>
          <xdr:rowOff>25879</xdr:rowOff>
        </xdr:from>
        <xdr:to>
          <xdr:col>6</xdr:col>
          <xdr:colOff>4114800</xdr:colOff>
          <xdr:row>1</xdr:row>
          <xdr:rowOff>0</xdr:rowOff>
        </xdr:to>
        <xdr:sp macro="" textlink="">
          <xdr:nvSpPr>
            <xdr:cNvPr id="1029" name="Label_Effacer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8626</xdr:colOff>
          <xdr:row>0</xdr:row>
          <xdr:rowOff>51758</xdr:rowOff>
        </xdr:from>
        <xdr:to>
          <xdr:col>9</xdr:col>
          <xdr:colOff>1000664</xdr:colOff>
          <xdr:row>0</xdr:row>
          <xdr:rowOff>638355</xdr:rowOff>
        </xdr:to>
        <xdr:sp macro="" textlink="">
          <xdr:nvSpPr>
            <xdr:cNvPr id="1030" name="Label_Rapport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1069675</xdr:colOff>
          <xdr:row>0</xdr:row>
          <xdr:rowOff>51758</xdr:rowOff>
        </xdr:from>
        <xdr:to>
          <xdr:col>6</xdr:col>
          <xdr:colOff>707366</xdr:colOff>
          <xdr:row>0</xdr:row>
          <xdr:rowOff>638355</xdr:rowOff>
        </xdr:to>
        <xdr:sp macro="" textlink="">
          <xdr:nvSpPr>
            <xdr:cNvPr id="2049" name="Label_Données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00"/>
  <sheetViews>
    <sheetView showGridLines="0" tabSelected="1" zoomScaleNormal="100" workbookViewId="0">
      <pane ySplit="1" topLeftCell="A2" activePane="bottomLeft" state="frozen"/>
      <selection pane="bottomLeft" activeCell="F2" sqref="F2"/>
    </sheetView>
  </sheetViews>
  <sheetFormatPr baseColWidth="10" defaultColWidth="9.125" defaultRowHeight="19.05" x14ac:dyDescent="0.2"/>
  <cols>
    <col min="1" max="1" width="9.625" style="24" customWidth="1"/>
    <col min="2" max="2" width="8.625" style="24" customWidth="1"/>
    <col min="3" max="3" width="9.25" style="24" customWidth="1"/>
    <col min="4" max="4" width="17.75" style="2" customWidth="1"/>
    <col min="5" max="5" width="5.875" style="6" customWidth="1"/>
    <col min="6" max="6" width="43.5" style="6" customWidth="1"/>
    <col min="7" max="7" width="59.75" style="15" bestFit="1" customWidth="1"/>
    <col min="8" max="8" width="16" style="2" customWidth="1"/>
    <col min="9" max="9" width="13.375" style="2" customWidth="1"/>
    <col min="10" max="10" width="53" style="2" bestFit="1" customWidth="1"/>
    <col min="11" max="11" width="30.75" style="2" bestFit="1" customWidth="1"/>
    <col min="12" max="12" width="18.125" style="2" customWidth="1"/>
    <col min="13" max="13" width="48.25" style="2" bestFit="1" customWidth="1"/>
    <col min="14" max="14" width="12.625" style="2" bestFit="1" customWidth="1"/>
    <col min="15" max="15" width="16" style="2" bestFit="1" customWidth="1"/>
    <col min="16" max="16" width="19.75" style="2" customWidth="1"/>
    <col min="17" max="17" width="15.5" style="2" customWidth="1"/>
    <col min="18" max="18" width="13.375" style="2" customWidth="1"/>
    <col min="19" max="19" width="11" style="2" bestFit="1" customWidth="1"/>
    <col min="20" max="16384" width="9.125" style="2"/>
  </cols>
  <sheetData>
    <row r="1" spans="1:19" s="1" customFormat="1" ht="63.2" customHeight="1" x14ac:dyDescent="0.2">
      <c r="A1" s="21" t="s">
        <v>4</v>
      </c>
      <c r="B1" s="21" t="s">
        <v>5</v>
      </c>
      <c r="C1" s="22" t="s">
        <v>0</v>
      </c>
      <c r="D1" s="21" t="s">
        <v>32</v>
      </c>
      <c r="E1" s="25" t="s">
        <v>20</v>
      </c>
      <c r="F1" s="29" t="s">
        <v>36</v>
      </c>
      <c r="G1" s="21" t="s">
        <v>18</v>
      </c>
      <c r="H1" s="21" t="s">
        <v>6</v>
      </c>
      <c r="I1" s="21" t="s">
        <v>7</v>
      </c>
      <c r="J1" s="21" t="s">
        <v>8</v>
      </c>
      <c r="K1" s="21" t="s">
        <v>9</v>
      </c>
      <c r="L1" s="21" t="s">
        <v>10</v>
      </c>
      <c r="M1" s="21" t="s">
        <v>11</v>
      </c>
      <c r="N1" s="21" t="s">
        <v>12</v>
      </c>
      <c r="O1" s="21" t="s">
        <v>13</v>
      </c>
      <c r="P1" s="21" t="s">
        <v>14</v>
      </c>
      <c r="Q1" s="21" t="s">
        <v>15</v>
      </c>
      <c r="R1" s="21" t="s">
        <v>16</v>
      </c>
      <c r="S1" s="21" t="s">
        <v>17</v>
      </c>
    </row>
    <row r="2" spans="1:19" ht="22.6" customHeight="1" x14ac:dyDescent="0.15">
      <c r="A2" s="23" t="s">
        <v>37</v>
      </c>
      <c r="B2" s="23" t="s">
        <v>38</v>
      </c>
      <c r="C2" s="23" t="s">
        <v>39</v>
      </c>
      <c r="D2" s="19" t="str">
        <f>IF(C2&lt;&gt;"", "*"&amp;C2&amp;"*","")</f>
        <v>*5009406*</v>
      </c>
      <c r="E2" s="28"/>
      <c r="F2" s="27" t="s">
        <v>302</v>
      </c>
      <c r="G2" s="14"/>
      <c r="H2" s="4">
        <v>42994</v>
      </c>
      <c r="I2" s="3" t="s">
        <v>139</v>
      </c>
      <c r="J2" s="3" t="s">
        <v>140</v>
      </c>
      <c r="K2" s="3" t="s">
        <v>141</v>
      </c>
      <c r="L2" s="3" t="s">
        <v>142</v>
      </c>
      <c r="M2" s="3" t="s">
        <v>143</v>
      </c>
      <c r="N2" s="3" t="s">
        <v>144</v>
      </c>
      <c r="O2" s="3"/>
      <c r="P2" s="3" t="s">
        <v>145</v>
      </c>
      <c r="Q2" s="5">
        <v>0</v>
      </c>
      <c r="R2" s="5"/>
      <c r="S2" s="5"/>
    </row>
    <row r="3" spans="1:19" ht="22.6" customHeight="1" x14ac:dyDescent="0.15">
      <c r="A3" s="23" t="s">
        <v>40</v>
      </c>
      <c r="B3" s="23" t="s">
        <v>41</v>
      </c>
      <c r="C3" s="23" t="s">
        <v>42</v>
      </c>
      <c r="D3" s="19" t="str">
        <f t="shared" ref="D3:D66" si="0">IF(C3&lt;&gt;"", "*"&amp;C3&amp;"*","")</f>
        <v>*5018379*</v>
      </c>
      <c r="E3" s="28"/>
      <c r="F3" s="27"/>
      <c r="G3" s="14"/>
      <c r="H3" s="4">
        <v>42989</v>
      </c>
      <c r="I3" s="3" t="s">
        <v>139</v>
      </c>
      <c r="J3" s="3" t="s">
        <v>266</v>
      </c>
      <c r="K3" s="3" t="s">
        <v>146</v>
      </c>
      <c r="L3" s="3" t="s">
        <v>142</v>
      </c>
      <c r="M3" s="3" t="s">
        <v>147</v>
      </c>
      <c r="N3" s="3" t="s">
        <v>144</v>
      </c>
      <c r="O3" s="3"/>
      <c r="P3" s="3" t="s">
        <v>148</v>
      </c>
      <c r="Q3" s="5">
        <v>0</v>
      </c>
      <c r="R3" s="5"/>
      <c r="S3" s="5"/>
    </row>
    <row r="4" spans="1:19" ht="22.6" customHeight="1" x14ac:dyDescent="0.15">
      <c r="A4" s="23" t="s">
        <v>43</v>
      </c>
      <c r="B4" s="23" t="s">
        <v>44</v>
      </c>
      <c r="C4" s="23" t="s">
        <v>45</v>
      </c>
      <c r="D4" s="19" t="str">
        <f t="shared" si="0"/>
        <v>*5026699*</v>
      </c>
      <c r="E4" s="28"/>
      <c r="F4" s="27"/>
      <c r="G4" s="14"/>
      <c r="H4" s="4">
        <v>42989</v>
      </c>
      <c r="I4" s="3" t="s">
        <v>139</v>
      </c>
      <c r="J4" s="3" t="s">
        <v>149</v>
      </c>
      <c r="K4" s="3" t="s">
        <v>150</v>
      </c>
      <c r="L4" s="3" t="s">
        <v>142</v>
      </c>
      <c r="M4" s="3" t="s">
        <v>151</v>
      </c>
      <c r="N4" s="3" t="s">
        <v>144</v>
      </c>
      <c r="O4" s="3"/>
      <c r="P4" s="3" t="s">
        <v>152</v>
      </c>
      <c r="Q4" s="5">
        <v>0</v>
      </c>
      <c r="R4" s="5"/>
      <c r="S4" s="5"/>
    </row>
    <row r="5" spans="1:19" ht="22.6" customHeight="1" x14ac:dyDescent="0.15">
      <c r="A5" s="23" t="s">
        <v>40</v>
      </c>
      <c r="B5" s="23" t="s">
        <v>46</v>
      </c>
      <c r="C5" s="23" t="s">
        <v>47</v>
      </c>
      <c r="D5" s="19" t="str">
        <f t="shared" si="0"/>
        <v>*5033278*</v>
      </c>
      <c r="E5" s="28"/>
      <c r="F5" s="27"/>
      <c r="G5" s="14"/>
      <c r="H5" s="4">
        <v>42991</v>
      </c>
      <c r="I5" s="3" t="s">
        <v>139</v>
      </c>
      <c r="J5" s="3" t="s">
        <v>267</v>
      </c>
      <c r="K5" s="3" t="s">
        <v>153</v>
      </c>
      <c r="L5" s="3" t="s">
        <v>154</v>
      </c>
      <c r="M5" s="3" t="s">
        <v>151</v>
      </c>
      <c r="N5" s="3" t="s">
        <v>144</v>
      </c>
      <c r="O5" s="3"/>
      <c r="P5" s="3" t="s">
        <v>155</v>
      </c>
      <c r="Q5" s="5">
        <v>0</v>
      </c>
      <c r="R5" s="5"/>
      <c r="S5" s="5"/>
    </row>
    <row r="6" spans="1:19" ht="22.6" customHeight="1" x14ac:dyDescent="0.15">
      <c r="A6" s="23" t="s">
        <v>40</v>
      </c>
      <c r="B6" s="23" t="s">
        <v>48</v>
      </c>
      <c r="C6" s="23" t="s">
        <v>49</v>
      </c>
      <c r="D6" s="19" t="str">
        <f t="shared" si="0"/>
        <v>*5033368*</v>
      </c>
      <c r="E6" s="28"/>
      <c r="F6" s="30"/>
      <c r="G6" s="14"/>
      <c r="H6" s="4">
        <v>42989</v>
      </c>
      <c r="I6" s="3" t="s">
        <v>139</v>
      </c>
      <c r="J6" s="3" t="s">
        <v>268</v>
      </c>
      <c r="K6" s="3" t="s">
        <v>156</v>
      </c>
      <c r="L6" s="3" t="s">
        <v>142</v>
      </c>
      <c r="M6" s="3" t="s">
        <v>157</v>
      </c>
      <c r="N6" s="3" t="s">
        <v>144</v>
      </c>
      <c r="O6" s="3"/>
      <c r="P6" s="3" t="s">
        <v>158</v>
      </c>
      <c r="Q6" s="5">
        <v>0</v>
      </c>
      <c r="R6" s="5"/>
      <c r="S6" s="5"/>
    </row>
    <row r="7" spans="1:19" ht="22.6" customHeight="1" x14ac:dyDescent="0.15">
      <c r="A7" s="23" t="s">
        <v>50</v>
      </c>
      <c r="B7" s="23" t="s">
        <v>51</v>
      </c>
      <c r="C7" s="23" t="s">
        <v>52</v>
      </c>
      <c r="D7" s="19" t="str">
        <f t="shared" si="0"/>
        <v>*5036012*</v>
      </c>
      <c r="E7" s="28"/>
      <c r="F7" s="30"/>
      <c r="G7" s="14"/>
      <c r="H7" s="4">
        <v>42994</v>
      </c>
      <c r="I7" s="3" t="s">
        <v>139</v>
      </c>
      <c r="J7" s="3" t="s">
        <v>269</v>
      </c>
      <c r="K7" s="3" t="s">
        <v>141</v>
      </c>
      <c r="L7" s="3" t="s">
        <v>159</v>
      </c>
      <c r="M7" s="3" t="s">
        <v>160</v>
      </c>
      <c r="N7" s="3" t="s">
        <v>144</v>
      </c>
      <c r="O7" s="3"/>
      <c r="P7" s="3" t="s">
        <v>161</v>
      </c>
      <c r="Q7" s="5">
        <v>0</v>
      </c>
      <c r="R7" s="5"/>
      <c r="S7" s="5"/>
    </row>
    <row r="8" spans="1:19" ht="22.6" customHeight="1" x14ac:dyDescent="0.15">
      <c r="A8" s="23" t="s">
        <v>43</v>
      </c>
      <c r="B8" s="23" t="s">
        <v>53</v>
      </c>
      <c r="C8" s="23" t="s">
        <v>54</v>
      </c>
      <c r="D8" s="19" t="str">
        <f t="shared" si="0"/>
        <v>*5036415*</v>
      </c>
      <c r="E8" s="28"/>
      <c r="F8" s="30"/>
      <c r="G8" s="14"/>
      <c r="H8" s="4">
        <v>42989</v>
      </c>
      <c r="I8" s="3" t="s">
        <v>139</v>
      </c>
      <c r="J8" s="3" t="s">
        <v>270</v>
      </c>
      <c r="K8" s="3" t="s">
        <v>162</v>
      </c>
      <c r="L8" s="3" t="s">
        <v>142</v>
      </c>
      <c r="M8" s="3" t="s">
        <v>160</v>
      </c>
      <c r="N8" s="3" t="s">
        <v>144</v>
      </c>
      <c r="O8" s="3"/>
      <c r="P8" s="3" t="s">
        <v>163</v>
      </c>
      <c r="Q8" s="5">
        <v>0</v>
      </c>
      <c r="R8" s="5"/>
      <c r="S8" s="5"/>
    </row>
    <row r="9" spans="1:19" ht="22.6" customHeight="1" x14ac:dyDescent="0.15">
      <c r="A9" s="23" t="s">
        <v>43</v>
      </c>
      <c r="B9" s="23" t="s">
        <v>55</v>
      </c>
      <c r="C9" s="23" t="s">
        <v>56</v>
      </c>
      <c r="D9" s="19" t="str">
        <f t="shared" si="0"/>
        <v>*5036417*</v>
      </c>
      <c r="E9" s="28"/>
      <c r="F9" s="31"/>
      <c r="G9" s="14"/>
      <c r="H9" s="4">
        <v>42992</v>
      </c>
      <c r="I9" s="3" t="s">
        <v>139</v>
      </c>
      <c r="J9" s="3" t="s">
        <v>164</v>
      </c>
      <c r="K9" s="3" t="s">
        <v>165</v>
      </c>
      <c r="L9" s="3" t="s">
        <v>142</v>
      </c>
      <c r="M9" s="3" t="s">
        <v>157</v>
      </c>
      <c r="N9" s="3" t="s">
        <v>144</v>
      </c>
      <c r="O9" s="3"/>
      <c r="P9" s="3" t="s">
        <v>166</v>
      </c>
      <c r="Q9" s="5">
        <v>0</v>
      </c>
      <c r="R9" s="5"/>
      <c r="S9" s="5"/>
    </row>
    <row r="10" spans="1:19" ht="22.6" customHeight="1" x14ac:dyDescent="0.15">
      <c r="A10" s="23" t="s">
        <v>40</v>
      </c>
      <c r="B10" s="23" t="s">
        <v>57</v>
      </c>
      <c r="C10" s="23" t="s">
        <v>58</v>
      </c>
      <c r="D10" s="19" t="str">
        <f t="shared" si="0"/>
        <v>*5036803*</v>
      </c>
      <c r="E10" s="28"/>
      <c r="F10" s="27"/>
      <c r="G10" s="14"/>
      <c r="H10" s="4">
        <v>42989</v>
      </c>
      <c r="I10" s="3" t="s">
        <v>139</v>
      </c>
      <c r="J10" s="3" t="s">
        <v>167</v>
      </c>
      <c r="K10" s="3" t="s">
        <v>168</v>
      </c>
      <c r="L10" s="3" t="s">
        <v>142</v>
      </c>
      <c r="M10" s="3" t="s">
        <v>143</v>
      </c>
      <c r="N10" s="3" t="s">
        <v>144</v>
      </c>
      <c r="O10" s="3"/>
      <c r="P10" s="3" t="s">
        <v>169</v>
      </c>
      <c r="Q10" s="5">
        <v>0</v>
      </c>
      <c r="R10" s="5"/>
      <c r="S10" s="5"/>
    </row>
    <row r="11" spans="1:19" ht="22.6" customHeight="1" x14ac:dyDescent="0.15">
      <c r="A11" s="23" t="s">
        <v>40</v>
      </c>
      <c r="B11" s="23" t="s">
        <v>59</v>
      </c>
      <c r="C11" s="23" t="s">
        <v>60</v>
      </c>
      <c r="D11" s="19" t="str">
        <f t="shared" si="0"/>
        <v>*5036836*</v>
      </c>
      <c r="E11" s="28"/>
      <c r="F11" s="27"/>
      <c r="G11" s="14"/>
      <c r="H11" s="4">
        <v>42993</v>
      </c>
      <c r="I11" s="3" t="s">
        <v>139</v>
      </c>
      <c r="J11" s="3" t="s">
        <v>271</v>
      </c>
      <c r="K11" s="3" t="s">
        <v>170</v>
      </c>
      <c r="L11" s="3" t="s">
        <v>142</v>
      </c>
      <c r="M11" s="3" t="s">
        <v>157</v>
      </c>
      <c r="N11" s="3" t="s">
        <v>144</v>
      </c>
      <c r="O11" s="3"/>
      <c r="P11" s="3" t="s">
        <v>171</v>
      </c>
      <c r="Q11" s="5">
        <v>0</v>
      </c>
      <c r="R11" s="5"/>
      <c r="S11" s="5"/>
    </row>
    <row r="12" spans="1:19" ht="22.6" customHeight="1" x14ac:dyDescent="0.15">
      <c r="A12" s="23" t="s">
        <v>40</v>
      </c>
      <c r="B12" s="23" t="s">
        <v>61</v>
      </c>
      <c r="C12" s="23" t="s">
        <v>62</v>
      </c>
      <c r="D12" s="19" t="str">
        <f t="shared" si="0"/>
        <v>*5037009*</v>
      </c>
      <c r="E12" s="28"/>
      <c r="F12" s="27"/>
      <c r="G12" s="14"/>
      <c r="H12" s="4">
        <v>42989</v>
      </c>
      <c r="I12" s="3" t="s">
        <v>139</v>
      </c>
      <c r="J12" s="3" t="s">
        <v>272</v>
      </c>
      <c r="K12" s="3" t="s">
        <v>172</v>
      </c>
      <c r="L12" s="3" t="s">
        <v>173</v>
      </c>
      <c r="M12" s="3" t="s">
        <v>151</v>
      </c>
      <c r="N12" s="3" t="s">
        <v>144</v>
      </c>
      <c r="O12" s="3"/>
      <c r="P12" s="3" t="s">
        <v>174</v>
      </c>
      <c r="Q12" s="5">
        <v>0</v>
      </c>
      <c r="R12" s="5"/>
      <c r="S12" s="5"/>
    </row>
    <row r="13" spans="1:19" ht="22.6" customHeight="1" x14ac:dyDescent="0.15">
      <c r="A13" s="23" t="s">
        <v>40</v>
      </c>
      <c r="B13" s="23" t="s">
        <v>63</v>
      </c>
      <c r="C13" s="23" t="s">
        <v>64</v>
      </c>
      <c r="D13" s="19" t="str">
        <f t="shared" si="0"/>
        <v>*5037128*</v>
      </c>
      <c r="E13" s="28"/>
      <c r="F13" s="27"/>
      <c r="G13" s="14"/>
      <c r="H13" s="4">
        <v>42993</v>
      </c>
      <c r="I13" s="3" t="s">
        <v>139</v>
      </c>
      <c r="J13" s="3" t="s">
        <v>273</v>
      </c>
      <c r="K13" s="3" t="s">
        <v>175</v>
      </c>
      <c r="L13" s="3" t="s">
        <v>142</v>
      </c>
      <c r="M13" s="3" t="s">
        <v>176</v>
      </c>
      <c r="N13" s="3" t="s">
        <v>144</v>
      </c>
      <c r="O13" s="3"/>
      <c r="P13" s="3" t="s">
        <v>177</v>
      </c>
      <c r="Q13" s="5">
        <v>0</v>
      </c>
      <c r="R13" s="5"/>
      <c r="S13" s="5"/>
    </row>
    <row r="14" spans="1:19" ht="22.6" customHeight="1" x14ac:dyDescent="0.15">
      <c r="A14" s="23" t="s">
        <v>40</v>
      </c>
      <c r="B14" s="23" t="s">
        <v>65</v>
      </c>
      <c r="C14" s="23" t="s">
        <v>66</v>
      </c>
      <c r="D14" s="19" t="str">
        <f t="shared" si="0"/>
        <v>*5038897*</v>
      </c>
      <c r="E14" s="28"/>
      <c r="F14" s="27"/>
      <c r="G14" s="14"/>
      <c r="H14" s="4">
        <v>42989</v>
      </c>
      <c r="I14" s="3" t="s">
        <v>139</v>
      </c>
      <c r="J14" s="3" t="s">
        <v>274</v>
      </c>
      <c r="K14" s="3" t="s">
        <v>178</v>
      </c>
      <c r="L14" s="3" t="s">
        <v>142</v>
      </c>
      <c r="M14" s="3" t="s">
        <v>157</v>
      </c>
      <c r="N14" s="3" t="s">
        <v>144</v>
      </c>
      <c r="O14" s="3"/>
      <c r="P14" s="3" t="s">
        <v>179</v>
      </c>
      <c r="Q14" s="5">
        <v>0</v>
      </c>
      <c r="R14" s="5"/>
      <c r="S14" s="5"/>
    </row>
    <row r="15" spans="1:19" ht="22.6" customHeight="1" x14ac:dyDescent="0.15">
      <c r="A15" s="23" t="s">
        <v>40</v>
      </c>
      <c r="B15" s="23" t="s">
        <v>67</v>
      </c>
      <c r="C15" s="23" t="s">
        <v>68</v>
      </c>
      <c r="D15" s="19" t="str">
        <f t="shared" si="0"/>
        <v>*5040211*</v>
      </c>
      <c r="E15" s="28"/>
      <c r="F15" s="27"/>
      <c r="G15" s="14"/>
      <c r="H15" s="4">
        <v>42989</v>
      </c>
      <c r="I15" s="3" t="s">
        <v>139</v>
      </c>
      <c r="J15" s="3" t="s">
        <v>275</v>
      </c>
      <c r="K15" s="3" t="s">
        <v>180</v>
      </c>
      <c r="L15" s="3" t="s">
        <v>142</v>
      </c>
      <c r="M15" s="3" t="s">
        <v>157</v>
      </c>
      <c r="N15" s="3" t="s">
        <v>144</v>
      </c>
      <c r="O15" s="3"/>
      <c r="P15" s="3" t="s">
        <v>181</v>
      </c>
      <c r="Q15" s="5">
        <v>0</v>
      </c>
      <c r="R15" s="5"/>
      <c r="S15" s="5"/>
    </row>
    <row r="16" spans="1:19" ht="22.6" customHeight="1" x14ac:dyDescent="0.15">
      <c r="A16" s="23" t="s">
        <v>40</v>
      </c>
      <c r="B16" s="23" t="s">
        <v>69</v>
      </c>
      <c r="C16" s="23" t="s">
        <v>70</v>
      </c>
      <c r="D16" s="19" t="str">
        <f t="shared" si="0"/>
        <v>*5041938*</v>
      </c>
      <c r="E16" s="28"/>
      <c r="F16" s="27"/>
      <c r="G16" s="14"/>
      <c r="H16" s="4">
        <v>42989</v>
      </c>
      <c r="I16" s="3" t="s">
        <v>139</v>
      </c>
      <c r="J16" s="3" t="s">
        <v>276</v>
      </c>
      <c r="K16" s="3" t="s">
        <v>182</v>
      </c>
      <c r="L16" s="3" t="s">
        <v>142</v>
      </c>
      <c r="M16" s="3" t="s">
        <v>151</v>
      </c>
      <c r="N16" s="3" t="s">
        <v>144</v>
      </c>
      <c r="O16" s="3"/>
      <c r="P16" s="3" t="s">
        <v>183</v>
      </c>
      <c r="Q16" s="5">
        <v>0</v>
      </c>
      <c r="R16" s="5"/>
      <c r="S16" s="5"/>
    </row>
    <row r="17" spans="1:19" ht="22.6" customHeight="1" x14ac:dyDescent="0.15">
      <c r="A17" s="23" t="s">
        <v>40</v>
      </c>
      <c r="B17" s="23" t="s">
        <v>71</v>
      </c>
      <c r="C17" s="23" t="s">
        <v>72</v>
      </c>
      <c r="D17" s="19" t="str">
        <f t="shared" si="0"/>
        <v>*5041979*</v>
      </c>
      <c r="E17" s="28"/>
      <c r="F17" s="27"/>
      <c r="G17" s="14"/>
      <c r="H17" s="4">
        <v>42995</v>
      </c>
      <c r="I17" s="3" t="s">
        <v>139</v>
      </c>
      <c r="J17" s="3" t="s">
        <v>277</v>
      </c>
      <c r="K17" s="3" t="s">
        <v>184</v>
      </c>
      <c r="L17" s="3" t="s">
        <v>185</v>
      </c>
      <c r="M17" s="3" t="s">
        <v>157</v>
      </c>
      <c r="N17" s="3" t="s">
        <v>144</v>
      </c>
      <c r="O17" s="3"/>
      <c r="P17" s="3" t="s">
        <v>186</v>
      </c>
      <c r="Q17" s="5">
        <v>0</v>
      </c>
      <c r="R17" s="5"/>
      <c r="S17" s="5"/>
    </row>
    <row r="18" spans="1:19" ht="22.6" customHeight="1" x14ac:dyDescent="0.15">
      <c r="A18" s="23" t="s">
        <v>40</v>
      </c>
      <c r="B18" s="23" t="s">
        <v>73</v>
      </c>
      <c r="C18" s="23" t="s">
        <v>74</v>
      </c>
      <c r="D18" s="19" t="str">
        <f t="shared" si="0"/>
        <v>*5043836*</v>
      </c>
      <c r="E18" s="28"/>
      <c r="F18" s="27"/>
      <c r="G18" s="14"/>
      <c r="H18" s="4">
        <v>42989</v>
      </c>
      <c r="I18" s="3" t="s">
        <v>139</v>
      </c>
      <c r="J18" s="3" t="s">
        <v>278</v>
      </c>
      <c r="K18" s="3" t="s">
        <v>187</v>
      </c>
      <c r="L18" s="3" t="s">
        <v>142</v>
      </c>
      <c r="M18" s="3" t="s">
        <v>157</v>
      </c>
      <c r="N18" s="3" t="s">
        <v>144</v>
      </c>
      <c r="O18" s="3"/>
      <c r="P18" s="3" t="s">
        <v>188</v>
      </c>
      <c r="Q18" s="5">
        <v>0</v>
      </c>
      <c r="R18" s="5"/>
      <c r="S18" s="5"/>
    </row>
    <row r="19" spans="1:19" ht="22.6" customHeight="1" x14ac:dyDescent="0.15">
      <c r="A19" s="23" t="s">
        <v>40</v>
      </c>
      <c r="B19" s="23" t="s">
        <v>75</v>
      </c>
      <c r="C19" s="23" t="s">
        <v>76</v>
      </c>
      <c r="D19" s="19" t="str">
        <f t="shared" si="0"/>
        <v>*5045573*</v>
      </c>
      <c r="E19" s="28"/>
      <c r="F19" s="27"/>
      <c r="G19" s="14"/>
      <c r="H19" s="4">
        <v>42992</v>
      </c>
      <c r="I19" s="3" t="s">
        <v>139</v>
      </c>
      <c r="J19" s="3" t="s">
        <v>279</v>
      </c>
      <c r="K19" s="3" t="s">
        <v>189</v>
      </c>
      <c r="L19" s="3" t="s">
        <v>142</v>
      </c>
      <c r="M19" s="3" t="s">
        <v>190</v>
      </c>
      <c r="N19" s="3" t="s">
        <v>144</v>
      </c>
      <c r="O19" s="3"/>
      <c r="P19" s="3" t="s">
        <v>191</v>
      </c>
      <c r="Q19" s="5">
        <v>0</v>
      </c>
      <c r="R19" s="5"/>
      <c r="S19" s="5"/>
    </row>
    <row r="20" spans="1:19" ht="22.6" customHeight="1" x14ac:dyDescent="0.15">
      <c r="A20" s="23" t="s">
        <v>40</v>
      </c>
      <c r="B20" s="23" t="s">
        <v>77</v>
      </c>
      <c r="C20" s="23" t="s">
        <v>78</v>
      </c>
      <c r="D20" s="19" t="str">
        <f t="shared" si="0"/>
        <v>*5047129*</v>
      </c>
      <c r="E20" s="28"/>
      <c r="F20" s="27"/>
      <c r="G20" s="14"/>
      <c r="H20" s="4">
        <v>42992</v>
      </c>
      <c r="I20" s="3" t="s">
        <v>139</v>
      </c>
      <c r="J20" s="3" t="s">
        <v>280</v>
      </c>
      <c r="K20" s="3" t="s">
        <v>192</v>
      </c>
      <c r="L20" s="3" t="s">
        <v>142</v>
      </c>
      <c r="M20" s="3" t="s">
        <v>151</v>
      </c>
      <c r="N20" s="3" t="s">
        <v>144</v>
      </c>
      <c r="O20" s="3"/>
      <c r="P20" s="3" t="s">
        <v>193</v>
      </c>
      <c r="Q20" s="5">
        <v>0</v>
      </c>
      <c r="R20" s="5"/>
      <c r="S20" s="5"/>
    </row>
    <row r="21" spans="1:19" ht="22.6" customHeight="1" x14ac:dyDescent="0.15">
      <c r="A21" s="23" t="s">
        <v>40</v>
      </c>
      <c r="B21" s="23" t="s">
        <v>79</v>
      </c>
      <c r="C21" s="23" t="s">
        <v>80</v>
      </c>
      <c r="D21" s="19" t="str">
        <f t="shared" si="0"/>
        <v>*5048701*</v>
      </c>
      <c r="E21" s="28"/>
      <c r="F21" s="27"/>
      <c r="G21" s="14"/>
      <c r="H21" s="4">
        <v>42989</v>
      </c>
      <c r="I21" s="3" t="s">
        <v>139</v>
      </c>
      <c r="J21" s="3" t="s">
        <v>281</v>
      </c>
      <c r="K21" s="3" t="s">
        <v>194</v>
      </c>
      <c r="L21" s="3" t="s">
        <v>142</v>
      </c>
      <c r="M21" s="3" t="s">
        <v>151</v>
      </c>
      <c r="N21" s="3" t="s">
        <v>144</v>
      </c>
      <c r="O21" s="3"/>
      <c r="P21" s="3" t="s">
        <v>195</v>
      </c>
      <c r="Q21" s="5">
        <v>0</v>
      </c>
      <c r="R21" s="5"/>
      <c r="S21" s="5"/>
    </row>
    <row r="22" spans="1:19" ht="22.6" customHeight="1" x14ac:dyDescent="0.15">
      <c r="A22" s="23" t="s">
        <v>40</v>
      </c>
      <c r="B22" s="23" t="s">
        <v>81</v>
      </c>
      <c r="C22" s="23" t="s">
        <v>82</v>
      </c>
      <c r="D22" s="19" t="str">
        <f t="shared" si="0"/>
        <v>*5050253*</v>
      </c>
      <c r="E22" s="28"/>
      <c r="F22" s="27"/>
      <c r="G22" s="14"/>
      <c r="H22" s="4">
        <v>42989</v>
      </c>
      <c r="I22" s="3" t="s">
        <v>139</v>
      </c>
      <c r="J22" s="3" t="s">
        <v>282</v>
      </c>
      <c r="K22" s="3" t="s">
        <v>196</v>
      </c>
      <c r="L22" s="3" t="s">
        <v>142</v>
      </c>
      <c r="M22" s="3" t="s">
        <v>157</v>
      </c>
      <c r="N22" s="3" t="s">
        <v>144</v>
      </c>
      <c r="O22" s="3"/>
      <c r="P22" s="3" t="s">
        <v>197</v>
      </c>
      <c r="Q22" s="5">
        <v>0</v>
      </c>
      <c r="R22" s="5"/>
      <c r="S22" s="5"/>
    </row>
    <row r="23" spans="1:19" ht="22.6" customHeight="1" x14ac:dyDescent="0.15">
      <c r="A23" s="23" t="s">
        <v>40</v>
      </c>
      <c r="B23" s="23" t="s">
        <v>83</v>
      </c>
      <c r="C23" s="23" t="s">
        <v>84</v>
      </c>
      <c r="D23" s="19" t="str">
        <f t="shared" si="0"/>
        <v>*5050361*</v>
      </c>
      <c r="E23" s="28"/>
      <c r="F23" s="27"/>
      <c r="G23" s="14"/>
      <c r="H23" s="4">
        <v>42989</v>
      </c>
      <c r="I23" s="3" t="s">
        <v>139</v>
      </c>
      <c r="J23" s="3" t="s">
        <v>283</v>
      </c>
      <c r="K23" s="3" t="s">
        <v>198</v>
      </c>
      <c r="L23" s="3" t="s">
        <v>142</v>
      </c>
      <c r="M23" s="3" t="s">
        <v>199</v>
      </c>
      <c r="N23" s="3" t="s">
        <v>144</v>
      </c>
      <c r="O23" s="3"/>
      <c r="P23" s="3" t="s">
        <v>200</v>
      </c>
      <c r="Q23" s="5">
        <v>0</v>
      </c>
      <c r="R23" s="5"/>
      <c r="S23" s="5"/>
    </row>
    <row r="24" spans="1:19" ht="22.6" customHeight="1" x14ac:dyDescent="0.15">
      <c r="A24" s="23" t="s">
        <v>40</v>
      </c>
      <c r="B24" s="23" t="s">
        <v>85</v>
      </c>
      <c r="C24" s="23" t="s">
        <v>86</v>
      </c>
      <c r="D24" s="19" t="str">
        <f t="shared" si="0"/>
        <v>*5050531*</v>
      </c>
      <c r="E24" s="28"/>
      <c r="F24" s="27"/>
      <c r="G24" s="14"/>
      <c r="H24" s="4">
        <v>42994</v>
      </c>
      <c r="I24" s="3" t="s">
        <v>139</v>
      </c>
      <c r="J24" s="3" t="s">
        <v>201</v>
      </c>
      <c r="K24" s="3" t="s">
        <v>202</v>
      </c>
      <c r="L24" s="3" t="s">
        <v>142</v>
      </c>
      <c r="M24" s="3" t="s">
        <v>199</v>
      </c>
      <c r="N24" s="3" t="s">
        <v>144</v>
      </c>
      <c r="O24" s="3"/>
      <c r="P24" s="3" t="s">
        <v>203</v>
      </c>
      <c r="Q24" s="5">
        <v>0</v>
      </c>
      <c r="R24" s="5"/>
      <c r="S24" s="5"/>
    </row>
    <row r="25" spans="1:19" ht="22.6" customHeight="1" x14ac:dyDescent="0.15">
      <c r="A25" s="23" t="s">
        <v>40</v>
      </c>
      <c r="B25" s="23" t="s">
        <v>87</v>
      </c>
      <c r="C25" s="23" t="s">
        <v>88</v>
      </c>
      <c r="D25" s="19" t="str">
        <f t="shared" si="0"/>
        <v>*5050554*</v>
      </c>
      <c r="E25" s="28"/>
      <c r="F25" s="27"/>
      <c r="G25" s="14"/>
      <c r="H25" s="4">
        <v>42989</v>
      </c>
      <c r="I25" s="3" t="s">
        <v>139</v>
      </c>
      <c r="J25" s="3" t="s">
        <v>284</v>
      </c>
      <c r="K25" s="3" t="s">
        <v>204</v>
      </c>
      <c r="L25" s="3" t="s">
        <v>142</v>
      </c>
      <c r="M25" s="3" t="s">
        <v>151</v>
      </c>
      <c r="N25" s="3" t="s">
        <v>144</v>
      </c>
      <c r="O25" s="3"/>
      <c r="P25" s="3" t="s">
        <v>205</v>
      </c>
      <c r="Q25" s="5">
        <v>0</v>
      </c>
      <c r="R25" s="5"/>
      <c r="S25" s="5"/>
    </row>
    <row r="26" spans="1:19" ht="22.6" customHeight="1" x14ac:dyDescent="0.15">
      <c r="A26" s="23" t="s">
        <v>40</v>
      </c>
      <c r="B26" s="23" t="s">
        <v>89</v>
      </c>
      <c r="C26" s="23" t="s">
        <v>90</v>
      </c>
      <c r="D26" s="19" t="str">
        <f t="shared" si="0"/>
        <v>*5051973*</v>
      </c>
      <c r="E26" s="28"/>
      <c r="F26" s="27"/>
      <c r="G26" s="14"/>
      <c r="H26" s="4">
        <v>42995</v>
      </c>
      <c r="I26" s="3" t="s">
        <v>139</v>
      </c>
      <c r="J26" s="3" t="s">
        <v>285</v>
      </c>
      <c r="K26" s="3" t="s">
        <v>184</v>
      </c>
      <c r="L26" s="3" t="s">
        <v>206</v>
      </c>
      <c r="M26" s="3" t="s">
        <v>157</v>
      </c>
      <c r="N26" s="3" t="s">
        <v>144</v>
      </c>
      <c r="O26" s="3"/>
      <c r="P26" s="3" t="s">
        <v>207</v>
      </c>
      <c r="Q26" s="5">
        <v>0</v>
      </c>
      <c r="R26" s="5"/>
      <c r="S26" s="5"/>
    </row>
    <row r="27" spans="1:19" ht="22.6" customHeight="1" x14ac:dyDescent="0.15">
      <c r="A27" s="23" t="s">
        <v>40</v>
      </c>
      <c r="B27" s="23" t="s">
        <v>91</v>
      </c>
      <c r="C27" s="23" t="s">
        <v>92</v>
      </c>
      <c r="D27" s="19" t="str">
        <f t="shared" si="0"/>
        <v>*5052804*</v>
      </c>
      <c r="E27" s="28"/>
      <c r="F27" s="27"/>
      <c r="G27" s="14"/>
      <c r="H27" s="4">
        <v>42993</v>
      </c>
      <c r="I27" s="3" t="s">
        <v>139</v>
      </c>
      <c r="J27" s="3" t="s">
        <v>208</v>
      </c>
      <c r="K27" s="3" t="s">
        <v>209</v>
      </c>
      <c r="L27" s="3" t="s">
        <v>142</v>
      </c>
      <c r="M27" s="3" t="s">
        <v>157</v>
      </c>
      <c r="N27" s="3" t="s">
        <v>144</v>
      </c>
      <c r="O27" s="3"/>
      <c r="P27" s="3" t="s">
        <v>210</v>
      </c>
      <c r="Q27" s="5">
        <v>0</v>
      </c>
      <c r="R27" s="5"/>
      <c r="S27" s="5"/>
    </row>
    <row r="28" spans="1:19" ht="22.6" customHeight="1" x14ac:dyDescent="0.15">
      <c r="A28" s="23" t="s">
        <v>43</v>
      </c>
      <c r="B28" s="23" t="s">
        <v>93</v>
      </c>
      <c r="C28" s="23" t="s">
        <v>94</v>
      </c>
      <c r="D28" s="19" t="str">
        <f t="shared" si="0"/>
        <v>*5053617*</v>
      </c>
      <c r="E28" s="28"/>
      <c r="F28" s="27"/>
      <c r="G28" s="14"/>
      <c r="H28" s="4">
        <v>42989</v>
      </c>
      <c r="I28" s="3" t="s">
        <v>139</v>
      </c>
      <c r="J28" s="3" t="s">
        <v>286</v>
      </c>
      <c r="K28" s="3" t="s">
        <v>211</v>
      </c>
      <c r="L28" s="3" t="s">
        <v>142</v>
      </c>
      <c r="M28" s="3" t="s">
        <v>160</v>
      </c>
      <c r="N28" s="3" t="s">
        <v>144</v>
      </c>
      <c r="O28" s="3"/>
      <c r="P28" s="3" t="s">
        <v>212</v>
      </c>
      <c r="Q28" s="5">
        <v>0</v>
      </c>
      <c r="R28" s="5"/>
      <c r="S28" s="5"/>
    </row>
    <row r="29" spans="1:19" ht="22.6" customHeight="1" x14ac:dyDescent="0.15">
      <c r="A29" s="23" t="s">
        <v>40</v>
      </c>
      <c r="B29" s="23" t="s">
        <v>95</v>
      </c>
      <c r="C29" s="23" t="s">
        <v>96</v>
      </c>
      <c r="D29" s="19" t="str">
        <f t="shared" si="0"/>
        <v>*5054233*</v>
      </c>
      <c r="E29" s="28"/>
      <c r="F29" s="27"/>
      <c r="G29" s="14"/>
      <c r="H29" s="4">
        <v>42989</v>
      </c>
      <c r="I29" s="3" t="s">
        <v>139</v>
      </c>
      <c r="J29" s="3" t="s">
        <v>287</v>
      </c>
      <c r="K29" s="3" t="s">
        <v>213</v>
      </c>
      <c r="L29" s="3" t="s">
        <v>142</v>
      </c>
      <c r="M29" s="3" t="s">
        <v>160</v>
      </c>
      <c r="N29" s="3" t="s">
        <v>144</v>
      </c>
      <c r="O29" s="3"/>
      <c r="P29" s="3" t="s">
        <v>214</v>
      </c>
      <c r="Q29" s="5">
        <v>0</v>
      </c>
      <c r="R29" s="5"/>
      <c r="S29" s="5"/>
    </row>
    <row r="30" spans="1:19" ht="22.6" customHeight="1" x14ac:dyDescent="0.15">
      <c r="A30" s="23" t="s">
        <v>40</v>
      </c>
      <c r="B30" s="23" t="s">
        <v>97</v>
      </c>
      <c r="C30" s="23" t="s">
        <v>98</v>
      </c>
      <c r="D30" s="19" t="str">
        <f t="shared" si="0"/>
        <v>*5054404*</v>
      </c>
      <c r="E30" s="28"/>
      <c r="F30" s="27"/>
      <c r="G30" s="14"/>
      <c r="H30" s="4">
        <v>42991</v>
      </c>
      <c r="I30" s="3" t="s">
        <v>139</v>
      </c>
      <c r="J30" s="3" t="s">
        <v>288</v>
      </c>
      <c r="K30" s="3" t="s">
        <v>215</v>
      </c>
      <c r="L30" s="3" t="s">
        <v>216</v>
      </c>
      <c r="M30" s="3" t="s">
        <v>157</v>
      </c>
      <c r="N30" s="3" t="s">
        <v>144</v>
      </c>
      <c r="O30" s="3"/>
      <c r="P30" s="3" t="s">
        <v>217</v>
      </c>
      <c r="Q30" s="5">
        <v>0</v>
      </c>
      <c r="R30" s="5"/>
      <c r="S30" s="5"/>
    </row>
    <row r="31" spans="1:19" ht="22.6" customHeight="1" x14ac:dyDescent="0.15">
      <c r="A31" s="23" t="s">
        <v>40</v>
      </c>
      <c r="B31" s="23" t="s">
        <v>99</v>
      </c>
      <c r="C31" s="23" t="s">
        <v>100</v>
      </c>
      <c r="D31" s="19" t="str">
        <f t="shared" si="0"/>
        <v>*5054519*</v>
      </c>
      <c r="E31" s="28"/>
      <c r="F31" s="27"/>
      <c r="G31" s="14"/>
      <c r="H31" s="4">
        <v>42989</v>
      </c>
      <c r="I31" s="3" t="s">
        <v>139</v>
      </c>
      <c r="J31" s="3" t="s">
        <v>289</v>
      </c>
      <c r="K31" s="3" t="s">
        <v>218</v>
      </c>
      <c r="L31" s="3" t="s">
        <v>142</v>
      </c>
      <c r="M31" s="3" t="s">
        <v>157</v>
      </c>
      <c r="N31" s="3" t="s">
        <v>144</v>
      </c>
      <c r="O31" s="3"/>
      <c r="P31" s="3" t="s">
        <v>219</v>
      </c>
      <c r="Q31" s="5">
        <v>0</v>
      </c>
      <c r="R31" s="5"/>
      <c r="S31" s="5"/>
    </row>
    <row r="32" spans="1:19" ht="22.6" customHeight="1" x14ac:dyDescent="0.15">
      <c r="A32" s="23" t="s">
        <v>40</v>
      </c>
      <c r="B32" s="23" t="s">
        <v>101</v>
      </c>
      <c r="C32" s="23" t="s">
        <v>102</v>
      </c>
      <c r="D32" s="19" t="str">
        <f t="shared" si="0"/>
        <v>*5054542*</v>
      </c>
      <c r="E32" s="28"/>
      <c r="F32" s="27"/>
      <c r="G32" s="14"/>
      <c r="H32" s="4">
        <v>42991</v>
      </c>
      <c r="I32" s="3" t="s">
        <v>139</v>
      </c>
      <c r="J32" s="3" t="s">
        <v>220</v>
      </c>
      <c r="K32" s="3" t="s">
        <v>221</v>
      </c>
      <c r="L32" s="3" t="s">
        <v>142</v>
      </c>
      <c r="M32" s="3" t="s">
        <v>157</v>
      </c>
      <c r="N32" s="3" t="s">
        <v>144</v>
      </c>
      <c r="O32" s="3"/>
      <c r="P32" s="3" t="s">
        <v>222</v>
      </c>
      <c r="Q32" s="5">
        <v>0</v>
      </c>
      <c r="R32" s="5"/>
      <c r="S32" s="5"/>
    </row>
    <row r="33" spans="1:19" ht="22.6" customHeight="1" x14ac:dyDescent="0.15">
      <c r="A33" s="23" t="s">
        <v>40</v>
      </c>
      <c r="B33" s="23" t="s">
        <v>103</v>
      </c>
      <c r="C33" s="23" t="s">
        <v>104</v>
      </c>
      <c r="D33" s="19" t="str">
        <f t="shared" si="0"/>
        <v>*5054552*</v>
      </c>
      <c r="E33" s="28"/>
      <c r="F33" s="27"/>
      <c r="G33" s="14"/>
      <c r="H33" s="4">
        <v>42989</v>
      </c>
      <c r="I33" s="3" t="s">
        <v>139</v>
      </c>
      <c r="J33" s="3" t="s">
        <v>290</v>
      </c>
      <c r="K33" s="3" t="s">
        <v>223</v>
      </c>
      <c r="L33" s="3" t="s">
        <v>142</v>
      </c>
      <c r="M33" s="3" t="s">
        <v>157</v>
      </c>
      <c r="N33" s="3" t="s">
        <v>144</v>
      </c>
      <c r="O33" s="3"/>
      <c r="P33" s="3" t="s">
        <v>224</v>
      </c>
      <c r="Q33" s="5">
        <v>0</v>
      </c>
      <c r="R33" s="5"/>
      <c r="S33" s="5"/>
    </row>
    <row r="34" spans="1:19" ht="22.6" customHeight="1" x14ac:dyDescent="0.15">
      <c r="A34" s="23" t="s">
        <v>40</v>
      </c>
      <c r="B34" s="23" t="s">
        <v>105</v>
      </c>
      <c r="C34" s="23" t="s">
        <v>106</v>
      </c>
      <c r="D34" s="19" t="str">
        <f t="shared" si="0"/>
        <v>*5054565*</v>
      </c>
      <c r="E34" s="28"/>
      <c r="F34" s="27"/>
      <c r="G34" s="14"/>
      <c r="H34" s="4">
        <v>42992</v>
      </c>
      <c r="I34" s="3" t="s">
        <v>139</v>
      </c>
      <c r="J34" s="3" t="s">
        <v>291</v>
      </c>
      <c r="K34" s="3" t="s">
        <v>225</v>
      </c>
      <c r="L34" s="3" t="s">
        <v>142</v>
      </c>
      <c r="M34" s="3" t="s">
        <v>157</v>
      </c>
      <c r="N34" s="3" t="s">
        <v>144</v>
      </c>
      <c r="O34" s="3"/>
      <c r="P34" s="3" t="s">
        <v>226</v>
      </c>
      <c r="Q34" s="5">
        <v>0</v>
      </c>
      <c r="R34" s="5"/>
      <c r="S34" s="5"/>
    </row>
    <row r="35" spans="1:19" ht="22.6" customHeight="1" x14ac:dyDescent="0.15">
      <c r="A35" s="23" t="s">
        <v>40</v>
      </c>
      <c r="B35" s="23" t="s">
        <v>107</v>
      </c>
      <c r="C35" s="23" t="s">
        <v>108</v>
      </c>
      <c r="D35" s="19" t="str">
        <f t="shared" si="0"/>
        <v>*5055849*</v>
      </c>
      <c r="E35" s="28"/>
      <c r="F35" s="27"/>
      <c r="G35" s="14"/>
      <c r="H35" s="4">
        <v>42989</v>
      </c>
      <c r="I35" s="3" t="s">
        <v>139</v>
      </c>
      <c r="J35" s="3" t="s">
        <v>292</v>
      </c>
      <c r="K35" s="3" t="s">
        <v>227</v>
      </c>
      <c r="L35" s="3" t="s">
        <v>142</v>
      </c>
      <c r="M35" s="3" t="s">
        <v>228</v>
      </c>
      <c r="N35" s="3" t="s">
        <v>144</v>
      </c>
      <c r="O35" s="3"/>
      <c r="P35" s="3" t="s">
        <v>229</v>
      </c>
      <c r="Q35" s="5">
        <v>0</v>
      </c>
      <c r="R35" s="5"/>
      <c r="S35" s="5"/>
    </row>
    <row r="36" spans="1:19" ht="22.6" customHeight="1" x14ac:dyDescent="0.15">
      <c r="A36" s="23" t="s">
        <v>40</v>
      </c>
      <c r="B36" s="23" t="s">
        <v>109</v>
      </c>
      <c r="C36" s="23" t="s">
        <v>110</v>
      </c>
      <c r="D36" s="19" t="str">
        <f t="shared" si="0"/>
        <v>*5055856*</v>
      </c>
      <c r="E36" s="28"/>
      <c r="F36" s="27"/>
      <c r="G36" s="14"/>
      <c r="H36" s="4">
        <v>42989</v>
      </c>
      <c r="I36" s="3" t="s">
        <v>139</v>
      </c>
      <c r="J36" s="3" t="s">
        <v>293</v>
      </c>
      <c r="K36" s="3" t="s">
        <v>230</v>
      </c>
      <c r="L36" s="3" t="s">
        <v>142</v>
      </c>
      <c r="M36" s="3" t="s">
        <v>143</v>
      </c>
      <c r="N36" s="3" t="s">
        <v>144</v>
      </c>
      <c r="O36" s="3"/>
      <c r="P36" s="3" t="s">
        <v>231</v>
      </c>
      <c r="Q36" s="5">
        <v>0</v>
      </c>
      <c r="R36" s="5"/>
      <c r="S36" s="5"/>
    </row>
    <row r="37" spans="1:19" ht="22.6" customHeight="1" x14ac:dyDescent="0.15">
      <c r="A37" s="23" t="s">
        <v>40</v>
      </c>
      <c r="B37" s="23" t="s">
        <v>111</v>
      </c>
      <c r="C37" s="23" t="s">
        <v>112</v>
      </c>
      <c r="D37" s="19" t="str">
        <f t="shared" si="0"/>
        <v>*5055866*</v>
      </c>
      <c r="E37" s="28"/>
      <c r="F37" s="27"/>
      <c r="G37" s="14"/>
      <c r="H37" s="4">
        <v>42989</v>
      </c>
      <c r="I37" s="3" t="s">
        <v>139</v>
      </c>
      <c r="J37" s="3" t="s">
        <v>294</v>
      </c>
      <c r="K37" s="3" t="s">
        <v>232</v>
      </c>
      <c r="L37" s="3" t="s">
        <v>142</v>
      </c>
      <c r="M37" s="3" t="s">
        <v>143</v>
      </c>
      <c r="N37" s="3" t="s">
        <v>144</v>
      </c>
      <c r="O37" s="3"/>
      <c r="P37" s="3" t="s">
        <v>233</v>
      </c>
      <c r="Q37" s="5">
        <v>0</v>
      </c>
      <c r="R37" s="5"/>
      <c r="S37" s="5"/>
    </row>
    <row r="38" spans="1:19" ht="22.6" customHeight="1" x14ac:dyDescent="0.15">
      <c r="A38" s="23" t="s">
        <v>40</v>
      </c>
      <c r="B38" s="23" t="s">
        <v>111</v>
      </c>
      <c r="C38" s="23" t="s">
        <v>113</v>
      </c>
      <c r="D38" s="19" t="str">
        <f t="shared" si="0"/>
        <v>*5055867*</v>
      </c>
      <c r="E38" s="28"/>
      <c r="F38" s="27"/>
      <c r="G38" s="14"/>
      <c r="H38" s="4">
        <v>42989</v>
      </c>
      <c r="I38" s="3" t="s">
        <v>139</v>
      </c>
      <c r="J38" s="3" t="s">
        <v>295</v>
      </c>
      <c r="K38" s="3" t="s">
        <v>232</v>
      </c>
      <c r="L38" s="3" t="s">
        <v>142</v>
      </c>
      <c r="M38" s="3" t="s">
        <v>143</v>
      </c>
      <c r="N38" s="3" t="s">
        <v>144</v>
      </c>
      <c r="O38" s="3"/>
      <c r="P38" s="3" t="s">
        <v>234</v>
      </c>
      <c r="Q38" s="5">
        <v>0</v>
      </c>
      <c r="R38" s="5"/>
      <c r="S38" s="5"/>
    </row>
    <row r="39" spans="1:19" ht="22.6" customHeight="1" x14ac:dyDescent="0.15">
      <c r="A39" s="23" t="s">
        <v>40</v>
      </c>
      <c r="B39" s="23" t="s">
        <v>114</v>
      </c>
      <c r="C39" s="23" t="s">
        <v>115</v>
      </c>
      <c r="D39" s="19" t="str">
        <f t="shared" si="0"/>
        <v>*5055957*</v>
      </c>
      <c r="E39" s="28"/>
      <c r="F39" s="27"/>
      <c r="G39" s="14"/>
      <c r="H39" s="4">
        <v>42989</v>
      </c>
      <c r="I39" s="3" t="s">
        <v>139</v>
      </c>
      <c r="J39" s="3" t="s">
        <v>235</v>
      </c>
      <c r="K39" s="3" t="s">
        <v>236</v>
      </c>
      <c r="L39" s="3" t="s">
        <v>142</v>
      </c>
      <c r="M39" s="3" t="s">
        <v>160</v>
      </c>
      <c r="N39" s="3" t="s">
        <v>144</v>
      </c>
      <c r="O39" s="3"/>
      <c r="P39" s="3" t="s">
        <v>237</v>
      </c>
      <c r="Q39" s="5">
        <v>0</v>
      </c>
      <c r="R39" s="5"/>
      <c r="S39" s="5"/>
    </row>
    <row r="40" spans="1:19" ht="22.6" customHeight="1" x14ac:dyDescent="0.15">
      <c r="A40" s="23" t="s">
        <v>40</v>
      </c>
      <c r="B40" s="23" t="s">
        <v>116</v>
      </c>
      <c r="C40" s="23" t="s">
        <v>117</v>
      </c>
      <c r="D40" s="19" t="str">
        <f t="shared" si="0"/>
        <v>*5055958*</v>
      </c>
      <c r="E40" s="28"/>
      <c r="F40" s="27"/>
      <c r="G40" s="14"/>
      <c r="H40" s="4">
        <v>42989</v>
      </c>
      <c r="I40" s="3" t="s">
        <v>139</v>
      </c>
      <c r="J40" s="3" t="s">
        <v>235</v>
      </c>
      <c r="K40" s="3" t="s">
        <v>238</v>
      </c>
      <c r="L40" s="3" t="s">
        <v>142</v>
      </c>
      <c r="M40" s="3" t="s">
        <v>160</v>
      </c>
      <c r="N40" s="3" t="s">
        <v>144</v>
      </c>
      <c r="O40" s="3"/>
      <c r="P40" s="3" t="s">
        <v>239</v>
      </c>
      <c r="Q40" s="5">
        <v>0</v>
      </c>
      <c r="R40" s="5"/>
      <c r="S40" s="5"/>
    </row>
    <row r="41" spans="1:19" ht="22.6" customHeight="1" x14ac:dyDescent="0.15">
      <c r="A41" s="23" t="s">
        <v>40</v>
      </c>
      <c r="B41" s="23" t="s">
        <v>118</v>
      </c>
      <c r="C41" s="23" t="s">
        <v>119</v>
      </c>
      <c r="D41" s="19" t="str">
        <f t="shared" si="0"/>
        <v>*5055960*</v>
      </c>
      <c r="E41" s="28"/>
      <c r="F41" s="27"/>
      <c r="G41" s="14"/>
      <c r="H41" s="4">
        <v>42989</v>
      </c>
      <c r="I41" s="3" t="s">
        <v>139</v>
      </c>
      <c r="J41" s="3" t="s">
        <v>240</v>
      </c>
      <c r="K41" s="3" t="s">
        <v>241</v>
      </c>
      <c r="L41" s="3" t="s">
        <v>142</v>
      </c>
      <c r="M41" s="3" t="s">
        <v>160</v>
      </c>
      <c r="N41" s="3" t="s">
        <v>144</v>
      </c>
      <c r="O41" s="3"/>
      <c r="P41" s="3" t="s">
        <v>242</v>
      </c>
      <c r="Q41" s="5">
        <v>0</v>
      </c>
      <c r="R41" s="5"/>
      <c r="S41" s="5"/>
    </row>
    <row r="42" spans="1:19" ht="22.6" customHeight="1" x14ac:dyDescent="0.15">
      <c r="A42" s="23" t="s">
        <v>40</v>
      </c>
      <c r="B42" s="23" t="s">
        <v>120</v>
      </c>
      <c r="C42" s="23" t="s">
        <v>121</v>
      </c>
      <c r="D42" s="19" t="str">
        <f t="shared" si="0"/>
        <v>*5055961*</v>
      </c>
      <c r="E42" s="28"/>
      <c r="F42" s="27"/>
      <c r="G42" s="14"/>
      <c r="H42" s="4">
        <v>42992</v>
      </c>
      <c r="I42" s="3" t="s">
        <v>139</v>
      </c>
      <c r="J42" s="3" t="s">
        <v>243</v>
      </c>
      <c r="K42" s="3" t="s">
        <v>244</v>
      </c>
      <c r="L42" s="3" t="s">
        <v>142</v>
      </c>
      <c r="M42" s="3" t="s">
        <v>157</v>
      </c>
      <c r="N42" s="3" t="s">
        <v>144</v>
      </c>
      <c r="O42" s="3"/>
      <c r="P42" s="3" t="s">
        <v>245</v>
      </c>
      <c r="Q42" s="5">
        <v>0</v>
      </c>
      <c r="R42" s="5"/>
      <c r="S42" s="5"/>
    </row>
    <row r="43" spans="1:19" ht="22.6" customHeight="1" x14ac:dyDescent="0.15">
      <c r="A43" s="23" t="s">
        <v>40</v>
      </c>
      <c r="B43" s="23" t="s">
        <v>122</v>
      </c>
      <c r="C43" s="23" t="s">
        <v>123</v>
      </c>
      <c r="D43" s="19" t="str">
        <f t="shared" si="0"/>
        <v>*5055969*</v>
      </c>
      <c r="E43" s="28"/>
      <c r="F43" s="27"/>
      <c r="G43" s="14"/>
      <c r="H43" s="4">
        <v>42989</v>
      </c>
      <c r="I43" s="3" t="s">
        <v>139</v>
      </c>
      <c r="J43" s="3" t="s">
        <v>296</v>
      </c>
      <c r="K43" s="3" t="s">
        <v>246</v>
      </c>
      <c r="L43" s="3" t="s">
        <v>142</v>
      </c>
      <c r="M43" s="3" t="s">
        <v>160</v>
      </c>
      <c r="N43" s="3" t="s">
        <v>144</v>
      </c>
      <c r="O43" s="3"/>
      <c r="P43" s="3" t="s">
        <v>247</v>
      </c>
      <c r="Q43" s="5">
        <v>0</v>
      </c>
      <c r="R43" s="5"/>
      <c r="S43" s="5"/>
    </row>
    <row r="44" spans="1:19" ht="22.6" customHeight="1" x14ac:dyDescent="0.15">
      <c r="A44" s="23" t="s">
        <v>40</v>
      </c>
      <c r="B44" s="23" t="s">
        <v>124</v>
      </c>
      <c r="C44" s="23" t="s">
        <v>125</v>
      </c>
      <c r="D44" s="19" t="str">
        <f t="shared" si="0"/>
        <v>*5055970*</v>
      </c>
      <c r="E44" s="28"/>
      <c r="F44" s="27"/>
      <c r="G44" s="14"/>
      <c r="H44" s="4">
        <v>42989</v>
      </c>
      <c r="I44" s="3" t="s">
        <v>139</v>
      </c>
      <c r="J44" s="3" t="s">
        <v>297</v>
      </c>
      <c r="K44" s="3" t="s">
        <v>248</v>
      </c>
      <c r="L44" s="3" t="s">
        <v>142</v>
      </c>
      <c r="M44" s="3" t="s">
        <v>160</v>
      </c>
      <c r="N44" s="3" t="s">
        <v>144</v>
      </c>
      <c r="O44" s="3"/>
      <c r="P44" s="3" t="s">
        <v>249</v>
      </c>
      <c r="Q44" s="5">
        <v>0</v>
      </c>
      <c r="R44" s="5"/>
      <c r="S44" s="5"/>
    </row>
    <row r="45" spans="1:19" ht="22.6" customHeight="1" x14ac:dyDescent="0.15">
      <c r="A45" s="23" t="s">
        <v>40</v>
      </c>
      <c r="B45" s="23" t="s">
        <v>126</v>
      </c>
      <c r="C45" s="23" t="s">
        <v>127</v>
      </c>
      <c r="D45" s="19" t="str">
        <f t="shared" si="0"/>
        <v>*5055986*</v>
      </c>
      <c r="E45" s="28"/>
      <c r="F45" s="27"/>
      <c r="G45" s="14"/>
      <c r="H45" s="4">
        <v>42990</v>
      </c>
      <c r="I45" s="3" t="s">
        <v>139</v>
      </c>
      <c r="J45" s="3" t="s">
        <v>298</v>
      </c>
      <c r="K45" s="3" t="s">
        <v>250</v>
      </c>
      <c r="L45" s="3" t="s">
        <v>142</v>
      </c>
      <c r="M45" s="3" t="s">
        <v>157</v>
      </c>
      <c r="N45" s="3" t="s">
        <v>144</v>
      </c>
      <c r="O45" s="3"/>
      <c r="P45" s="3" t="s">
        <v>251</v>
      </c>
      <c r="Q45" s="5">
        <v>0</v>
      </c>
      <c r="R45" s="5"/>
      <c r="S45" s="5"/>
    </row>
    <row r="46" spans="1:19" ht="22.6" customHeight="1" x14ac:dyDescent="0.15">
      <c r="A46" s="23" t="s">
        <v>40</v>
      </c>
      <c r="B46" s="23" t="s">
        <v>128</v>
      </c>
      <c r="C46" s="23" t="s">
        <v>129</v>
      </c>
      <c r="D46" s="19" t="str">
        <f t="shared" si="0"/>
        <v>*5055987*</v>
      </c>
      <c r="E46" s="28"/>
      <c r="F46" s="27"/>
      <c r="G46" s="14"/>
      <c r="H46" s="4">
        <v>42989</v>
      </c>
      <c r="I46" s="3" t="s">
        <v>139</v>
      </c>
      <c r="J46" s="3" t="s">
        <v>252</v>
      </c>
      <c r="K46" s="3" t="s">
        <v>253</v>
      </c>
      <c r="L46" s="3" t="s">
        <v>142</v>
      </c>
      <c r="M46" s="3" t="s">
        <v>160</v>
      </c>
      <c r="N46" s="3" t="s">
        <v>144</v>
      </c>
      <c r="O46" s="3"/>
      <c r="P46" s="3" t="s">
        <v>254</v>
      </c>
      <c r="Q46" s="5">
        <v>0</v>
      </c>
      <c r="R46" s="5"/>
      <c r="S46" s="5"/>
    </row>
    <row r="47" spans="1:19" ht="22.6" customHeight="1" x14ac:dyDescent="0.15">
      <c r="A47" s="23" t="s">
        <v>40</v>
      </c>
      <c r="B47" s="23" t="s">
        <v>130</v>
      </c>
      <c r="C47" s="23" t="s">
        <v>131</v>
      </c>
      <c r="D47" s="19" t="str">
        <f t="shared" si="0"/>
        <v>*5055995*</v>
      </c>
      <c r="E47" s="28"/>
      <c r="F47" s="27"/>
      <c r="G47" s="14"/>
      <c r="H47" s="4">
        <v>42989</v>
      </c>
      <c r="I47" s="3" t="s">
        <v>139</v>
      </c>
      <c r="J47" s="3" t="s">
        <v>255</v>
      </c>
      <c r="K47" s="3" t="s">
        <v>256</v>
      </c>
      <c r="L47" s="3" t="s">
        <v>142</v>
      </c>
      <c r="M47" s="3" t="s">
        <v>160</v>
      </c>
      <c r="N47" s="3" t="s">
        <v>144</v>
      </c>
      <c r="O47" s="3"/>
      <c r="P47" s="3" t="s">
        <v>257</v>
      </c>
      <c r="Q47" s="5">
        <v>0</v>
      </c>
      <c r="R47" s="5"/>
      <c r="S47" s="5"/>
    </row>
    <row r="48" spans="1:19" ht="22.6" customHeight="1" x14ac:dyDescent="0.15">
      <c r="A48" s="23" t="s">
        <v>40</v>
      </c>
      <c r="B48" s="23" t="s">
        <v>130</v>
      </c>
      <c r="C48" s="23" t="s">
        <v>132</v>
      </c>
      <c r="D48" s="19" t="str">
        <f t="shared" si="0"/>
        <v>*5055996*</v>
      </c>
      <c r="E48" s="28"/>
      <c r="F48" s="27"/>
      <c r="G48" s="14"/>
      <c r="H48" s="4">
        <v>42989</v>
      </c>
      <c r="I48" s="3" t="s">
        <v>139</v>
      </c>
      <c r="J48" s="3" t="s">
        <v>258</v>
      </c>
      <c r="K48" s="3" t="s">
        <v>256</v>
      </c>
      <c r="L48" s="3" t="s">
        <v>142</v>
      </c>
      <c r="M48" s="3" t="s">
        <v>160</v>
      </c>
      <c r="N48" s="3" t="s">
        <v>144</v>
      </c>
      <c r="O48" s="3"/>
      <c r="P48" s="3" t="s">
        <v>259</v>
      </c>
      <c r="Q48" s="5">
        <v>0</v>
      </c>
      <c r="R48" s="5"/>
      <c r="S48" s="5"/>
    </row>
    <row r="49" spans="1:19" ht="22.6" customHeight="1" x14ac:dyDescent="0.15">
      <c r="A49" s="23" t="s">
        <v>40</v>
      </c>
      <c r="B49" s="23" t="s">
        <v>133</v>
      </c>
      <c r="C49" s="23" t="s">
        <v>134</v>
      </c>
      <c r="D49" s="19" t="str">
        <f t="shared" si="0"/>
        <v>*5056005*</v>
      </c>
      <c r="E49" s="28"/>
      <c r="F49" s="27"/>
      <c r="G49" s="14"/>
      <c r="H49" s="4">
        <v>42989</v>
      </c>
      <c r="I49" s="3" t="s">
        <v>139</v>
      </c>
      <c r="J49" s="3" t="s">
        <v>299</v>
      </c>
      <c r="K49" s="3" t="s">
        <v>260</v>
      </c>
      <c r="L49" s="3" t="s">
        <v>142</v>
      </c>
      <c r="M49" s="3" t="s">
        <v>157</v>
      </c>
      <c r="N49" s="3" t="s">
        <v>144</v>
      </c>
      <c r="O49" s="3"/>
      <c r="P49" s="3" t="s">
        <v>261</v>
      </c>
      <c r="Q49" s="5">
        <v>0</v>
      </c>
      <c r="R49" s="5"/>
      <c r="S49" s="5"/>
    </row>
    <row r="50" spans="1:19" ht="22.6" customHeight="1" x14ac:dyDescent="0.15">
      <c r="A50" s="23" t="s">
        <v>43</v>
      </c>
      <c r="B50" s="23" t="s">
        <v>135</v>
      </c>
      <c r="C50" s="23" t="s">
        <v>136</v>
      </c>
      <c r="D50" s="19" t="str">
        <f t="shared" si="0"/>
        <v>*5056064*</v>
      </c>
      <c r="E50" s="28"/>
      <c r="F50" s="27"/>
      <c r="G50" s="14"/>
      <c r="H50" s="4">
        <v>42989</v>
      </c>
      <c r="I50" s="3" t="s">
        <v>139</v>
      </c>
      <c r="J50" s="3" t="s">
        <v>300</v>
      </c>
      <c r="K50" s="3" t="s">
        <v>262</v>
      </c>
      <c r="L50" s="3" t="s">
        <v>142</v>
      </c>
      <c r="M50" s="3" t="s">
        <v>143</v>
      </c>
      <c r="N50" s="3" t="s">
        <v>144</v>
      </c>
      <c r="O50" s="3"/>
      <c r="P50" s="3" t="s">
        <v>263</v>
      </c>
      <c r="Q50" s="5">
        <v>0</v>
      </c>
      <c r="R50" s="5"/>
      <c r="S50" s="5"/>
    </row>
    <row r="51" spans="1:19" ht="22.6" customHeight="1" x14ac:dyDescent="0.15">
      <c r="A51" s="23" t="s">
        <v>40</v>
      </c>
      <c r="B51" s="23" t="s">
        <v>137</v>
      </c>
      <c r="C51" s="23" t="s">
        <v>138</v>
      </c>
      <c r="D51" s="19" t="str">
        <f t="shared" si="0"/>
        <v>*5056154*</v>
      </c>
      <c r="E51" s="28"/>
      <c r="F51" s="27"/>
      <c r="G51" s="14"/>
      <c r="H51" s="4">
        <v>42989</v>
      </c>
      <c r="I51" s="3" t="s">
        <v>139</v>
      </c>
      <c r="J51" s="3" t="s">
        <v>301</v>
      </c>
      <c r="K51" s="3" t="s">
        <v>264</v>
      </c>
      <c r="L51" s="3" t="s">
        <v>142</v>
      </c>
      <c r="M51" s="3" t="s">
        <v>151</v>
      </c>
      <c r="N51" s="3" t="s">
        <v>144</v>
      </c>
      <c r="O51" s="3"/>
      <c r="P51" s="3" t="s">
        <v>265</v>
      </c>
      <c r="Q51" s="5">
        <v>0</v>
      </c>
      <c r="R51" s="5"/>
      <c r="S51" s="5"/>
    </row>
    <row r="52" spans="1:19" ht="22.6" customHeight="1" x14ac:dyDescent="0.15">
      <c r="A52" s="23"/>
      <c r="B52" s="23"/>
      <c r="C52" s="23"/>
      <c r="D52" s="19" t="str">
        <f t="shared" si="0"/>
        <v/>
      </c>
      <c r="E52" s="28"/>
      <c r="F52" s="27"/>
      <c r="G52" s="14"/>
      <c r="H52" s="4"/>
      <c r="I52" s="3"/>
      <c r="J52" s="3"/>
      <c r="K52" s="3"/>
      <c r="L52" s="3"/>
      <c r="M52" s="3"/>
      <c r="N52" s="3"/>
      <c r="O52" s="3"/>
      <c r="P52" s="3"/>
      <c r="Q52" s="5"/>
      <c r="R52" s="5"/>
      <c r="S52" s="5"/>
    </row>
    <row r="53" spans="1:19" ht="22.6" customHeight="1" x14ac:dyDescent="0.15">
      <c r="A53" s="23"/>
      <c r="B53" s="23"/>
      <c r="C53" s="23"/>
      <c r="D53" s="19" t="str">
        <f t="shared" si="0"/>
        <v/>
      </c>
      <c r="E53" s="28"/>
      <c r="F53" s="27"/>
      <c r="G53" s="14"/>
      <c r="H53" s="4"/>
      <c r="I53" s="3"/>
      <c r="J53" s="3"/>
      <c r="K53" s="3"/>
      <c r="L53" s="3"/>
      <c r="M53" s="3"/>
      <c r="N53" s="3"/>
      <c r="O53" s="3"/>
      <c r="P53" s="3"/>
      <c r="Q53" s="5"/>
      <c r="R53" s="5"/>
      <c r="S53" s="5"/>
    </row>
    <row r="54" spans="1:19" ht="22.6" customHeight="1" x14ac:dyDescent="0.15">
      <c r="A54" s="23"/>
      <c r="B54" s="23"/>
      <c r="C54" s="23"/>
      <c r="D54" s="19" t="str">
        <f t="shared" si="0"/>
        <v/>
      </c>
      <c r="E54" s="28"/>
      <c r="F54" s="27"/>
      <c r="G54" s="14"/>
      <c r="H54" s="4"/>
      <c r="I54" s="3"/>
      <c r="J54" s="3"/>
      <c r="K54" s="3"/>
      <c r="L54" s="3"/>
      <c r="M54" s="3"/>
      <c r="N54" s="3"/>
      <c r="O54" s="3"/>
      <c r="P54" s="3"/>
      <c r="Q54" s="5"/>
      <c r="R54" s="5"/>
      <c r="S54" s="5"/>
    </row>
    <row r="55" spans="1:19" ht="22.6" customHeight="1" x14ac:dyDescent="0.15">
      <c r="A55" s="23"/>
      <c r="B55" s="23"/>
      <c r="C55" s="23"/>
      <c r="D55" s="19" t="str">
        <f t="shared" si="0"/>
        <v/>
      </c>
      <c r="E55" s="28"/>
      <c r="F55" s="27"/>
      <c r="G55" s="14"/>
      <c r="H55" s="4"/>
      <c r="I55" s="3"/>
      <c r="J55" s="3"/>
      <c r="K55" s="3"/>
      <c r="L55" s="3"/>
      <c r="M55" s="3"/>
      <c r="N55" s="3"/>
      <c r="O55" s="3"/>
      <c r="P55" s="3"/>
      <c r="Q55" s="5"/>
      <c r="R55" s="5"/>
      <c r="S55" s="5"/>
    </row>
    <row r="56" spans="1:19" ht="22.6" customHeight="1" x14ac:dyDescent="0.15">
      <c r="A56" s="23"/>
      <c r="B56" s="23"/>
      <c r="C56" s="23"/>
      <c r="D56" s="19" t="str">
        <f t="shared" si="0"/>
        <v/>
      </c>
      <c r="E56" s="28"/>
      <c r="F56" s="27"/>
      <c r="G56" s="14"/>
      <c r="H56" s="4"/>
      <c r="I56" s="3"/>
      <c r="J56" s="3"/>
      <c r="K56" s="3"/>
      <c r="L56" s="3"/>
      <c r="M56" s="3"/>
      <c r="N56" s="3"/>
      <c r="O56" s="3"/>
      <c r="P56" s="3"/>
      <c r="Q56" s="5"/>
      <c r="R56" s="5"/>
      <c r="S56" s="5"/>
    </row>
    <row r="57" spans="1:19" ht="22.6" customHeight="1" x14ac:dyDescent="0.15">
      <c r="A57" s="23"/>
      <c r="B57" s="23"/>
      <c r="C57" s="23"/>
      <c r="D57" s="19" t="str">
        <f t="shared" si="0"/>
        <v/>
      </c>
      <c r="E57" s="28"/>
      <c r="F57" s="27"/>
      <c r="G57" s="14"/>
      <c r="H57" s="4"/>
      <c r="I57" s="3"/>
      <c r="J57" s="3"/>
      <c r="K57" s="3"/>
      <c r="L57" s="3"/>
      <c r="M57" s="3"/>
      <c r="N57" s="3"/>
      <c r="O57" s="3"/>
      <c r="P57" s="3"/>
      <c r="Q57" s="5"/>
      <c r="R57" s="5"/>
      <c r="S57" s="5"/>
    </row>
    <row r="58" spans="1:19" ht="22.6" customHeight="1" x14ac:dyDescent="0.15">
      <c r="A58" s="23"/>
      <c r="B58" s="23"/>
      <c r="C58" s="23"/>
      <c r="D58" s="19" t="str">
        <f t="shared" si="0"/>
        <v/>
      </c>
      <c r="E58" s="28"/>
      <c r="F58" s="27"/>
      <c r="G58" s="14"/>
      <c r="H58" s="4"/>
      <c r="I58" s="3"/>
      <c r="J58" s="3"/>
      <c r="K58" s="3"/>
      <c r="L58" s="3"/>
      <c r="M58" s="3"/>
      <c r="N58" s="3"/>
      <c r="O58" s="3"/>
      <c r="P58" s="3"/>
      <c r="Q58" s="5"/>
      <c r="R58" s="5"/>
      <c r="S58" s="5"/>
    </row>
    <row r="59" spans="1:19" ht="22.6" customHeight="1" x14ac:dyDescent="0.15">
      <c r="A59" s="23"/>
      <c r="B59" s="23"/>
      <c r="C59" s="23"/>
      <c r="D59" s="19" t="str">
        <f t="shared" si="0"/>
        <v/>
      </c>
      <c r="E59" s="28"/>
      <c r="F59" s="27"/>
      <c r="G59" s="14"/>
      <c r="H59" s="4"/>
      <c r="I59" s="3"/>
      <c r="J59" s="3"/>
      <c r="K59" s="3"/>
      <c r="L59" s="3"/>
      <c r="M59" s="3"/>
      <c r="N59" s="3"/>
      <c r="O59" s="3"/>
      <c r="P59" s="3"/>
      <c r="Q59" s="5"/>
      <c r="R59" s="5"/>
      <c r="S59" s="5"/>
    </row>
    <row r="60" spans="1:19" ht="22.6" customHeight="1" x14ac:dyDescent="0.15">
      <c r="A60" s="23"/>
      <c r="B60" s="23"/>
      <c r="C60" s="23"/>
      <c r="D60" s="19" t="str">
        <f t="shared" si="0"/>
        <v/>
      </c>
      <c r="E60" s="28"/>
      <c r="F60" s="27"/>
      <c r="G60" s="14"/>
      <c r="H60" s="4"/>
      <c r="I60" s="3"/>
      <c r="J60" s="3"/>
      <c r="K60" s="3"/>
      <c r="L60" s="3"/>
      <c r="M60" s="3"/>
      <c r="N60" s="3"/>
      <c r="O60" s="3"/>
      <c r="P60" s="3"/>
      <c r="Q60" s="5"/>
      <c r="R60" s="5"/>
      <c r="S60" s="5"/>
    </row>
    <row r="61" spans="1:19" ht="22.6" customHeight="1" x14ac:dyDescent="0.15">
      <c r="A61" s="23"/>
      <c r="B61" s="23"/>
      <c r="C61" s="23"/>
      <c r="D61" s="19" t="str">
        <f t="shared" si="0"/>
        <v/>
      </c>
      <c r="E61" s="28"/>
      <c r="F61" s="27"/>
      <c r="G61" s="14"/>
      <c r="H61" s="4"/>
      <c r="I61" s="3"/>
      <c r="J61" s="3"/>
      <c r="K61" s="3"/>
      <c r="L61" s="3"/>
      <c r="M61" s="3"/>
      <c r="N61" s="3"/>
      <c r="O61" s="3"/>
      <c r="P61" s="3"/>
      <c r="Q61" s="5"/>
      <c r="R61" s="5"/>
      <c r="S61" s="5"/>
    </row>
    <row r="62" spans="1:19" ht="22.6" customHeight="1" x14ac:dyDescent="0.15">
      <c r="A62" s="23"/>
      <c r="B62" s="23"/>
      <c r="C62" s="23"/>
      <c r="D62" s="19" t="str">
        <f t="shared" si="0"/>
        <v/>
      </c>
      <c r="E62" s="28"/>
      <c r="F62" s="27"/>
      <c r="G62" s="14"/>
      <c r="H62" s="4"/>
      <c r="I62" s="3"/>
      <c r="J62" s="3"/>
      <c r="K62" s="3"/>
      <c r="L62" s="3"/>
      <c r="M62" s="3"/>
      <c r="N62" s="3"/>
      <c r="O62" s="3"/>
      <c r="P62" s="3"/>
      <c r="Q62" s="5"/>
      <c r="R62" s="5"/>
      <c r="S62" s="5"/>
    </row>
    <row r="63" spans="1:19" ht="22.6" customHeight="1" x14ac:dyDescent="0.15">
      <c r="A63" s="23"/>
      <c r="B63" s="23"/>
      <c r="C63" s="23"/>
      <c r="D63" s="19" t="str">
        <f t="shared" si="0"/>
        <v/>
      </c>
      <c r="E63" s="28"/>
      <c r="F63" s="27"/>
      <c r="G63" s="14"/>
      <c r="H63" s="4"/>
      <c r="I63" s="3"/>
      <c r="J63" s="3"/>
      <c r="K63" s="3"/>
      <c r="L63" s="3"/>
      <c r="M63" s="3"/>
      <c r="N63" s="3"/>
      <c r="O63" s="3"/>
      <c r="P63" s="3"/>
      <c r="Q63" s="5"/>
      <c r="R63" s="5"/>
      <c r="S63" s="5"/>
    </row>
    <row r="64" spans="1:19" ht="22.6" customHeight="1" x14ac:dyDescent="0.15">
      <c r="A64" s="23"/>
      <c r="B64" s="23"/>
      <c r="C64" s="23"/>
      <c r="D64" s="19" t="str">
        <f t="shared" si="0"/>
        <v/>
      </c>
      <c r="E64" s="28"/>
      <c r="F64" s="27"/>
      <c r="G64" s="14"/>
      <c r="H64" s="4"/>
      <c r="I64" s="3"/>
      <c r="J64" s="3"/>
      <c r="K64" s="3"/>
      <c r="L64" s="3"/>
      <c r="M64" s="3"/>
      <c r="N64" s="3"/>
      <c r="O64" s="3"/>
      <c r="P64" s="3"/>
      <c r="Q64" s="5"/>
      <c r="R64" s="5"/>
      <c r="S64" s="5"/>
    </row>
    <row r="65" spans="1:19" ht="22.6" customHeight="1" x14ac:dyDescent="0.15">
      <c r="A65" s="23"/>
      <c r="B65" s="23"/>
      <c r="C65" s="23"/>
      <c r="D65" s="19" t="str">
        <f t="shared" si="0"/>
        <v/>
      </c>
      <c r="E65" s="28"/>
      <c r="F65" s="27"/>
      <c r="G65" s="14"/>
      <c r="H65" s="4"/>
      <c r="I65" s="3"/>
      <c r="J65" s="3"/>
      <c r="K65" s="3"/>
      <c r="L65" s="3"/>
      <c r="M65" s="3"/>
      <c r="N65" s="3"/>
      <c r="O65" s="3"/>
      <c r="P65" s="3"/>
      <c r="Q65" s="5"/>
      <c r="R65" s="5"/>
      <c r="S65" s="5"/>
    </row>
    <row r="66" spans="1:19" ht="22.6" customHeight="1" x14ac:dyDescent="0.15">
      <c r="A66" s="23"/>
      <c r="B66" s="23"/>
      <c r="C66" s="23"/>
      <c r="D66" s="19" t="str">
        <f t="shared" si="0"/>
        <v/>
      </c>
      <c r="E66" s="28"/>
      <c r="F66" s="27"/>
      <c r="G66" s="14"/>
      <c r="H66" s="4"/>
      <c r="I66" s="3"/>
      <c r="J66" s="3"/>
      <c r="K66" s="3"/>
      <c r="L66" s="3"/>
      <c r="M66" s="3"/>
      <c r="N66" s="3"/>
      <c r="O66" s="3"/>
      <c r="P66" s="3"/>
      <c r="Q66" s="5"/>
      <c r="R66" s="5"/>
      <c r="S66" s="5"/>
    </row>
    <row r="67" spans="1:19" ht="22.6" customHeight="1" x14ac:dyDescent="0.15">
      <c r="A67" s="23"/>
      <c r="B67" s="23"/>
      <c r="C67" s="23"/>
      <c r="D67" s="19" t="str">
        <f t="shared" ref="D67:D100" si="1">IF(C67&lt;&gt;"", "*"&amp;C67&amp;"*","")</f>
        <v/>
      </c>
      <c r="E67" s="28"/>
      <c r="F67" s="27"/>
      <c r="G67" s="14"/>
      <c r="H67" s="4"/>
      <c r="I67" s="3"/>
      <c r="J67" s="3"/>
      <c r="K67" s="3"/>
      <c r="L67" s="3"/>
      <c r="M67" s="3"/>
      <c r="N67" s="3"/>
      <c r="O67" s="3"/>
      <c r="P67" s="3"/>
      <c r="Q67" s="5"/>
      <c r="R67" s="5"/>
      <c r="S67" s="5"/>
    </row>
    <row r="68" spans="1:19" ht="22.6" customHeight="1" x14ac:dyDescent="0.15">
      <c r="A68" s="23"/>
      <c r="B68" s="23"/>
      <c r="C68" s="23"/>
      <c r="D68" s="19" t="str">
        <f t="shared" si="1"/>
        <v/>
      </c>
      <c r="E68" s="28"/>
      <c r="F68" s="27"/>
      <c r="G68" s="14"/>
      <c r="H68" s="4"/>
      <c r="I68" s="3"/>
      <c r="J68" s="3"/>
      <c r="K68" s="3"/>
      <c r="L68" s="3"/>
      <c r="M68" s="3"/>
      <c r="N68" s="3"/>
      <c r="O68" s="3"/>
      <c r="P68" s="3"/>
      <c r="Q68" s="5"/>
      <c r="R68" s="5"/>
      <c r="S68" s="5"/>
    </row>
    <row r="69" spans="1:19" ht="22.6" customHeight="1" x14ac:dyDescent="0.15">
      <c r="A69" s="23"/>
      <c r="B69" s="23"/>
      <c r="C69" s="23"/>
      <c r="D69" s="19" t="str">
        <f t="shared" si="1"/>
        <v/>
      </c>
      <c r="E69" s="28"/>
      <c r="F69" s="27"/>
      <c r="G69" s="14"/>
      <c r="H69" s="4"/>
      <c r="I69" s="3"/>
      <c r="J69" s="3"/>
      <c r="K69" s="3"/>
      <c r="L69" s="3"/>
      <c r="M69" s="3"/>
      <c r="N69" s="3"/>
      <c r="O69" s="3"/>
      <c r="P69" s="3"/>
      <c r="Q69" s="5"/>
      <c r="R69" s="5"/>
      <c r="S69" s="5"/>
    </row>
    <row r="70" spans="1:19" ht="22.6" customHeight="1" x14ac:dyDescent="0.15">
      <c r="A70" s="23"/>
      <c r="B70" s="23"/>
      <c r="C70" s="23"/>
      <c r="D70" s="19" t="str">
        <f t="shared" si="1"/>
        <v/>
      </c>
      <c r="E70" s="28"/>
      <c r="F70" s="27"/>
      <c r="G70" s="14"/>
      <c r="H70" s="4"/>
      <c r="I70" s="3"/>
      <c r="J70" s="3"/>
      <c r="K70" s="3"/>
      <c r="L70" s="3"/>
      <c r="M70" s="3"/>
      <c r="N70" s="3"/>
      <c r="O70" s="3"/>
      <c r="P70" s="3"/>
      <c r="Q70" s="5"/>
      <c r="R70" s="5"/>
      <c r="S70" s="5"/>
    </row>
    <row r="71" spans="1:19" ht="22.6" customHeight="1" x14ac:dyDescent="0.15">
      <c r="A71" s="23"/>
      <c r="B71" s="23"/>
      <c r="C71" s="23"/>
      <c r="D71" s="19" t="str">
        <f t="shared" si="1"/>
        <v/>
      </c>
      <c r="E71" s="28"/>
      <c r="F71" s="27"/>
      <c r="G71" s="14"/>
      <c r="H71" s="4"/>
      <c r="I71" s="3"/>
      <c r="J71" s="3"/>
      <c r="K71" s="3"/>
      <c r="L71" s="3"/>
      <c r="M71" s="3"/>
      <c r="N71" s="3"/>
      <c r="O71" s="3"/>
      <c r="P71" s="3"/>
      <c r="Q71" s="5"/>
      <c r="R71" s="5"/>
      <c r="S71" s="5"/>
    </row>
    <row r="72" spans="1:19" ht="22.6" customHeight="1" x14ac:dyDescent="0.15">
      <c r="A72" s="23"/>
      <c r="B72" s="23"/>
      <c r="C72" s="23"/>
      <c r="D72" s="19" t="str">
        <f t="shared" si="1"/>
        <v/>
      </c>
      <c r="E72" s="28"/>
      <c r="F72" s="27"/>
      <c r="G72" s="14"/>
      <c r="H72" s="4"/>
      <c r="I72" s="3"/>
      <c r="J72" s="3"/>
      <c r="K72" s="3"/>
      <c r="L72" s="3"/>
      <c r="M72" s="3"/>
      <c r="N72" s="3"/>
      <c r="O72" s="3"/>
      <c r="P72" s="3"/>
      <c r="Q72" s="5"/>
      <c r="R72" s="5"/>
      <c r="S72" s="5"/>
    </row>
    <row r="73" spans="1:19" ht="22.6" customHeight="1" x14ac:dyDescent="0.15">
      <c r="A73" s="23"/>
      <c r="B73" s="23"/>
      <c r="C73" s="23"/>
      <c r="D73" s="19" t="str">
        <f t="shared" si="1"/>
        <v/>
      </c>
      <c r="E73" s="28"/>
      <c r="F73" s="27"/>
      <c r="G73" s="14"/>
      <c r="H73" s="4"/>
      <c r="I73" s="3"/>
      <c r="J73" s="3"/>
      <c r="K73" s="3"/>
      <c r="L73" s="3"/>
      <c r="M73" s="3"/>
      <c r="N73" s="3"/>
      <c r="O73" s="3"/>
      <c r="P73" s="3"/>
      <c r="Q73" s="5"/>
      <c r="R73" s="5"/>
      <c r="S73" s="5"/>
    </row>
    <row r="74" spans="1:19" ht="22.6" customHeight="1" x14ac:dyDescent="0.15">
      <c r="A74" s="23"/>
      <c r="B74" s="23"/>
      <c r="C74" s="23"/>
      <c r="D74" s="19" t="str">
        <f t="shared" si="1"/>
        <v/>
      </c>
      <c r="E74" s="28"/>
      <c r="F74" s="27"/>
      <c r="G74" s="14"/>
      <c r="H74" s="4"/>
      <c r="I74" s="3"/>
      <c r="J74" s="3"/>
      <c r="K74" s="3"/>
      <c r="L74" s="3"/>
      <c r="M74" s="3"/>
      <c r="N74" s="3"/>
      <c r="O74" s="3"/>
      <c r="P74" s="3"/>
      <c r="Q74" s="5"/>
      <c r="R74" s="5"/>
      <c r="S74" s="5"/>
    </row>
    <row r="75" spans="1:19" ht="22.6" customHeight="1" x14ac:dyDescent="0.15">
      <c r="A75" s="23"/>
      <c r="B75" s="23"/>
      <c r="C75" s="23"/>
      <c r="D75" s="19" t="str">
        <f t="shared" si="1"/>
        <v/>
      </c>
      <c r="E75" s="28"/>
      <c r="F75" s="27"/>
      <c r="G75" s="14"/>
      <c r="H75" s="4"/>
      <c r="I75" s="3"/>
      <c r="J75" s="3"/>
      <c r="K75" s="3"/>
      <c r="L75" s="3"/>
      <c r="M75" s="3"/>
      <c r="N75" s="3"/>
      <c r="O75" s="3"/>
      <c r="P75" s="3"/>
      <c r="Q75" s="5"/>
      <c r="R75" s="5"/>
      <c r="S75" s="5"/>
    </row>
    <row r="76" spans="1:19" ht="22.6" customHeight="1" x14ac:dyDescent="0.15">
      <c r="A76" s="23"/>
      <c r="B76" s="23"/>
      <c r="C76" s="23"/>
      <c r="D76" s="19" t="str">
        <f t="shared" si="1"/>
        <v/>
      </c>
      <c r="E76" s="28"/>
      <c r="F76" s="27"/>
      <c r="G76" s="14"/>
      <c r="H76" s="4"/>
      <c r="I76" s="3"/>
      <c r="J76" s="3"/>
      <c r="K76" s="3"/>
      <c r="L76" s="3"/>
      <c r="M76" s="3"/>
      <c r="N76" s="3"/>
      <c r="O76" s="3"/>
      <c r="P76" s="3"/>
      <c r="Q76" s="5"/>
      <c r="R76" s="5"/>
      <c r="S76" s="5"/>
    </row>
    <row r="77" spans="1:19" ht="22.6" customHeight="1" x14ac:dyDescent="0.15">
      <c r="A77" s="23"/>
      <c r="B77" s="23"/>
      <c r="C77" s="23"/>
      <c r="D77" s="19" t="str">
        <f t="shared" si="1"/>
        <v/>
      </c>
      <c r="E77" s="28"/>
      <c r="F77" s="27"/>
      <c r="G77" s="14"/>
      <c r="H77" s="4"/>
      <c r="I77" s="3"/>
      <c r="J77" s="3"/>
      <c r="K77" s="3"/>
      <c r="L77" s="3"/>
      <c r="M77" s="3"/>
      <c r="N77" s="3"/>
      <c r="O77" s="3"/>
      <c r="P77" s="3"/>
      <c r="Q77" s="5"/>
      <c r="R77" s="5"/>
      <c r="S77" s="5"/>
    </row>
    <row r="78" spans="1:19" ht="22.6" customHeight="1" x14ac:dyDescent="0.15">
      <c r="A78" s="23"/>
      <c r="B78" s="23"/>
      <c r="C78" s="23"/>
      <c r="D78" s="19" t="str">
        <f t="shared" si="1"/>
        <v/>
      </c>
      <c r="E78" s="28"/>
      <c r="F78" s="27"/>
      <c r="G78" s="14"/>
      <c r="H78" s="4"/>
      <c r="I78" s="3"/>
      <c r="J78" s="3"/>
      <c r="K78" s="3"/>
      <c r="L78" s="3"/>
      <c r="M78" s="3"/>
      <c r="N78" s="3"/>
      <c r="O78" s="3"/>
      <c r="P78" s="3"/>
      <c r="Q78" s="5"/>
      <c r="R78" s="5"/>
      <c r="S78" s="5"/>
    </row>
    <row r="79" spans="1:19" ht="22.6" customHeight="1" x14ac:dyDescent="0.15">
      <c r="A79" s="23"/>
      <c r="B79" s="23"/>
      <c r="C79" s="23"/>
      <c r="D79" s="19" t="str">
        <f t="shared" si="1"/>
        <v/>
      </c>
      <c r="E79" s="28"/>
      <c r="F79" s="27"/>
      <c r="G79" s="14"/>
      <c r="H79" s="4"/>
      <c r="I79" s="3"/>
      <c r="J79" s="3"/>
      <c r="K79" s="3"/>
      <c r="L79" s="3"/>
      <c r="M79" s="3"/>
      <c r="N79" s="3"/>
      <c r="O79" s="3"/>
      <c r="P79" s="3"/>
      <c r="Q79" s="5"/>
      <c r="R79" s="5"/>
      <c r="S79" s="5"/>
    </row>
    <row r="80" spans="1:19" ht="22.6" customHeight="1" x14ac:dyDescent="0.15">
      <c r="A80" s="23"/>
      <c r="B80" s="23"/>
      <c r="C80" s="23"/>
      <c r="D80" s="19" t="str">
        <f t="shared" si="1"/>
        <v/>
      </c>
      <c r="E80" s="28"/>
      <c r="F80" s="27"/>
      <c r="G80" s="14"/>
      <c r="H80" s="4"/>
      <c r="I80" s="3"/>
      <c r="J80" s="3"/>
      <c r="K80" s="3"/>
      <c r="L80" s="3"/>
      <c r="M80" s="3"/>
      <c r="N80" s="3"/>
      <c r="O80" s="3"/>
      <c r="P80" s="3"/>
      <c r="Q80" s="5"/>
      <c r="R80" s="5"/>
      <c r="S80" s="5"/>
    </row>
    <row r="81" spans="1:19" ht="22.6" customHeight="1" x14ac:dyDescent="0.15">
      <c r="A81" s="23"/>
      <c r="B81" s="23"/>
      <c r="C81" s="23"/>
      <c r="D81" s="19" t="str">
        <f t="shared" si="1"/>
        <v/>
      </c>
      <c r="E81" s="28"/>
      <c r="F81" s="27"/>
      <c r="G81" s="14"/>
      <c r="H81" s="4"/>
      <c r="I81" s="3"/>
      <c r="J81" s="3"/>
      <c r="K81" s="3"/>
      <c r="L81" s="3"/>
      <c r="M81" s="3"/>
      <c r="N81" s="3"/>
      <c r="O81" s="3"/>
      <c r="P81" s="3"/>
      <c r="Q81" s="5"/>
      <c r="R81" s="5"/>
      <c r="S81" s="5"/>
    </row>
    <row r="82" spans="1:19" ht="22.6" customHeight="1" x14ac:dyDescent="0.15">
      <c r="A82" s="23"/>
      <c r="B82" s="23"/>
      <c r="C82" s="23"/>
      <c r="D82" s="19" t="str">
        <f t="shared" si="1"/>
        <v/>
      </c>
      <c r="E82" s="28"/>
      <c r="F82" s="27"/>
      <c r="G82" s="14"/>
      <c r="H82" s="4"/>
      <c r="I82" s="3"/>
      <c r="J82" s="3"/>
      <c r="K82" s="3"/>
      <c r="L82" s="3"/>
      <c r="M82" s="3"/>
      <c r="N82" s="3"/>
      <c r="O82" s="3"/>
      <c r="P82" s="3"/>
      <c r="Q82" s="5"/>
      <c r="R82" s="5"/>
      <c r="S82" s="5"/>
    </row>
    <row r="83" spans="1:19" ht="22.6" customHeight="1" x14ac:dyDescent="0.15">
      <c r="A83" s="23"/>
      <c r="B83" s="23"/>
      <c r="C83" s="23"/>
      <c r="D83" s="19" t="str">
        <f t="shared" si="1"/>
        <v/>
      </c>
      <c r="E83" s="28"/>
      <c r="F83" s="27"/>
      <c r="G83" s="14"/>
      <c r="H83" s="4"/>
      <c r="I83" s="3"/>
      <c r="J83" s="3"/>
      <c r="K83" s="3"/>
      <c r="L83" s="3"/>
      <c r="M83" s="3"/>
      <c r="N83" s="3"/>
      <c r="O83" s="3"/>
      <c r="P83" s="3"/>
      <c r="Q83" s="5"/>
      <c r="R83" s="5"/>
      <c r="S83" s="5"/>
    </row>
    <row r="84" spans="1:19" ht="22.6" customHeight="1" x14ac:dyDescent="0.15">
      <c r="A84" s="23"/>
      <c r="B84" s="23"/>
      <c r="C84" s="23"/>
      <c r="D84" s="19" t="str">
        <f t="shared" si="1"/>
        <v/>
      </c>
      <c r="E84" s="28"/>
      <c r="F84" s="27"/>
      <c r="G84" s="14"/>
      <c r="H84" s="4"/>
      <c r="I84" s="3"/>
      <c r="J84" s="3"/>
      <c r="K84" s="3"/>
      <c r="L84" s="3"/>
      <c r="M84" s="3"/>
      <c r="N84" s="3"/>
      <c r="O84" s="3"/>
      <c r="P84" s="3"/>
      <c r="Q84" s="5"/>
      <c r="R84" s="5"/>
      <c r="S84" s="5"/>
    </row>
    <row r="85" spans="1:19" ht="22.6" customHeight="1" x14ac:dyDescent="0.15">
      <c r="A85" s="23"/>
      <c r="B85" s="23"/>
      <c r="C85" s="23"/>
      <c r="D85" s="19" t="str">
        <f t="shared" si="1"/>
        <v/>
      </c>
      <c r="E85" s="28"/>
      <c r="F85" s="27"/>
      <c r="G85" s="14"/>
      <c r="H85" s="4"/>
      <c r="I85" s="3"/>
      <c r="J85" s="3"/>
      <c r="K85" s="3"/>
      <c r="L85" s="3"/>
      <c r="M85" s="3"/>
      <c r="N85" s="3"/>
      <c r="O85" s="3"/>
      <c r="P85" s="3"/>
      <c r="Q85" s="5"/>
      <c r="R85" s="5"/>
      <c r="S85" s="5"/>
    </row>
    <row r="86" spans="1:19" ht="22.6" customHeight="1" x14ac:dyDescent="0.15">
      <c r="A86" s="23"/>
      <c r="B86" s="23"/>
      <c r="C86" s="23"/>
      <c r="D86" s="19" t="str">
        <f t="shared" si="1"/>
        <v/>
      </c>
      <c r="E86" s="28"/>
      <c r="F86" s="27"/>
      <c r="G86" s="14"/>
      <c r="H86" s="4"/>
      <c r="I86" s="3"/>
      <c r="J86" s="3"/>
      <c r="K86" s="3"/>
      <c r="L86" s="3"/>
      <c r="M86" s="3"/>
      <c r="N86" s="3"/>
      <c r="O86" s="3"/>
      <c r="P86" s="3"/>
      <c r="Q86" s="5"/>
      <c r="R86" s="5"/>
      <c r="S86" s="5"/>
    </row>
    <row r="87" spans="1:19" ht="22.6" customHeight="1" x14ac:dyDescent="0.15">
      <c r="A87" s="23"/>
      <c r="B87" s="23"/>
      <c r="C87" s="23"/>
      <c r="D87" s="19" t="str">
        <f t="shared" si="1"/>
        <v/>
      </c>
      <c r="E87" s="28"/>
      <c r="F87" s="27"/>
      <c r="G87" s="14"/>
      <c r="H87" s="4"/>
      <c r="I87" s="3"/>
      <c r="J87" s="3"/>
      <c r="K87" s="3"/>
      <c r="L87" s="3"/>
      <c r="M87" s="3"/>
      <c r="N87" s="3"/>
      <c r="O87" s="3"/>
      <c r="P87" s="3"/>
      <c r="Q87" s="5"/>
      <c r="R87" s="5"/>
      <c r="S87" s="5"/>
    </row>
    <row r="88" spans="1:19" ht="22.6" customHeight="1" x14ac:dyDescent="0.15">
      <c r="A88" s="23"/>
      <c r="B88" s="23"/>
      <c r="C88" s="23"/>
      <c r="D88" s="19" t="str">
        <f t="shared" si="1"/>
        <v/>
      </c>
      <c r="E88" s="28"/>
      <c r="F88" s="27"/>
      <c r="G88" s="14"/>
      <c r="H88" s="4"/>
      <c r="I88" s="3"/>
      <c r="J88" s="3"/>
      <c r="K88" s="3"/>
      <c r="L88" s="3"/>
      <c r="M88" s="3"/>
      <c r="N88" s="3"/>
      <c r="O88" s="3"/>
      <c r="P88" s="3"/>
      <c r="Q88" s="5"/>
      <c r="R88" s="5"/>
      <c r="S88" s="5"/>
    </row>
    <row r="89" spans="1:19" ht="22.6" customHeight="1" x14ac:dyDescent="0.15">
      <c r="A89" s="23"/>
      <c r="B89" s="23"/>
      <c r="C89" s="23"/>
      <c r="D89" s="19" t="str">
        <f t="shared" si="1"/>
        <v/>
      </c>
      <c r="E89" s="28"/>
      <c r="F89" s="27"/>
      <c r="G89" s="14"/>
      <c r="H89" s="4"/>
      <c r="I89" s="3"/>
      <c r="J89" s="3"/>
      <c r="K89" s="3"/>
      <c r="L89" s="3"/>
      <c r="M89" s="3"/>
      <c r="N89" s="3"/>
      <c r="O89" s="3"/>
      <c r="P89" s="3"/>
      <c r="Q89" s="5"/>
      <c r="R89" s="5"/>
      <c r="S89" s="5"/>
    </row>
    <row r="90" spans="1:19" ht="22.6" customHeight="1" x14ac:dyDescent="0.15">
      <c r="A90" s="23"/>
      <c r="B90" s="23"/>
      <c r="C90" s="23"/>
      <c r="D90" s="19" t="str">
        <f t="shared" si="1"/>
        <v/>
      </c>
      <c r="E90" s="28"/>
      <c r="F90" s="27"/>
      <c r="G90" s="14"/>
      <c r="H90" s="4"/>
      <c r="I90" s="3"/>
      <c r="J90" s="3"/>
      <c r="K90" s="3"/>
      <c r="L90" s="3"/>
      <c r="M90" s="3"/>
      <c r="N90" s="3"/>
      <c r="O90" s="3"/>
      <c r="P90" s="3"/>
      <c r="Q90" s="5"/>
      <c r="R90" s="5"/>
      <c r="S90" s="5"/>
    </row>
    <row r="91" spans="1:19" ht="22.6" customHeight="1" x14ac:dyDescent="0.15">
      <c r="A91" s="23"/>
      <c r="B91" s="23"/>
      <c r="C91" s="23"/>
      <c r="D91" s="19" t="str">
        <f t="shared" si="1"/>
        <v/>
      </c>
      <c r="E91" s="28"/>
      <c r="F91" s="27"/>
      <c r="G91" s="14"/>
      <c r="H91" s="4"/>
      <c r="I91" s="3"/>
      <c r="J91" s="3"/>
      <c r="K91" s="3"/>
      <c r="L91" s="3"/>
      <c r="M91" s="3"/>
      <c r="N91" s="3"/>
      <c r="O91" s="3"/>
      <c r="P91" s="3"/>
      <c r="Q91" s="5"/>
      <c r="R91" s="5"/>
      <c r="S91" s="5"/>
    </row>
    <row r="92" spans="1:19" ht="22.6" customHeight="1" x14ac:dyDescent="0.15">
      <c r="A92" s="23"/>
      <c r="B92" s="23"/>
      <c r="C92" s="23"/>
      <c r="D92" s="19" t="str">
        <f t="shared" si="1"/>
        <v/>
      </c>
      <c r="E92" s="28"/>
      <c r="F92" s="27"/>
      <c r="G92" s="14"/>
      <c r="H92" s="4"/>
      <c r="I92" s="3"/>
      <c r="J92" s="3"/>
      <c r="K92" s="3"/>
      <c r="L92" s="3"/>
      <c r="M92" s="3"/>
      <c r="N92" s="3"/>
      <c r="O92" s="3"/>
      <c r="P92" s="3"/>
      <c r="Q92" s="5"/>
      <c r="R92" s="5"/>
      <c r="S92" s="5"/>
    </row>
    <row r="93" spans="1:19" ht="22.6" customHeight="1" x14ac:dyDescent="0.15">
      <c r="A93" s="23"/>
      <c r="B93" s="23"/>
      <c r="C93" s="23"/>
      <c r="D93" s="19" t="str">
        <f t="shared" si="1"/>
        <v/>
      </c>
      <c r="E93" s="28"/>
      <c r="F93" s="27"/>
      <c r="G93" s="14"/>
      <c r="H93" s="4"/>
      <c r="I93" s="3"/>
      <c r="J93" s="3"/>
      <c r="K93" s="3"/>
      <c r="L93" s="3"/>
      <c r="M93" s="3"/>
      <c r="N93" s="3"/>
      <c r="O93" s="3"/>
      <c r="P93" s="3"/>
      <c r="Q93" s="5"/>
      <c r="R93" s="5"/>
      <c r="S93" s="5"/>
    </row>
    <row r="94" spans="1:19" ht="22.6" customHeight="1" x14ac:dyDescent="0.15">
      <c r="A94" s="23"/>
      <c r="B94" s="23"/>
      <c r="C94" s="23"/>
      <c r="D94" s="19" t="str">
        <f t="shared" si="1"/>
        <v/>
      </c>
      <c r="E94" s="28"/>
      <c r="F94" s="27"/>
      <c r="G94" s="14"/>
      <c r="H94" s="4"/>
      <c r="I94" s="3"/>
      <c r="J94" s="3"/>
      <c r="K94" s="3"/>
      <c r="L94" s="3"/>
      <c r="M94" s="3"/>
      <c r="N94" s="3"/>
      <c r="O94" s="3"/>
      <c r="P94" s="3"/>
      <c r="Q94" s="5"/>
      <c r="R94" s="5"/>
      <c r="S94" s="5"/>
    </row>
    <row r="95" spans="1:19" ht="22.6" customHeight="1" x14ac:dyDescent="0.15">
      <c r="A95" s="23"/>
      <c r="B95" s="23"/>
      <c r="C95" s="23"/>
      <c r="D95" s="19" t="str">
        <f t="shared" si="1"/>
        <v/>
      </c>
      <c r="E95" s="28"/>
      <c r="F95" s="27"/>
      <c r="G95" s="14"/>
      <c r="H95" s="4"/>
      <c r="I95" s="3"/>
      <c r="J95" s="3"/>
      <c r="K95" s="3"/>
      <c r="L95" s="3"/>
      <c r="M95" s="3"/>
      <c r="N95" s="3"/>
      <c r="O95" s="3"/>
      <c r="P95" s="3"/>
      <c r="Q95" s="5"/>
      <c r="R95" s="5"/>
      <c r="S95" s="5"/>
    </row>
    <row r="96" spans="1:19" ht="22.6" customHeight="1" x14ac:dyDescent="0.15">
      <c r="A96" s="23"/>
      <c r="B96" s="23"/>
      <c r="C96" s="23"/>
      <c r="D96" s="19" t="str">
        <f t="shared" si="1"/>
        <v/>
      </c>
      <c r="E96" s="28"/>
      <c r="F96" s="27"/>
      <c r="G96" s="14"/>
      <c r="H96" s="4"/>
      <c r="I96" s="3"/>
      <c r="J96" s="3"/>
      <c r="K96" s="3"/>
      <c r="L96" s="3"/>
      <c r="M96" s="3"/>
      <c r="N96" s="3"/>
      <c r="O96" s="3"/>
      <c r="P96" s="3"/>
      <c r="Q96" s="5"/>
      <c r="R96" s="5"/>
      <c r="S96" s="5"/>
    </row>
    <row r="97" spans="1:19" ht="22.6" customHeight="1" x14ac:dyDescent="0.15">
      <c r="A97" s="23"/>
      <c r="B97" s="23"/>
      <c r="C97" s="23"/>
      <c r="D97" s="19" t="str">
        <f t="shared" si="1"/>
        <v/>
      </c>
      <c r="E97" s="28"/>
      <c r="F97" s="27"/>
      <c r="G97" s="14"/>
      <c r="H97" s="4"/>
      <c r="I97" s="3"/>
      <c r="J97" s="3"/>
      <c r="K97" s="3"/>
      <c r="L97" s="3"/>
      <c r="M97" s="3"/>
      <c r="N97" s="3"/>
      <c r="O97" s="3"/>
      <c r="P97" s="3"/>
      <c r="Q97" s="5"/>
      <c r="R97" s="5"/>
      <c r="S97" s="5"/>
    </row>
    <row r="98" spans="1:19" ht="22.6" customHeight="1" x14ac:dyDescent="0.15">
      <c r="A98" s="23"/>
      <c r="B98" s="23"/>
      <c r="C98" s="23"/>
      <c r="D98" s="19" t="str">
        <f t="shared" si="1"/>
        <v/>
      </c>
      <c r="E98" s="28"/>
      <c r="F98" s="27"/>
      <c r="G98" s="14"/>
      <c r="H98" s="4"/>
      <c r="I98" s="3"/>
      <c r="J98" s="3"/>
      <c r="K98" s="3"/>
      <c r="L98" s="3"/>
      <c r="M98" s="3"/>
      <c r="N98" s="3"/>
      <c r="O98" s="3"/>
      <c r="P98" s="3"/>
      <c r="Q98" s="5"/>
      <c r="R98" s="5"/>
      <c r="S98" s="5"/>
    </row>
    <row r="99" spans="1:19" ht="22.6" customHeight="1" x14ac:dyDescent="0.15">
      <c r="A99" s="23"/>
      <c r="B99" s="23"/>
      <c r="C99" s="23"/>
      <c r="D99" s="19" t="str">
        <f t="shared" si="1"/>
        <v/>
      </c>
      <c r="E99" s="28"/>
      <c r="F99" s="27"/>
      <c r="G99" s="14"/>
      <c r="H99" s="4"/>
      <c r="I99" s="3"/>
      <c r="J99" s="3"/>
      <c r="K99" s="3"/>
      <c r="L99" s="3"/>
      <c r="M99" s="3"/>
      <c r="N99" s="3"/>
      <c r="O99" s="3"/>
      <c r="P99" s="3"/>
      <c r="Q99" s="5"/>
      <c r="R99" s="5"/>
      <c r="S99" s="5"/>
    </row>
    <row r="100" spans="1:19" ht="22.6" customHeight="1" x14ac:dyDescent="0.15">
      <c r="A100" s="23"/>
      <c r="B100" s="23"/>
      <c r="C100" s="23"/>
      <c r="D100" s="19" t="str">
        <f t="shared" si="1"/>
        <v/>
      </c>
      <c r="E100" s="28"/>
      <c r="F100" s="27"/>
      <c r="G100" s="14"/>
      <c r="H100" s="4"/>
      <c r="I100" s="3"/>
      <c r="J100" s="3"/>
      <c r="K100" s="3"/>
      <c r="L100" s="3"/>
      <c r="M100" s="3"/>
      <c r="N100" s="3"/>
      <c r="O100" s="3"/>
      <c r="P100" s="3"/>
      <c r="Q100" s="5"/>
      <c r="R100" s="5"/>
      <c r="S100" s="5"/>
    </row>
  </sheetData>
  <sortState ref="A2:S57">
    <sortCondition ref="C2"/>
  </sortState>
  <phoneticPr fontId="0" type="noConversion"/>
  <conditionalFormatting sqref="G12:G51 G2:G10">
    <cfRule type="expression" dxfId="2" priority="3">
      <formula>IF(E2:E61&lt;&gt;"",TRUE,FALSE)</formula>
    </cfRule>
  </conditionalFormatting>
  <conditionalFormatting sqref="G11">
    <cfRule type="expression" dxfId="1" priority="5">
      <formula>IF(E10:E69&lt;&gt;"",TRUE,FALSE)</formula>
    </cfRule>
  </conditionalFormatting>
  <conditionalFormatting sqref="G52:G100">
    <cfRule type="expression" dxfId="0" priority="1">
      <formula>IF(E52:E111&lt;&gt;"",TRUE,FALSE)</formula>
    </cfRule>
  </conditionalFormatting>
  <printOptions horizontalCentered="1"/>
  <pageMargins left="0" right="0" top="0" bottom="0" header="0" footer="0"/>
  <pageSetup scale="81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Label_Remplir">
          <controlPr defaultSize="0" autoLine="0" r:id="rId5">
            <anchor moveWithCells="1">
              <from>
                <xdr:col>6</xdr:col>
                <xdr:colOff>34506</xdr:colOff>
                <xdr:row>0</xdr:row>
                <xdr:rowOff>0</xdr:rowOff>
              </from>
              <to>
                <xdr:col>6</xdr:col>
                <xdr:colOff>1233577</xdr:colOff>
                <xdr:row>1</xdr:row>
                <xdr:rowOff>8626</xdr:rowOff>
              </to>
            </anchor>
          </controlPr>
        </control>
      </mc:Choice>
      <mc:Fallback>
        <control shapeId="1028" r:id="rId4" name="Label_Remplir"/>
      </mc:Fallback>
    </mc:AlternateContent>
    <mc:AlternateContent xmlns:mc="http://schemas.openxmlformats.org/markup-compatibility/2006">
      <mc:Choice Requires="x14">
        <control shapeId="1029" r:id="rId6" name="Label_Effacer">
          <controlPr defaultSize="0" autoLine="0" autoPict="0" r:id="rId7">
            <anchor moveWithCells="1">
              <from>
                <xdr:col>6</xdr:col>
                <xdr:colOff>2855343</xdr:colOff>
                <xdr:row>0</xdr:row>
                <xdr:rowOff>25879</xdr:rowOff>
              </from>
              <to>
                <xdr:col>6</xdr:col>
                <xdr:colOff>4114800</xdr:colOff>
                <xdr:row>1</xdr:row>
                <xdr:rowOff>0</xdr:rowOff>
              </to>
            </anchor>
          </controlPr>
        </control>
      </mc:Choice>
      <mc:Fallback>
        <control shapeId="1029" r:id="rId6" name="Label_Effacer"/>
      </mc:Fallback>
    </mc:AlternateContent>
    <mc:AlternateContent xmlns:mc="http://schemas.openxmlformats.org/markup-compatibility/2006">
      <mc:Choice Requires="x14">
        <control shapeId="1030" r:id="rId8" name="Label_Rapport">
          <controlPr defaultSize="0" autoLine="0" r:id="rId9">
            <anchor moveWithCells="1">
              <from>
                <xdr:col>9</xdr:col>
                <xdr:colOff>8626</xdr:colOff>
                <xdr:row>0</xdr:row>
                <xdr:rowOff>51758</xdr:rowOff>
              </from>
              <to>
                <xdr:col>9</xdr:col>
                <xdr:colOff>1000664</xdr:colOff>
                <xdr:row>0</xdr:row>
                <xdr:rowOff>638355</xdr:rowOff>
              </to>
            </anchor>
          </controlPr>
        </control>
      </mc:Choice>
      <mc:Fallback>
        <control shapeId="1030" r:id="rId8" name="Label_Rappor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0000000}">
          <x14:formula1>
            <xm:f>Paramètre!$E$2:$E$11</xm:f>
          </x14:formula1>
          <xm:sqref>G2:G100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1:H5"/>
  <sheetViews>
    <sheetView showGridLines="0" topLeftCell="A2" zoomScale="190" zoomScaleNormal="190" workbookViewId="0">
      <selection activeCell="G4" sqref="G4"/>
    </sheetView>
  </sheetViews>
  <sheetFormatPr baseColWidth="10" defaultRowHeight="12.9" x14ac:dyDescent="0.2"/>
  <cols>
    <col min="1" max="4" width="5.875" customWidth="1"/>
    <col min="5" max="6" width="21.625" customWidth="1"/>
    <col min="7" max="7" width="29.25" customWidth="1"/>
    <col min="8" max="9" width="21.625" customWidth="1"/>
  </cols>
  <sheetData>
    <row r="1" spans="5:8" ht="64.55" customHeight="1" thickBot="1" x14ac:dyDescent="0.25"/>
    <row r="2" spans="5:8" ht="36.700000000000003" customHeight="1" thickTop="1" thickBot="1" x14ac:dyDescent="0.25">
      <c r="E2" s="9">
        <f>COUNTA(Données!C2:C61)</f>
        <v>50</v>
      </c>
      <c r="F2" s="9">
        <f>COUNTIF(Données!E2:E61,"&lt;&gt;")</f>
        <v>0</v>
      </c>
      <c r="G2" s="10">
        <f>E2-F2</f>
        <v>50</v>
      </c>
      <c r="H2" s="11">
        <f>F2/E2</f>
        <v>0</v>
      </c>
    </row>
    <row r="3" spans="5:8" ht="38.049999999999997" customHeight="1" thickTop="1" thickBot="1" x14ac:dyDescent="0.25">
      <c r="E3" s="12" t="s">
        <v>1</v>
      </c>
      <c r="F3" s="12" t="s">
        <v>2</v>
      </c>
      <c r="G3" s="12" t="s">
        <v>3</v>
      </c>
      <c r="H3" s="12" t="s">
        <v>19</v>
      </c>
    </row>
    <row r="4" spans="5:8" ht="70.650000000000006" thickTop="1" thickBot="1" x14ac:dyDescent="0.25">
      <c r="E4" s="8"/>
      <c r="F4" s="7" t="s">
        <v>21</v>
      </c>
      <c r="G4" s="13"/>
    </row>
    <row r="5" spans="5:8" ht="13.6" thickTop="1" x14ac:dyDescent="0.2"/>
  </sheetData>
  <sheetProtection sheet="1" objects="1" scenarios="1" selectLockedCells="1"/>
  <printOptions horizontalCentered="1" verticalCentered="1"/>
  <pageMargins left="0" right="0" top="0" bottom="0" header="0" footer="0"/>
  <pageSetup scale="145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Label_Données">
          <controlPr defaultSize="0" autoLine="0" autoPict="0" r:id="rId5">
            <anchor moveWithCells="1">
              <from>
                <xdr:col>5</xdr:col>
                <xdr:colOff>1069675</xdr:colOff>
                <xdr:row>0</xdr:row>
                <xdr:rowOff>51758</xdr:rowOff>
              </from>
              <to>
                <xdr:col>6</xdr:col>
                <xdr:colOff>707366</xdr:colOff>
                <xdr:row>0</xdr:row>
                <xdr:rowOff>638355</xdr:rowOff>
              </to>
            </anchor>
          </controlPr>
        </control>
      </mc:Choice>
      <mc:Fallback>
        <control shapeId="2049" r:id="rId4" name="Label_Donnée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0"/>
  <sheetViews>
    <sheetView zoomScale="145" zoomScaleNormal="145" workbookViewId="0">
      <pane ySplit="1" topLeftCell="A2" activePane="bottomLeft" state="frozen"/>
      <selection pane="bottomLeft" activeCell="B4" sqref="B4"/>
    </sheetView>
  </sheetViews>
  <sheetFormatPr baseColWidth="10" defaultColWidth="11.375" defaultRowHeight="29.9" x14ac:dyDescent="0.2"/>
  <cols>
    <col min="1" max="1" width="24.25" style="16" customWidth="1"/>
    <col min="2" max="4" width="11.375" style="16"/>
    <col min="5" max="5" width="59.75" style="18" bestFit="1" customWidth="1"/>
    <col min="6" max="16384" width="11.375" style="16"/>
  </cols>
  <sheetData>
    <row r="1" spans="1:5" x14ac:dyDescent="0.2">
      <c r="A1" s="16" t="s">
        <v>34</v>
      </c>
      <c r="E1" s="17" t="s">
        <v>22</v>
      </c>
    </row>
    <row r="2" spans="1:5" x14ac:dyDescent="0.2">
      <c r="A2" s="20" t="s">
        <v>33</v>
      </c>
      <c r="E2" s="18" t="s">
        <v>23</v>
      </c>
    </row>
    <row r="3" spans="1:5" x14ac:dyDescent="0.2">
      <c r="A3" s="26" t="s">
        <v>35</v>
      </c>
      <c r="E3" s="18" t="s">
        <v>25</v>
      </c>
    </row>
    <row r="4" spans="1:5" x14ac:dyDescent="0.2">
      <c r="E4" s="18" t="s">
        <v>30</v>
      </c>
    </row>
    <row r="5" spans="1:5" x14ac:dyDescent="0.2">
      <c r="E5" s="18" t="s">
        <v>29</v>
      </c>
    </row>
    <row r="6" spans="1:5" x14ac:dyDescent="0.2">
      <c r="E6" s="18" t="s">
        <v>28</v>
      </c>
    </row>
    <row r="7" spans="1:5" x14ac:dyDescent="0.2">
      <c r="E7" s="18" t="s">
        <v>26</v>
      </c>
    </row>
    <row r="8" spans="1:5" x14ac:dyDescent="0.2">
      <c r="E8" s="18" t="s">
        <v>24</v>
      </c>
    </row>
    <row r="9" spans="1:5" x14ac:dyDescent="0.2">
      <c r="E9" s="18" t="s">
        <v>31</v>
      </c>
    </row>
    <row r="10" spans="1:5" x14ac:dyDescent="0.2">
      <c r="E10" s="18" t="s">
        <v>27</v>
      </c>
    </row>
  </sheetData>
  <sortState ref="E2:E10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</vt:lpstr>
      <vt:lpstr>Rapport</vt:lpstr>
      <vt:lpstr>Paramètre</vt:lpstr>
      <vt:lpstr>Données!Impression_des_titres</vt:lpstr>
      <vt:lpstr>Paramètre!Raisons</vt:lpstr>
      <vt:lpstr>Données!Zone_d_impression</vt:lpstr>
      <vt:lpstr>Rapport!Zone_d_impression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Moé Kolisse</cp:lastModifiedBy>
  <cp:revision>1</cp:revision>
  <cp:lastPrinted>2017-09-10T21:11:03Z</cp:lastPrinted>
  <dcterms:created xsi:type="dcterms:W3CDTF">2017-07-21T13:05:42Z</dcterms:created>
  <dcterms:modified xsi:type="dcterms:W3CDTF">2017-09-10T22:34:07Z</dcterms:modified>
  <cp:category/>
</cp:coreProperties>
</file>