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1858" windowHeight="14943" xr2:uid="{00000000-000D-0000-FFFF-FFFF00000000}"/>
  </bookViews>
  <sheets>
    <sheet name="Données" sheetId="1" r:id="rId1"/>
    <sheet name="Rapport" sheetId="2" r:id="rId2"/>
  </sheets>
  <definedNames>
    <definedName name="_xlnm.Print_Area" localSheetId="0">Données!$A$1:$E$54</definedName>
  </definedNames>
  <calcPr calcId="171027"/>
  <fileRecoveryPr autoRecover="0"/>
</workbook>
</file>

<file path=xl/calcChain.xml><?xml version="1.0" encoding="utf-8"?>
<calcChain xmlns="http://schemas.openxmlformats.org/spreadsheetml/2006/main">
  <c r="G2" i="2" l="1"/>
  <c r="F2" i="2"/>
  <c r="E2" i="2" l="1"/>
  <c r="H2" i="2" l="1"/>
</calcChain>
</file>

<file path=xl/sharedStrings.xml><?xml version="1.0" encoding="utf-8"?>
<sst xmlns="http://schemas.openxmlformats.org/spreadsheetml/2006/main" count="452" uniqueCount="252">
  <si>
    <t>ORDRE</t>
  </si>
  <si>
    <t>O.T. DEMANDÉ</t>
  </si>
  <si>
    <t>O.T. LIVRÉ</t>
  </si>
  <si>
    <t>O.T. NON LIVRÉ</t>
  </si>
  <si>
    <t>ORDER TYPE</t>
  </si>
  <si>
    <t>SORT FIELD</t>
  </si>
  <si>
    <t>BASIC START DATE</t>
  </si>
  <si>
    <t>REVISION</t>
  </si>
  <si>
    <t>DESCRIPTION</t>
  </si>
  <si>
    <t>FUNCTIONAL LOCATION</t>
  </si>
  <si>
    <t>EQUIPMENT</t>
  </si>
  <si>
    <t>SYSTEM STATUS</t>
  </si>
  <si>
    <t>USER STATUS</t>
  </si>
  <si>
    <t>ENTERED BY</t>
  </si>
  <si>
    <t>NOTIFICATION</t>
  </si>
  <si>
    <t>ESTIMATED COSTS</t>
  </si>
  <si>
    <t>TOTAL PLANNED COSTS</t>
  </si>
  <si>
    <t>TOTAL ACTUAL COSTS</t>
  </si>
  <si>
    <t>COMMENTAIRES</t>
  </si>
  <si>
    <t>% DE LIVRAISON</t>
  </si>
  <si>
    <t>ZBRK</t>
  </si>
  <si>
    <t>745301</t>
  </si>
  <si>
    <t>5010003</t>
  </si>
  <si>
    <t>747364</t>
  </si>
  <si>
    <t>5010016</t>
  </si>
  <si>
    <t>751919</t>
  </si>
  <si>
    <t>5010121</t>
  </si>
  <si>
    <t>ZPMO</t>
  </si>
  <si>
    <t>731260</t>
  </si>
  <si>
    <t>5010686</t>
  </si>
  <si>
    <t>741014</t>
  </si>
  <si>
    <t>5010866</t>
  </si>
  <si>
    <t>751928</t>
  </si>
  <si>
    <t>5011309</t>
  </si>
  <si>
    <t>ZCOR</t>
  </si>
  <si>
    <t>63607</t>
  </si>
  <si>
    <t>5013472</t>
  </si>
  <si>
    <t>737336</t>
  </si>
  <si>
    <t>5013501</t>
  </si>
  <si>
    <t>753612</t>
  </si>
  <si>
    <t>5013658</t>
  </si>
  <si>
    <t>10044</t>
  </si>
  <si>
    <t>5021528</t>
  </si>
  <si>
    <t>10211</t>
  </si>
  <si>
    <t>10789</t>
  </si>
  <si>
    <t>5022550</t>
  </si>
  <si>
    <t>07903</t>
  </si>
  <si>
    <t>5022839</t>
  </si>
  <si>
    <t>YFRP</t>
  </si>
  <si>
    <t>59644</t>
  </si>
  <si>
    <t>5023129</t>
  </si>
  <si>
    <t>8589</t>
  </si>
  <si>
    <t>5024457</t>
  </si>
  <si>
    <t>BRA</t>
  </si>
  <si>
    <t>5027892</t>
  </si>
  <si>
    <t>07901</t>
  </si>
  <si>
    <t>5027926</t>
  </si>
  <si>
    <t>09780</t>
  </si>
  <si>
    <t>5028406</t>
  </si>
  <si>
    <t>YFPM</t>
  </si>
  <si>
    <t>00420</t>
  </si>
  <si>
    <t>5029698</t>
  </si>
  <si>
    <t>09202</t>
  </si>
  <si>
    <t>5033166</t>
  </si>
  <si>
    <t>48357</t>
  </si>
  <si>
    <t>5033406</t>
  </si>
  <si>
    <t>11176</t>
  </si>
  <si>
    <t>5035951</t>
  </si>
  <si>
    <t>001262</t>
  </si>
  <si>
    <t>5036834</t>
  </si>
  <si>
    <t>07745</t>
  </si>
  <si>
    <t>5037910</t>
  </si>
  <si>
    <t>FNS</t>
  </si>
  <si>
    <t>5038132</t>
  </si>
  <si>
    <t>00446</t>
  </si>
  <si>
    <t>5038525</t>
  </si>
  <si>
    <t>07880</t>
  </si>
  <si>
    <t>5038526</t>
  </si>
  <si>
    <t>63601</t>
  </si>
  <si>
    <t>5038529</t>
  </si>
  <si>
    <t>48430</t>
  </si>
  <si>
    <t>5038678</t>
  </si>
  <si>
    <t>10774</t>
  </si>
  <si>
    <t>5038727</t>
  </si>
  <si>
    <t>05774</t>
  </si>
  <si>
    <t>5038749</t>
  </si>
  <si>
    <t>5038773</t>
  </si>
  <si>
    <t>62189</t>
  </si>
  <si>
    <t>5038905</t>
  </si>
  <si>
    <t>10169</t>
  </si>
  <si>
    <t>5040345</t>
  </si>
  <si>
    <t>5040357</t>
  </si>
  <si>
    <t>5040424</t>
  </si>
  <si>
    <t>07831</t>
  </si>
  <si>
    <t>5040614</t>
  </si>
  <si>
    <t>09627</t>
  </si>
  <si>
    <t>5040880</t>
  </si>
  <si>
    <t>10803</t>
  </si>
  <si>
    <t>5041945</t>
  </si>
  <si>
    <t>17290717</t>
  </si>
  <si>
    <t>FUITE DE COLLE PAR LA TIGE DE LA POMPE A</t>
  </si>
  <si>
    <t>2000-BTL-B02-PAK3-SLR1</t>
  </si>
  <si>
    <t>10024463</t>
  </si>
  <si>
    <t>REL  PRT  GMPS MANC PRC  SETC</t>
  </si>
  <si>
    <t>SCHE</t>
  </si>
  <si>
    <t>Z_JJSHAW</t>
  </si>
  <si>
    <t>10010226</t>
  </si>
  <si>
    <t>REMPLACER BARRE DE TRANSFERT</t>
  </si>
  <si>
    <t>2000-CAN-C07-UP01-UPE1</t>
  </si>
  <si>
    <t>10030774</t>
  </si>
  <si>
    <t>REL  PRT  GMPS MACM PRC  SETC</t>
  </si>
  <si>
    <t>10010239</t>
  </si>
  <si>
    <t>RECONDITIONNER LE CYLINDRE DE TRANSFERT</t>
  </si>
  <si>
    <t>2000-BTL-B02-LAB1-LBE1</t>
  </si>
  <si>
    <t/>
  </si>
  <si>
    <t>REL  MANC PRC  SETC</t>
  </si>
  <si>
    <t>10010344</t>
  </si>
  <si>
    <t>ATELIER RECONDITIONNER POMPE BUSH</t>
  </si>
  <si>
    <t>2000-WPR-U00</t>
  </si>
  <si>
    <t>REL  PCNF PRT  MANC PRC  SETC</t>
  </si>
  <si>
    <t>10010932</t>
  </si>
  <si>
    <t>EP FILTRE CHARBON ACTIVÉ CF-3_ENTRETIEN_</t>
  </si>
  <si>
    <t>2000-UTL-EA1-GF01-FE01</t>
  </si>
  <si>
    <t>REL  PCNF PRT  GMPS MANC PRC  SETC</t>
  </si>
  <si>
    <t>10011112</t>
  </si>
  <si>
    <t>CHANGER LA SOUPAPE DE DÉRIVATION DU CONT</t>
  </si>
  <si>
    <t>2000-UTL-S01-SB03</t>
  </si>
  <si>
    <t>REL  PRT  MANC PRC  SETC</t>
  </si>
  <si>
    <t>10011555</t>
  </si>
  <si>
    <t>Achat piece détecteur CO2 magasin</t>
  </si>
  <si>
    <t>2000-MTR-A05</t>
  </si>
  <si>
    <t>REL  PRT  GMPS MANC NTUP PRC  PRTB SETC</t>
  </si>
  <si>
    <t>FXBUTEAU</t>
  </si>
  <si>
    <t>10013723</t>
  </si>
  <si>
    <t>REBATIR LE FULCRUM</t>
  </si>
  <si>
    <t>2000-BTL-B02-TPU1-TPE1</t>
  </si>
  <si>
    <t>10013699</t>
  </si>
  <si>
    <t>POMPE À VIDE TIRE TROP D'EMPÉRAGE . LA R</t>
  </si>
  <si>
    <t>2000-BTL-B02-FLR2-FLE1</t>
  </si>
  <si>
    <t>10029229</t>
  </si>
  <si>
    <t>10013916</t>
  </si>
  <si>
    <t>EPM5MEC RÉFECTION DE L'UNITÉ DE COLLE</t>
  </si>
  <si>
    <t>2000-BTL-B05-BOX1-GLU1</t>
  </si>
  <si>
    <t>REL  MACM PRC  SETC</t>
  </si>
  <si>
    <t>IP1020170424</t>
  </si>
  <si>
    <t>10022217</t>
  </si>
  <si>
    <t>RFM5MEC52SHP VISU UNITÉ COL ANTI-DÉRAPAN</t>
  </si>
  <si>
    <t>2000-BTL-B05-PAK4-GLU2</t>
  </si>
  <si>
    <t>10022418</t>
  </si>
  <si>
    <t>REMPLACER COURROIES COMPRESSION</t>
  </si>
  <si>
    <t>2000-CAN-C04-PAK1-PKE1</t>
  </si>
  <si>
    <t>MXBLAIS2</t>
  </si>
  <si>
    <t>10022000</t>
  </si>
  <si>
    <t>Achat outil Centrifuge Westfalia</t>
  </si>
  <si>
    <t>2000-FNS-Q03-CF01</t>
  </si>
  <si>
    <t>REL  GMPS MANC PRC  SETC</t>
  </si>
  <si>
    <t>FXRENALD</t>
  </si>
  <si>
    <t>10023517</t>
  </si>
  <si>
    <t>Achat d'un thermometre de précision.</t>
  </si>
  <si>
    <t>2000-QLC-L01-RM01</t>
  </si>
  <si>
    <t>10028169</t>
  </si>
  <si>
    <t>SXLAMBER</t>
  </si>
  <si>
    <t>10023827</t>
  </si>
  <si>
    <t>Remplacer boyau arrosage cuve filtre.</t>
  </si>
  <si>
    <t>2000-FCL-090-FR02</t>
  </si>
  <si>
    <t>REL  PCNF PRT  GMPS MANC PRC  PRTT SETC</t>
  </si>
  <si>
    <t>10025275</t>
  </si>
  <si>
    <t>achat connecteur elect atelier BESMA</t>
  </si>
  <si>
    <t>2000-WPR</t>
  </si>
  <si>
    <t>10028661</t>
  </si>
  <si>
    <t>pieces   remonter manifold centrifuge #7</t>
  </si>
  <si>
    <t>2000-FNS-Q01-CF01</t>
  </si>
  <si>
    <t>10028705</t>
  </si>
  <si>
    <t>EPM7LUB08SHP COMPACTEUR CAN</t>
  </si>
  <si>
    <t>2000-CAN-C07-UU02-CRU1</t>
  </si>
  <si>
    <t>IP1020170522</t>
  </si>
  <si>
    <t>10029182</t>
  </si>
  <si>
    <t>EPBRELE52STT INFRA-ROUGE GAZ TRANSFO</t>
  </si>
  <si>
    <t>2000-FCL-U00</t>
  </si>
  <si>
    <t>10029767</t>
  </si>
  <si>
    <t>REL  MANC NTUP PPRT PRC  PRTB SETC</t>
  </si>
  <si>
    <t>GXSERGE1</t>
  </si>
  <si>
    <t>10030505</t>
  </si>
  <si>
    <t>fuite de caustique par valve papillon du</t>
  </si>
  <si>
    <t>2000-BTL-B02-WSH1-WSE2</t>
  </si>
  <si>
    <t>BXMERCIE</t>
  </si>
  <si>
    <t>10033967</t>
  </si>
  <si>
    <t>Atelier réparation cylindre festo M8</t>
  </si>
  <si>
    <t>2000-KEG-K08-FLR1</t>
  </si>
  <si>
    <t>10034270</t>
  </si>
  <si>
    <t>EPM7ELE08SHP LAMPE UV RINCEUSE</t>
  </si>
  <si>
    <t>2000-CAN-C07-RIN0-INS1</t>
  </si>
  <si>
    <t>IP1020170619</t>
  </si>
  <si>
    <t>10036843</t>
  </si>
  <si>
    <t>réparation detecteur 5 gaz s/n 1262</t>
  </si>
  <si>
    <t>2000-FCL-O02-ZZ18</t>
  </si>
  <si>
    <t>10026709</t>
  </si>
  <si>
    <t>10037709</t>
  </si>
  <si>
    <t>ISS/STATU/INSPEC. SYSTÈME VENTIL./10S/TT</t>
  </si>
  <si>
    <t>2000-FCL-051-HV03-FN07</t>
  </si>
  <si>
    <t>IP1020170626</t>
  </si>
  <si>
    <t>10038812</t>
  </si>
  <si>
    <t>Réparation de l'UPS de la filtration bat</t>
  </si>
  <si>
    <t>2000-FNS</t>
  </si>
  <si>
    <t>REL  PCNF MANC NTUP PPRT PRC  SETC</t>
  </si>
  <si>
    <t>DXGAGNO1</t>
  </si>
  <si>
    <t>10039033</t>
  </si>
  <si>
    <t>Remplacer ampoule cellier Pascal L.</t>
  </si>
  <si>
    <t>10029769</t>
  </si>
  <si>
    <t>REL  GMPS MANC NTUP PRC  SETC</t>
  </si>
  <si>
    <t>10039419</t>
  </si>
  <si>
    <t>Remplacer copling agitateur cuve levure.</t>
  </si>
  <si>
    <t>2000-FRM-YH1-YV01-TK01</t>
  </si>
  <si>
    <t>10039430</t>
  </si>
  <si>
    <t>Fabriquer electrode de cuivre filtration</t>
  </si>
  <si>
    <t>2000-FNS-Q00</t>
  </si>
  <si>
    <t>10039433</t>
  </si>
  <si>
    <t>Installation régulateur de pression Fut</t>
  </si>
  <si>
    <t>2000-KEG-K08-KWU1</t>
  </si>
  <si>
    <t>10039540</t>
  </si>
  <si>
    <t>REMPLACER SOUPAPE À SAVON AUTOMATIQUE</t>
  </si>
  <si>
    <t>2000-CAN-C04-FLR1-CL01</t>
  </si>
  <si>
    <t>SXRONDEA</t>
  </si>
  <si>
    <t>10037620</t>
  </si>
  <si>
    <t>Rempalcer Electrovanne festo 1/4 MT</t>
  </si>
  <si>
    <t>2000-KEG-K08-FLR1-FLE3</t>
  </si>
  <si>
    <t>10039691</t>
  </si>
  <si>
    <t>Remplacer tous les gicleurs cuve ES2</t>
  </si>
  <si>
    <t>10039681</t>
  </si>
  <si>
    <t>Pompe 9520 210-03 derriere verticaux 5-6</t>
  </si>
  <si>
    <t>2000-FCL-210-DD00</t>
  </si>
  <si>
    <t>10039808</t>
  </si>
  <si>
    <t>REMPLACER COURROIE ET RECOUVRIR DRUM</t>
  </si>
  <si>
    <t>2000-CAN-C07-FCC1-CN05</t>
  </si>
  <si>
    <t>10034156</t>
  </si>
  <si>
    <t>REMPLACER DÉBIMÈTRES SAVON</t>
  </si>
  <si>
    <t>10041069</t>
  </si>
  <si>
    <t>REMPLACER RÉGULATEUR À SAVON</t>
  </si>
  <si>
    <t>10035786</t>
  </si>
  <si>
    <t>Transducteur courant a pression Ref. L64</t>
  </si>
  <si>
    <t>2000-FRM-CB1-HR64-HE01</t>
  </si>
  <si>
    <t>REL  GMPS MACM PRC  SETC</t>
  </si>
  <si>
    <t>10041536</t>
  </si>
  <si>
    <t>EPM5ELE04SHP SÉCU MIREUSE DE VERRE OMNI</t>
  </si>
  <si>
    <t>2000-BTL-B05-EBR1-INS1</t>
  </si>
  <si>
    <t>REL  PRT  MACM PRC  SETC</t>
  </si>
  <si>
    <t>IP1020170710</t>
  </si>
  <si>
    <t>10041846</t>
  </si>
  <si>
    <t>REMPLACER ARBRE DU ROULEAU VERT</t>
  </si>
  <si>
    <t>2000-CAN-C04-SW01-STW1</t>
  </si>
  <si>
    <t>10042861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</si>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</sst>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2"/>
      <name val="Segoe UI"/>
      <family val="2"/>
    </font>
    <font>
      <b/>
      <sz val="12"/>
      <color theme="0"/>
      <name val="Segoe UI"/>
      <family val="2"/>
    </font>
    <font>
      <sz val="12"/>
      <color theme="1"/>
      <name val="Segoe UI"/>
      <family val="2"/>
    </font>
    <font>
      <b/>
      <sz val="16"/>
      <name val="Segoe UI"/>
      <family val="2"/>
    </font>
    <font>
      <sz val="12"/>
      <name val="Wingdings"/>
      <charset val="2"/>
    </font>
    <font>
      <b/>
      <sz val="26"/>
      <color theme="0"/>
      <name val="Wingdings"/>
      <charset val="2"/>
    </font>
    <font>
      <b/>
      <sz val="18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vertical="top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4"/>
  <sheetViews>
    <sheetView showGridLines="0" tabSelected="1" zoomScale="130" zoomScaleNormal="130" workbookViewId="0">
      <pane ySplit="1" topLeftCell="A2" activePane="bottomLeft" state="frozen"/>
      <selection pane="bottomLeft" activeCell="D9" sqref="D9"/>
    </sheetView>
  </sheetViews>
  <sheetFormatPr baseColWidth="10" defaultColWidth="9.125" defaultRowHeight="19.05" x14ac:dyDescent="0.2"/>
  <cols>
    <col min="1" max="1" width="11.75" style="2" customWidth="1"/>
    <col min="2" max="2" width="10.25" style="2" bestFit="1" customWidth="1"/>
    <col min="3" max="3" width="17.75" style="2" bestFit="1" customWidth="1"/>
    <col min="4" max="4" width="12.25" style="14" bestFit="1" customWidth="1"/>
    <col min="5" max="5" width="53.75" style="7" bestFit="1" customWidth="1"/>
    <col min="6" max="6" width="16" style="2" customWidth="1"/>
    <col min="7" max="7" width="11.625" style="2" bestFit="1" customWidth="1"/>
    <col min="8" max="8" width="53" style="2" bestFit="1" customWidth="1"/>
    <col min="9" max="9" width="30.75" style="2" bestFit="1" customWidth="1"/>
    <col min="10" max="10" width="16" style="2" customWidth="1"/>
    <col min="11" max="11" width="48.25" style="2" bestFit="1" customWidth="1"/>
    <col min="12" max="12" width="12.625" style="2" bestFit="1" customWidth="1"/>
    <col min="13" max="13" width="16" style="2" bestFit="1" customWidth="1"/>
    <col min="14" max="14" width="18" style="2" customWidth="1"/>
    <col min="15" max="15" width="13" style="2" customWidth="1"/>
    <col min="16" max="16" width="11.25" style="2" bestFit="1" customWidth="1"/>
    <col min="17" max="17" width="10" style="2" bestFit="1" customWidth="1"/>
    <col min="18" max="16384" width="9.125" style="2"/>
  </cols>
  <sheetData>
    <row r="1" spans="1:17" s="1" customFormat="1" ht="57.1" x14ac:dyDescent="0.2">
      <c r="A1" s="8" t="s">
        <v>4</v>
      </c>
      <c r="B1" s="8" t="s">
        <v>5</v>
      </c>
      <c r="C1" s="8" t="s">
        <v>0</v>
      </c>
      <c r="D1" s="16" t="s">
        <v>251</v>
      </c>
      <c r="E1" s="8" t="s">
        <v>18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8" t="s">
        <v>15</v>
      </c>
      <c r="P1" s="8" t="s">
        <v>16</v>
      </c>
      <c r="Q1" s="8" t="s">
        <v>17</v>
      </c>
    </row>
    <row r="2" spans="1:17" ht="23.1" x14ac:dyDescent="0.2">
      <c r="A2" s="4" t="s">
        <v>20</v>
      </c>
      <c r="B2" s="4" t="s">
        <v>21</v>
      </c>
      <c r="C2" s="4" t="s">
        <v>22</v>
      </c>
      <c r="D2" s="17"/>
      <c r="E2" s="10"/>
      <c r="F2" s="5">
        <v>42938</v>
      </c>
      <c r="G2" s="3" t="s">
        <v>99</v>
      </c>
      <c r="H2" s="3" t="s">
        <v>100</v>
      </c>
      <c r="I2" s="3" t="s">
        <v>101</v>
      </c>
      <c r="J2" s="3" t="s">
        <v>102</v>
      </c>
      <c r="K2" s="3" t="s">
        <v>103</v>
      </c>
      <c r="L2" s="3" t="s">
        <v>104</v>
      </c>
      <c r="M2" s="3" t="s">
        <v>105</v>
      </c>
      <c r="N2" s="3" t="s">
        <v>106</v>
      </c>
      <c r="O2" s="6">
        <v>0</v>
      </c>
      <c r="P2" s="6">
        <v>2159.44</v>
      </c>
      <c r="Q2" s="6">
        <v>1920.63</v>
      </c>
    </row>
    <row r="3" spans="1:17" ht="23.1" x14ac:dyDescent="0.2">
      <c r="A3" s="4" t="s">
        <v>20</v>
      </c>
      <c r="B3" s="4" t="s">
        <v>23</v>
      </c>
      <c r="C3" s="4" t="s">
        <v>24</v>
      </c>
      <c r="D3" s="17"/>
      <c r="E3" s="10"/>
      <c r="F3" s="5">
        <v>42933</v>
      </c>
      <c r="G3" s="3" t="s">
        <v>99</v>
      </c>
      <c r="H3" s="3" t="s">
        <v>107</v>
      </c>
      <c r="I3" s="3" t="s">
        <v>108</v>
      </c>
      <c r="J3" s="3" t="s">
        <v>109</v>
      </c>
      <c r="K3" s="3" t="s">
        <v>110</v>
      </c>
      <c r="L3" s="3" t="s">
        <v>104</v>
      </c>
      <c r="M3" s="3" t="s">
        <v>105</v>
      </c>
      <c r="N3" s="3" t="s">
        <v>111</v>
      </c>
      <c r="O3" s="6">
        <v>0</v>
      </c>
      <c r="P3" s="6">
        <v>252.85</v>
      </c>
      <c r="Q3" s="6">
        <v>100.27</v>
      </c>
    </row>
    <row r="4" spans="1:17" ht="23.1" x14ac:dyDescent="0.2">
      <c r="A4" s="4" t="s">
        <v>20</v>
      </c>
      <c r="B4" s="4" t="s">
        <v>25</v>
      </c>
      <c r="C4" s="4" t="s">
        <v>26</v>
      </c>
      <c r="D4" s="17" t="s">
        <v>251</v>
      </c>
      <c r="E4" s="10"/>
      <c r="F4" s="5">
        <v>42934</v>
      </c>
      <c r="G4" s="3" t="s">
        <v>99</v>
      </c>
      <c r="H4" s="3" t="s">
        <v>112</v>
      </c>
      <c r="I4" s="3" t="s">
        <v>113</v>
      </c>
      <c r="J4" s="3" t="s">
        <v>114</v>
      </c>
      <c r="K4" s="3" t="s">
        <v>115</v>
      </c>
      <c r="L4" s="3" t="s">
        <v>104</v>
      </c>
      <c r="M4" s="3" t="s">
        <v>105</v>
      </c>
      <c r="N4" s="3" t="s">
        <v>116</v>
      </c>
      <c r="O4" s="6">
        <v>0</v>
      </c>
      <c r="P4" s="6">
        <v>305.16000000000003</v>
      </c>
      <c r="Q4" s="6">
        <v>0</v>
      </c>
    </row>
    <row r="5" spans="1:17" ht="23.1" x14ac:dyDescent="0.2">
      <c r="A5" s="4" t="s">
        <v>27</v>
      </c>
      <c r="B5" s="4" t="s">
        <v>28</v>
      </c>
      <c r="C5" s="4" t="s">
        <v>29</v>
      </c>
      <c r="D5" s="17"/>
      <c r="E5" s="10"/>
      <c r="F5" s="5">
        <v>42933</v>
      </c>
      <c r="G5" s="3" t="s">
        <v>99</v>
      </c>
      <c r="H5" s="3" t="s">
        <v>117</v>
      </c>
      <c r="I5" s="3" t="s">
        <v>118</v>
      </c>
      <c r="J5" s="3" t="s">
        <v>114</v>
      </c>
      <c r="K5" s="3" t="s">
        <v>119</v>
      </c>
      <c r="L5" s="3" t="s">
        <v>104</v>
      </c>
      <c r="M5" s="3" t="s">
        <v>105</v>
      </c>
      <c r="N5" s="3" t="s">
        <v>120</v>
      </c>
      <c r="O5" s="6">
        <v>0</v>
      </c>
      <c r="P5" s="6">
        <v>0</v>
      </c>
      <c r="Q5" s="6">
        <v>381.45</v>
      </c>
    </row>
    <row r="6" spans="1:17" ht="23.1" x14ac:dyDescent="0.2">
      <c r="A6" s="4" t="s">
        <v>27</v>
      </c>
      <c r="B6" s="4" t="s">
        <v>30</v>
      </c>
      <c r="C6" s="4" t="s">
        <v>31</v>
      </c>
      <c r="D6" s="17"/>
      <c r="E6" s="10"/>
      <c r="F6" s="5">
        <v>42913</v>
      </c>
      <c r="G6" s="3" t="s">
        <v>99</v>
      </c>
      <c r="H6" s="3" t="s">
        <v>121</v>
      </c>
      <c r="I6" s="3" t="s">
        <v>122</v>
      </c>
      <c r="J6" s="3" t="s">
        <v>114</v>
      </c>
      <c r="K6" s="3" t="s">
        <v>123</v>
      </c>
      <c r="L6" s="3" t="s">
        <v>104</v>
      </c>
      <c r="M6" s="3" t="s">
        <v>105</v>
      </c>
      <c r="N6" s="3" t="s">
        <v>124</v>
      </c>
      <c r="O6" s="6">
        <v>0</v>
      </c>
      <c r="P6" s="6">
        <v>8037.72</v>
      </c>
      <c r="Q6" s="6">
        <v>2157.39</v>
      </c>
    </row>
    <row r="7" spans="1:17" ht="23.1" x14ac:dyDescent="0.2">
      <c r="A7" s="4" t="s">
        <v>27</v>
      </c>
      <c r="B7" s="4" t="s">
        <v>32</v>
      </c>
      <c r="C7" s="4" t="s">
        <v>33</v>
      </c>
      <c r="D7" s="17" t="s">
        <v>251</v>
      </c>
      <c r="E7" s="10"/>
      <c r="F7" s="5">
        <v>42933</v>
      </c>
      <c r="G7" s="3" t="s">
        <v>99</v>
      </c>
      <c r="H7" s="3" t="s">
        <v>125</v>
      </c>
      <c r="I7" s="3" t="s">
        <v>126</v>
      </c>
      <c r="J7" s="3" t="s">
        <v>114</v>
      </c>
      <c r="K7" s="3" t="s">
        <v>127</v>
      </c>
      <c r="L7" s="3" t="s">
        <v>104</v>
      </c>
      <c r="M7" s="3" t="s">
        <v>105</v>
      </c>
      <c r="N7" s="3" t="s">
        <v>128</v>
      </c>
      <c r="O7" s="6">
        <v>0</v>
      </c>
      <c r="P7" s="6">
        <v>2930</v>
      </c>
      <c r="Q7" s="6">
        <v>0</v>
      </c>
    </row>
    <row r="8" spans="1:17" ht="23.1" x14ac:dyDescent="0.2">
      <c r="A8" s="4" t="s">
        <v>34</v>
      </c>
      <c r="B8" s="4" t="s">
        <v>35</v>
      </c>
      <c r="C8" s="4" t="s">
        <v>36</v>
      </c>
      <c r="D8" s="17"/>
      <c r="E8" s="10"/>
      <c r="F8" s="5">
        <v>42935</v>
      </c>
      <c r="G8" s="3" t="s">
        <v>99</v>
      </c>
      <c r="H8" s="3" t="s">
        <v>129</v>
      </c>
      <c r="I8" s="3" t="s">
        <v>130</v>
      </c>
      <c r="J8" s="3" t="s">
        <v>114</v>
      </c>
      <c r="K8" s="3" t="s">
        <v>131</v>
      </c>
      <c r="L8" s="3" t="s">
        <v>104</v>
      </c>
      <c r="M8" s="3" t="s">
        <v>132</v>
      </c>
      <c r="N8" s="3" t="s">
        <v>133</v>
      </c>
      <c r="O8" s="6">
        <v>0</v>
      </c>
      <c r="P8" s="6">
        <v>2366.44</v>
      </c>
      <c r="Q8" s="6">
        <v>2061.2800000000002</v>
      </c>
    </row>
    <row r="9" spans="1:17" ht="23.1" x14ac:dyDescent="0.2">
      <c r="A9" s="4" t="s">
        <v>27</v>
      </c>
      <c r="B9" s="4" t="s">
        <v>37</v>
      </c>
      <c r="C9" s="4" t="s">
        <v>38</v>
      </c>
      <c r="D9" s="17" t="s">
        <v>251</v>
      </c>
      <c r="E9" s="10"/>
      <c r="F9" s="5">
        <v>42936</v>
      </c>
      <c r="G9" s="3" t="s">
        <v>99</v>
      </c>
      <c r="H9" s="3" t="s">
        <v>134</v>
      </c>
      <c r="I9" s="3" t="s">
        <v>135</v>
      </c>
      <c r="J9" s="3" t="s">
        <v>114</v>
      </c>
      <c r="K9" s="3" t="s">
        <v>115</v>
      </c>
      <c r="L9" s="3" t="s">
        <v>104</v>
      </c>
      <c r="M9" s="3" t="s">
        <v>105</v>
      </c>
      <c r="N9" s="3" t="s">
        <v>136</v>
      </c>
      <c r="O9" s="6">
        <v>0</v>
      </c>
      <c r="P9" s="6">
        <v>0</v>
      </c>
      <c r="Q9" s="6">
        <v>0</v>
      </c>
    </row>
    <row r="10" spans="1:17" ht="23.1" x14ac:dyDescent="0.2">
      <c r="A10" s="4" t="s">
        <v>27</v>
      </c>
      <c r="B10" s="4" t="s">
        <v>39</v>
      </c>
      <c r="C10" s="4" t="s">
        <v>40</v>
      </c>
      <c r="D10" s="17"/>
      <c r="E10" s="10"/>
      <c r="F10" s="5">
        <v>42936</v>
      </c>
      <c r="G10" s="3" t="s">
        <v>99</v>
      </c>
      <c r="H10" s="3" t="s">
        <v>137</v>
      </c>
      <c r="I10" s="3" t="s">
        <v>138</v>
      </c>
      <c r="J10" s="3" t="s">
        <v>139</v>
      </c>
      <c r="K10" s="3" t="s">
        <v>103</v>
      </c>
      <c r="L10" s="3" t="s">
        <v>104</v>
      </c>
      <c r="M10" s="3" t="s">
        <v>105</v>
      </c>
      <c r="N10" s="3" t="s">
        <v>140</v>
      </c>
      <c r="O10" s="6">
        <v>0</v>
      </c>
      <c r="P10" s="6">
        <v>1309.54</v>
      </c>
      <c r="Q10" s="6">
        <v>372.74</v>
      </c>
    </row>
    <row r="11" spans="1:17" ht="23.1" x14ac:dyDescent="0.2">
      <c r="A11" s="4" t="s">
        <v>27</v>
      </c>
      <c r="B11" s="4" t="s">
        <v>41</v>
      </c>
      <c r="C11" s="4" t="s">
        <v>42</v>
      </c>
      <c r="D11" s="17"/>
      <c r="E11" s="10"/>
      <c r="F11" s="5">
        <v>42933</v>
      </c>
      <c r="G11" s="3" t="s">
        <v>99</v>
      </c>
      <c r="H11" s="3" t="s">
        <v>141</v>
      </c>
      <c r="I11" s="3" t="s">
        <v>142</v>
      </c>
      <c r="J11" s="3" t="s">
        <v>114</v>
      </c>
      <c r="K11" s="3" t="s">
        <v>143</v>
      </c>
      <c r="L11" s="3" t="s">
        <v>104</v>
      </c>
      <c r="M11" s="3" t="s">
        <v>144</v>
      </c>
      <c r="N11" s="3" t="s">
        <v>145</v>
      </c>
      <c r="O11" s="6">
        <v>0</v>
      </c>
      <c r="P11" s="6">
        <v>420.47</v>
      </c>
      <c r="Q11" s="6">
        <v>0</v>
      </c>
    </row>
    <row r="12" spans="1:17" ht="23.1" x14ac:dyDescent="0.2">
      <c r="A12" s="4" t="s">
        <v>27</v>
      </c>
      <c r="B12" s="4" t="s">
        <v>43</v>
      </c>
      <c r="C12" s="4">
        <v>5021759</v>
      </c>
      <c r="D12" s="17"/>
      <c r="E12" s="10"/>
      <c r="F12" s="5">
        <v>42933</v>
      </c>
      <c r="G12" s="3" t="s">
        <v>99</v>
      </c>
      <c r="H12" s="3" t="s">
        <v>146</v>
      </c>
      <c r="I12" s="3" t="s">
        <v>147</v>
      </c>
      <c r="J12" s="3" t="s">
        <v>114</v>
      </c>
      <c r="K12" s="3" t="s">
        <v>143</v>
      </c>
      <c r="L12" s="3" t="s">
        <v>104</v>
      </c>
      <c r="M12" s="3" t="s">
        <v>144</v>
      </c>
      <c r="N12" s="3" t="s">
        <v>148</v>
      </c>
      <c r="O12" s="6">
        <v>0</v>
      </c>
      <c r="P12" s="6">
        <v>573.04999999999995</v>
      </c>
      <c r="Q12" s="6">
        <v>0</v>
      </c>
    </row>
    <row r="13" spans="1:17" ht="23.1" x14ac:dyDescent="0.2">
      <c r="A13" s="4" t="s">
        <v>34</v>
      </c>
      <c r="B13" s="4" t="s">
        <v>44</v>
      </c>
      <c r="C13" s="4" t="s">
        <v>45</v>
      </c>
      <c r="D13" s="17"/>
      <c r="E13" s="10"/>
      <c r="F13" s="5">
        <v>42938</v>
      </c>
      <c r="G13" s="3" t="s">
        <v>99</v>
      </c>
      <c r="H13" s="3" t="s">
        <v>149</v>
      </c>
      <c r="I13" s="3" t="s">
        <v>150</v>
      </c>
      <c r="J13" s="3" t="s">
        <v>114</v>
      </c>
      <c r="K13" s="3" t="s">
        <v>110</v>
      </c>
      <c r="L13" s="3" t="s">
        <v>104</v>
      </c>
      <c r="M13" s="3" t="s">
        <v>151</v>
      </c>
      <c r="N13" s="3" t="s">
        <v>152</v>
      </c>
      <c r="O13" s="6">
        <v>0</v>
      </c>
      <c r="P13" s="6">
        <v>2918.9</v>
      </c>
      <c r="Q13" s="6">
        <v>2721.82</v>
      </c>
    </row>
    <row r="14" spans="1:17" ht="23.1" x14ac:dyDescent="0.2">
      <c r="A14" s="4" t="s">
        <v>34</v>
      </c>
      <c r="B14" s="4" t="s">
        <v>46</v>
      </c>
      <c r="C14" s="4" t="s">
        <v>47</v>
      </c>
      <c r="D14" s="17"/>
      <c r="E14" s="10"/>
      <c r="F14" s="5">
        <v>42933</v>
      </c>
      <c r="G14" s="3" t="s">
        <v>99</v>
      </c>
      <c r="H14" s="3" t="s">
        <v>153</v>
      </c>
      <c r="I14" s="3" t="s">
        <v>154</v>
      </c>
      <c r="J14" s="3" t="s">
        <v>114</v>
      </c>
      <c r="K14" s="3" t="s">
        <v>155</v>
      </c>
      <c r="L14" s="3" t="s">
        <v>104</v>
      </c>
      <c r="M14" s="3" t="s">
        <v>156</v>
      </c>
      <c r="N14" s="3" t="s">
        <v>157</v>
      </c>
      <c r="O14" s="6">
        <v>0</v>
      </c>
      <c r="P14" s="6">
        <v>200</v>
      </c>
      <c r="Q14" s="6">
        <v>2462.56</v>
      </c>
    </row>
    <row r="15" spans="1:17" ht="23.1" x14ac:dyDescent="0.2">
      <c r="A15" s="4" t="s">
        <v>48</v>
      </c>
      <c r="B15" s="4" t="s">
        <v>49</v>
      </c>
      <c r="C15" s="4" t="s">
        <v>50</v>
      </c>
      <c r="D15" s="17"/>
      <c r="E15" s="10"/>
      <c r="F15" s="5">
        <v>42933</v>
      </c>
      <c r="G15" s="3" t="s">
        <v>99</v>
      </c>
      <c r="H15" s="3" t="s">
        <v>158</v>
      </c>
      <c r="I15" s="3" t="s">
        <v>159</v>
      </c>
      <c r="J15" s="3" t="s">
        <v>160</v>
      </c>
      <c r="K15" s="3" t="s">
        <v>103</v>
      </c>
      <c r="L15" s="3" t="s">
        <v>104</v>
      </c>
      <c r="M15" s="3" t="s">
        <v>161</v>
      </c>
      <c r="N15" s="3" t="s">
        <v>162</v>
      </c>
      <c r="O15" s="6">
        <v>0</v>
      </c>
      <c r="P15" s="6">
        <v>3050.6</v>
      </c>
      <c r="Q15" s="6">
        <v>3050.6</v>
      </c>
    </row>
    <row r="16" spans="1:17" ht="23.1" x14ac:dyDescent="0.2">
      <c r="A16" s="4" t="s">
        <v>48</v>
      </c>
      <c r="B16" s="4" t="s">
        <v>51</v>
      </c>
      <c r="C16" s="4" t="s">
        <v>52</v>
      </c>
      <c r="D16" s="17"/>
      <c r="E16" s="10"/>
      <c r="F16" s="5">
        <v>42933</v>
      </c>
      <c r="G16" s="3" t="s">
        <v>99</v>
      </c>
      <c r="H16" s="3" t="s">
        <v>163</v>
      </c>
      <c r="I16" s="3" t="s">
        <v>164</v>
      </c>
      <c r="J16" s="3" t="s">
        <v>114</v>
      </c>
      <c r="K16" s="3" t="s">
        <v>165</v>
      </c>
      <c r="L16" s="3" t="s">
        <v>104</v>
      </c>
      <c r="M16" s="3" t="s">
        <v>161</v>
      </c>
      <c r="N16" s="3" t="s">
        <v>166</v>
      </c>
      <c r="O16" s="6">
        <v>0</v>
      </c>
      <c r="P16" s="6">
        <v>720</v>
      </c>
      <c r="Q16" s="6">
        <v>640.76</v>
      </c>
    </row>
    <row r="17" spans="1:17" ht="23.1" x14ac:dyDescent="0.2">
      <c r="A17" s="4" t="s">
        <v>34</v>
      </c>
      <c r="B17" s="4" t="s">
        <v>53</v>
      </c>
      <c r="C17" s="4" t="s">
        <v>54</v>
      </c>
      <c r="D17" s="17"/>
      <c r="E17" s="10"/>
      <c r="F17" s="5">
        <v>42934</v>
      </c>
      <c r="G17" s="3" t="s">
        <v>99</v>
      </c>
      <c r="H17" s="3" t="s">
        <v>167</v>
      </c>
      <c r="I17" s="3" t="s">
        <v>168</v>
      </c>
      <c r="J17" s="3" t="s">
        <v>114</v>
      </c>
      <c r="K17" s="3" t="s">
        <v>155</v>
      </c>
      <c r="L17" s="3" t="s">
        <v>104</v>
      </c>
      <c r="M17" s="3" t="s">
        <v>132</v>
      </c>
      <c r="N17" s="3" t="s">
        <v>169</v>
      </c>
      <c r="O17" s="6">
        <v>0</v>
      </c>
      <c r="P17" s="6">
        <v>96.32</v>
      </c>
      <c r="Q17" s="6">
        <v>96.32</v>
      </c>
    </row>
    <row r="18" spans="1:17" ht="23.1" x14ac:dyDescent="0.2">
      <c r="A18" s="4" t="s">
        <v>34</v>
      </c>
      <c r="B18" s="4" t="s">
        <v>55</v>
      </c>
      <c r="C18" s="4" t="s">
        <v>56</v>
      </c>
      <c r="D18" s="17"/>
      <c r="E18" s="10"/>
      <c r="F18" s="5">
        <v>42934</v>
      </c>
      <c r="G18" s="3" t="s">
        <v>99</v>
      </c>
      <c r="H18" s="3" t="s">
        <v>170</v>
      </c>
      <c r="I18" s="3" t="s">
        <v>171</v>
      </c>
      <c r="J18" s="3" t="s">
        <v>114</v>
      </c>
      <c r="K18" s="3" t="s">
        <v>103</v>
      </c>
      <c r="L18" s="3" t="s">
        <v>104</v>
      </c>
      <c r="M18" s="3" t="s">
        <v>132</v>
      </c>
      <c r="N18" s="3" t="s">
        <v>172</v>
      </c>
      <c r="O18" s="6">
        <v>0</v>
      </c>
      <c r="P18" s="6">
        <v>446.28</v>
      </c>
      <c r="Q18" s="6">
        <v>141.12</v>
      </c>
    </row>
    <row r="19" spans="1:17" ht="23.1" x14ac:dyDescent="0.2">
      <c r="A19" s="4" t="s">
        <v>27</v>
      </c>
      <c r="B19" s="4" t="s">
        <v>57</v>
      </c>
      <c r="C19" s="4" t="s">
        <v>58</v>
      </c>
      <c r="D19" s="17"/>
      <c r="E19" s="10"/>
      <c r="F19" s="5">
        <v>42939</v>
      </c>
      <c r="G19" s="3" t="s">
        <v>99</v>
      </c>
      <c r="H19" s="3" t="s">
        <v>173</v>
      </c>
      <c r="I19" s="3" t="s">
        <v>174</v>
      </c>
      <c r="J19" s="3" t="s">
        <v>114</v>
      </c>
      <c r="K19" s="3" t="s">
        <v>110</v>
      </c>
      <c r="L19" s="3" t="s">
        <v>104</v>
      </c>
      <c r="M19" s="3" t="s">
        <v>175</v>
      </c>
      <c r="N19" s="3" t="s">
        <v>176</v>
      </c>
      <c r="O19" s="6">
        <v>0</v>
      </c>
      <c r="P19" s="6">
        <v>261.98</v>
      </c>
      <c r="Q19" s="6">
        <v>109.4</v>
      </c>
    </row>
    <row r="20" spans="1:17" ht="23.1" x14ac:dyDescent="0.2">
      <c r="A20" s="4" t="s">
        <v>59</v>
      </c>
      <c r="B20" s="4" t="s">
        <v>60</v>
      </c>
      <c r="C20" s="4" t="s">
        <v>61</v>
      </c>
      <c r="D20" s="17"/>
      <c r="E20" s="10"/>
      <c r="F20" s="5">
        <v>42934</v>
      </c>
      <c r="G20" s="3" t="s">
        <v>99</v>
      </c>
      <c r="H20" s="3" t="s">
        <v>177</v>
      </c>
      <c r="I20" s="3" t="s">
        <v>178</v>
      </c>
      <c r="J20" s="3" t="s">
        <v>179</v>
      </c>
      <c r="K20" s="3" t="s">
        <v>180</v>
      </c>
      <c r="L20" s="3" t="s">
        <v>104</v>
      </c>
      <c r="M20" s="3" t="s">
        <v>181</v>
      </c>
      <c r="N20" s="3" t="s">
        <v>182</v>
      </c>
      <c r="O20" s="6">
        <v>0</v>
      </c>
      <c r="P20" s="6">
        <v>13840.3</v>
      </c>
      <c r="Q20" s="6">
        <v>0</v>
      </c>
    </row>
    <row r="21" spans="1:17" ht="23.1" x14ac:dyDescent="0.2">
      <c r="A21" s="4" t="s">
        <v>34</v>
      </c>
      <c r="B21" s="4" t="s">
        <v>62</v>
      </c>
      <c r="C21" s="4" t="s">
        <v>63</v>
      </c>
      <c r="D21" s="17"/>
      <c r="E21" s="10"/>
      <c r="F21" s="5">
        <v>42939</v>
      </c>
      <c r="G21" s="3" t="s">
        <v>99</v>
      </c>
      <c r="H21" s="3" t="s">
        <v>183</v>
      </c>
      <c r="I21" s="3" t="s">
        <v>184</v>
      </c>
      <c r="J21" s="3" t="s">
        <v>114</v>
      </c>
      <c r="K21" s="3" t="s">
        <v>103</v>
      </c>
      <c r="L21" s="3" t="s">
        <v>104</v>
      </c>
      <c r="M21" s="3" t="s">
        <v>185</v>
      </c>
      <c r="N21" s="3" t="s">
        <v>186</v>
      </c>
      <c r="O21" s="6">
        <v>0</v>
      </c>
      <c r="P21" s="6">
        <v>855.91</v>
      </c>
      <c r="Q21" s="6">
        <v>550.75</v>
      </c>
    </row>
    <row r="22" spans="1:17" ht="23.1" x14ac:dyDescent="0.2">
      <c r="A22" s="4" t="s">
        <v>34</v>
      </c>
      <c r="B22" s="4" t="s">
        <v>64</v>
      </c>
      <c r="C22" s="4" t="s">
        <v>65</v>
      </c>
      <c r="D22" s="17"/>
      <c r="E22" s="10"/>
      <c r="F22" s="5">
        <v>42934</v>
      </c>
      <c r="G22" s="3" t="s">
        <v>99</v>
      </c>
      <c r="H22" s="3" t="s">
        <v>187</v>
      </c>
      <c r="I22" s="3" t="s">
        <v>188</v>
      </c>
      <c r="J22" s="3" t="s">
        <v>114</v>
      </c>
      <c r="K22" s="3" t="s">
        <v>123</v>
      </c>
      <c r="L22" s="3" t="s">
        <v>104</v>
      </c>
      <c r="M22" s="3" t="s">
        <v>132</v>
      </c>
      <c r="N22" s="3" t="s">
        <v>189</v>
      </c>
      <c r="O22" s="6">
        <v>0</v>
      </c>
      <c r="P22" s="6">
        <v>1894.14</v>
      </c>
      <c r="Q22" s="6">
        <v>730.64</v>
      </c>
    </row>
    <row r="23" spans="1:17" ht="23.1" x14ac:dyDescent="0.2">
      <c r="A23" s="4" t="s">
        <v>27</v>
      </c>
      <c r="B23" s="4" t="s">
        <v>66</v>
      </c>
      <c r="C23" s="4" t="s">
        <v>67</v>
      </c>
      <c r="D23" s="17"/>
      <c r="E23" s="10"/>
      <c r="F23" s="5">
        <v>42934</v>
      </c>
      <c r="G23" s="3" t="s">
        <v>99</v>
      </c>
      <c r="H23" s="3" t="s">
        <v>190</v>
      </c>
      <c r="I23" s="3" t="s">
        <v>191</v>
      </c>
      <c r="J23" s="3" t="s">
        <v>114</v>
      </c>
      <c r="K23" s="3" t="s">
        <v>110</v>
      </c>
      <c r="L23" s="3" t="s">
        <v>104</v>
      </c>
      <c r="M23" s="3" t="s">
        <v>192</v>
      </c>
      <c r="N23" s="3" t="s">
        <v>193</v>
      </c>
      <c r="O23" s="6">
        <v>0</v>
      </c>
      <c r="P23" s="6">
        <v>739.98</v>
      </c>
      <c r="Q23" s="6">
        <v>592.36</v>
      </c>
    </row>
    <row r="24" spans="1:17" ht="23.1" x14ac:dyDescent="0.2">
      <c r="A24" s="4" t="s">
        <v>34</v>
      </c>
      <c r="B24" s="4" t="s">
        <v>68</v>
      </c>
      <c r="C24" s="4" t="s">
        <v>69</v>
      </c>
      <c r="D24" s="17"/>
      <c r="E24" s="10"/>
      <c r="F24" s="5">
        <v>42933</v>
      </c>
      <c r="G24" s="3" t="s">
        <v>99</v>
      </c>
      <c r="H24" s="3" t="s">
        <v>194</v>
      </c>
      <c r="I24" s="3" t="s">
        <v>195</v>
      </c>
      <c r="J24" s="3" t="s">
        <v>196</v>
      </c>
      <c r="K24" s="3" t="s">
        <v>103</v>
      </c>
      <c r="L24" s="3" t="s">
        <v>104</v>
      </c>
      <c r="M24" s="3" t="s">
        <v>132</v>
      </c>
      <c r="N24" s="3" t="s">
        <v>197</v>
      </c>
      <c r="O24" s="6">
        <v>0</v>
      </c>
      <c r="P24" s="6">
        <v>250</v>
      </c>
      <c r="Q24" s="6">
        <v>250</v>
      </c>
    </row>
    <row r="25" spans="1:17" ht="23.1" x14ac:dyDescent="0.2">
      <c r="A25" s="4" t="s">
        <v>27</v>
      </c>
      <c r="B25" s="4" t="s">
        <v>70</v>
      </c>
      <c r="C25" s="4" t="s">
        <v>71</v>
      </c>
      <c r="D25" s="17"/>
      <c r="E25" s="10"/>
      <c r="F25" s="5">
        <v>42934</v>
      </c>
      <c r="G25" s="3" t="s">
        <v>99</v>
      </c>
      <c r="H25" s="3" t="s">
        <v>198</v>
      </c>
      <c r="I25" s="3" t="s">
        <v>199</v>
      </c>
      <c r="J25" s="3" t="s">
        <v>114</v>
      </c>
      <c r="K25" s="3" t="s">
        <v>127</v>
      </c>
      <c r="L25" s="3" t="s">
        <v>104</v>
      </c>
      <c r="M25" s="3" t="s">
        <v>200</v>
      </c>
      <c r="N25" s="3" t="s">
        <v>201</v>
      </c>
      <c r="O25" s="6">
        <v>0</v>
      </c>
      <c r="P25" s="6">
        <v>262.8</v>
      </c>
      <c r="Q25" s="6">
        <v>0</v>
      </c>
    </row>
    <row r="26" spans="1:17" ht="23.1" x14ac:dyDescent="0.2">
      <c r="A26" s="4" t="s">
        <v>34</v>
      </c>
      <c r="B26" s="4" t="s">
        <v>72</v>
      </c>
      <c r="C26" s="4" t="s">
        <v>73</v>
      </c>
      <c r="D26" s="17"/>
      <c r="E26" s="10"/>
      <c r="F26" s="5">
        <v>42937</v>
      </c>
      <c r="G26" s="3" t="s">
        <v>99</v>
      </c>
      <c r="H26" s="3" t="s">
        <v>202</v>
      </c>
      <c r="I26" s="3" t="s">
        <v>203</v>
      </c>
      <c r="J26" s="3" t="s">
        <v>114</v>
      </c>
      <c r="K26" s="3" t="s">
        <v>204</v>
      </c>
      <c r="L26" s="3" t="s">
        <v>104</v>
      </c>
      <c r="M26" s="3" t="s">
        <v>205</v>
      </c>
      <c r="N26" s="3" t="s">
        <v>206</v>
      </c>
      <c r="O26" s="6">
        <v>0</v>
      </c>
      <c r="P26" s="6">
        <v>10375.16</v>
      </c>
      <c r="Q26" s="6">
        <v>305.16000000000003</v>
      </c>
    </row>
    <row r="27" spans="1:17" ht="23.1" x14ac:dyDescent="0.2">
      <c r="A27" s="4" t="s">
        <v>34</v>
      </c>
      <c r="B27" s="4" t="s">
        <v>74</v>
      </c>
      <c r="C27" s="4" t="s">
        <v>75</v>
      </c>
      <c r="D27" s="17"/>
      <c r="E27" s="10"/>
      <c r="F27" s="5">
        <v>42937</v>
      </c>
      <c r="G27" s="3" t="s">
        <v>99</v>
      </c>
      <c r="H27" s="3" t="s">
        <v>207</v>
      </c>
      <c r="I27" s="3" t="s">
        <v>178</v>
      </c>
      <c r="J27" s="3" t="s">
        <v>208</v>
      </c>
      <c r="K27" s="3" t="s">
        <v>209</v>
      </c>
      <c r="L27" s="3" t="s">
        <v>104</v>
      </c>
      <c r="M27" s="3" t="s">
        <v>161</v>
      </c>
      <c r="N27" s="3" t="s">
        <v>210</v>
      </c>
      <c r="O27" s="6">
        <v>0</v>
      </c>
      <c r="P27" s="6">
        <v>100.29</v>
      </c>
      <c r="Q27" s="6">
        <v>6.93</v>
      </c>
    </row>
    <row r="28" spans="1:17" ht="23.1" x14ac:dyDescent="0.2">
      <c r="A28" s="4" t="s">
        <v>34</v>
      </c>
      <c r="B28" s="4" t="s">
        <v>76</v>
      </c>
      <c r="C28" s="4" t="s">
        <v>77</v>
      </c>
      <c r="D28" s="17"/>
      <c r="E28" s="10"/>
      <c r="F28" s="5">
        <v>42936</v>
      </c>
      <c r="G28" s="3" t="s">
        <v>99</v>
      </c>
      <c r="H28" s="3" t="s">
        <v>211</v>
      </c>
      <c r="I28" s="3" t="s">
        <v>212</v>
      </c>
      <c r="J28" s="3" t="s">
        <v>114</v>
      </c>
      <c r="K28" s="3" t="s">
        <v>103</v>
      </c>
      <c r="L28" s="3" t="s">
        <v>104</v>
      </c>
      <c r="M28" s="3" t="s">
        <v>161</v>
      </c>
      <c r="N28" s="3" t="s">
        <v>213</v>
      </c>
      <c r="O28" s="6">
        <v>0</v>
      </c>
      <c r="P28" s="6">
        <v>320.16000000000003</v>
      </c>
      <c r="Q28" s="6">
        <v>18.79</v>
      </c>
    </row>
    <row r="29" spans="1:17" ht="23.1" x14ac:dyDescent="0.2">
      <c r="A29" s="4" t="s">
        <v>34</v>
      </c>
      <c r="B29" s="4" t="s">
        <v>78</v>
      </c>
      <c r="C29" s="4" t="s">
        <v>79</v>
      </c>
      <c r="D29" s="17"/>
      <c r="E29" s="10"/>
      <c r="F29" s="5">
        <v>42936</v>
      </c>
      <c r="G29" s="3" t="s">
        <v>99</v>
      </c>
      <c r="H29" s="3" t="s">
        <v>214</v>
      </c>
      <c r="I29" s="3" t="s">
        <v>215</v>
      </c>
      <c r="J29" s="3" t="s">
        <v>114</v>
      </c>
      <c r="K29" s="3" t="s">
        <v>155</v>
      </c>
      <c r="L29" s="3" t="s">
        <v>104</v>
      </c>
      <c r="M29" s="3" t="s">
        <v>161</v>
      </c>
      <c r="N29" s="3" t="s">
        <v>216</v>
      </c>
      <c r="O29" s="6">
        <v>0</v>
      </c>
      <c r="P29" s="6">
        <v>335.16</v>
      </c>
      <c r="Q29" s="6">
        <v>372.24</v>
      </c>
    </row>
    <row r="30" spans="1:17" ht="23.1" x14ac:dyDescent="0.2">
      <c r="A30" s="4" t="s">
        <v>34</v>
      </c>
      <c r="B30" s="4" t="s">
        <v>80</v>
      </c>
      <c r="C30" s="4" t="s">
        <v>81</v>
      </c>
      <c r="D30" s="17"/>
      <c r="E30" s="10"/>
      <c r="F30" s="5">
        <v>42936</v>
      </c>
      <c r="G30" s="3" t="s">
        <v>99</v>
      </c>
      <c r="H30" s="3" t="s">
        <v>217</v>
      </c>
      <c r="I30" s="3" t="s">
        <v>218</v>
      </c>
      <c r="J30" s="3" t="s">
        <v>114</v>
      </c>
      <c r="K30" s="3" t="s">
        <v>155</v>
      </c>
      <c r="L30" s="3" t="s">
        <v>104</v>
      </c>
      <c r="M30" s="3" t="s">
        <v>156</v>
      </c>
      <c r="N30" s="3" t="s">
        <v>219</v>
      </c>
      <c r="O30" s="6">
        <v>0</v>
      </c>
      <c r="P30" s="6">
        <v>561.45000000000005</v>
      </c>
      <c r="Q30" s="6">
        <v>180</v>
      </c>
    </row>
    <row r="31" spans="1:17" ht="23.1" x14ac:dyDescent="0.2">
      <c r="A31" s="4" t="s">
        <v>34</v>
      </c>
      <c r="B31" s="4" t="s">
        <v>82</v>
      </c>
      <c r="C31" s="4" t="s">
        <v>83</v>
      </c>
      <c r="D31" s="17"/>
      <c r="E31" s="10"/>
      <c r="F31" s="5">
        <v>42939</v>
      </c>
      <c r="G31" s="3" t="s">
        <v>99</v>
      </c>
      <c r="H31" s="3" t="s">
        <v>220</v>
      </c>
      <c r="I31" s="3" t="s">
        <v>221</v>
      </c>
      <c r="J31" s="3" t="s">
        <v>114</v>
      </c>
      <c r="K31" s="3" t="s">
        <v>110</v>
      </c>
      <c r="L31" s="3" t="s">
        <v>104</v>
      </c>
      <c r="M31" s="3" t="s">
        <v>222</v>
      </c>
      <c r="N31" s="3" t="s">
        <v>223</v>
      </c>
      <c r="O31" s="6">
        <v>0</v>
      </c>
      <c r="P31" s="6">
        <v>583.66</v>
      </c>
      <c r="Q31" s="6">
        <v>431.08</v>
      </c>
    </row>
    <row r="32" spans="1:17" ht="23.1" x14ac:dyDescent="0.2">
      <c r="A32" s="4" t="s">
        <v>34</v>
      </c>
      <c r="B32" s="4" t="s">
        <v>84</v>
      </c>
      <c r="C32" s="4" t="s">
        <v>85</v>
      </c>
      <c r="D32" s="17"/>
      <c r="E32" s="10"/>
      <c r="F32" s="5">
        <v>42936</v>
      </c>
      <c r="G32" s="3" t="s">
        <v>99</v>
      </c>
      <c r="H32" s="3" t="s">
        <v>224</v>
      </c>
      <c r="I32" s="3" t="s">
        <v>225</v>
      </c>
      <c r="J32" s="3" t="s">
        <v>114</v>
      </c>
      <c r="K32" s="3" t="s">
        <v>155</v>
      </c>
      <c r="L32" s="3" t="s">
        <v>104</v>
      </c>
      <c r="M32" s="3" t="s">
        <v>156</v>
      </c>
      <c r="N32" s="3" t="s">
        <v>226</v>
      </c>
      <c r="O32" s="6">
        <v>0</v>
      </c>
      <c r="P32" s="6">
        <v>334.12</v>
      </c>
      <c r="Q32" s="6">
        <v>181.54</v>
      </c>
    </row>
    <row r="33" spans="1:17" ht="23.1" x14ac:dyDescent="0.2">
      <c r="A33" s="4" t="s">
        <v>34</v>
      </c>
      <c r="B33" s="4" t="s">
        <v>72</v>
      </c>
      <c r="C33" s="4" t="s">
        <v>86</v>
      </c>
      <c r="D33" s="17"/>
      <c r="E33" s="10"/>
      <c r="F33" s="5">
        <v>42937</v>
      </c>
      <c r="G33" s="3" t="s">
        <v>99</v>
      </c>
      <c r="H33" s="3" t="s">
        <v>227</v>
      </c>
      <c r="I33" s="3" t="s">
        <v>203</v>
      </c>
      <c r="J33" s="3" t="s">
        <v>114</v>
      </c>
      <c r="K33" s="3" t="s">
        <v>127</v>
      </c>
      <c r="L33" s="3" t="s">
        <v>104</v>
      </c>
      <c r="M33" s="3" t="s">
        <v>161</v>
      </c>
      <c r="N33" s="3" t="s">
        <v>228</v>
      </c>
      <c r="O33" s="6">
        <v>0</v>
      </c>
      <c r="P33" s="6">
        <v>8329.8799999999992</v>
      </c>
      <c r="Q33" s="6">
        <v>0</v>
      </c>
    </row>
    <row r="34" spans="1:17" ht="23.1" x14ac:dyDescent="0.2">
      <c r="A34" s="4" t="s">
        <v>34</v>
      </c>
      <c r="B34" s="4" t="s">
        <v>87</v>
      </c>
      <c r="C34" s="4" t="s">
        <v>88</v>
      </c>
      <c r="D34" s="17"/>
      <c r="E34" s="10"/>
      <c r="F34" s="5">
        <v>42938</v>
      </c>
      <c r="G34" s="3" t="s">
        <v>99</v>
      </c>
      <c r="H34" s="3" t="s">
        <v>229</v>
      </c>
      <c r="I34" s="3" t="s">
        <v>230</v>
      </c>
      <c r="J34" s="3" t="s">
        <v>114</v>
      </c>
      <c r="K34" s="3" t="s">
        <v>155</v>
      </c>
      <c r="L34" s="3" t="s">
        <v>104</v>
      </c>
      <c r="M34" s="3" t="s">
        <v>161</v>
      </c>
      <c r="N34" s="3" t="s">
        <v>231</v>
      </c>
      <c r="O34" s="6">
        <v>0</v>
      </c>
      <c r="P34" s="6">
        <v>1003.88</v>
      </c>
      <c r="Q34" s="6">
        <v>85.79</v>
      </c>
    </row>
    <row r="35" spans="1:17" ht="23.1" x14ac:dyDescent="0.2">
      <c r="A35" s="4" t="s">
        <v>34</v>
      </c>
      <c r="B35" s="4" t="s">
        <v>89</v>
      </c>
      <c r="C35" s="4" t="s">
        <v>90</v>
      </c>
      <c r="D35" s="17"/>
      <c r="E35" s="10"/>
      <c r="F35" s="5">
        <v>42934</v>
      </c>
      <c r="G35" s="3" t="s">
        <v>99</v>
      </c>
      <c r="H35" s="3" t="s">
        <v>232</v>
      </c>
      <c r="I35" s="3" t="s">
        <v>233</v>
      </c>
      <c r="J35" s="3" t="s">
        <v>114</v>
      </c>
      <c r="K35" s="3" t="s">
        <v>110</v>
      </c>
      <c r="L35" s="3" t="s">
        <v>104</v>
      </c>
      <c r="M35" s="3" t="s">
        <v>181</v>
      </c>
      <c r="N35" s="3" t="s">
        <v>234</v>
      </c>
      <c r="O35" s="6">
        <v>0</v>
      </c>
      <c r="P35" s="6">
        <v>658.23</v>
      </c>
      <c r="Q35" s="6">
        <v>124.2</v>
      </c>
    </row>
    <row r="36" spans="1:17" ht="23.1" x14ac:dyDescent="0.2">
      <c r="A36" s="4" t="s">
        <v>34</v>
      </c>
      <c r="B36" s="4" t="s">
        <v>82</v>
      </c>
      <c r="C36" s="4" t="s">
        <v>91</v>
      </c>
      <c r="D36" s="17"/>
      <c r="E36" s="10"/>
      <c r="F36" s="5">
        <v>42939</v>
      </c>
      <c r="G36" s="3" t="s">
        <v>99</v>
      </c>
      <c r="H36" s="3" t="s">
        <v>235</v>
      </c>
      <c r="I36" s="3" t="s">
        <v>221</v>
      </c>
      <c r="J36" s="3" t="s">
        <v>114</v>
      </c>
      <c r="K36" s="3" t="s">
        <v>110</v>
      </c>
      <c r="L36" s="3" t="s">
        <v>104</v>
      </c>
      <c r="M36" s="3" t="s">
        <v>181</v>
      </c>
      <c r="N36" s="3" t="s">
        <v>236</v>
      </c>
      <c r="O36" s="6">
        <v>0</v>
      </c>
      <c r="P36" s="6">
        <v>586.01</v>
      </c>
      <c r="Q36" s="6">
        <v>280.86</v>
      </c>
    </row>
    <row r="37" spans="1:17" ht="23.1" x14ac:dyDescent="0.2">
      <c r="A37" s="4" t="s">
        <v>34</v>
      </c>
      <c r="B37" s="4" t="s">
        <v>82</v>
      </c>
      <c r="C37" s="4" t="s">
        <v>92</v>
      </c>
      <c r="D37" s="17"/>
      <c r="E37" s="10"/>
      <c r="F37" s="5">
        <v>42939</v>
      </c>
      <c r="G37" s="3" t="s">
        <v>99</v>
      </c>
      <c r="H37" s="3" t="s">
        <v>237</v>
      </c>
      <c r="I37" s="3" t="s">
        <v>221</v>
      </c>
      <c r="J37" s="3" t="s">
        <v>114</v>
      </c>
      <c r="K37" s="3" t="s">
        <v>103</v>
      </c>
      <c r="L37" s="3" t="s">
        <v>104</v>
      </c>
      <c r="M37" s="3" t="s">
        <v>181</v>
      </c>
      <c r="N37" s="3" t="s">
        <v>238</v>
      </c>
      <c r="O37" s="6">
        <v>0</v>
      </c>
      <c r="P37" s="6">
        <v>387.58</v>
      </c>
      <c r="Q37" s="6">
        <v>235</v>
      </c>
    </row>
    <row r="38" spans="1:17" ht="23.1" x14ac:dyDescent="0.2">
      <c r="A38" s="4" t="s">
        <v>34</v>
      </c>
      <c r="B38" s="4" t="s">
        <v>93</v>
      </c>
      <c r="C38" s="4" t="s">
        <v>94</v>
      </c>
      <c r="D38" s="17"/>
      <c r="E38" s="10"/>
      <c r="F38" s="5">
        <v>42937</v>
      </c>
      <c r="G38" s="3" t="s">
        <v>99</v>
      </c>
      <c r="H38" s="3" t="s">
        <v>239</v>
      </c>
      <c r="I38" s="3" t="s">
        <v>240</v>
      </c>
      <c r="J38" s="3" t="s">
        <v>114</v>
      </c>
      <c r="K38" s="3" t="s">
        <v>241</v>
      </c>
      <c r="L38" s="3" t="s">
        <v>104</v>
      </c>
      <c r="M38" s="3" t="s">
        <v>161</v>
      </c>
      <c r="N38" s="3" t="s">
        <v>242</v>
      </c>
      <c r="O38" s="6">
        <v>0</v>
      </c>
      <c r="P38" s="6">
        <v>1283.92</v>
      </c>
      <c r="Q38" s="6">
        <v>978.76</v>
      </c>
    </row>
    <row r="39" spans="1:17" ht="23.1" x14ac:dyDescent="0.2">
      <c r="A39" s="4" t="s">
        <v>59</v>
      </c>
      <c r="B39" s="4" t="s">
        <v>95</v>
      </c>
      <c r="C39" s="4" t="s">
        <v>96</v>
      </c>
      <c r="D39" s="17"/>
      <c r="E39" s="10"/>
      <c r="F39" s="5">
        <v>42933</v>
      </c>
      <c r="G39" s="3" t="s">
        <v>99</v>
      </c>
      <c r="H39" s="3" t="s">
        <v>243</v>
      </c>
      <c r="I39" s="3" t="s">
        <v>244</v>
      </c>
      <c r="J39" s="3" t="s">
        <v>114</v>
      </c>
      <c r="K39" s="3" t="s">
        <v>245</v>
      </c>
      <c r="L39" s="3" t="s">
        <v>104</v>
      </c>
      <c r="M39" s="3" t="s">
        <v>246</v>
      </c>
      <c r="N39" s="3" t="s">
        <v>247</v>
      </c>
      <c r="O39" s="6">
        <v>0</v>
      </c>
      <c r="P39" s="6">
        <v>381.45</v>
      </c>
      <c r="Q39" s="6">
        <v>0</v>
      </c>
    </row>
    <row r="40" spans="1:17" ht="23.1" x14ac:dyDescent="0.2">
      <c r="A40" s="4" t="s">
        <v>34</v>
      </c>
      <c r="B40" s="4" t="s">
        <v>97</v>
      </c>
      <c r="C40" s="4" t="s">
        <v>98</v>
      </c>
      <c r="D40" s="17"/>
      <c r="E40" s="10"/>
      <c r="F40" s="5">
        <v>42939</v>
      </c>
      <c r="G40" s="3" t="s">
        <v>99</v>
      </c>
      <c r="H40" s="3" t="s">
        <v>248</v>
      </c>
      <c r="I40" s="3" t="s">
        <v>249</v>
      </c>
      <c r="J40" s="3" t="s">
        <v>114</v>
      </c>
      <c r="K40" s="3" t="s">
        <v>110</v>
      </c>
      <c r="L40" s="3" t="s">
        <v>104</v>
      </c>
      <c r="M40" s="3" t="s">
        <v>181</v>
      </c>
      <c r="N40" s="3" t="s">
        <v>250</v>
      </c>
      <c r="O40" s="6">
        <v>0</v>
      </c>
      <c r="P40" s="6">
        <v>755.16</v>
      </c>
      <c r="Q40" s="6">
        <v>450</v>
      </c>
    </row>
    <row r="41" spans="1:17" x14ac:dyDescent="0.2">
      <c r="A41" s="4"/>
      <c r="B41" s="4"/>
      <c r="C41" s="4"/>
      <c r="D41" s="15"/>
      <c r="E41" s="10"/>
      <c r="F41" s="5"/>
      <c r="G41" s="3"/>
      <c r="H41" s="3"/>
      <c r="I41" s="3"/>
      <c r="J41" s="3"/>
      <c r="K41" s="3"/>
      <c r="L41" s="3"/>
      <c r="M41" s="3"/>
      <c r="N41" s="3"/>
      <c r="O41" s="6"/>
      <c r="P41" s="6"/>
      <c r="Q41" s="6"/>
    </row>
    <row r="42" spans="1:17" x14ac:dyDescent="0.2">
      <c r="A42" s="4"/>
      <c r="B42" s="4"/>
      <c r="C42" s="4"/>
      <c r="D42" s="15"/>
      <c r="E42" s="10"/>
      <c r="F42" s="5"/>
      <c r="G42" s="3"/>
      <c r="H42" s="3"/>
      <c r="I42" s="3"/>
      <c r="J42" s="3"/>
      <c r="K42" s="3"/>
      <c r="L42" s="3"/>
      <c r="M42" s="3"/>
      <c r="N42" s="3"/>
      <c r="O42" s="6"/>
      <c r="P42" s="6"/>
      <c r="Q42" s="6"/>
    </row>
    <row r="43" spans="1:17" x14ac:dyDescent="0.2">
      <c r="A43" s="4"/>
      <c r="B43" s="4"/>
      <c r="C43" s="4"/>
      <c r="D43" s="15"/>
      <c r="E43" s="10"/>
      <c r="F43" s="5"/>
      <c r="G43" s="3"/>
      <c r="H43" s="3"/>
      <c r="I43" s="3"/>
      <c r="J43" s="3"/>
      <c r="K43" s="3"/>
      <c r="L43" s="3"/>
      <c r="M43" s="3"/>
      <c r="N43" s="3"/>
      <c r="O43" s="6"/>
      <c r="P43" s="6"/>
      <c r="Q43" s="6"/>
    </row>
    <row r="44" spans="1:17" x14ac:dyDescent="0.2">
      <c r="A44" s="4"/>
      <c r="B44" s="4"/>
      <c r="C44" s="4"/>
      <c r="D44" s="15"/>
      <c r="E44" s="10"/>
      <c r="F44" s="5"/>
      <c r="G44" s="3"/>
      <c r="H44" s="3"/>
      <c r="I44" s="3"/>
      <c r="J44" s="3"/>
      <c r="K44" s="3"/>
      <c r="L44" s="3"/>
      <c r="M44" s="3"/>
      <c r="N44" s="3"/>
      <c r="O44" s="6"/>
      <c r="P44" s="6"/>
      <c r="Q44" s="6"/>
    </row>
    <row r="45" spans="1:17" x14ac:dyDescent="0.2">
      <c r="A45" s="4"/>
      <c r="B45" s="4"/>
      <c r="C45" s="4"/>
      <c r="D45" s="15"/>
      <c r="E45" s="10"/>
      <c r="F45" s="5"/>
      <c r="G45" s="3"/>
      <c r="H45" s="3"/>
      <c r="I45" s="3"/>
      <c r="J45" s="3"/>
      <c r="K45" s="3"/>
      <c r="L45" s="3"/>
      <c r="M45" s="3"/>
      <c r="N45" s="3"/>
      <c r="O45" s="6"/>
      <c r="P45" s="6"/>
      <c r="Q45" s="6"/>
    </row>
    <row r="46" spans="1:17" x14ac:dyDescent="0.2">
      <c r="A46" s="4"/>
      <c r="B46" s="4"/>
      <c r="C46" s="4"/>
      <c r="D46" s="15"/>
      <c r="E46" s="10"/>
      <c r="F46" s="5"/>
      <c r="G46" s="3"/>
      <c r="H46" s="3"/>
      <c r="I46" s="3"/>
      <c r="J46" s="3"/>
      <c r="K46" s="3"/>
      <c r="L46" s="3"/>
      <c r="M46" s="3"/>
      <c r="N46" s="3"/>
      <c r="O46" s="6"/>
      <c r="P46" s="6"/>
      <c r="Q46" s="6"/>
    </row>
    <row r="47" spans="1:17" x14ac:dyDescent="0.2">
      <c r="A47" s="4"/>
      <c r="B47" s="4"/>
      <c r="C47" s="4"/>
      <c r="D47" s="15"/>
      <c r="E47" s="10"/>
      <c r="F47" s="5"/>
      <c r="G47" s="3"/>
      <c r="H47" s="3"/>
      <c r="I47" s="3"/>
      <c r="J47" s="3"/>
      <c r="K47" s="3"/>
      <c r="L47" s="3"/>
      <c r="M47" s="3"/>
      <c r="N47" s="3"/>
      <c r="O47" s="6"/>
      <c r="P47" s="6"/>
      <c r="Q47" s="6"/>
    </row>
    <row r="48" spans="1:17" x14ac:dyDescent="0.2">
      <c r="A48" s="4"/>
      <c r="B48" s="4"/>
      <c r="C48" s="4"/>
      <c r="D48" s="15"/>
      <c r="E48" s="10"/>
      <c r="F48" s="5"/>
      <c r="G48" s="3"/>
      <c r="H48" s="3"/>
      <c r="I48" s="3"/>
      <c r="J48" s="3"/>
      <c r="K48" s="3"/>
      <c r="L48" s="3"/>
      <c r="M48" s="3"/>
      <c r="N48" s="3"/>
      <c r="O48" s="6"/>
      <c r="P48" s="6"/>
      <c r="Q48" s="6"/>
    </row>
    <row r="49" spans="1:17" x14ac:dyDescent="0.2">
      <c r="A49" s="4"/>
      <c r="B49" s="4"/>
      <c r="C49" s="4"/>
      <c r="D49" s="15"/>
      <c r="E49" s="10"/>
      <c r="F49" s="5"/>
      <c r="G49" s="3"/>
      <c r="H49" s="3"/>
      <c r="I49" s="3"/>
      <c r="J49" s="3"/>
      <c r="K49" s="3"/>
      <c r="L49" s="3"/>
      <c r="M49" s="3"/>
      <c r="N49" s="3"/>
      <c r="O49" s="6"/>
      <c r="P49" s="6"/>
      <c r="Q49" s="6"/>
    </row>
    <row r="50" spans="1:17" x14ac:dyDescent="0.2">
      <c r="A50" s="4"/>
      <c r="B50" s="4"/>
      <c r="C50" s="4"/>
      <c r="D50" s="15"/>
      <c r="E50" s="10"/>
      <c r="F50" s="5"/>
      <c r="G50" s="3"/>
      <c r="H50" s="3"/>
      <c r="I50" s="3"/>
      <c r="J50" s="3"/>
      <c r="K50" s="3"/>
      <c r="L50" s="3"/>
      <c r="M50" s="3"/>
      <c r="N50" s="3"/>
      <c r="O50" s="6"/>
      <c r="P50" s="6"/>
      <c r="Q50" s="6"/>
    </row>
    <row r="51" spans="1:17" x14ac:dyDescent="0.2">
      <c r="A51" s="4"/>
      <c r="B51" s="4"/>
      <c r="C51" s="4"/>
      <c r="D51" s="15"/>
      <c r="E51" s="10"/>
      <c r="F51" s="5"/>
      <c r="G51" s="3"/>
      <c r="H51" s="3"/>
      <c r="I51" s="3"/>
      <c r="J51" s="3"/>
      <c r="K51" s="3"/>
      <c r="L51" s="3"/>
      <c r="M51" s="3"/>
      <c r="N51" s="3"/>
      <c r="O51" s="6"/>
      <c r="P51" s="6"/>
      <c r="Q51" s="6"/>
    </row>
    <row r="52" spans="1:17" x14ac:dyDescent="0.2">
      <c r="A52" s="4"/>
      <c r="B52" s="4"/>
      <c r="C52" s="4"/>
      <c r="D52" s="15"/>
      <c r="E52" s="10"/>
      <c r="F52" s="5"/>
      <c r="G52" s="3"/>
      <c r="H52" s="3"/>
      <c r="I52" s="3"/>
      <c r="J52" s="3"/>
      <c r="K52" s="3"/>
      <c r="L52" s="3"/>
      <c r="M52" s="3"/>
      <c r="N52" s="3"/>
      <c r="O52" s="6"/>
      <c r="P52" s="6"/>
      <c r="Q52" s="6"/>
    </row>
    <row r="53" spans="1:17" x14ac:dyDescent="0.2">
      <c r="A53" s="4"/>
      <c r="B53" s="4"/>
      <c r="C53" s="4"/>
      <c r="D53" s="15"/>
      <c r="E53" s="10"/>
      <c r="F53" s="5"/>
      <c r="G53" s="3"/>
      <c r="H53" s="3"/>
      <c r="I53" s="3"/>
      <c r="J53" s="3"/>
      <c r="K53" s="3"/>
      <c r="L53" s="3"/>
      <c r="M53" s="3"/>
      <c r="N53" s="3"/>
      <c r="O53" s="6"/>
      <c r="P53" s="6"/>
      <c r="Q53" s="6"/>
    </row>
    <row r="54" spans="1:17" x14ac:dyDescent="0.2">
      <c r="A54" s="4"/>
      <c r="B54" s="4"/>
      <c r="C54" s="4"/>
      <c r="D54" s="15"/>
      <c r="E54" s="10"/>
      <c r="F54" s="5"/>
      <c r="G54" s="3"/>
      <c r="H54" s="3"/>
      <c r="I54" s="3"/>
      <c r="J54" s="3"/>
      <c r="K54" s="3"/>
      <c r="L54" s="3"/>
      <c r="M54" s="3"/>
      <c r="N54" s="3"/>
      <c r="O54" s="6"/>
      <c r="P54" s="6"/>
      <c r="Q54" s="6"/>
    </row>
    <row r="55" spans="1:17" x14ac:dyDescent="0.2">
      <c r="A55" s="4"/>
      <c r="B55" s="4"/>
      <c r="C55" s="4"/>
      <c r="D55" s="15"/>
      <c r="E55" s="10"/>
      <c r="F55" s="5"/>
      <c r="G55" s="3"/>
      <c r="H55" s="3"/>
      <c r="I55" s="3"/>
      <c r="J55" s="3"/>
      <c r="K55" s="3"/>
      <c r="L55" s="3"/>
      <c r="M55" s="3"/>
      <c r="N55" s="3"/>
      <c r="O55" s="6"/>
      <c r="P55" s="6"/>
      <c r="Q55" s="6"/>
    </row>
    <row r="56" spans="1:17" x14ac:dyDescent="0.2">
      <c r="A56" s="4"/>
      <c r="B56" s="4"/>
      <c r="C56" s="4"/>
      <c r="D56" s="15"/>
      <c r="E56" s="10"/>
      <c r="F56" s="5"/>
      <c r="G56" s="3"/>
      <c r="H56" s="3"/>
      <c r="I56" s="3"/>
      <c r="J56" s="3"/>
      <c r="K56" s="3"/>
      <c r="L56" s="3"/>
      <c r="M56" s="3"/>
      <c r="N56" s="3"/>
      <c r="O56" s="6"/>
      <c r="P56" s="6"/>
      <c r="Q56" s="6"/>
    </row>
    <row r="57" spans="1:17" x14ac:dyDescent="0.2">
      <c r="A57" s="4"/>
      <c r="B57" s="4"/>
      <c r="C57" s="4"/>
      <c r="D57" s="15"/>
      <c r="E57" s="10"/>
      <c r="F57" s="5"/>
      <c r="G57" s="3"/>
      <c r="H57" s="3"/>
      <c r="I57" s="3"/>
      <c r="J57" s="3"/>
      <c r="K57" s="3"/>
      <c r="L57" s="3"/>
      <c r="M57" s="3"/>
      <c r="N57" s="3"/>
      <c r="O57" s="6"/>
      <c r="P57" s="6"/>
      <c r="Q57" s="6"/>
    </row>
    <row r="58" spans="1:17" x14ac:dyDescent="0.2">
      <c r="A58" s="4"/>
      <c r="B58" s="4"/>
      <c r="C58" s="4"/>
      <c r="D58" s="15"/>
      <c r="E58" s="10"/>
      <c r="F58" s="5"/>
      <c r="G58" s="3"/>
      <c r="H58" s="3"/>
      <c r="I58" s="3"/>
      <c r="J58" s="3"/>
      <c r="K58" s="3"/>
      <c r="L58" s="3"/>
      <c r="M58" s="3"/>
      <c r="N58" s="3"/>
      <c r="O58" s="6"/>
      <c r="P58" s="6"/>
      <c r="Q58" s="6"/>
    </row>
    <row r="59" spans="1:17" x14ac:dyDescent="0.2">
      <c r="A59" s="4"/>
      <c r="B59" s="4"/>
      <c r="C59" s="4"/>
      <c r="D59" s="15"/>
      <c r="E59" s="10"/>
      <c r="F59" s="5"/>
      <c r="G59" s="3"/>
      <c r="H59" s="3"/>
      <c r="I59" s="3"/>
      <c r="J59" s="3"/>
      <c r="K59" s="3"/>
      <c r="L59" s="3"/>
      <c r="M59" s="3"/>
      <c r="N59" s="3"/>
      <c r="O59" s="6"/>
      <c r="P59" s="6"/>
      <c r="Q59" s="6"/>
    </row>
    <row r="60" spans="1:17" x14ac:dyDescent="0.2">
      <c r="A60" s="4"/>
      <c r="B60" s="4"/>
      <c r="C60" s="4"/>
      <c r="D60" s="15"/>
      <c r="E60" s="10"/>
      <c r="F60" s="5"/>
      <c r="G60" s="3"/>
      <c r="H60" s="3"/>
      <c r="I60" s="3"/>
      <c r="J60" s="3"/>
      <c r="K60" s="3"/>
      <c r="L60" s="3"/>
      <c r="M60" s="3"/>
      <c r="N60" s="3"/>
      <c r="O60" s="6"/>
      <c r="P60" s="6"/>
      <c r="Q60" s="6"/>
    </row>
    <row r="61" spans="1:17" x14ac:dyDescent="0.2">
      <c r="A61" s="4"/>
      <c r="B61" s="4"/>
      <c r="C61" s="4"/>
      <c r="D61" s="15"/>
      <c r="E61" s="10"/>
      <c r="F61" s="5"/>
      <c r="G61" s="3"/>
      <c r="H61" s="3"/>
      <c r="I61" s="3"/>
      <c r="J61" s="3"/>
      <c r="K61" s="3"/>
      <c r="L61" s="3"/>
      <c r="M61" s="3"/>
      <c r="N61" s="3"/>
      <c r="O61" s="6"/>
      <c r="P61" s="6"/>
      <c r="Q61" s="6"/>
    </row>
    <row r="63" spans="1:17" x14ac:dyDescent="0.2">
      <c r="A63" s="9"/>
      <c r="B63" s="9"/>
    </row>
    <row r="64" spans="1:17" x14ac:dyDescent="0.2">
      <c r="A64" s="9"/>
      <c r="B64" s="9"/>
    </row>
  </sheetData>
  <phoneticPr fontId="0" type="noConversion"/>
  <conditionalFormatting sqref="E2:E61">
    <cfRule type="expression" dxfId="0" priority="1">
      <formula>IF(D2:D61=TRUE,TRUE,FALSE)</formula>
    </cfRule>
  </conditionalFormatting>
  <printOptions horizontalCentered="1" verticalCentered="1"/>
  <pageMargins left="0" right="0" top="0" bottom="0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54E20-9CFD-4EA1-AA21-9B24880ACA03}">
  <sheetPr codeName="Feuil2"/>
  <dimension ref="E1:H3"/>
  <sheetViews>
    <sheetView showGridLines="0" workbookViewId="0">
      <selection activeCell="G2" sqref="G2"/>
    </sheetView>
  </sheetViews>
  <sheetFormatPr baseColWidth="10" defaultRowHeight="12.9" x14ac:dyDescent="0.2"/>
  <cols>
    <col min="5" max="9" width="21.625" customWidth="1"/>
  </cols>
  <sheetData>
    <row r="1" spans="5:8" ht="39.4" customHeight="1" x14ac:dyDescent="0.2"/>
    <row r="2" spans="5:8" ht="36.700000000000003" customHeight="1" x14ac:dyDescent="0.2">
      <c r="E2" s="11">
        <f>COUNTA(Données!C2:C61)</f>
        <v>39</v>
      </c>
      <c r="F2" s="11">
        <f>COUNTA(Données!D2:D61)</f>
        <v>3</v>
      </c>
      <c r="G2" s="12">
        <f>COUNTBLANK(Données!D2:D61)</f>
        <v>57</v>
      </c>
      <c r="H2" s="13">
        <f>F2/E2</f>
        <v>7.6923076923076927E-2</v>
      </c>
    </row>
    <row r="3" spans="5:8" ht="38.049999999999997" customHeight="1" x14ac:dyDescent="0.2">
      <c r="E3" s="8" t="s">
        <v>1</v>
      </c>
      <c r="F3" s="8" t="s">
        <v>2</v>
      </c>
      <c r="G3" s="8" t="s">
        <v>3</v>
      </c>
      <c r="H3" s="8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Rapport</vt:lpstr>
      <vt:lpstr>Données!Zone_d_impression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Moé Kolisse</cp:lastModifiedBy>
  <cp:revision>1</cp:revision>
  <cp:lastPrinted>2017-07-21T16:50:12Z</cp:lastPrinted>
  <dcterms:created xsi:type="dcterms:W3CDTF">2017-07-21T13:05:42Z</dcterms:created>
  <dcterms:modified xsi:type="dcterms:W3CDTF">2017-08-20T21:29:28Z</dcterms:modified>
  <cp:category/>
</cp:coreProperties>
</file>