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9150"/>
  </bookViews>
  <sheets>
    <sheet name="Label" sheetId="1" r:id="rId1"/>
    <sheet name="Liste_Pièces" sheetId="2" r:id="rId2"/>
  </sheets>
  <definedNames>
    <definedName name="Codes">OFFSET(Liste_Pièces!$F$4,,,COUNTA(Pièces))</definedName>
    <definedName name="Descript">OFFSET(Liste_Pièces!$D$4,,,COUNTA(Pièces))</definedName>
    <definedName name="Fab">OFFSET(Liste_Pièces!$C$4,,,COUNTA(Pièces))</definedName>
    <definedName name="Ivara">OFFSET(Liste_Pièces!$G$4,,,COUNTA(Pièces))</definedName>
    <definedName name="List_Ivara">Liste_Pièces!$G:$G</definedName>
    <definedName name="Loca">OFFSET(Liste_Pièces!$B$4,,,COUNTA(Pièces))</definedName>
    <definedName name="Pièces">OFFSET(Liste_Pièces!$A$4,,,COUNTA(Liste_Pièces!$A:$A)-2)</definedName>
    <definedName name="SAP">Liste_Pièces!$H:$H</definedName>
    <definedName name="UM">OFFSET(Liste_Pièces!$E$4,,,COUNTA(Pièces))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1" i="1" l="1"/>
  <c r="W8" i="1"/>
  <c r="AG3" i="1" l="1"/>
  <c r="AK11" i="1"/>
  <c r="AC11" i="1"/>
  <c r="H1" i="2" l="1"/>
  <c r="AA6" i="1" l="1"/>
  <c r="AO3" i="1"/>
</calcChain>
</file>

<file path=xl/sharedStrings.xml><?xml version="1.0" encoding="utf-8"?>
<sst xmlns="http://schemas.openxmlformats.org/spreadsheetml/2006/main" count="134" uniqueCount="103">
  <si>
    <t>PIECES</t>
  </si>
  <si>
    <t>LOCATIONS</t>
  </si>
  <si>
    <t>FABRICANTS</t>
  </si>
  <si>
    <t>DESCRIPTIONS</t>
  </si>
  <si>
    <t>UM</t>
  </si>
  <si>
    <t>CODES</t>
  </si>
  <si>
    <t>IVARA</t>
  </si>
  <si>
    <t>PIECES SAP</t>
  </si>
  <si>
    <t>M:2 X:2</t>
  </si>
  <si>
    <t>Z70</t>
  </si>
  <si>
    <t>M:1 X:1</t>
  </si>
  <si>
    <t>14028345</t>
  </si>
  <si>
    <t>09H10G6</t>
  </si>
  <si>
    <t>00192S21741</t>
  </si>
  <si>
    <t>JOINT TORIQUE,161,NATIONAL,-161</t>
  </si>
  <si>
    <t>M:1 X:4</t>
  </si>
  <si>
    <t>21F-43453</t>
  </si>
  <si>
    <t>14028346</t>
  </si>
  <si>
    <t>11M02D3</t>
  </si>
  <si>
    <t>01067632</t>
  </si>
  <si>
    <t>ACCOUPLEMENT,D'ARBRE,514H1615,DODGE</t>
  </si>
  <si>
    <t>M:4 X:4</t>
  </si>
  <si>
    <t>21F-43455</t>
  </si>
  <si>
    <t>14028347</t>
  </si>
  <si>
    <t>05N08E2</t>
  </si>
  <si>
    <t>938125</t>
  </si>
  <si>
    <t>ELEMENT CHAUFFANT,938125C,NORDSON</t>
  </si>
  <si>
    <t>21F-43456</t>
  </si>
  <si>
    <t>14028348</t>
  </si>
  <si>
    <t>15G14D*01</t>
  </si>
  <si>
    <t>1022974</t>
  </si>
  <si>
    <t>VANNE/SOUPAPE,330G,HENRY VALVE CO,3/4PO</t>
  </si>
  <si>
    <t>21F-43457</t>
  </si>
  <si>
    <t>14028349</t>
  </si>
  <si>
    <t>14F06B*03</t>
  </si>
  <si>
    <t>P1S234</t>
  </si>
  <si>
    <t>JAUGE,DE PRESSION,628311255003,WINTERS</t>
  </si>
  <si>
    <t>21F-43458</t>
  </si>
  <si>
    <t>14028350</t>
  </si>
  <si>
    <t>11C01</t>
  </si>
  <si>
    <t>920E95</t>
  </si>
  <si>
    <t>MONTANT,920E95,STANDARD KNAPP,DE GUIDAGE</t>
  </si>
  <si>
    <t>21F-43463</t>
  </si>
  <si>
    <t>14028351</t>
  </si>
  <si>
    <t>52J05</t>
  </si>
  <si>
    <t>160DN2 SERIE A</t>
  </si>
  <si>
    <t>MODULE,160DN2,ALLEN-BRADLEY,INTERFACE</t>
  </si>
  <si>
    <t>21F-43464</t>
  </si>
  <si>
    <t>14028352</t>
  </si>
  <si>
    <t>12L01D7</t>
  </si>
  <si>
    <t>1-018-52-088-0</t>
  </si>
  <si>
    <t>PLAQUE,1018520880,KRONES,PRESSION,LAITON</t>
  </si>
  <si>
    <t>21F-43473</t>
  </si>
  <si>
    <t>14028353</t>
  </si>
  <si>
    <t>30E06C4</t>
  </si>
  <si>
    <t>MS2550025A20000</t>
  </si>
  <si>
    <t>VIS,D'ASSEMBLAGE,912L6X25,BELL,M6 DIA</t>
  </si>
  <si>
    <t>M:21 X:100</t>
  </si>
  <si>
    <t>21F-43474</t>
  </si>
  <si>
    <t>14028355</t>
  </si>
  <si>
    <t>04O07</t>
  </si>
  <si>
    <t>FT1005XLG595</t>
  </si>
  <si>
    <t>CHAINE,A PALETTES DE CONVOYEUR,MCC</t>
  </si>
  <si>
    <t>M:6 X:20</t>
  </si>
  <si>
    <t>21F-43477</t>
  </si>
  <si>
    <t>14028356</t>
  </si>
  <si>
    <t>04G07</t>
  </si>
  <si>
    <t>06029532</t>
  </si>
  <si>
    <t>CHAINE,A PALETTES DE CONVOYEUR,REXNORD</t>
  </si>
  <si>
    <t>M:70 X:70</t>
  </si>
  <si>
    <t>21F-43478</t>
  </si>
  <si>
    <t>14028357</t>
  </si>
  <si>
    <t>41B04C1</t>
  </si>
  <si>
    <t>ALL440GT27132 SERIE E SEULEMENT</t>
  </si>
  <si>
    <t>INTERRUPTEUR,D'ISOLEMENT,440GT27132E</t>
  </si>
  <si>
    <t>M:2 X:3</t>
  </si>
  <si>
    <t>21F-43480</t>
  </si>
  <si>
    <t>14028358</t>
  </si>
  <si>
    <t>12J12A1</t>
  </si>
  <si>
    <t>1-018-11-297-0</t>
  </si>
  <si>
    <t>PALIER,A DOUILLE,1018112970,KRONES</t>
  </si>
  <si>
    <t>M:65 X:72</t>
  </si>
  <si>
    <t>21F-43482</t>
  </si>
  <si>
    <t>14028359</t>
  </si>
  <si>
    <t>11E08C*01</t>
  </si>
  <si>
    <t>00558745</t>
  </si>
  <si>
    <t>PALIER,A SEMELLE,SL30,RHP,2 BOULONS</t>
  </si>
  <si>
    <t>21F-43483</t>
  </si>
  <si>
    <t>14028360</t>
  </si>
  <si>
    <t>52J07*01</t>
  </si>
  <si>
    <t>1336F-CWF50ANEN</t>
  </si>
  <si>
    <t>VARIATEUR,DE MOTEUR CA,1336FCWF50ANEN,8A</t>
  </si>
  <si>
    <t>21F-43484</t>
  </si>
  <si>
    <t>14028361</t>
  </si>
  <si>
    <t>14E07*01</t>
  </si>
  <si>
    <t>00506522</t>
  </si>
  <si>
    <t>ELEMENT,ES3RELEMENT,REXNORD</t>
  </si>
  <si>
    <t>21F-43485</t>
  </si>
  <si>
    <t>14028362</t>
  </si>
  <si>
    <t>14E07*02</t>
  </si>
  <si>
    <t>00506528</t>
  </si>
  <si>
    <t>ELEMENT,ES5RELEMENT,REXNORD</t>
  </si>
  <si>
    <t>21F-43486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</si>
</sst>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#\-####"/>
  </numFmts>
  <fonts count="37" x14ac:knownFonts="1"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1"/>
      <color rgb="FF00FF00"/>
      <name val="Arial Narrow"/>
      <family val="2"/>
    </font>
    <font>
      <b/>
      <sz val="16"/>
      <color theme="1"/>
      <name val="Arial"/>
      <family val="2"/>
    </font>
    <font>
      <sz val="14"/>
      <color theme="1"/>
      <name val="Arial Narrow"/>
      <family val="2"/>
    </font>
    <font>
      <sz val="11"/>
      <color theme="1"/>
      <name val="Arial Narrow"/>
      <family val="2"/>
    </font>
    <font>
      <sz val="14"/>
      <color theme="1"/>
      <name val="Segoe UI"/>
      <family val="2"/>
    </font>
    <font>
      <b/>
      <sz val="16"/>
      <color theme="0"/>
      <name val="Arial Narrow"/>
      <family val="2"/>
    </font>
    <font>
      <b/>
      <sz val="28"/>
      <color theme="1"/>
      <name val="Arial"/>
      <family val="2"/>
    </font>
    <font>
      <b/>
      <sz val="27"/>
      <color theme="1"/>
      <name val="Arial"/>
      <family val="2"/>
    </font>
    <font>
      <sz val="36"/>
      <color theme="1"/>
      <name val="Free 3 of 9 Extended"/>
    </font>
    <font>
      <b/>
      <sz val="22"/>
      <name val="Arial Narrow"/>
      <family val="2"/>
    </font>
    <font>
      <b/>
      <sz val="49"/>
      <color theme="1"/>
      <name val="Arial"/>
      <family val="2"/>
    </font>
    <font>
      <sz val="20"/>
      <color theme="1"/>
      <name val="Arial Narrow"/>
      <family val="2"/>
    </font>
    <font>
      <b/>
      <sz val="12"/>
      <color theme="0"/>
      <name val="Arial"/>
      <family val="2"/>
    </font>
    <font>
      <b/>
      <sz val="18"/>
      <color theme="1"/>
      <name val="Arial"/>
      <family val="2"/>
    </font>
    <font>
      <b/>
      <sz val="12"/>
      <color theme="0"/>
      <name val="Arial Narrow"/>
      <family val="2"/>
    </font>
    <font>
      <b/>
      <sz val="12"/>
      <color theme="1"/>
      <name val="Arial"/>
      <family val="2"/>
    </font>
    <font>
      <b/>
      <sz val="18"/>
      <color theme="0"/>
      <name val="Arial Narrow"/>
      <family val="2"/>
    </font>
    <font>
      <b/>
      <sz val="14"/>
      <color theme="0"/>
      <name val="Arial Narrow"/>
      <family val="2"/>
    </font>
    <font>
      <b/>
      <sz val="20"/>
      <color theme="1"/>
      <name val="Arial"/>
      <family val="2"/>
    </font>
    <font>
      <b/>
      <sz val="12"/>
      <color rgb="FF00FF00"/>
      <name val="Arial"/>
      <family val="2"/>
    </font>
    <font>
      <b/>
      <sz val="14"/>
      <color rgb="FF00FF00"/>
      <name val="Arial Narrow"/>
      <family val="2"/>
    </font>
    <font>
      <b/>
      <sz val="11"/>
      <color rgb="FF00FF0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6"/>
      <color theme="0"/>
      <name val="Arial"/>
      <family val="2"/>
    </font>
    <font>
      <b/>
      <sz val="65"/>
      <color theme="1"/>
      <name val="Arial"/>
      <family val="2"/>
    </font>
    <font>
      <b/>
      <sz val="28"/>
      <color theme="1"/>
      <name val="Arial Black"/>
      <family val="2"/>
    </font>
    <font>
      <b/>
      <sz val="18"/>
      <name val="Arial"/>
      <family val="2"/>
    </font>
    <font>
      <b/>
      <sz val="18"/>
      <color theme="0"/>
      <name val="Arial"/>
      <family val="2"/>
    </font>
    <font>
      <b/>
      <sz val="12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</font>
    <font>
      <b/>
      <sz val="14"/>
      <color rgb="FFC00000"/>
      <name val="Calibri"/>
      <family val="2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gradientFill type="path" left="0.5" right="0.5" top="0.5" bottom="0.5">
        <stop position="0">
          <color rgb="FF00FF00"/>
        </stop>
        <stop position="1">
          <color theme="1"/>
        </stop>
      </gradient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1"/>
        </stop>
        <stop position="1">
          <color rgb="FF0000FF"/>
        </stop>
      </gradientFill>
    </fill>
    <fill>
      <patternFill patternType="solid">
        <fgColor theme="1"/>
        <bgColor auto="1"/>
      </patternFill>
    </fill>
  </fills>
  <borders count="28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n">
        <color theme="0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49" fontId="7" fillId="0" borderId="0" applyFill="0" applyBorder="0" applyProtection="0">
      <alignment horizontal="left" vertical="center"/>
    </xf>
  </cellStyleXfs>
  <cellXfs count="179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6" fillId="5" borderId="0" xfId="0" applyFont="1" applyFill="1" applyBorder="1" applyAlignment="1" applyProtection="1">
      <alignment vertical="center"/>
      <protection locked="0"/>
    </xf>
    <xf numFmtId="0" fontId="5" fillId="5" borderId="0" xfId="0" applyFont="1" applyFill="1" applyAlignment="1" applyProtection="1">
      <alignment vertical="center"/>
      <protection locked="0"/>
    </xf>
    <xf numFmtId="11" fontId="5" fillId="0" borderId="0" xfId="0" applyNumberFormat="1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23" fillId="4" borderId="23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/>
      <protection locked="0"/>
    </xf>
    <xf numFmtId="0" fontId="27" fillId="2" borderId="12" xfId="0" applyFont="1" applyFill="1" applyBorder="1" applyAlignment="1" applyProtection="1">
      <alignment horizontal="center" vertical="center"/>
      <protection locked="0"/>
    </xf>
    <xf numFmtId="49" fontId="4" fillId="0" borderId="19" xfId="0" applyNumberFormat="1" applyFont="1" applyBorder="1" applyAlignment="1" applyProtection="1">
      <alignment vertical="center" shrinkToFit="1"/>
      <protection locked="0"/>
    </xf>
    <xf numFmtId="0" fontId="23" fillId="4" borderId="2" xfId="0" applyFont="1" applyFill="1" applyBorder="1" applyAlignment="1" applyProtection="1">
      <alignment horizontal="center" vertical="center"/>
      <protection locked="0"/>
    </xf>
    <xf numFmtId="0" fontId="23" fillId="4" borderId="3" xfId="0" applyFont="1" applyFill="1" applyBorder="1" applyAlignment="1" applyProtection="1">
      <alignment horizontal="center" vertical="center"/>
      <protection locked="0"/>
    </xf>
    <xf numFmtId="0" fontId="32" fillId="4" borderId="27" xfId="0" applyNumberFormat="1" applyFont="1" applyFill="1" applyBorder="1" applyAlignment="1">
      <alignment horizontal="left" vertical="center"/>
    </xf>
    <xf numFmtId="0" fontId="33" fillId="3" borderId="27" xfId="0" applyNumberFormat="1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left" vertical="center"/>
    </xf>
    <xf numFmtId="0" fontId="35" fillId="0" borderId="0" xfId="0" applyNumberFormat="1" applyFont="1" applyAlignment="1">
      <alignment horizontal="left" vertical="center"/>
    </xf>
    <xf numFmtId="0" fontId="36" fillId="3" borderId="27" xfId="0" applyNumberFormat="1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/>
    </xf>
    <xf numFmtId="0" fontId="34" fillId="0" borderId="0" xfId="0" applyNumberFormat="1" applyFont="1" applyAlignment="1">
      <alignment horizontal="left"/>
    </xf>
    <xf numFmtId="0" fontId="34" fillId="0" borderId="0" xfId="0" applyNumberFormat="1" applyFont="1"/>
    <xf numFmtId="0" fontId="0" fillId="0" borderId="0" xfId="0" applyAlignment="1">
      <alignment horizontal="left"/>
    </xf>
    <xf numFmtId="0" fontId="4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2" xfId="0" applyNumberFormat="1" applyFont="1" applyFill="1" applyBorder="1" applyAlignment="1" applyProtection="1">
      <alignment horizontal="center" vertical="center" shrinkToFit="1"/>
      <protection locked="0"/>
    </xf>
    <xf numFmtId="0" fontId="22" fillId="6" borderId="11" xfId="0" applyFont="1" applyFill="1" applyBorder="1" applyAlignment="1" applyProtection="1">
      <alignment horizontal="center" vertical="center"/>
      <protection locked="0"/>
    </xf>
    <xf numFmtId="0" fontId="22" fillId="6" borderId="12" xfId="0" applyFont="1" applyFill="1" applyBorder="1" applyAlignment="1" applyProtection="1">
      <alignment horizontal="center" vertical="center"/>
      <protection locked="0"/>
    </xf>
    <xf numFmtId="0" fontId="22" fillId="6" borderId="18" xfId="0" applyFont="1" applyFill="1" applyBorder="1" applyAlignment="1" applyProtection="1">
      <alignment horizontal="center" vertical="center"/>
      <protection locked="0"/>
    </xf>
    <xf numFmtId="0" fontId="22" fillId="6" borderId="2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31" fillId="3" borderId="0" xfId="0" applyFont="1" applyFill="1" applyBorder="1" applyAlignment="1" applyProtection="1">
      <alignment horizontal="center" vertical="center"/>
      <protection locked="0"/>
    </xf>
    <xf numFmtId="0" fontId="31" fillId="3" borderId="19" xfId="0" applyFont="1" applyFill="1" applyBorder="1" applyAlignment="1" applyProtection="1">
      <alignment horizontal="center" vertical="center"/>
      <protection locked="0"/>
    </xf>
    <xf numFmtId="0" fontId="31" fillId="3" borderId="0" xfId="0" applyFont="1" applyFill="1" applyBorder="1" applyAlignment="1" applyProtection="1">
      <alignment horizontal="left" vertical="center"/>
      <protection locked="0"/>
    </xf>
    <xf numFmtId="0" fontId="31" fillId="3" borderId="19" xfId="0" applyFont="1" applyFill="1" applyBorder="1" applyAlignment="1" applyProtection="1">
      <alignment horizontal="left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49" fontId="8" fillId="3" borderId="3" xfId="1" applyFont="1" applyFill="1" applyBorder="1" applyAlignment="1" applyProtection="1">
      <alignment horizontal="center" vertical="center"/>
      <protection locked="0"/>
    </xf>
    <xf numFmtId="49" fontId="8" fillId="3" borderId="4" xfId="1" applyFont="1" applyFill="1" applyBorder="1" applyAlignment="1" applyProtection="1">
      <alignment horizontal="center" vertical="center"/>
      <protection locked="0"/>
    </xf>
    <xf numFmtId="49" fontId="8" fillId="3" borderId="5" xfId="1" applyFont="1" applyFill="1" applyBorder="1" applyAlignment="1" applyProtection="1">
      <alignment horizontal="center" vertical="center"/>
      <protection locked="0"/>
    </xf>
    <xf numFmtId="49" fontId="9" fillId="0" borderId="8" xfId="0" applyNumberFormat="1" applyFont="1" applyBorder="1" applyAlignment="1" applyProtection="1">
      <alignment horizontal="center" vertical="center" shrinkToFit="1"/>
      <protection locked="0"/>
    </xf>
    <xf numFmtId="49" fontId="9" fillId="0" borderId="0" xfId="0" applyNumberFormat="1" applyFont="1" applyBorder="1" applyAlignment="1" applyProtection="1">
      <alignment horizontal="center" vertical="center" shrinkToFit="1"/>
      <protection locked="0"/>
    </xf>
    <xf numFmtId="49" fontId="29" fillId="0" borderId="0" xfId="0" applyNumberFormat="1" applyFont="1" applyBorder="1" applyAlignment="1" applyProtection="1">
      <alignment horizontal="center" vertical="center" shrinkToFit="1"/>
      <protection locked="0"/>
    </xf>
    <xf numFmtId="0" fontId="30" fillId="4" borderId="7" xfId="0" applyNumberFormat="1" applyFont="1" applyFill="1" applyBorder="1" applyAlignment="1" applyProtection="1">
      <alignment horizontal="center" vertical="center" shrinkToFit="1"/>
      <protection locked="0"/>
    </xf>
    <xf numFmtId="0" fontId="30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30" fillId="4" borderId="9" xfId="0" applyNumberFormat="1" applyFont="1" applyFill="1" applyBorder="1" applyAlignment="1" applyProtection="1">
      <alignment horizontal="center" vertical="center" shrinkToFit="1"/>
      <protection locked="0"/>
    </xf>
    <xf numFmtId="0" fontId="30" fillId="4" borderId="15" xfId="0" applyNumberFormat="1" applyFont="1" applyFill="1" applyBorder="1" applyAlignment="1" applyProtection="1">
      <alignment horizontal="center" vertical="center" shrinkToFit="1"/>
      <protection locked="0"/>
    </xf>
    <xf numFmtId="0" fontId="30" fillId="4" borderId="16" xfId="0" applyNumberFormat="1" applyFont="1" applyFill="1" applyBorder="1" applyAlignment="1" applyProtection="1">
      <alignment horizontal="center" vertical="center" shrinkToFit="1"/>
      <protection locked="0"/>
    </xf>
    <xf numFmtId="0" fontId="30" fillId="4" borderId="17" xfId="0" applyNumberFormat="1" applyFont="1" applyFill="1" applyBorder="1" applyAlignment="1" applyProtection="1">
      <alignment horizontal="center" vertical="center" shrinkToFit="1"/>
      <protection locked="0"/>
    </xf>
    <xf numFmtId="0" fontId="25" fillId="4" borderId="7" xfId="0" applyNumberFormat="1" applyFont="1" applyFill="1" applyBorder="1" applyAlignment="1" applyProtection="1">
      <alignment horizontal="center" vertical="center" shrinkToFit="1"/>
      <protection locked="0"/>
    </xf>
    <xf numFmtId="0" fontId="25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25" fillId="4" borderId="10" xfId="0" applyNumberFormat="1" applyFont="1" applyFill="1" applyBorder="1" applyAlignment="1" applyProtection="1">
      <alignment horizontal="center" vertical="center" shrinkToFit="1"/>
      <protection locked="0"/>
    </xf>
    <xf numFmtId="0" fontId="25" fillId="4" borderId="0" xfId="0" applyNumberFormat="1" applyFont="1" applyFill="1" applyBorder="1" applyAlignment="1" applyProtection="1">
      <alignment horizontal="center" vertical="center" shrinkToFit="1"/>
      <protection locked="0"/>
    </xf>
    <xf numFmtId="0" fontId="25" fillId="4" borderId="16" xfId="0" applyNumberFormat="1" applyFont="1" applyFill="1" applyBorder="1" applyAlignment="1" applyProtection="1">
      <alignment horizontal="center" vertical="center" shrinkToFit="1"/>
      <protection locked="0"/>
    </xf>
    <xf numFmtId="0" fontId="25" fillId="4" borderId="15" xfId="0" applyNumberFormat="1" applyFont="1" applyFill="1" applyBorder="1" applyAlignment="1" applyProtection="1">
      <alignment horizontal="center" vertical="center" shrinkToFit="1"/>
      <protection locked="0"/>
    </xf>
    <xf numFmtId="0" fontId="8" fillId="6" borderId="11" xfId="0" applyFont="1" applyFill="1" applyBorder="1" applyAlignment="1" applyProtection="1">
      <alignment horizontal="center" vertical="center" shrinkToFit="1"/>
      <protection locked="0"/>
    </xf>
    <xf numFmtId="0" fontId="8" fillId="6" borderId="6" xfId="0" applyFont="1" applyFill="1" applyBorder="1" applyAlignment="1" applyProtection="1">
      <alignment horizontal="center" vertical="center" shrinkToFit="1"/>
      <protection locked="0"/>
    </xf>
    <xf numFmtId="0" fontId="8" fillId="6" borderId="18" xfId="0" applyFont="1" applyFill="1" applyBorder="1" applyAlignment="1" applyProtection="1">
      <alignment horizontal="center" vertical="center" shrinkToFit="1"/>
      <protection locked="0"/>
    </xf>
    <xf numFmtId="0" fontId="8" fillId="6" borderId="19" xfId="0" applyFont="1" applyFill="1" applyBorder="1" applyAlignment="1" applyProtection="1">
      <alignment horizontal="center" vertical="center" shrinkToFit="1"/>
      <protection locked="0"/>
    </xf>
    <xf numFmtId="0" fontId="8" fillId="6" borderId="12" xfId="0" applyFont="1" applyFill="1" applyBorder="1" applyAlignment="1" applyProtection="1">
      <alignment horizontal="center" vertical="center" shrinkToFit="1"/>
      <protection locked="0"/>
    </xf>
    <xf numFmtId="0" fontId="8" fillId="6" borderId="20" xfId="0" applyFont="1" applyFill="1" applyBorder="1" applyAlignment="1" applyProtection="1">
      <alignment horizontal="center" vertical="center" shrinkToFit="1"/>
      <protection locked="0"/>
    </xf>
    <xf numFmtId="164" fontId="4" fillId="5" borderId="8" xfId="0" applyNumberFormat="1" applyFont="1" applyFill="1" applyBorder="1" applyAlignment="1" applyProtection="1">
      <alignment horizontal="center" vertical="center" shrinkToFit="1"/>
      <protection locked="0"/>
    </xf>
    <xf numFmtId="164" fontId="4" fillId="5" borderId="9" xfId="0" applyNumberFormat="1" applyFont="1" applyFill="1" applyBorder="1" applyAlignment="1" applyProtection="1">
      <alignment horizontal="center" vertical="center" shrinkToFit="1"/>
      <protection locked="0"/>
    </xf>
    <xf numFmtId="164" fontId="4" fillId="5" borderId="16" xfId="0" applyNumberFormat="1" applyFont="1" applyFill="1" applyBorder="1" applyAlignment="1" applyProtection="1">
      <alignment horizontal="center" vertical="center" shrinkToFit="1"/>
      <protection locked="0"/>
    </xf>
    <xf numFmtId="164" fontId="4" fillId="5" borderId="17" xfId="0" applyNumberFormat="1" applyFont="1" applyFill="1" applyBorder="1" applyAlignment="1" applyProtection="1">
      <alignment horizontal="center" vertical="center" shrinkToFit="1"/>
      <protection locked="0"/>
    </xf>
    <xf numFmtId="14" fontId="20" fillId="6" borderId="13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5" xfId="0" applyNumberFormat="1" applyFont="1" applyFill="1" applyBorder="1" applyAlignment="1" applyProtection="1">
      <alignment horizontal="center" vertical="center" shrinkToFit="1"/>
      <protection locked="0"/>
    </xf>
    <xf numFmtId="49" fontId="8" fillId="3" borderId="18" xfId="1" applyFont="1" applyFill="1" applyBorder="1" applyAlignment="1" applyProtection="1">
      <alignment horizontal="center" vertical="center"/>
      <protection locked="0"/>
    </xf>
    <xf numFmtId="49" fontId="8" fillId="3" borderId="19" xfId="1" applyFont="1" applyFill="1" applyBorder="1" applyAlignment="1" applyProtection="1">
      <alignment horizontal="center" vertical="center"/>
      <protection locked="0"/>
    </xf>
    <xf numFmtId="0" fontId="27" fillId="2" borderId="11" xfId="0" applyFont="1" applyFill="1" applyBorder="1" applyAlignment="1" applyProtection="1">
      <alignment horizontal="center" vertical="center"/>
      <protection locked="0"/>
    </xf>
    <xf numFmtId="0" fontId="27" fillId="2" borderId="6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14" fontId="27" fillId="3" borderId="6" xfId="0" applyNumberFormat="1" applyFont="1" applyFill="1" applyBorder="1" applyAlignment="1" applyProtection="1">
      <alignment horizontal="center" vertical="center"/>
      <protection locked="0"/>
    </xf>
    <xf numFmtId="0" fontId="27" fillId="3" borderId="6" xfId="0" applyFont="1" applyFill="1" applyBorder="1" applyAlignment="1" applyProtection="1">
      <alignment horizontal="center" vertical="center"/>
      <protection locked="0"/>
    </xf>
    <xf numFmtId="0" fontId="28" fillId="0" borderId="6" xfId="0" applyNumberFormat="1" applyFont="1" applyBorder="1" applyAlignment="1" applyProtection="1">
      <alignment horizontal="center" vertical="center" shrinkToFit="1"/>
      <protection locked="0"/>
    </xf>
    <xf numFmtId="0" fontId="28" fillId="0" borderId="0" xfId="0" applyNumberFormat="1" applyFont="1" applyBorder="1" applyAlignment="1" applyProtection="1">
      <alignment horizontal="center" vertical="center" shrinkToFit="1"/>
      <protection locked="0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</xf>
    <xf numFmtId="49" fontId="8" fillId="6" borderId="13" xfId="0" applyNumberFormat="1" applyFont="1" applyFill="1" applyBorder="1" applyAlignment="1" applyProtection="1">
      <alignment horizontal="left" vertical="center" shrinkToFit="1"/>
      <protection locked="0"/>
    </xf>
    <xf numFmtId="164" fontId="16" fillId="0" borderId="13" xfId="0" applyNumberFormat="1" applyFont="1" applyBorder="1" applyAlignment="1" applyProtection="1">
      <alignment horizontal="center" vertical="center" shrinkToFit="1"/>
      <protection locked="0"/>
    </xf>
    <xf numFmtId="14" fontId="20" fillId="6" borderId="13" xfId="0" applyNumberFormat="1" applyFont="1" applyFill="1" applyBorder="1" applyAlignment="1" applyProtection="1">
      <alignment horizontal="left" vertical="center" shrinkToFit="1"/>
      <protection locked="0"/>
    </xf>
    <xf numFmtId="49" fontId="4" fillId="0" borderId="7" xfId="0" applyNumberFormat="1" applyFont="1" applyBorder="1" applyAlignment="1" applyProtection="1">
      <alignment horizontal="center" vertical="center" shrinkToFit="1"/>
      <protection locked="0"/>
    </xf>
    <xf numFmtId="49" fontId="4" fillId="0" borderId="8" xfId="0" applyNumberFormat="1" applyFont="1" applyBorder="1" applyAlignment="1" applyProtection="1">
      <alignment horizontal="center" vertical="center" shrinkToFit="1"/>
      <protection locked="0"/>
    </xf>
    <xf numFmtId="49" fontId="4" fillId="0" borderId="10" xfId="0" applyNumberFormat="1" applyFont="1" applyBorder="1" applyAlignment="1" applyProtection="1">
      <alignment horizontal="center" vertical="center" shrinkToFit="1"/>
      <protection locked="0"/>
    </xf>
    <xf numFmtId="49" fontId="4" fillId="0" borderId="0" xfId="0" applyNumberFormat="1" applyFont="1" applyBorder="1" applyAlignment="1" applyProtection="1">
      <alignment horizontal="center" vertical="center" shrinkToFit="1"/>
      <protection locked="0"/>
    </xf>
    <xf numFmtId="49" fontId="4" fillId="0" borderId="26" xfId="0" applyNumberFormat="1" applyFont="1" applyBorder="1" applyAlignment="1" applyProtection="1">
      <alignment horizontal="center" vertical="center" shrinkToFit="1"/>
      <protection locked="0"/>
    </xf>
    <xf numFmtId="49" fontId="4" fillId="0" borderId="2" xfId="0" applyNumberFormat="1" applyFont="1" applyBorder="1" applyAlignment="1" applyProtection="1">
      <alignment horizontal="center" vertical="center" shrinkToFit="1"/>
      <protection locked="0"/>
    </xf>
    <xf numFmtId="0" fontId="17" fillId="6" borderId="22" xfId="0" applyFont="1" applyFill="1" applyBorder="1" applyAlignment="1" applyProtection="1">
      <alignment horizontal="center" vertical="center" shrinkToFit="1"/>
      <protection locked="0"/>
    </xf>
    <xf numFmtId="0" fontId="17" fillId="6" borderId="24" xfId="0" applyFont="1" applyFill="1" applyBorder="1" applyAlignment="1" applyProtection="1">
      <alignment horizontal="center" vertical="center" shrinkToFit="1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17" fillId="6" borderId="2" xfId="0" applyFont="1" applyFill="1" applyBorder="1" applyAlignment="1" applyProtection="1">
      <alignment horizontal="center" vertical="center" shrinkToFit="1"/>
      <protection locked="0"/>
    </xf>
    <xf numFmtId="0" fontId="17" fillId="6" borderId="20" xfId="0" applyFont="1" applyFill="1" applyBorder="1" applyAlignment="1" applyProtection="1">
      <alignment horizontal="center" vertical="center" shrinkToFit="1"/>
      <protection locked="0"/>
    </xf>
    <xf numFmtId="49" fontId="8" fillId="6" borderId="13" xfId="0" applyNumberFormat="1" applyFont="1" applyFill="1" applyBorder="1" applyAlignment="1" applyProtection="1">
      <alignment horizontal="center" vertical="center" shrinkToFit="1"/>
      <protection locked="0"/>
    </xf>
    <xf numFmtId="49" fontId="16" fillId="0" borderId="13" xfId="0" applyNumberFormat="1" applyFont="1" applyBorder="1" applyAlignment="1" applyProtection="1">
      <alignment horizontal="center" vertical="center" shrinkToFit="1"/>
      <protection locked="0"/>
    </xf>
    <xf numFmtId="49" fontId="4" fillId="0" borderId="13" xfId="0" applyNumberFormat="1" applyFont="1" applyBorder="1" applyAlignment="1" applyProtection="1">
      <alignment horizontal="center" vertical="center" shrinkToFit="1"/>
      <protection locked="0"/>
    </xf>
    <xf numFmtId="0" fontId="8" fillId="6" borderId="13" xfId="0" applyFont="1" applyFill="1" applyBorder="1" applyAlignment="1" applyProtection="1">
      <alignment horizontal="center" vertical="center" shrinkToFit="1"/>
      <protection locked="0"/>
    </xf>
    <xf numFmtId="49" fontId="4" fillId="0" borderId="21" xfId="0" applyNumberFormat="1" applyFont="1" applyBorder="1" applyAlignment="1" applyProtection="1">
      <alignment horizontal="center" vertical="center" shrinkToFit="1"/>
      <protection locked="0"/>
    </xf>
    <xf numFmtId="0" fontId="17" fillId="6" borderId="22" xfId="0" applyNumberFormat="1" applyFont="1" applyFill="1" applyBorder="1" applyAlignment="1" applyProtection="1">
      <alignment horizontal="center" vertical="center" shrinkToFit="1"/>
      <protection locked="0"/>
    </xf>
    <xf numFmtId="0" fontId="17" fillId="6" borderId="24" xfId="0" applyNumberFormat="1" applyFont="1" applyFill="1" applyBorder="1" applyAlignment="1" applyProtection="1">
      <alignment horizontal="center" vertical="center" shrinkToFit="1"/>
      <protection locked="0"/>
    </xf>
    <xf numFmtId="49" fontId="25" fillId="2" borderId="3" xfId="0" applyNumberFormat="1" applyFont="1" applyFill="1" applyBorder="1" applyAlignment="1" applyProtection="1">
      <alignment horizontal="center" vertical="center"/>
      <protection locked="0"/>
    </xf>
    <xf numFmtId="49" fontId="25" fillId="2" borderId="4" xfId="0" applyNumberFormat="1" applyFont="1" applyFill="1" applyBorder="1" applyAlignment="1" applyProtection="1">
      <alignment horizontal="center" vertical="center"/>
      <protection locked="0"/>
    </xf>
    <xf numFmtId="49" fontId="25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3" xfId="0" applyNumberFormat="1" applyFont="1" applyFill="1" applyBorder="1" applyAlignment="1" applyProtection="1">
      <alignment horizontal="center" vertical="center"/>
      <protection locked="0"/>
    </xf>
    <xf numFmtId="0" fontId="4" fillId="2" borderId="4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26" fillId="2" borderId="3" xfId="0" applyFont="1" applyFill="1" applyBorder="1" applyAlignment="1" applyProtection="1">
      <alignment horizontal="center" vertical="center"/>
      <protection locked="0"/>
    </xf>
    <xf numFmtId="0" fontId="26" fillId="2" borderId="4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horizontal="center" vertical="center"/>
      <protection locked="0"/>
    </xf>
    <xf numFmtId="0" fontId="25" fillId="2" borderId="3" xfId="0" applyFont="1" applyFill="1" applyBorder="1" applyAlignment="1" applyProtection="1">
      <alignment horizontal="center" vertical="center"/>
      <protection locked="0"/>
    </xf>
    <xf numFmtId="0" fontId="25" fillId="2" borderId="4" xfId="0" applyFont="1" applyFill="1" applyBorder="1" applyAlignment="1" applyProtection="1">
      <alignment horizontal="center" vertical="center"/>
      <protection locked="0"/>
    </xf>
    <xf numFmtId="0" fontId="25" fillId="2" borderId="5" xfId="0" applyFont="1" applyFill="1" applyBorder="1" applyAlignment="1" applyProtection="1">
      <alignment horizontal="center" vertical="center"/>
      <protection locked="0"/>
    </xf>
    <xf numFmtId="0" fontId="24" fillId="6" borderId="11" xfId="0" applyFont="1" applyFill="1" applyBorder="1" applyAlignment="1" applyProtection="1">
      <alignment horizontal="center" vertical="center"/>
      <protection locked="0"/>
    </xf>
    <xf numFmtId="0" fontId="24" fillId="6" borderId="12" xfId="0" applyFont="1" applyFill="1" applyBorder="1" applyAlignment="1" applyProtection="1">
      <alignment horizontal="center" vertical="center"/>
      <protection locked="0"/>
    </xf>
    <xf numFmtId="0" fontId="24" fillId="6" borderId="18" xfId="0" applyFont="1" applyFill="1" applyBorder="1" applyAlignment="1" applyProtection="1">
      <alignment horizontal="center" vertical="center"/>
      <protection locked="0"/>
    </xf>
    <xf numFmtId="0" fontId="24" fillId="6" borderId="20" xfId="0" applyFont="1" applyFill="1" applyBorder="1" applyAlignment="1" applyProtection="1">
      <alignment horizontal="center" vertical="center"/>
      <protection locked="0"/>
    </xf>
    <xf numFmtId="0" fontId="22" fillId="6" borderId="1" xfId="0" applyFont="1" applyFill="1" applyBorder="1" applyAlignment="1" applyProtection="1">
      <alignment horizontal="center" vertical="center"/>
      <protection locked="0"/>
    </xf>
    <xf numFmtId="0" fontId="22" fillId="6" borderId="2" xfId="0" applyFont="1" applyFill="1" applyBorder="1" applyAlignment="1" applyProtection="1">
      <alignment horizontal="center" vertical="center"/>
      <protection locked="0"/>
    </xf>
    <xf numFmtId="0" fontId="18" fillId="0" borderId="0" xfId="0" applyNumberFormat="1" applyFont="1" applyBorder="1" applyAlignment="1" applyProtection="1">
      <alignment horizontal="left" vertical="center" shrinkToFit="1"/>
      <protection locked="0"/>
    </xf>
    <xf numFmtId="0" fontId="19" fillId="7" borderId="22" xfId="0" applyNumberFormat="1" applyFont="1" applyFill="1" applyBorder="1" applyAlignment="1" applyProtection="1">
      <alignment horizontal="center" vertical="center" shrinkToFit="1"/>
      <protection locked="0"/>
    </xf>
    <xf numFmtId="0" fontId="19" fillId="7" borderId="23" xfId="0" applyNumberFormat="1" applyFont="1" applyFill="1" applyBorder="1" applyAlignment="1" applyProtection="1">
      <alignment horizontal="center" vertical="center" shrinkToFit="1"/>
      <protection locked="0"/>
    </xf>
    <xf numFmtId="0" fontId="19" fillId="7" borderId="24" xfId="0" applyNumberFormat="1" applyFont="1" applyFill="1" applyBorder="1" applyAlignment="1" applyProtection="1">
      <alignment horizontal="center" vertical="center" shrinkToFit="1"/>
      <protection locked="0"/>
    </xf>
    <xf numFmtId="49" fontId="18" fillId="0" borderId="7" xfId="0" applyNumberFormat="1" applyFont="1" applyBorder="1" applyAlignment="1" applyProtection="1">
      <alignment horizontal="left" vertical="center" shrinkToFit="1"/>
      <protection locked="0"/>
    </xf>
    <xf numFmtId="49" fontId="18" fillId="0" borderId="8" xfId="0" applyNumberFormat="1" applyFont="1" applyBorder="1" applyAlignment="1" applyProtection="1">
      <alignment horizontal="left" vertical="center" shrinkToFit="1"/>
      <protection locked="0"/>
    </xf>
    <xf numFmtId="49" fontId="18" fillId="0" borderId="15" xfId="0" applyNumberFormat="1" applyFont="1" applyBorder="1" applyAlignment="1" applyProtection="1">
      <alignment horizontal="left" vertical="center" shrinkToFit="1"/>
      <protection locked="0"/>
    </xf>
    <xf numFmtId="49" fontId="18" fillId="0" borderId="16" xfId="0" applyNumberFormat="1" applyFont="1" applyBorder="1" applyAlignment="1" applyProtection="1">
      <alignment horizontal="left" vertical="center" shrinkToFit="1"/>
      <protection locked="0"/>
    </xf>
    <xf numFmtId="49" fontId="18" fillId="0" borderId="0" xfId="0" applyNumberFormat="1" applyFont="1" applyBorder="1" applyAlignment="1" applyProtection="1">
      <alignment horizontal="left" vertical="center" shrinkToFit="1"/>
      <protection locked="0"/>
    </xf>
    <xf numFmtId="49" fontId="4" fillId="0" borderId="9" xfId="0" applyNumberFormat="1" applyFont="1" applyBorder="1" applyAlignment="1" applyProtection="1">
      <alignment horizontal="center" vertical="center" shrinkToFit="1"/>
      <protection locked="0"/>
    </xf>
    <xf numFmtId="49" fontId="4" fillId="0" borderId="14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left" vertical="center" shrinkToFit="1"/>
      <protection locked="0"/>
    </xf>
    <xf numFmtId="0" fontId="21" fillId="0" borderId="0" xfId="0" applyNumberFormat="1" applyFont="1" applyBorder="1" applyAlignment="1" applyProtection="1">
      <alignment horizontal="center" vertical="center" shrinkToFit="1"/>
      <protection locked="0"/>
    </xf>
    <xf numFmtId="0" fontId="21" fillId="0" borderId="2" xfId="0" applyNumberFormat="1" applyFont="1" applyBorder="1" applyAlignment="1" applyProtection="1">
      <alignment horizontal="center" vertical="center" shrinkToFit="1"/>
      <protection locked="0"/>
    </xf>
    <xf numFmtId="0" fontId="10" fillId="0" borderId="6" xfId="0" applyNumberFormat="1" applyFont="1" applyBorder="1" applyAlignment="1" applyProtection="1">
      <alignment horizontal="left" vertical="center" shrinkToFit="1"/>
      <protection locked="0"/>
    </xf>
    <xf numFmtId="0" fontId="10" fillId="0" borderId="0" xfId="0" applyNumberFormat="1" applyFont="1" applyBorder="1" applyAlignment="1" applyProtection="1">
      <alignment horizontal="left" vertical="center" shrinkToFit="1"/>
      <protection locked="0"/>
    </xf>
    <xf numFmtId="0" fontId="11" fillId="0" borderId="6" xfId="0" applyNumberFormat="1" applyFont="1" applyBorder="1" applyAlignment="1" applyProtection="1">
      <alignment horizontal="center" shrinkToFit="1"/>
      <protection locked="0"/>
    </xf>
    <xf numFmtId="0" fontId="11" fillId="0" borderId="0" xfId="0" applyNumberFormat="1" applyFont="1" applyBorder="1" applyAlignment="1" applyProtection="1">
      <alignment horizontal="center" shrinkToFit="1"/>
      <protection locked="0"/>
    </xf>
    <xf numFmtId="0" fontId="12" fillId="4" borderId="6" xfId="0" applyNumberFormat="1" applyFont="1" applyFill="1" applyBorder="1" applyAlignment="1" applyProtection="1">
      <alignment horizontal="center" vertical="center" shrinkToFit="1"/>
      <protection locked="0"/>
    </xf>
    <xf numFmtId="0" fontId="12" fillId="4" borderId="0" xfId="0" applyNumberFormat="1" applyFont="1" applyFill="1" applyBorder="1" applyAlignment="1" applyProtection="1">
      <alignment horizontal="center" vertical="center" shrinkToFit="1"/>
      <protection locked="0"/>
    </xf>
    <xf numFmtId="164" fontId="13" fillId="0" borderId="6" xfId="0" applyNumberFormat="1" applyFont="1" applyBorder="1" applyAlignment="1" applyProtection="1">
      <alignment horizontal="center" vertical="center" shrinkToFit="1"/>
      <protection locked="0"/>
    </xf>
    <xf numFmtId="164" fontId="13" fillId="0" borderId="0" xfId="0" applyNumberFormat="1" applyFont="1" applyBorder="1" applyAlignment="1" applyProtection="1">
      <alignment horizontal="center" vertical="center" shrinkToFit="1"/>
      <protection locked="0"/>
    </xf>
    <xf numFmtId="0" fontId="15" fillId="6" borderId="7" xfId="0" applyNumberFormat="1" applyFont="1" applyFill="1" applyBorder="1" applyAlignment="1" applyProtection="1">
      <alignment horizontal="center" vertical="center" shrinkToFit="1"/>
      <protection locked="0"/>
    </xf>
    <xf numFmtId="0" fontId="15" fillId="6" borderId="8" xfId="0" applyNumberFormat="1" applyFont="1" applyFill="1" applyBorder="1" applyAlignment="1" applyProtection="1">
      <alignment horizontal="center" vertical="center" shrinkToFit="1"/>
      <protection locked="0"/>
    </xf>
    <xf numFmtId="0" fontId="15" fillId="6" borderId="9" xfId="0" applyNumberFormat="1" applyFont="1" applyFill="1" applyBorder="1" applyAlignment="1" applyProtection="1">
      <alignment horizontal="center" vertical="center" shrinkToFit="1"/>
      <protection locked="0"/>
    </xf>
    <xf numFmtId="0" fontId="15" fillId="6" borderId="15" xfId="0" applyNumberFormat="1" applyFont="1" applyFill="1" applyBorder="1" applyAlignment="1" applyProtection="1">
      <alignment horizontal="center" vertical="center" shrinkToFit="1"/>
      <protection locked="0"/>
    </xf>
    <xf numFmtId="0" fontId="15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5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6" fillId="0" borderId="0" xfId="0" applyNumberFormat="1" applyFont="1" applyBorder="1" applyAlignment="1" applyProtection="1">
      <alignment horizontal="center" vertical="center" shrinkToFit="1"/>
      <protection locked="0"/>
    </xf>
    <xf numFmtId="0" fontId="17" fillId="6" borderId="7" xfId="0" applyNumberFormat="1" applyFont="1" applyFill="1" applyBorder="1" applyAlignment="1" applyProtection="1">
      <alignment horizontal="center" vertical="center" shrinkToFit="1"/>
      <protection locked="0"/>
    </xf>
    <xf numFmtId="0" fontId="17" fillId="6" borderId="9" xfId="0" applyNumberFormat="1" applyFont="1" applyFill="1" applyBorder="1" applyAlignment="1" applyProtection="1">
      <alignment horizontal="center" vertical="center" shrinkToFit="1"/>
      <protection locked="0"/>
    </xf>
    <xf numFmtId="0" fontId="17" fillId="6" borderId="15" xfId="0" applyNumberFormat="1" applyFont="1" applyFill="1" applyBorder="1" applyAlignment="1" applyProtection="1">
      <alignment horizontal="center" vertical="center" shrinkToFit="1"/>
      <protection locked="0"/>
    </xf>
    <xf numFmtId="0" fontId="17" fillId="6" borderId="17" xfId="0" applyNumberFormat="1" applyFont="1" applyFill="1" applyBorder="1" applyAlignment="1" applyProtection="1">
      <alignment horizontal="center" vertical="center" shrinkToFit="1"/>
      <protection locked="0"/>
    </xf>
    <xf numFmtId="164" fontId="4" fillId="0" borderId="10" xfId="0" applyNumberFormat="1" applyFont="1" applyBorder="1" applyAlignment="1" applyProtection="1">
      <alignment horizontal="center" vertical="center" shrinkToFit="1"/>
      <protection locked="0"/>
    </xf>
    <xf numFmtId="164" fontId="4" fillId="0" borderId="0" xfId="0" applyNumberFormat="1" applyFont="1" applyBorder="1" applyAlignment="1" applyProtection="1">
      <alignment horizontal="center" vertical="center" shrinkToFit="1"/>
      <protection locked="0"/>
    </xf>
    <xf numFmtId="14" fontId="8" fillId="6" borderId="11" xfId="0" applyNumberFormat="1" applyFont="1" applyFill="1" applyBorder="1" applyAlignment="1" applyProtection="1">
      <alignment horizontal="center" vertical="center" shrinkToFit="1"/>
      <protection locked="0"/>
    </xf>
    <xf numFmtId="14" fontId="8" fillId="6" borderId="6" xfId="0" applyNumberFormat="1" applyFont="1" applyFill="1" applyBorder="1" applyAlignment="1" applyProtection="1">
      <alignment horizontal="center" vertical="center" shrinkToFit="1"/>
      <protection locked="0"/>
    </xf>
    <xf numFmtId="14" fontId="8" fillId="6" borderId="12" xfId="0" applyNumberFormat="1" applyFont="1" applyFill="1" applyBorder="1" applyAlignment="1" applyProtection="1">
      <alignment horizontal="center" vertical="center" shrinkToFit="1"/>
      <protection locked="0"/>
    </xf>
    <xf numFmtId="14" fontId="8" fillId="6" borderId="18" xfId="0" applyNumberFormat="1" applyFont="1" applyFill="1" applyBorder="1" applyAlignment="1" applyProtection="1">
      <alignment horizontal="center" vertical="center" shrinkToFit="1"/>
      <protection locked="0"/>
    </xf>
    <xf numFmtId="14" fontId="8" fillId="6" borderId="19" xfId="0" applyNumberFormat="1" applyFont="1" applyFill="1" applyBorder="1" applyAlignment="1" applyProtection="1">
      <alignment horizontal="center" vertical="center" shrinkToFit="1"/>
      <protection locked="0"/>
    </xf>
    <xf numFmtId="14" fontId="8" fillId="6" borderId="20" xfId="0" applyNumberFormat="1" applyFont="1" applyFill="1" applyBorder="1" applyAlignment="1" applyProtection="1">
      <alignment horizontal="center" vertical="center" shrinkToFit="1"/>
      <protection locked="0"/>
    </xf>
    <xf numFmtId="164" fontId="16" fillId="0" borderId="10" xfId="0" applyNumberFormat="1" applyFont="1" applyBorder="1" applyAlignment="1" applyProtection="1">
      <alignment horizontal="center" vertical="center" shrinkToFit="1"/>
      <protection locked="0"/>
    </xf>
    <xf numFmtId="164" fontId="16" fillId="0" borderId="0" xfId="0" applyNumberFormat="1" applyFont="1" applyBorder="1" applyAlignment="1" applyProtection="1">
      <alignment horizontal="center" vertical="center" shrinkToFit="1"/>
      <protection locked="0"/>
    </xf>
    <xf numFmtId="164" fontId="16" fillId="0" borderId="14" xfId="0" applyNumberFormat="1" applyFont="1" applyBorder="1" applyAlignment="1" applyProtection="1">
      <alignment horizontal="center" vertical="center" shrinkToFit="1"/>
      <protection locked="0"/>
    </xf>
    <xf numFmtId="164" fontId="16" fillId="0" borderId="15" xfId="0" applyNumberFormat="1" applyFont="1" applyBorder="1" applyAlignment="1" applyProtection="1">
      <alignment horizontal="center" vertical="center" shrinkToFit="1"/>
      <protection locked="0"/>
    </xf>
    <xf numFmtId="164" fontId="16" fillId="0" borderId="16" xfId="0" applyNumberFormat="1" applyFont="1" applyBorder="1" applyAlignment="1" applyProtection="1">
      <alignment horizontal="center" vertical="center" shrinkToFit="1"/>
      <protection locked="0"/>
    </xf>
    <xf numFmtId="164" fontId="16" fillId="0" borderId="17" xfId="0" applyNumberFormat="1" applyFont="1" applyBorder="1" applyAlignment="1" applyProtection="1">
      <alignment horizontal="center" vertical="center" shrinkToFit="1"/>
      <protection locked="0"/>
    </xf>
    <xf numFmtId="49" fontId="2" fillId="0" borderId="13" xfId="0" applyNumberFormat="1" applyFont="1" applyBorder="1" applyAlignment="1" applyProtection="1">
      <alignment horizontal="center" vertical="center" shrinkToFit="1"/>
      <protection locked="0"/>
    </xf>
    <xf numFmtId="49" fontId="2" fillId="0" borderId="21" xfId="0" applyNumberFormat="1" applyFont="1" applyBorder="1" applyAlignment="1" applyProtection="1">
      <alignment horizontal="center" vertical="center" shrinkToFit="1"/>
      <protection locked="0"/>
    </xf>
    <xf numFmtId="49" fontId="2" fillId="0" borderId="8" xfId="0" applyNumberFormat="1" applyFont="1" applyBorder="1" applyAlignment="1" applyProtection="1">
      <alignment horizontal="center" vertical="center" shrinkToFit="1"/>
      <protection locked="0"/>
    </xf>
    <xf numFmtId="49" fontId="2" fillId="0" borderId="9" xfId="0" applyNumberFormat="1" applyFont="1" applyBorder="1" applyAlignment="1" applyProtection="1">
      <alignment horizontal="center" vertical="center" shrinkToFit="1"/>
      <protection locked="0"/>
    </xf>
    <xf numFmtId="49" fontId="2" fillId="0" borderId="16" xfId="0" applyNumberFormat="1" applyFont="1" applyBorder="1" applyAlignment="1" applyProtection="1">
      <alignment horizontal="center" vertical="center" shrinkToFit="1"/>
      <protection locked="0"/>
    </xf>
    <xf numFmtId="49" fontId="2" fillId="0" borderId="17" xfId="0" applyNumberFormat="1" applyFont="1" applyBorder="1" applyAlignment="1" applyProtection="1">
      <alignment horizontal="center" vertical="center" shrinkToFi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0</xdr:row>
      <xdr:rowOff>8282</xdr:rowOff>
    </xdr:from>
    <xdr:to>
      <xdr:col>1</xdr:col>
      <xdr:colOff>19049</xdr:colOff>
      <xdr:row>1</xdr:row>
      <xdr:rowOff>8282</xdr:rowOff>
    </xdr:to>
    <xdr:sp macro="" textlink="">
      <xdr:nvSpPr>
        <xdr:cNvPr id="2" name="Zone_Actualiser">
          <a:extLst>
            <a:ext uri="{FF2B5EF4-FFF2-40B4-BE49-F238E27FC236}">
              <a16:creationId xmlns:a16="http://schemas.microsoft.com/office/drawing/2014/main" id="{79872E41-ED8A-42A5-878C-994CE0C071A3}"/>
            </a:ext>
          </a:extLst>
        </xdr:cNvPr>
        <xdr:cNvSpPr txBox="1"/>
      </xdr:nvSpPr>
      <xdr:spPr>
        <a:xfrm>
          <a:off x="8282" y="8282"/>
          <a:ext cx="1153767" cy="51435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05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ACTUALISER</a:t>
          </a:r>
        </a:p>
      </xdr:txBody>
    </xdr:sp>
    <xdr:clientData/>
  </xdr:twoCellAnchor>
  <xdr:twoCellAnchor>
    <xdr:from>
      <xdr:col>1</xdr:col>
      <xdr:colOff>8280</xdr:colOff>
      <xdr:row>0</xdr:row>
      <xdr:rowOff>8283</xdr:rowOff>
    </xdr:from>
    <xdr:to>
      <xdr:col>1</xdr:col>
      <xdr:colOff>1142999</xdr:colOff>
      <xdr:row>1</xdr:row>
      <xdr:rowOff>8283</xdr:rowOff>
    </xdr:to>
    <xdr:sp macro="" textlink="">
      <xdr:nvSpPr>
        <xdr:cNvPr id="3" name="Zone_Revenir_Label">
          <a:extLst>
            <a:ext uri="{FF2B5EF4-FFF2-40B4-BE49-F238E27FC236}">
              <a16:creationId xmlns:a16="http://schemas.microsoft.com/office/drawing/2014/main" id="{0D40D5AF-6E3D-4D0A-8FFE-A36EDAD1DF38}"/>
            </a:ext>
          </a:extLst>
        </xdr:cNvPr>
        <xdr:cNvSpPr txBox="1"/>
      </xdr:nvSpPr>
      <xdr:spPr>
        <a:xfrm>
          <a:off x="1151280" y="8283"/>
          <a:ext cx="1134719" cy="51435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050" b="1">
              <a:solidFill>
                <a:srgbClr val="00FF00"/>
              </a:solidFill>
              <a:latin typeface="Arial" panose="020B0604020202020204" pitchFamily="34" charset="0"/>
              <a:cs typeface="Arial" panose="020B0604020202020204" pitchFamily="34" charset="0"/>
            </a:rPr>
            <a:t>REVENIR À LABEL</a:t>
          </a:r>
        </a:p>
      </xdr:txBody>
    </xdr:sp>
    <xdr:clientData/>
  </xdr:twoCellAnchor>
  <xdr:twoCellAnchor>
    <xdr:from>
      <xdr:col>2</xdr:col>
      <xdr:colOff>19876</xdr:colOff>
      <xdr:row>0</xdr:row>
      <xdr:rowOff>8283</xdr:rowOff>
    </xdr:from>
    <xdr:to>
      <xdr:col>4</xdr:col>
      <xdr:colOff>1142999</xdr:colOff>
      <xdr:row>1</xdr:row>
      <xdr:rowOff>8283</xdr:rowOff>
    </xdr:to>
    <xdr:sp macro="" textlink="">
      <xdr:nvSpPr>
        <xdr:cNvPr id="4" name="Zone_Revenir_Label">
          <a:extLst>
            <a:ext uri="{FF2B5EF4-FFF2-40B4-BE49-F238E27FC236}">
              <a16:creationId xmlns:a16="http://schemas.microsoft.com/office/drawing/2014/main" id="{D9AC7C7C-FF5B-4ADF-AB1B-4EB734DB46CD}"/>
            </a:ext>
          </a:extLst>
        </xdr:cNvPr>
        <xdr:cNvSpPr txBox="1"/>
      </xdr:nvSpPr>
      <xdr:spPr>
        <a:xfrm>
          <a:off x="2305876" y="8283"/>
          <a:ext cx="3409123" cy="51435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EFFACER LE FILTRE DE:    A2   À   G2</a:t>
          </a:r>
        </a:p>
      </xdr:txBody>
    </xdr:sp>
    <xdr:clientData/>
  </xdr:twoCellAnchor>
  <xdr:twoCellAnchor>
    <xdr:from>
      <xdr:col>5</xdr:col>
      <xdr:colOff>12423</xdr:colOff>
      <xdr:row>0</xdr:row>
      <xdr:rowOff>16563</xdr:rowOff>
    </xdr:from>
    <xdr:to>
      <xdr:col>7</xdr:col>
      <xdr:colOff>4141</xdr:colOff>
      <xdr:row>1</xdr:row>
      <xdr:rowOff>8282</xdr:rowOff>
    </xdr:to>
    <xdr:sp macro="" textlink="">
      <xdr:nvSpPr>
        <xdr:cNvPr id="5" name="ZoneTexte_Date">
          <a:extLst>
            <a:ext uri="{FF2B5EF4-FFF2-40B4-BE49-F238E27FC236}">
              <a16:creationId xmlns:a16="http://schemas.microsoft.com/office/drawing/2014/main" id="{1892A0DE-BAA3-4C1F-811B-A94ACE938E26}"/>
            </a:ext>
          </a:extLst>
        </xdr:cNvPr>
        <xdr:cNvSpPr txBox="1"/>
      </xdr:nvSpPr>
      <xdr:spPr>
        <a:xfrm>
          <a:off x="5727423" y="16563"/>
          <a:ext cx="2277718" cy="50606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27DFF432-81BA-46CB-B909-1CFD9A2BFB0C}" type="TxLink">
            <a:rPr lang="en-US" sz="2400" b="1" i="0" u="none" strike="noStrike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pPr algn="ctr"/>
            <a:t>2017-05-29</a:t>
          </a:fld>
          <a:endParaRPr lang="en-US" sz="180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bel"/>
  <dimension ref="A1:CX46"/>
  <sheetViews>
    <sheetView showGridLines="0" tabSelected="1" topLeftCell="D1" zoomScale="130" zoomScaleNormal="130" workbookViewId="0">
      <selection activeCell="AK11" sqref="AK11:AO12"/>
    </sheetView>
  </sheetViews>
  <sheetFormatPr baseColWidth="10" defaultRowHeight="18" x14ac:dyDescent="0.25"/>
  <cols>
    <col min="1" max="1" width="1.6328125" style="3" customWidth="1"/>
    <col min="2" max="20" width="1.54296875" style="3" customWidth="1"/>
    <col min="21" max="21" width="3.6328125" style="3" customWidth="1"/>
    <col min="22" max="22" width="8.984375E-2" style="2" customWidth="1"/>
    <col min="23" max="41" width="1.54296875" style="3" customWidth="1"/>
    <col min="42" max="42" width="3.6328125" style="3" customWidth="1"/>
    <col min="43" max="43" width="8.984375E-2" style="2" customWidth="1"/>
    <col min="44" max="62" width="1.54296875" style="3" customWidth="1"/>
    <col min="63" max="63" width="3.6328125" style="3" customWidth="1"/>
    <col min="64" max="64" width="1.6328125" style="3" customWidth="1"/>
    <col min="65" max="81" width="2.36328125" style="9" customWidth="1"/>
    <col min="82" max="82" width="16.90625" style="9" customWidth="1"/>
    <col min="83" max="16384" width="10.90625" style="9"/>
  </cols>
  <sheetData>
    <row r="1" spans="1:102" s="2" customFormat="1" ht="21.75" customHeight="1" thickBot="1" x14ac:dyDescent="0.3">
      <c r="A1" s="1"/>
      <c r="B1" s="26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8"/>
      <c r="BL1" s="1"/>
    </row>
    <row r="2" spans="1:102" s="2" customFormat="1" ht="22.5" customHeight="1" thickTop="1" thickBot="1" x14ac:dyDescent="0.3">
      <c r="A2" s="3"/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5"/>
      <c r="W2" s="43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5"/>
      <c r="AR2" s="43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5"/>
      <c r="BL2" s="3"/>
    </row>
    <row r="3" spans="1:102" s="2" customFormat="1" ht="7.5" customHeight="1" thickTop="1" x14ac:dyDescent="0.25">
      <c r="A3" s="4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W3" s="140">
        <v>14028361</v>
      </c>
      <c r="X3" s="140"/>
      <c r="Y3" s="140"/>
      <c r="Z3" s="140"/>
      <c r="AA3" s="140"/>
      <c r="AB3" s="140"/>
      <c r="AC3" s="140"/>
      <c r="AD3" s="140"/>
      <c r="AE3" s="140"/>
      <c r="AF3" s="140"/>
      <c r="AG3" s="142">
        <f>$W$3</f>
        <v>14028361</v>
      </c>
      <c r="AH3" s="142"/>
      <c r="AI3" s="142"/>
      <c r="AJ3" s="142"/>
      <c r="AK3" s="142"/>
      <c r="AL3" s="142"/>
      <c r="AM3" s="142"/>
      <c r="AN3" s="142"/>
      <c r="AO3" s="144" t="str">
        <f ca="1">IFERROR(INDEX(Codes,MATCH($W$3,Pièces,0)),"")</f>
        <v>Z70</v>
      </c>
      <c r="AP3" s="144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4"/>
    </row>
    <row r="4" spans="1:102" s="2" customFormat="1" ht="7.5" customHeight="1" x14ac:dyDescent="0.25">
      <c r="A4" s="4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5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3"/>
      <c r="AH4" s="143"/>
      <c r="AI4" s="143"/>
      <c r="AJ4" s="143"/>
      <c r="AK4" s="143"/>
      <c r="AL4" s="143"/>
      <c r="AM4" s="143"/>
      <c r="AN4" s="143"/>
      <c r="AO4" s="145"/>
      <c r="AP4" s="145"/>
      <c r="AQ4" s="5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4"/>
    </row>
    <row r="5" spans="1:102" s="7" customFormat="1" ht="7.5" customHeight="1" thickBot="1" x14ac:dyDescent="0.3">
      <c r="A5" s="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5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3"/>
      <c r="AH5" s="143"/>
      <c r="AI5" s="143"/>
      <c r="AJ5" s="143"/>
      <c r="AK5" s="143"/>
      <c r="AL5" s="143"/>
      <c r="AM5" s="143"/>
      <c r="AN5" s="143"/>
      <c r="AO5" s="145"/>
      <c r="AP5" s="145"/>
      <c r="AQ5" s="5"/>
      <c r="AR5" s="147"/>
      <c r="AS5" s="147"/>
      <c r="AT5" s="147"/>
      <c r="AU5" s="147"/>
      <c r="AV5" s="147"/>
      <c r="AW5" s="147"/>
      <c r="AX5" s="147"/>
      <c r="AY5" s="147"/>
      <c r="AZ5" s="147"/>
      <c r="BA5" s="147"/>
      <c r="BB5" s="147"/>
      <c r="BC5" s="147"/>
      <c r="BD5" s="147"/>
      <c r="BE5" s="147"/>
      <c r="BF5" s="147"/>
      <c r="BG5" s="147"/>
      <c r="BH5" s="147"/>
      <c r="BI5" s="147"/>
      <c r="BJ5" s="147"/>
      <c r="BK5" s="147"/>
      <c r="BL5" s="6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</row>
    <row r="6" spans="1:102" s="2" customFormat="1" ht="7.5" customHeight="1" thickTop="1" x14ac:dyDescent="0.25">
      <c r="A6" s="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8"/>
      <c r="W6" s="148"/>
      <c r="X6" s="149"/>
      <c r="Y6" s="149"/>
      <c r="Z6" s="150"/>
      <c r="AA6" s="154" t="str">
        <f ca="1">IFERROR(INDEX(Ivara,MATCH($W$3,Pièces,0)),"")</f>
        <v>21F-43485</v>
      </c>
      <c r="AB6" s="154"/>
      <c r="AC6" s="154"/>
      <c r="AD6" s="154"/>
      <c r="AE6" s="155"/>
      <c r="AF6" s="156"/>
      <c r="AG6" s="159"/>
      <c r="AH6" s="160"/>
      <c r="AI6" s="160"/>
      <c r="AJ6" s="160"/>
      <c r="AK6" s="160"/>
      <c r="AL6" s="160"/>
      <c r="AM6" s="160"/>
      <c r="AN6" s="161"/>
      <c r="AO6" s="162"/>
      <c r="AP6" s="163"/>
      <c r="AQ6" s="8"/>
      <c r="AR6" s="147"/>
      <c r="AS6" s="147"/>
      <c r="AT6" s="147"/>
      <c r="AU6" s="147"/>
      <c r="AV6" s="147"/>
      <c r="AW6" s="147"/>
      <c r="AX6" s="147"/>
      <c r="AY6" s="147"/>
      <c r="AZ6" s="147"/>
      <c r="BA6" s="147"/>
      <c r="BB6" s="147"/>
      <c r="BC6" s="147"/>
      <c r="BD6" s="147"/>
      <c r="BE6" s="147"/>
      <c r="BF6" s="147"/>
      <c r="BG6" s="147"/>
      <c r="BH6" s="147"/>
      <c r="BI6" s="147"/>
      <c r="BJ6" s="147"/>
      <c r="BK6" s="147"/>
      <c r="BL6" s="4"/>
    </row>
    <row r="7" spans="1:102" s="2" customFormat="1" ht="7.5" customHeight="1" thickBot="1" x14ac:dyDescent="0.3">
      <c r="A7" s="4"/>
      <c r="B7" s="87"/>
      <c r="C7" s="87"/>
      <c r="D7" s="167"/>
      <c r="E7" s="168"/>
      <c r="F7" s="168"/>
      <c r="G7" s="168"/>
      <c r="H7" s="168"/>
      <c r="I7" s="168"/>
      <c r="J7" s="168"/>
      <c r="K7" s="168"/>
      <c r="L7" s="168"/>
      <c r="M7" s="169"/>
      <c r="N7" s="101"/>
      <c r="O7" s="101"/>
      <c r="P7" s="173"/>
      <c r="Q7" s="173"/>
      <c r="R7" s="101"/>
      <c r="S7" s="101"/>
      <c r="T7" s="175"/>
      <c r="U7" s="176"/>
      <c r="V7" s="8"/>
      <c r="W7" s="151"/>
      <c r="X7" s="152"/>
      <c r="Y7" s="152"/>
      <c r="Z7" s="153"/>
      <c r="AA7" s="154"/>
      <c r="AB7" s="154"/>
      <c r="AC7" s="154"/>
      <c r="AD7" s="154"/>
      <c r="AE7" s="157"/>
      <c r="AF7" s="158"/>
      <c r="AG7" s="159"/>
      <c r="AH7" s="160"/>
      <c r="AI7" s="160"/>
      <c r="AJ7" s="160"/>
      <c r="AK7" s="160"/>
      <c r="AL7" s="160"/>
      <c r="AM7" s="160"/>
      <c r="AN7" s="164"/>
      <c r="AO7" s="165"/>
      <c r="AP7" s="166"/>
      <c r="AQ7" s="8"/>
      <c r="AR7" s="147"/>
      <c r="AS7" s="147"/>
      <c r="AT7" s="147"/>
      <c r="AU7" s="147"/>
      <c r="AV7" s="147"/>
      <c r="AW7" s="147"/>
      <c r="AX7" s="147"/>
      <c r="AY7" s="147"/>
      <c r="AZ7" s="147"/>
      <c r="BA7" s="147"/>
      <c r="BB7" s="147"/>
      <c r="BC7" s="147"/>
      <c r="BD7" s="147"/>
      <c r="BE7" s="147"/>
      <c r="BF7" s="147"/>
      <c r="BG7" s="147"/>
      <c r="BH7" s="147"/>
      <c r="BI7" s="147"/>
      <c r="BJ7" s="147"/>
      <c r="BK7" s="147"/>
      <c r="BL7" s="4"/>
    </row>
    <row r="8" spans="1:102" s="2" customFormat="1" ht="7.5" customHeight="1" thickTop="1" x14ac:dyDescent="0.25">
      <c r="A8" s="4"/>
      <c r="B8" s="87"/>
      <c r="C8" s="87"/>
      <c r="D8" s="170"/>
      <c r="E8" s="171"/>
      <c r="F8" s="171"/>
      <c r="G8" s="171"/>
      <c r="H8" s="171"/>
      <c r="I8" s="171"/>
      <c r="J8" s="171"/>
      <c r="K8" s="171"/>
      <c r="L8" s="171"/>
      <c r="M8" s="172"/>
      <c r="N8" s="101"/>
      <c r="O8" s="101"/>
      <c r="P8" s="174"/>
      <c r="Q8" s="174"/>
      <c r="R8" s="101"/>
      <c r="S8" s="101"/>
      <c r="T8" s="177"/>
      <c r="U8" s="178"/>
      <c r="V8" s="8"/>
      <c r="W8" s="126" t="str">
        <f ca="1">IFERROR(INDEX(Descript,MATCH($W$3,Pièces,0)),"")</f>
        <v>ELEMENT,ES3RELEMENT,REXNORD</v>
      </c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7"/>
      <c r="AQ8" s="8"/>
      <c r="AR8" s="147"/>
      <c r="AS8" s="147"/>
      <c r="AT8" s="147"/>
      <c r="AU8" s="147"/>
      <c r="AV8" s="147"/>
      <c r="AW8" s="147"/>
      <c r="AX8" s="147"/>
      <c r="AY8" s="147"/>
      <c r="AZ8" s="147"/>
      <c r="BA8" s="147"/>
      <c r="BB8" s="147"/>
      <c r="BC8" s="147"/>
      <c r="BD8" s="147"/>
      <c r="BE8" s="147"/>
      <c r="BF8" s="147"/>
      <c r="BG8" s="147"/>
      <c r="BH8" s="147"/>
      <c r="BI8" s="147"/>
      <c r="BJ8" s="147"/>
      <c r="BK8" s="147"/>
      <c r="BL8" s="4"/>
    </row>
    <row r="9" spans="1:102" ht="7.5" customHeight="1" x14ac:dyDescent="0.25">
      <c r="B9" s="130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04"/>
      <c r="Q9" s="104"/>
      <c r="R9" s="91"/>
      <c r="S9" s="91"/>
      <c r="T9" s="91"/>
      <c r="U9" s="135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8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</row>
    <row r="10" spans="1:102" ht="7.5" customHeight="1" thickBot="1" x14ac:dyDescent="0.3">
      <c r="B10" s="132"/>
      <c r="C10" s="133"/>
      <c r="D10" s="133"/>
      <c r="E10" s="133"/>
      <c r="F10" s="133"/>
      <c r="G10" s="134"/>
      <c r="H10" s="134"/>
      <c r="I10" s="134"/>
      <c r="J10" s="134"/>
      <c r="K10" s="134"/>
      <c r="L10" s="134"/>
      <c r="M10" s="134"/>
      <c r="N10" s="134"/>
      <c r="O10" s="134"/>
      <c r="P10" s="104"/>
      <c r="Q10" s="104"/>
      <c r="R10" s="93"/>
      <c r="S10" s="93"/>
      <c r="T10" s="93"/>
      <c r="U10" s="13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9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</row>
    <row r="11" spans="1:102" ht="7.5" customHeight="1" thickTop="1" x14ac:dyDescent="0.25">
      <c r="B11" s="89"/>
      <c r="C11" s="89"/>
      <c r="D11" s="89"/>
      <c r="E11" s="89"/>
      <c r="F11" s="89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6"/>
      <c r="W11" s="137" t="str">
        <f ca="1">IFERROR(INDEX(Loca,MATCH($W$3,Pièces,0)),"")</f>
        <v>14E07*01</v>
      </c>
      <c r="X11" s="137"/>
      <c r="Y11" s="137"/>
      <c r="Z11" s="137"/>
      <c r="AA11" s="137"/>
      <c r="AB11" s="137"/>
      <c r="AC11" s="138" t="str">
        <f ca="1">IFERROR(INDEX(Fab,MATCH($W$3,Pièces,0)),"")</f>
        <v>00506522</v>
      </c>
      <c r="AD11" s="138"/>
      <c r="AE11" s="138"/>
      <c r="AF11" s="138"/>
      <c r="AG11" s="138"/>
      <c r="AH11" s="138"/>
      <c r="AI11" s="138"/>
      <c r="AJ11" s="138"/>
      <c r="AK11" s="138" t="str">
        <f ca="1">IFERROR(INDEX(UM,MATCH($W$3,Pièces,0)),"")</f>
        <v>M:1 X:1</v>
      </c>
      <c r="AL11" s="138"/>
      <c r="AM11" s="138"/>
      <c r="AN11" s="138"/>
      <c r="AO11" s="139"/>
      <c r="AP11" s="106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6"/>
    </row>
    <row r="12" spans="1:102" ht="7.5" customHeight="1" thickBot="1" x14ac:dyDescent="0.3">
      <c r="B12" s="89"/>
      <c r="C12" s="89"/>
      <c r="D12" s="89"/>
      <c r="E12" s="89"/>
      <c r="F12" s="89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7"/>
      <c r="W12" s="137"/>
      <c r="X12" s="137"/>
      <c r="Y12" s="137"/>
      <c r="Z12" s="137"/>
      <c r="AA12" s="137"/>
      <c r="AB12" s="137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9"/>
      <c r="AP12" s="107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7"/>
    </row>
    <row r="13" spans="1:102" ht="2.25" customHeight="1" thickTop="1" thickBot="1" x14ac:dyDescent="0.3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</row>
    <row r="14" spans="1:102" ht="8.25" customHeight="1" thickTop="1" thickBot="1" x14ac:dyDescent="0.3">
      <c r="B14" s="29"/>
      <c r="C14" s="30"/>
      <c r="D14" s="29"/>
      <c r="E14" s="30"/>
      <c r="F14" s="29"/>
      <c r="G14" s="30"/>
      <c r="H14" s="29"/>
      <c r="I14" s="30"/>
      <c r="J14" s="29"/>
      <c r="K14" s="30"/>
      <c r="L14" s="29"/>
      <c r="M14" s="30"/>
      <c r="N14" s="29"/>
      <c r="O14" s="30"/>
      <c r="P14" s="29"/>
      <c r="Q14" s="30"/>
      <c r="R14" s="29"/>
      <c r="S14" s="30"/>
      <c r="T14" s="29"/>
      <c r="U14" s="30"/>
      <c r="V14" s="11"/>
      <c r="W14" s="29"/>
      <c r="X14" s="30"/>
      <c r="Y14" s="29"/>
      <c r="Z14" s="30"/>
      <c r="AA14" s="29"/>
      <c r="AB14" s="30"/>
      <c r="AC14" s="29"/>
      <c r="AD14" s="30"/>
      <c r="AE14" s="29"/>
      <c r="AF14" s="30"/>
      <c r="AG14" s="29"/>
      <c r="AH14" s="30"/>
      <c r="AI14" s="29"/>
      <c r="AJ14" s="30"/>
      <c r="AK14" s="29"/>
      <c r="AL14" s="30"/>
      <c r="AM14" s="29"/>
      <c r="AN14" s="30"/>
      <c r="AO14" s="29"/>
      <c r="AP14" s="30"/>
      <c r="AQ14" s="12"/>
      <c r="AR14" s="29"/>
      <c r="AS14" s="30"/>
      <c r="AT14" s="120"/>
      <c r="AU14" s="121"/>
      <c r="AV14" s="29"/>
      <c r="AW14" s="30"/>
      <c r="AX14" s="29"/>
      <c r="AY14" s="30"/>
      <c r="AZ14" s="29"/>
      <c r="BA14" s="30"/>
      <c r="BB14" s="29"/>
      <c r="BC14" s="30"/>
      <c r="BD14" s="29"/>
      <c r="BE14" s="30"/>
      <c r="BF14" s="29"/>
      <c r="BG14" s="30"/>
      <c r="BH14" s="29"/>
      <c r="BI14" s="30"/>
      <c r="BJ14" s="29"/>
      <c r="BK14" s="30"/>
    </row>
    <row r="15" spans="1:102" ht="6" customHeight="1" thickTop="1" thickBot="1" x14ac:dyDescent="0.3">
      <c r="B15" s="31"/>
      <c r="C15" s="32"/>
      <c r="D15" s="31"/>
      <c r="E15" s="32"/>
      <c r="F15" s="31"/>
      <c r="G15" s="32"/>
      <c r="H15" s="31"/>
      <c r="I15" s="32"/>
      <c r="J15" s="31"/>
      <c r="K15" s="32"/>
      <c r="L15" s="31"/>
      <c r="M15" s="32"/>
      <c r="N15" s="31"/>
      <c r="O15" s="32"/>
      <c r="P15" s="31"/>
      <c r="Q15" s="32"/>
      <c r="R15" s="31"/>
      <c r="S15" s="32"/>
      <c r="T15" s="31"/>
      <c r="U15" s="32"/>
      <c r="V15" s="11"/>
      <c r="W15" s="124"/>
      <c r="X15" s="125"/>
      <c r="Y15" s="124"/>
      <c r="Z15" s="125"/>
      <c r="AA15" s="124"/>
      <c r="AB15" s="125"/>
      <c r="AC15" s="124"/>
      <c r="AD15" s="125"/>
      <c r="AE15" s="124"/>
      <c r="AF15" s="125"/>
      <c r="AG15" s="31"/>
      <c r="AH15" s="32"/>
      <c r="AI15" s="31"/>
      <c r="AJ15" s="32"/>
      <c r="AK15" s="31"/>
      <c r="AL15" s="32"/>
      <c r="AM15" s="31"/>
      <c r="AN15" s="32"/>
      <c r="AO15" s="31"/>
      <c r="AP15" s="32"/>
      <c r="AQ15" s="12"/>
      <c r="AR15" s="31"/>
      <c r="AS15" s="32"/>
      <c r="AT15" s="122"/>
      <c r="AU15" s="123"/>
      <c r="AV15" s="31"/>
      <c r="AW15" s="32"/>
      <c r="AX15" s="31"/>
      <c r="AY15" s="32"/>
      <c r="AZ15" s="31"/>
      <c r="BA15" s="32"/>
      <c r="BB15" s="31"/>
      <c r="BC15" s="32"/>
      <c r="BD15" s="31"/>
      <c r="BE15" s="32"/>
      <c r="BF15" s="31"/>
      <c r="BG15" s="32"/>
      <c r="BH15" s="31"/>
      <c r="BI15" s="32"/>
      <c r="BJ15" s="31"/>
      <c r="BK15" s="32"/>
    </row>
    <row r="16" spans="1:102" ht="21.75" customHeight="1" thickTop="1" thickBot="1" x14ac:dyDescent="0.3">
      <c r="B16" s="72"/>
      <c r="C16" s="73"/>
      <c r="D16" s="73"/>
      <c r="E16" s="73"/>
      <c r="F16" s="73"/>
      <c r="G16" s="73"/>
      <c r="H16" s="73"/>
      <c r="I16" s="73"/>
      <c r="J16" s="73"/>
      <c r="K16" s="74"/>
      <c r="L16" s="72"/>
      <c r="M16" s="73"/>
      <c r="N16" s="73"/>
      <c r="O16" s="73"/>
      <c r="P16" s="73"/>
      <c r="Q16" s="73"/>
      <c r="R16" s="73"/>
      <c r="S16" s="73"/>
      <c r="T16" s="73"/>
      <c r="U16" s="74"/>
      <c r="W16" s="108"/>
      <c r="X16" s="109"/>
      <c r="Y16" s="109"/>
      <c r="Z16" s="109"/>
      <c r="AA16" s="109"/>
      <c r="AB16" s="109"/>
      <c r="AC16" s="109"/>
      <c r="AD16" s="109"/>
      <c r="AE16" s="109"/>
      <c r="AF16" s="110"/>
      <c r="AG16" s="111"/>
      <c r="AH16" s="112"/>
      <c r="AI16" s="112"/>
      <c r="AJ16" s="112"/>
      <c r="AK16" s="112"/>
      <c r="AL16" s="112"/>
      <c r="AM16" s="112"/>
      <c r="AN16" s="112"/>
      <c r="AO16" s="112"/>
      <c r="AP16" s="113"/>
      <c r="AR16" s="114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6"/>
      <c r="BE16" s="117"/>
      <c r="BF16" s="118"/>
      <c r="BG16" s="118"/>
      <c r="BH16" s="118"/>
      <c r="BI16" s="118"/>
      <c r="BJ16" s="118"/>
      <c r="BK16" s="119"/>
    </row>
    <row r="17" spans="1:102" s="2" customFormat="1" ht="22.5" customHeight="1" thickTop="1" thickBot="1" x14ac:dyDescent="0.3">
      <c r="A17" s="3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5"/>
      <c r="W17" s="75"/>
      <c r="X17" s="76"/>
      <c r="Y17" s="76"/>
      <c r="Z17" s="76"/>
      <c r="AA17" s="76"/>
      <c r="AB17" s="76"/>
      <c r="AC17" s="76"/>
      <c r="AD17" s="76"/>
      <c r="AE17" s="76"/>
      <c r="AF17" s="76"/>
      <c r="AG17" s="44"/>
      <c r="AH17" s="44"/>
      <c r="AI17" s="44"/>
      <c r="AJ17" s="44"/>
      <c r="AK17" s="44"/>
      <c r="AL17" s="44"/>
      <c r="AM17" s="44"/>
      <c r="AN17" s="44"/>
      <c r="AO17" s="44"/>
      <c r="AP17" s="45"/>
      <c r="AR17" s="77"/>
      <c r="AS17" s="78"/>
      <c r="AT17" s="79"/>
      <c r="AU17" s="79"/>
      <c r="AV17" s="79"/>
      <c r="AW17" s="79"/>
      <c r="AX17" s="79"/>
      <c r="AY17" s="79"/>
      <c r="AZ17" s="79"/>
      <c r="BA17" s="79"/>
      <c r="BB17" s="79"/>
      <c r="BC17" s="80"/>
      <c r="BD17" s="81"/>
      <c r="BE17" s="81"/>
      <c r="BF17" s="81"/>
      <c r="BG17" s="81"/>
      <c r="BH17" s="81"/>
      <c r="BI17" s="81"/>
      <c r="BJ17" s="81"/>
      <c r="BK17" s="13"/>
      <c r="BL17" s="3"/>
    </row>
    <row r="18" spans="1:102" s="2" customFormat="1" ht="7.5" customHeight="1" thickTop="1" x14ac:dyDescent="0.25">
      <c r="A18" s="4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R18" s="84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6"/>
      <c r="BL18" s="4"/>
    </row>
    <row r="19" spans="1:102" s="2" customFormat="1" ht="7.5" customHeight="1" x14ac:dyDescent="0.25">
      <c r="A19" s="4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5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5"/>
      <c r="AR19" s="84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6"/>
      <c r="BL19" s="4"/>
    </row>
    <row r="20" spans="1:102" s="7" customFormat="1" ht="7.5" customHeight="1" x14ac:dyDescent="0.25">
      <c r="A20" s="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5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5"/>
      <c r="AR20" s="84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6"/>
      <c r="BL20" s="6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</row>
    <row r="21" spans="1:102" s="2" customFormat="1" ht="7.5" customHeight="1" x14ac:dyDescent="0.25">
      <c r="A21" s="4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8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"/>
      <c r="AR21" s="84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6"/>
      <c r="BL21" s="4"/>
    </row>
    <row r="22" spans="1:102" s="2" customFormat="1" ht="7.5" customHeight="1" x14ac:dyDescent="0.25">
      <c r="A22" s="4"/>
      <c r="B22" s="87"/>
      <c r="C22" s="87"/>
      <c r="D22" s="88"/>
      <c r="E22" s="88"/>
      <c r="F22" s="88"/>
      <c r="G22" s="88"/>
      <c r="H22" s="88"/>
      <c r="I22" s="88"/>
      <c r="J22" s="88"/>
      <c r="K22" s="88"/>
      <c r="L22" s="88"/>
      <c r="M22" s="101"/>
      <c r="N22" s="101"/>
      <c r="O22" s="102"/>
      <c r="P22" s="102"/>
      <c r="Q22" s="102"/>
      <c r="R22" s="102"/>
      <c r="S22" s="102"/>
      <c r="T22" s="102"/>
      <c r="U22" s="102"/>
      <c r="V22" s="8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"/>
      <c r="AR22" s="84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6"/>
      <c r="BL22" s="4"/>
    </row>
    <row r="23" spans="1:102" s="2" customFormat="1" ht="7.5" customHeight="1" x14ac:dyDescent="0.25">
      <c r="A23" s="4"/>
      <c r="B23" s="87"/>
      <c r="C23" s="87"/>
      <c r="D23" s="88"/>
      <c r="E23" s="88"/>
      <c r="F23" s="88"/>
      <c r="G23" s="88"/>
      <c r="H23" s="88"/>
      <c r="I23" s="88"/>
      <c r="J23" s="88"/>
      <c r="K23" s="88"/>
      <c r="L23" s="88"/>
      <c r="M23" s="101"/>
      <c r="N23" s="101"/>
      <c r="O23" s="102"/>
      <c r="P23" s="102"/>
      <c r="Q23" s="102"/>
      <c r="R23" s="102"/>
      <c r="S23" s="102"/>
      <c r="T23" s="102"/>
      <c r="U23" s="102"/>
      <c r="V23" s="8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"/>
      <c r="AR23" s="84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6"/>
      <c r="BL23" s="4"/>
    </row>
    <row r="24" spans="1:102" ht="7.5" customHeight="1" x14ac:dyDescent="0.25">
      <c r="B24" s="87"/>
      <c r="C24" s="87"/>
      <c r="D24" s="103"/>
      <c r="E24" s="103"/>
      <c r="F24" s="103"/>
      <c r="G24" s="103"/>
      <c r="H24" s="103"/>
      <c r="I24" s="103"/>
      <c r="J24" s="104"/>
      <c r="K24" s="104"/>
      <c r="L24" s="104"/>
      <c r="M24" s="104"/>
      <c r="N24" s="104"/>
      <c r="O24" s="103"/>
      <c r="P24" s="103"/>
      <c r="Q24" s="103"/>
      <c r="R24" s="103"/>
      <c r="S24" s="103"/>
      <c r="T24" s="103"/>
      <c r="U24" s="10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R24" s="84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6"/>
    </row>
    <row r="25" spans="1:102" ht="7.5" customHeight="1" thickBot="1" x14ac:dyDescent="0.3">
      <c r="B25" s="87"/>
      <c r="C25" s="87"/>
      <c r="D25" s="103"/>
      <c r="E25" s="103"/>
      <c r="F25" s="103"/>
      <c r="G25" s="103"/>
      <c r="H25" s="103"/>
      <c r="I25" s="103"/>
      <c r="J25" s="104"/>
      <c r="K25" s="104"/>
      <c r="L25" s="104"/>
      <c r="M25" s="104"/>
      <c r="N25" s="104"/>
      <c r="O25" s="103"/>
      <c r="P25" s="103"/>
      <c r="Q25" s="103"/>
      <c r="R25" s="103"/>
      <c r="S25" s="103"/>
      <c r="T25" s="103"/>
      <c r="U25" s="105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R25" s="84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6"/>
    </row>
    <row r="26" spans="1:102" ht="7.5" customHeight="1" thickTop="1" x14ac:dyDescent="0.25">
      <c r="B26" s="89"/>
      <c r="C26" s="89"/>
      <c r="D26" s="89"/>
      <c r="E26" s="89"/>
      <c r="F26" s="89"/>
      <c r="G26" s="90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4"/>
      <c r="U26" s="96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9"/>
      <c r="AR26" s="84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6"/>
    </row>
    <row r="27" spans="1:102" ht="7.5" customHeight="1" thickBot="1" x14ac:dyDescent="0.3">
      <c r="B27" s="89"/>
      <c r="C27" s="89"/>
      <c r="D27" s="89"/>
      <c r="E27" s="89"/>
      <c r="F27" s="89"/>
      <c r="G27" s="92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5"/>
      <c r="U27" s="97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98"/>
      <c r="AM27" s="98"/>
      <c r="AN27" s="98"/>
      <c r="AO27" s="98"/>
      <c r="AP27" s="100"/>
      <c r="AR27" s="84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6"/>
    </row>
    <row r="28" spans="1:102" ht="2.25" customHeight="1" thickTop="1" thickBot="1" x14ac:dyDescent="0.3">
      <c r="B28" s="10"/>
      <c r="C28" s="10"/>
      <c r="D28" s="10"/>
      <c r="E28" s="10"/>
      <c r="F28" s="10"/>
      <c r="G28" s="14"/>
      <c r="H28" s="14"/>
      <c r="I28" s="14"/>
      <c r="J28" s="14"/>
      <c r="K28" s="14"/>
      <c r="L28" s="14"/>
      <c r="M28" s="14"/>
      <c r="N28" s="10"/>
      <c r="O28" s="10"/>
      <c r="P28" s="10"/>
      <c r="Q28" s="10"/>
      <c r="R28" s="10"/>
      <c r="S28" s="10"/>
      <c r="T28" s="10"/>
      <c r="U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R28" s="84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6"/>
    </row>
    <row r="29" spans="1:102" ht="8.25" customHeight="1" thickTop="1" thickBot="1" x14ac:dyDescent="0.3">
      <c r="B29" s="29"/>
      <c r="C29" s="30"/>
      <c r="D29" s="29"/>
      <c r="E29" s="30"/>
      <c r="F29" s="29"/>
      <c r="G29" s="30"/>
      <c r="H29" s="29"/>
      <c r="I29" s="30"/>
      <c r="J29" s="29"/>
      <c r="K29" s="30"/>
      <c r="L29" s="29"/>
      <c r="M29" s="30"/>
      <c r="N29" s="29"/>
      <c r="O29" s="30"/>
      <c r="P29" s="29"/>
      <c r="Q29" s="30"/>
      <c r="R29" s="29"/>
      <c r="S29" s="30"/>
      <c r="T29" s="29"/>
      <c r="U29" s="30"/>
      <c r="V29" s="15"/>
      <c r="W29" s="29"/>
      <c r="X29" s="30"/>
      <c r="Y29" s="29"/>
      <c r="Z29" s="30"/>
      <c r="AA29" s="29"/>
      <c r="AB29" s="30"/>
      <c r="AC29" s="29"/>
      <c r="AD29" s="30"/>
      <c r="AE29" s="29"/>
      <c r="AF29" s="30"/>
      <c r="AG29" s="29"/>
      <c r="AH29" s="30"/>
      <c r="AI29" s="29"/>
      <c r="AJ29" s="30"/>
      <c r="AK29" s="29"/>
      <c r="AL29" s="30"/>
      <c r="AM29" s="29"/>
      <c r="AN29" s="30"/>
      <c r="AO29" s="29"/>
      <c r="AP29" s="30"/>
      <c r="AQ29" s="16"/>
      <c r="AR29" s="84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6"/>
    </row>
    <row r="30" spans="1:102" ht="6" customHeight="1" thickTop="1" thickBot="1" x14ac:dyDescent="0.3">
      <c r="B30" s="31"/>
      <c r="C30" s="32"/>
      <c r="D30" s="31"/>
      <c r="E30" s="32"/>
      <c r="F30" s="31"/>
      <c r="G30" s="32"/>
      <c r="H30" s="31"/>
      <c r="I30" s="32"/>
      <c r="J30" s="31"/>
      <c r="K30" s="32"/>
      <c r="L30" s="31"/>
      <c r="M30" s="32"/>
      <c r="N30" s="31"/>
      <c r="O30" s="32"/>
      <c r="P30" s="31"/>
      <c r="Q30" s="32"/>
      <c r="R30" s="31"/>
      <c r="S30" s="32"/>
      <c r="T30" s="31"/>
      <c r="U30" s="32"/>
      <c r="V30" s="15"/>
      <c r="W30" s="31"/>
      <c r="X30" s="32"/>
      <c r="Y30" s="31"/>
      <c r="Z30" s="32"/>
      <c r="AA30" s="31"/>
      <c r="AB30" s="32"/>
      <c r="AC30" s="31"/>
      <c r="AD30" s="32"/>
      <c r="AE30" s="31"/>
      <c r="AF30" s="32"/>
      <c r="AG30" s="31"/>
      <c r="AH30" s="32"/>
      <c r="AI30" s="31"/>
      <c r="AJ30" s="32"/>
      <c r="AK30" s="31"/>
      <c r="AL30" s="32"/>
      <c r="AM30" s="31"/>
      <c r="AN30" s="32"/>
      <c r="AO30" s="31"/>
      <c r="AP30" s="32"/>
      <c r="AQ30" s="16"/>
      <c r="AR30" s="84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6"/>
    </row>
    <row r="31" spans="1:102" ht="21.75" customHeight="1" thickTop="1" thickBot="1" x14ac:dyDescent="0.3">
      <c r="B31" s="72"/>
      <c r="C31" s="73"/>
      <c r="D31" s="73"/>
      <c r="E31" s="73"/>
      <c r="F31" s="73"/>
      <c r="G31" s="73"/>
      <c r="H31" s="73"/>
      <c r="I31" s="73"/>
      <c r="J31" s="73"/>
      <c r="K31" s="74"/>
      <c r="L31" s="72"/>
      <c r="M31" s="73"/>
      <c r="N31" s="73"/>
      <c r="O31" s="73"/>
      <c r="P31" s="73"/>
      <c r="Q31" s="73"/>
      <c r="R31" s="73"/>
      <c r="S31" s="73"/>
      <c r="T31" s="73"/>
      <c r="U31" s="74"/>
      <c r="W31" s="72"/>
      <c r="X31" s="73"/>
      <c r="Y31" s="73"/>
      <c r="Z31" s="73"/>
      <c r="AA31" s="73"/>
      <c r="AB31" s="73"/>
      <c r="AC31" s="73"/>
      <c r="AD31" s="73"/>
      <c r="AE31" s="73"/>
      <c r="AF31" s="74"/>
      <c r="AG31" s="72"/>
      <c r="AH31" s="73"/>
      <c r="AI31" s="73"/>
      <c r="AJ31" s="73"/>
      <c r="AK31" s="73"/>
      <c r="AL31" s="73"/>
      <c r="AM31" s="73"/>
      <c r="AN31" s="73"/>
      <c r="AO31" s="73"/>
      <c r="AP31" s="74"/>
      <c r="AR31" s="84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6"/>
    </row>
    <row r="32" spans="1:102" s="2" customFormat="1" ht="22.5" customHeight="1" thickTop="1" thickBot="1" x14ac:dyDescent="0.3">
      <c r="A32" s="3"/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5"/>
      <c r="W32" s="43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5"/>
      <c r="AR32" s="84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6"/>
      <c r="BL32" s="3"/>
    </row>
    <row r="33" spans="1:102" s="2" customFormat="1" ht="7.5" customHeight="1" thickTop="1" x14ac:dyDescent="0.25">
      <c r="A33" s="4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R33" s="84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6"/>
      <c r="BL33" s="4"/>
    </row>
    <row r="34" spans="1:102" s="2" customFormat="1" ht="7.5" customHeight="1" x14ac:dyDescent="0.25">
      <c r="A34" s="4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5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5"/>
      <c r="AR34" s="84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6"/>
      <c r="BL34" s="4"/>
    </row>
    <row r="35" spans="1:102" s="7" customFormat="1" ht="7.5" customHeight="1" x14ac:dyDescent="0.25">
      <c r="A35" s="6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5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5"/>
      <c r="AR35" s="84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6"/>
      <c r="BL35" s="6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</row>
    <row r="36" spans="1:102" s="2" customFormat="1" ht="7.5" customHeight="1" x14ac:dyDescent="0.25">
      <c r="A36" s="4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8"/>
      <c r="AR36" s="84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6"/>
      <c r="BL36" s="4"/>
    </row>
    <row r="37" spans="1:102" s="2" customFormat="1" ht="7.5" customHeight="1" x14ac:dyDescent="0.25">
      <c r="A37" s="4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8"/>
      <c r="W37" s="49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1"/>
      <c r="AQ37" s="8"/>
      <c r="AR37" s="84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6"/>
      <c r="BL37" s="4"/>
    </row>
    <row r="38" spans="1:102" s="2" customFormat="1" ht="7.5" customHeight="1" x14ac:dyDescent="0.25">
      <c r="A38" s="4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8"/>
      <c r="W38" s="52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4"/>
      <c r="AQ38" s="8"/>
      <c r="AR38" s="84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6"/>
      <c r="BL38" s="4"/>
    </row>
    <row r="39" spans="1:102" ht="7.5" customHeight="1" x14ac:dyDescent="0.25"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W39" s="55"/>
      <c r="X39" s="56"/>
      <c r="Y39" s="56"/>
      <c r="Z39" s="56"/>
      <c r="AA39" s="56"/>
      <c r="AB39" s="56"/>
      <c r="AC39" s="56"/>
      <c r="AD39" s="56"/>
      <c r="AE39" s="56"/>
      <c r="AF39" s="56"/>
      <c r="AG39" s="55"/>
      <c r="AH39" s="56"/>
      <c r="AI39" s="56"/>
      <c r="AJ39" s="56"/>
      <c r="AK39" s="56"/>
      <c r="AL39" s="56"/>
      <c r="AM39" s="56"/>
      <c r="AN39" s="56"/>
      <c r="AO39" s="56"/>
      <c r="AP39" s="56"/>
      <c r="AR39" s="84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6"/>
    </row>
    <row r="40" spans="1:102" ht="7.5" customHeight="1" thickBot="1" x14ac:dyDescent="0.3"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W40" s="57"/>
      <c r="X40" s="58"/>
      <c r="Y40" s="58"/>
      <c r="Z40" s="58"/>
      <c r="AA40" s="58"/>
      <c r="AB40" s="59"/>
      <c r="AC40" s="59"/>
      <c r="AD40" s="59"/>
      <c r="AE40" s="59"/>
      <c r="AF40" s="59"/>
      <c r="AG40" s="60"/>
      <c r="AH40" s="59"/>
      <c r="AI40" s="59"/>
      <c r="AJ40" s="59"/>
      <c r="AK40" s="59"/>
      <c r="AL40" s="59"/>
      <c r="AM40" s="59"/>
      <c r="AN40" s="59"/>
      <c r="AO40" s="59"/>
      <c r="AP40" s="59"/>
      <c r="AR40" s="84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6"/>
    </row>
    <row r="41" spans="1:102" ht="7.5" customHeight="1" thickTop="1" x14ac:dyDescent="0.25"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W41" s="61"/>
      <c r="X41" s="62"/>
      <c r="Y41" s="62"/>
      <c r="Z41" s="62"/>
      <c r="AA41" s="65"/>
      <c r="AB41" s="67"/>
      <c r="AC41" s="67"/>
      <c r="AD41" s="67"/>
      <c r="AE41" s="67"/>
      <c r="AF41" s="67"/>
      <c r="AG41" s="67"/>
      <c r="AH41" s="67"/>
      <c r="AI41" s="67"/>
      <c r="AJ41" s="67"/>
      <c r="AK41" s="68"/>
      <c r="AL41" s="71"/>
      <c r="AM41" s="71"/>
      <c r="AN41" s="71"/>
      <c r="AO41" s="71"/>
      <c r="AP41" s="71"/>
      <c r="AR41" s="84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6"/>
    </row>
    <row r="42" spans="1:102" ht="7.5" customHeight="1" thickBot="1" x14ac:dyDescent="0.3"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W42" s="63"/>
      <c r="X42" s="64"/>
      <c r="Y42" s="64"/>
      <c r="Z42" s="64"/>
      <c r="AA42" s="66"/>
      <c r="AB42" s="69"/>
      <c r="AC42" s="69"/>
      <c r="AD42" s="69"/>
      <c r="AE42" s="69"/>
      <c r="AF42" s="69"/>
      <c r="AG42" s="69"/>
      <c r="AH42" s="69"/>
      <c r="AI42" s="69"/>
      <c r="AJ42" s="69"/>
      <c r="AK42" s="70"/>
      <c r="AL42" s="71"/>
      <c r="AM42" s="71"/>
      <c r="AN42" s="71"/>
      <c r="AO42" s="71"/>
      <c r="AP42" s="71"/>
      <c r="AR42" s="33"/>
      <c r="AS42" s="34"/>
      <c r="AT42" s="37"/>
      <c r="AU42" s="37"/>
      <c r="AV42" s="37"/>
      <c r="AW42" s="37"/>
      <c r="AX42" s="37"/>
      <c r="AY42" s="37"/>
      <c r="AZ42" s="37"/>
      <c r="BA42" s="37"/>
      <c r="BB42" s="37"/>
      <c r="BC42" s="39"/>
      <c r="BD42" s="39"/>
      <c r="BE42" s="39"/>
      <c r="BF42" s="39"/>
      <c r="BG42" s="39"/>
      <c r="BH42" s="39"/>
      <c r="BI42" s="39"/>
      <c r="BJ42" s="39"/>
      <c r="BK42" s="41"/>
    </row>
    <row r="43" spans="1:102" ht="2.25" customHeight="1" thickTop="1" thickBot="1" x14ac:dyDescent="0.3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R43" s="33"/>
      <c r="AS43" s="34"/>
      <c r="AT43" s="37"/>
      <c r="AU43" s="37"/>
      <c r="AV43" s="37"/>
      <c r="AW43" s="37"/>
      <c r="AX43" s="37"/>
      <c r="AY43" s="37"/>
      <c r="AZ43" s="37"/>
      <c r="BA43" s="37"/>
      <c r="BB43" s="37"/>
      <c r="BC43" s="39"/>
      <c r="BD43" s="39"/>
      <c r="BE43" s="39"/>
      <c r="BF43" s="39"/>
      <c r="BG43" s="39"/>
      <c r="BH43" s="39"/>
      <c r="BI43" s="39"/>
      <c r="BJ43" s="39"/>
      <c r="BK43" s="41"/>
    </row>
    <row r="44" spans="1:102" ht="8.25" customHeight="1" thickTop="1" thickBot="1" x14ac:dyDescent="0.3">
      <c r="B44" s="29"/>
      <c r="C44" s="30"/>
      <c r="D44" s="29"/>
      <c r="E44" s="30"/>
      <c r="F44" s="29"/>
      <c r="G44" s="30"/>
      <c r="H44" s="29"/>
      <c r="I44" s="30"/>
      <c r="J44" s="29"/>
      <c r="K44" s="30"/>
      <c r="L44" s="29"/>
      <c r="M44" s="30"/>
      <c r="N44" s="29"/>
      <c r="O44" s="30"/>
      <c r="P44" s="29"/>
      <c r="Q44" s="30"/>
      <c r="R44" s="29"/>
      <c r="S44" s="30"/>
      <c r="T44" s="29"/>
      <c r="U44" s="30"/>
      <c r="V44" s="15"/>
      <c r="W44" s="29"/>
      <c r="X44" s="30"/>
      <c r="Y44" s="29"/>
      <c r="Z44" s="30"/>
      <c r="AA44" s="29"/>
      <c r="AB44" s="30"/>
      <c r="AC44" s="29"/>
      <c r="AD44" s="30"/>
      <c r="AE44" s="29"/>
      <c r="AF44" s="30"/>
      <c r="AG44" s="29"/>
      <c r="AH44" s="30"/>
      <c r="AI44" s="29"/>
      <c r="AJ44" s="30"/>
      <c r="AK44" s="29"/>
      <c r="AL44" s="30"/>
      <c r="AM44" s="29"/>
      <c r="AN44" s="30"/>
      <c r="AO44" s="29"/>
      <c r="AP44" s="30"/>
      <c r="AQ44" s="16"/>
      <c r="AR44" s="33"/>
      <c r="AS44" s="34"/>
      <c r="AT44" s="37"/>
      <c r="AU44" s="37"/>
      <c r="AV44" s="37"/>
      <c r="AW44" s="37"/>
      <c r="AX44" s="37"/>
      <c r="AY44" s="37"/>
      <c r="AZ44" s="37"/>
      <c r="BA44" s="37"/>
      <c r="BB44" s="37"/>
      <c r="BC44" s="39"/>
      <c r="BD44" s="39"/>
      <c r="BE44" s="39"/>
      <c r="BF44" s="39"/>
      <c r="BG44" s="39"/>
      <c r="BH44" s="39"/>
      <c r="BI44" s="39"/>
      <c r="BJ44" s="39"/>
      <c r="BK44" s="41"/>
    </row>
    <row r="45" spans="1:102" ht="6" customHeight="1" thickTop="1" thickBot="1" x14ac:dyDescent="0.3">
      <c r="B45" s="31"/>
      <c r="C45" s="32"/>
      <c r="D45" s="31"/>
      <c r="E45" s="32"/>
      <c r="F45" s="31"/>
      <c r="G45" s="32"/>
      <c r="H45" s="31"/>
      <c r="I45" s="32"/>
      <c r="J45" s="31"/>
      <c r="K45" s="32"/>
      <c r="L45" s="31"/>
      <c r="M45" s="32"/>
      <c r="N45" s="31"/>
      <c r="O45" s="32"/>
      <c r="P45" s="31"/>
      <c r="Q45" s="32"/>
      <c r="R45" s="31"/>
      <c r="S45" s="32"/>
      <c r="T45" s="31"/>
      <c r="U45" s="32"/>
      <c r="V45" s="15"/>
      <c r="W45" s="31"/>
      <c r="X45" s="32"/>
      <c r="Y45" s="31"/>
      <c r="Z45" s="32"/>
      <c r="AA45" s="31"/>
      <c r="AB45" s="32"/>
      <c r="AC45" s="31"/>
      <c r="AD45" s="32"/>
      <c r="AE45" s="31"/>
      <c r="AF45" s="32"/>
      <c r="AG45" s="31"/>
      <c r="AH45" s="32"/>
      <c r="AI45" s="31"/>
      <c r="AJ45" s="32"/>
      <c r="AK45" s="31"/>
      <c r="AL45" s="32"/>
      <c r="AM45" s="31"/>
      <c r="AN45" s="32"/>
      <c r="AO45" s="31"/>
      <c r="AP45" s="32"/>
      <c r="AQ45" s="16"/>
      <c r="AR45" s="35"/>
      <c r="AS45" s="36"/>
      <c r="AT45" s="38"/>
      <c r="AU45" s="38"/>
      <c r="AV45" s="38"/>
      <c r="AW45" s="38"/>
      <c r="AX45" s="38"/>
      <c r="AY45" s="38"/>
      <c r="AZ45" s="38"/>
      <c r="BA45" s="38"/>
      <c r="BB45" s="38"/>
      <c r="BC45" s="40"/>
      <c r="BD45" s="40"/>
      <c r="BE45" s="40"/>
      <c r="BF45" s="40"/>
      <c r="BG45" s="40"/>
      <c r="BH45" s="40"/>
      <c r="BI45" s="40"/>
      <c r="BJ45" s="40"/>
      <c r="BK45" s="42"/>
    </row>
    <row r="46" spans="1:102" ht="21" thickTop="1" x14ac:dyDescent="0.25">
      <c r="B46" s="26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8"/>
    </row>
  </sheetData>
  <mergeCells count="153">
    <mergeCell ref="B1:BK1"/>
    <mergeCell ref="B2:U2"/>
    <mergeCell ref="W2:AP2"/>
    <mergeCell ref="AR2:BK2"/>
    <mergeCell ref="B3:U6"/>
    <mergeCell ref="W3:AF5"/>
    <mergeCell ref="AG3:AN5"/>
    <mergeCell ref="AO3:AP5"/>
    <mergeCell ref="AR3:BK10"/>
    <mergeCell ref="W6:Z7"/>
    <mergeCell ref="AA6:AD7"/>
    <mergeCell ref="AE6:AF7"/>
    <mergeCell ref="AG6:AM7"/>
    <mergeCell ref="AN6:AP7"/>
    <mergeCell ref="B7:C8"/>
    <mergeCell ref="D7:M8"/>
    <mergeCell ref="N7:O8"/>
    <mergeCell ref="P7:Q8"/>
    <mergeCell ref="R7:S8"/>
    <mergeCell ref="T7:U8"/>
    <mergeCell ref="BK11:BK12"/>
    <mergeCell ref="B14:C15"/>
    <mergeCell ref="D14:E15"/>
    <mergeCell ref="F14:G15"/>
    <mergeCell ref="H14:I15"/>
    <mergeCell ref="J14:K15"/>
    <mergeCell ref="L14:M15"/>
    <mergeCell ref="W8:AO10"/>
    <mergeCell ref="AP8:AP10"/>
    <mergeCell ref="B9:O10"/>
    <mergeCell ref="P9:Q10"/>
    <mergeCell ref="R9:U10"/>
    <mergeCell ref="B11:F12"/>
    <mergeCell ref="G11:T12"/>
    <mergeCell ref="U11:U12"/>
    <mergeCell ref="W11:AB12"/>
    <mergeCell ref="AC11:AJ12"/>
    <mergeCell ref="N14:O15"/>
    <mergeCell ref="P14:Q15"/>
    <mergeCell ref="R14:S15"/>
    <mergeCell ref="T14:U15"/>
    <mergeCell ref="W14:X15"/>
    <mergeCell ref="Y14:Z15"/>
    <mergeCell ref="AK11:AO12"/>
    <mergeCell ref="AP11:AP12"/>
    <mergeCell ref="AR11:BJ12"/>
    <mergeCell ref="B16:K16"/>
    <mergeCell ref="L16:U16"/>
    <mergeCell ref="W16:AF16"/>
    <mergeCell ref="AG16:AP16"/>
    <mergeCell ref="AR16:BD16"/>
    <mergeCell ref="BE16:BK16"/>
    <mergeCell ref="AZ14:BA15"/>
    <mergeCell ref="BB14:BC15"/>
    <mergeCell ref="BD14:BE15"/>
    <mergeCell ref="BF14:BG15"/>
    <mergeCell ref="BH14:BI15"/>
    <mergeCell ref="BJ14:BK15"/>
    <mergeCell ref="AM14:AN15"/>
    <mergeCell ref="AO14:AP15"/>
    <mergeCell ref="AR14:AS15"/>
    <mergeCell ref="AT14:AU15"/>
    <mergeCell ref="AV14:AW15"/>
    <mergeCell ref="AX14:AY15"/>
    <mergeCell ref="AA14:AB15"/>
    <mergeCell ref="AC14:AD15"/>
    <mergeCell ref="AE14:AF15"/>
    <mergeCell ref="AG14:AH15"/>
    <mergeCell ref="AI14:AJ15"/>
    <mergeCell ref="AK14:AL15"/>
    <mergeCell ref="B17:U17"/>
    <mergeCell ref="W17:AP17"/>
    <mergeCell ref="AR17:AS17"/>
    <mergeCell ref="AT17:BB17"/>
    <mergeCell ref="BC17:BJ17"/>
    <mergeCell ref="B18:U21"/>
    <mergeCell ref="W18:AP25"/>
    <mergeCell ref="AR18:BK41"/>
    <mergeCell ref="B22:C23"/>
    <mergeCell ref="D22:L23"/>
    <mergeCell ref="B26:F27"/>
    <mergeCell ref="G26:N27"/>
    <mergeCell ref="O26:T27"/>
    <mergeCell ref="U26:U27"/>
    <mergeCell ref="W26:AO27"/>
    <mergeCell ref="AP26:AP27"/>
    <mergeCell ref="M22:N23"/>
    <mergeCell ref="O22:U23"/>
    <mergeCell ref="B24:C25"/>
    <mergeCell ref="D24:I25"/>
    <mergeCell ref="J24:N25"/>
    <mergeCell ref="O24:U25"/>
    <mergeCell ref="AM29:AN30"/>
    <mergeCell ref="AO29:AP30"/>
    <mergeCell ref="B31:K31"/>
    <mergeCell ref="L31:U31"/>
    <mergeCell ref="W31:AF31"/>
    <mergeCell ref="AG31:AP31"/>
    <mergeCell ref="AA29:AB30"/>
    <mergeCell ref="AC29:AD30"/>
    <mergeCell ref="AE29:AF30"/>
    <mergeCell ref="AG29:AH30"/>
    <mergeCell ref="AI29:AJ30"/>
    <mergeCell ref="AK29:AL30"/>
    <mergeCell ref="N29:O30"/>
    <mergeCell ref="P29:Q30"/>
    <mergeCell ref="R29:S30"/>
    <mergeCell ref="T29:U30"/>
    <mergeCell ref="W29:X30"/>
    <mergeCell ref="Y29:Z30"/>
    <mergeCell ref="B29:C30"/>
    <mergeCell ref="D29:E30"/>
    <mergeCell ref="F29:G30"/>
    <mergeCell ref="H29:I30"/>
    <mergeCell ref="J29:K30"/>
    <mergeCell ref="L29:M30"/>
    <mergeCell ref="AO44:AP45"/>
    <mergeCell ref="B32:U32"/>
    <mergeCell ref="W32:AP32"/>
    <mergeCell ref="B33:U37"/>
    <mergeCell ref="W33:AP36"/>
    <mergeCell ref="W37:AP38"/>
    <mergeCell ref="B38:U42"/>
    <mergeCell ref="W39:AF40"/>
    <mergeCell ref="AG39:AP40"/>
    <mergeCell ref="W41:Y42"/>
    <mergeCell ref="Z41:AA42"/>
    <mergeCell ref="AB41:AK42"/>
    <mergeCell ref="AL41:AP42"/>
    <mergeCell ref="B46:BK46"/>
    <mergeCell ref="N44:O45"/>
    <mergeCell ref="P44:Q45"/>
    <mergeCell ref="R44:S45"/>
    <mergeCell ref="T44:U45"/>
    <mergeCell ref="W44:X45"/>
    <mergeCell ref="Y44:Z45"/>
    <mergeCell ref="B44:C45"/>
    <mergeCell ref="D44:E45"/>
    <mergeCell ref="F44:G45"/>
    <mergeCell ref="H44:I45"/>
    <mergeCell ref="J44:K45"/>
    <mergeCell ref="L44:M45"/>
    <mergeCell ref="AR42:AS45"/>
    <mergeCell ref="AT42:BB45"/>
    <mergeCell ref="BC42:BJ45"/>
    <mergeCell ref="BK42:BK45"/>
    <mergeCell ref="AA44:AB45"/>
    <mergeCell ref="AC44:AD45"/>
    <mergeCell ref="AE44:AF45"/>
    <mergeCell ref="AG44:AH45"/>
    <mergeCell ref="AI44:AJ45"/>
    <mergeCell ref="AK44:AL45"/>
    <mergeCell ref="AM44:AN4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_Pièces"/>
  <dimension ref="A1:H20"/>
  <sheetViews>
    <sheetView workbookViewId="0">
      <selection activeCell="A23" sqref="A23"/>
    </sheetView>
  </sheetViews>
  <sheetFormatPr baseColWidth="10" defaultRowHeight="18" x14ac:dyDescent="0.25"/>
  <cols>
    <col min="1" max="1" width="10.90625" style="25"/>
  </cols>
  <sheetData>
    <row r="1" spans="1:8" s="19" customFormat="1" ht="40.5" customHeigh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8">
        <f>COUNTA(A:A)-2</f>
        <v>17</v>
      </c>
    </row>
    <row r="2" spans="1:8" s="19" customFormat="1" ht="41.25" customHeight="1" x14ac:dyDescent="0.25">
      <c r="A2" s="20"/>
      <c r="B2" s="20"/>
      <c r="C2" s="20"/>
      <c r="D2" s="20"/>
      <c r="E2" s="20"/>
      <c r="F2" s="20"/>
      <c r="G2" s="20"/>
    </row>
    <row r="3" spans="1:8" s="22" customFormat="1" ht="15.75" x14ac:dyDescent="0.25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</row>
    <row r="4" spans="1:8" s="23" customFormat="1" ht="15.75" x14ac:dyDescent="0.25">
      <c r="A4" s="23">
        <v>14028345</v>
      </c>
      <c r="B4" s="24" t="s">
        <v>12</v>
      </c>
      <c r="C4" s="24" t="s">
        <v>13</v>
      </c>
      <c r="D4" s="24" t="s">
        <v>14</v>
      </c>
      <c r="E4" s="24" t="s">
        <v>15</v>
      </c>
      <c r="F4" s="24" t="s">
        <v>9</v>
      </c>
      <c r="G4" s="24" t="s">
        <v>16</v>
      </c>
      <c r="H4" s="23" t="s">
        <v>11</v>
      </c>
    </row>
    <row r="5" spans="1:8" s="23" customFormat="1" ht="15.75" x14ac:dyDescent="0.25">
      <c r="A5" s="23">
        <v>14028346</v>
      </c>
      <c r="B5" s="24" t="s">
        <v>18</v>
      </c>
      <c r="C5" s="24" t="s">
        <v>19</v>
      </c>
      <c r="D5" s="24" t="s">
        <v>20</v>
      </c>
      <c r="E5" s="24" t="s">
        <v>21</v>
      </c>
      <c r="F5" s="24" t="s">
        <v>9</v>
      </c>
      <c r="G5" s="24" t="s">
        <v>22</v>
      </c>
      <c r="H5" s="24" t="s">
        <v>17</v>
      </c>
    </row>
    <row r="6" spans="1:8" s="23" customFormat="1" ht="15.75" x14ac:dyDescent="0.25">
      <c r="A6" s="23">
        <v>14028347</v>
      </c>
      <c r="B6" s="24" t="s">
        <v>24</v>
      </c>
      <c r="C6" s="24" t="s">
        <v>25</v>
      </c>
      <c r="D6" s="24" t="s">
        <v>26</v>
      </c>
      <c r="E6" s="24" t="s">
        <v>10</v>
      </c>
      <c r="F6" s="24" t="s">
        <v>9</v>
      </c>
      <c r="G6" s="24" t="s">
        <v>27</v>
      </c>
      <c r="H6" s="24" t="s">
        <v>23</v>
      </c>
    </row>
    <row r="7" spans="1:8" s="23" customFormat="1" ht="15.75" x14ac:dyDescent="0.25">
      <c r="A7" s="23">
        <v>14028348</v>
      </c>
      <c r="B7" s="24" t="s">
        <v>29</v>
      </c>
      <c r="C7" s="24" t="s">
        <v>30</v>
      </c>
      <c r="D7" s="24" t="s">
        <v>31</v>
      </c>
      <c r="E7" s="24" t="s">
        <v>10</v>
      </c>
      <c r="F7" s="24" t="s">
        <v>9</v>
      </c>
      <c r="G7" s="24" t="s">
        <v>32</v>
      </c>
      <c r="H7" s="23" t="s">
        <v>28</v>
      </c>
    </row>
    <row r="8" spans="1:8" s="23" customFormat="1" ht="15.75" x14ac:dyDescent="0.25">
      <c r="A8" s="23">
        <v>14028349</v>
      </c>
      <c r="B8" s="24" t="s">
        <v>34</v>
      </c>
      <c r="C8" s="24" t="s">
        <v>35</v>
      </c>
      <c r="D8" s="24" t="s">
        <v>36</v>
      </c>
      <c r="E8" s="24" t="s">
        <v>8</v>
      </c>
      <c r="F8" s="24" t="s">
        <v>9</v>
      </c>
      <c r="G8" s="24" t="s">
        <v>37</v>
      </c>
      <c r="H8" s="24" t="s">
        <v>33</v>
      </c>
    </row>
    <row r="9" spans="1:8" s="23" customFormat="1" ht="15.75" x14ac:dyDescent="0.25">
      <c r="A9" s="23">
        <v>14028350</v>
      </c>
      <c r="B9" s="24" t="s">
        <v>39</v>
      </c>
      <c r="C9" s="24" t="s">
        <v>40</v>
      </c>
      <c r="D9" s="24" t="s">
        <v>41</v>
      </c>
      <c r="E9" s="24" t="s">
        <v>10</v>
      </c>
      <c r="F9" s="24" t="s">
        <v>9</v>
      </c>
      <c r="G9" s="24" t="s">
        <v>42</v>
      </c>
      <c r="H9" s="24" t="s">
        <v>38</v>
      </c>
    </row>
    <row r="10" spans="1:8" s="23" customFormat="1" ht="15.75" x14ac:dyDescent="0.25">
      <c r="A10" s="23">
        <v>14028351</v>
      </c>
      <c r="B10" s="24" t="s">
        <v>44</v>
      </c>
      <c r="C10" s="24" t="s">
        <v>45</v>
      </c>
      <c r="D10" s="24" t="s">
        <v>46</v>
      </c>
      <c r="E10" s="24" t="s">
        <v>8</v>
      </c>
      <c r="F10" s="24" t="s">
        <v>9</v>
      </c>
      <c r="G10" s="24" t="s">
        <v>47</v>
      </c>
      <c r="H10" s="24" t="s">
        <v>43</v>
      </c>
    </row>
    <row r="11" spans="1:8" s="23" customFormat="1" ht="15.75" x14ac:dyDescent="0.25">
      <c r="A11" s="23">
        <v>14028352</v>
      </c>
      <c r="B11" s="24" t="s">
        <v>49</v>
      </c>
      <c r="C11" s="24" t="s">
        <v>50</v>
      </c>
      <c r="D11" s="24" t="s">
        <v>51</v>
      </c>
      <c r="E11" s="24" t="s">
        <v>10</v>
      </c>
      <c r="F11" s="24" t="s">
        <v>9</v>
      </c>
      <c r="G11" s="24" t="s">
        <v>52</v>
      </c>
      <c r="H11" s="24" t="s">
        <v>48</v>
      </c>
    </row>
    <row r="12" spans="1:8" s="23" customFormat="1" ht="15.75" x14ac:dyDescent="0.25">
      <c r="A12" s="23">
        <v>14028353</v>
      </c>
      <c r="B12" s="24" t="s">
        <v>54</v>
      </c>
      <c r="C12" s="24" t="s">
        <v>55</v>
      </c>
      <c r="D12" s="24" t="s">
        <v>56</v>
      </c>
      <c r="E12" s="24" t="s">
        <v>57</v>
      </c>
      <c r="F12" s="24" t="s">
        <v>9</v>
      </c>
      <c r="G12" s="24" t="s">
        <v>58</v>
      </c>
      <c r="H12" s="24" t="s">
        <v>53</v>
      </c>
    </row>
    <row r="13" spans="1:8" s="23" customFormat="1" ht="15.75" x14ac:dyDescent="0.25">
      <c r="A13" s="23">
        <v>14028355</v>
      </c>
      <c r="B13" s="24" t="s">
        <v>60</v>
      </c>
      <c r="C13" s="24" t="s">
        <v>61</v>
      </c>
      <c r="D13" s="24" t="s">
        <v>62</v>
      </c>
      <c r="E13" s="24" t="s">
        <v>63</v>
      </c>
      <c r="F13" s="24" t="s">
        <v>9</v>
      </c>
      <c r="G13" s="24" t="s">
        <v>64</v>
      </c>
      <c r="H13" s="24" t="s">
        <v>59</v>
      </c>
    </row>
    <row r="14" spans="1:8" s="23" customFormat="1" ht="15.75" x14ac:dyDescent="0.25">
      <c r="A14" s="23">
        <v>14028356</v>
      </c>
      <c r="B14" s="24" t="s">
        <v>66</v>
      </c>
      <c r="C14" s="24" t="s">
        <v>67</v>
      </c>
      <c r="D14" s="24" t="s">
        <v>68</v>
      </c>
      <c r="E14" s="24" t="s">
        <v>69</v>
      </c>
      <c r="F14" s="24" t="s">
        <v>9</v>
      </c>
      <c r="G14" s="24" t="s">
        <v>70</v>
      </c>
      <c r="H14" s="24" t="s">
        <v>65</v>
      </c>
    </row>
    <row r="15" spans="1:8" s="23" customFormat="1" ht="15.75" x14ac:dyDescent="0.25">
      <c r="A15" s="23">
        <v>14028357</v>
      </c>
      <c r="B15" s="24" t="s">
        <v>72</v>
      </c>
      <c r="C15" s="24" t="s">
        <v>73</v>
      </c>
      <c r="D15" s="24" t="s">
        <v>74</v>
      </c>
      <c r="E15" s="24" t="s">
        <v>75</v>
      </c>
      <c r="F15" s="24" t="s">
        <v>9</v>
      </c>
      <c r="G15" s="24" t="s">
        <v>76</v>
      </c>
      <c r="H15" s="24" t="s">
        <v>71</v>
      </c>
    </row>
    <row r="16" spans="1:8" s="23" customFormat="1" ht="15.75" x14ac:dyDescent="0.25">
      <c r="A16" s="23">
        <v>14028358</v>
      </c>
      <c r="B16" s="24" t="s">
        <v>78</v>
      </c>
      <c r="C16" s="24" t="s">
        <v>79</v>
      </c>
      <c r="D16" s="24" t="s">
        <v>80</v>
      </c>
      <c r="E16" s="24" t="s">
        <v>81</v>
      </c>
      <c r="F16" s="24" t="s">
        <v>9</v>
      </c>
      <c r="G16" s="24" t="s">
        <v>82</v>
      </c>
      <c r="H16" s="24" t="s">
        <v>77</v>
      </c>
    </row>
    <row r="17" spans="1:8" s="23" customFormat="1" ht="15.75" x14ac:dyDescent="0.25">
      <c r="A17" s="23">
        <v>14028359</v>
      </c>
      <c r="B17" s="24" t="s">
        <v>84</v>
      </c>
      <c r="C17" s="24" t="s">
        <v>85</v>
      </c>
      <c r="D17" s="24" t="s">
        <v>86</v>
      </c>
      <c r="E17" s="24" t="s">
        <v>10</v>
      </c>
      <c r="F17" s="24" t="s">
        <v>9</v>
      </c>
      <c r="G17" s="24" t="s">
        <v>87</v>
      </c>
      <c r="H17" s="24" t="s">
        <v>83</v>
      </c>
    </row>
    <row r="18" spans="1:8" s="23" customFormat="1" ht="15.75" x14ac:dyDescent="0.25">
      <c r="A18" s="23">
        <v>14028360</v>
      </c>
      <c r="B18" s="24" t="s">
        <v>89</v>
      </c>
      <c r="C18" s="24" t="s">
        <v>90</v>
      </c>
      <c r="D18" s="24" t="s">
        <v>91</v>
      </c>
      <c r="E18" s="24" t="s">
        <v>10</v>
      </c>
      <c r="F18" s="24" t="s">
        <v>9</v>
      </c>
      <c r="G18" s="24" t="s">
        <v>92</v>
      </c>
      <c r="H18" s="24" t="s">
        <v>88</v>
      </c>
    </row>
    <row r="19" spans="1:8" s="23" customFormat="1" ht="15.75" x14ac:dyDescent="0.25">
      <c r="A19" s="23">
        <v>14028361</v>
      </c>
      <c r="B19" s="24" t="s">
        <v>94</v>
      </c>
      <c r="C19" s="24" t="s">
        <v>95</v>
      </c>
      <c r="D19" s="24" t="s">
        <v>96</v>
      </c>
      <c r="E19" s="24" t="s">
        <v>10</v>
      </c>
      <c r="F19" s="24" t="s">
        <v>9</v>
      </c>
      <c r="G19" s="24" t="s">
        <v>97</v>
      </c>
      <c r="H19" s="24" t="s">
        <v>93</v>
      </c>
    </row>
    <row r="20" spans="1:8" s="23" customFormat="1" ht="15.75" x14ac:dyDescent="0.25">
      <c r="A20" s="23">
        <v>14028362</v>
      </c>
      <c r="B20" s="24" t="s">
        <v>99</v>
      </c>
      <c r="C20" s="24" t="s">
        <v>100</v>
      </c>
      <c r="D20" s="24" t="s">
        <v>101</v>
      </c>
      <c r="E20" s="24" t="s">
        <v>10</v>
      </c>
      <c r="F20" s="24" t="s">
        <v>9</v>
      </c>
      <c r="G20" s="24" t="s">
        <v>102</v>
      </c>
      <c r="H20" s="24" t="s">
        <v>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Label</vt:lpstr>
      <vt:lpstr>Liste_Pièces</vt:lpstr>
      <vt:lpstr>List_Ivara</vt:lpstr>
      <vt:lpstr>SAP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dcterms:created xsi:type="dcterms:W3CDTF">2017-05-28T18:21:27Z</dcterms:created>
  <dcterms:modified xsi:type="dcterms:W3CDTF">2017-05-28T19:03:55Z</dcterms:modified>
</cp:coreProperties>
</file>