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6" windowWidth="13932" windowHeight="7872"/>
  </bookViews>
  <sheets>
    <sheet name="données 7 5 2015" sheetId="6" r:id="rId1"/>
  </sheets>
  <calcPr calcId="124519"/>
  <pivotCaches>
    <pivotCache cacheId="0" r:id="rId2"/>
  </pivotCaches>
</workbook>
</file>

<file path=xl/calcChain.xml><?xml version="1.0" encoding="utf-8"?>
<calcChain xmlns="http://schemas.openxmlformats.org/spreadsheetml/2006/main">
  <c r="J17" i="6"/>
  <c r="K15"/>
  <c r="L15"/>
  <c r="M15"/>
  <c r="N15"/>
  <c r="O15"/>
  <c r="J15"/>
  <c r="I2"/>
  <c r="I3"/>
  <c r="I4"/>
  <c r="I11"/>
  <c r="I12"/>
  <c r="I13"/>
  <c r="I14"/>
  <c r="H2"/>
  <c r="H3"/>
  <c r="H4"/>
  <c r="H5"/>
  <c r="H6"/>
  <c r="H7"/>
  <c r="H8"/>
  <c r="H9"/>
  <c r="H10"/>
  <c r="H11"/>
  <c r="H12"/>
  <c r="H13"/>
  <c r="H14"/>
  <c r="J19" l="1"/>
  <c r="J24"/>
  <c r="K17"/>
  <c r="K18"/>
  <c r="L19"/>
  <c r="N19"/>
  <c r="L17"/>
  <c r="L18"/>
  <c r="M19"/>
  <c r="M17"/>
  <c r="M18"/>
  <c r="N18"/>
  <c r="K19"/>
  <c r="N17"/>
  <c r="J18"/>
  <c r="J20" l="1"/>
  <c r="N20"/>
  <c r="K20"/>
  <c r="M20"/>
  <c r="L20"/>
</calcChain>
</file>

<file path=xl/sharedStrings.xml><?xml version="1.0" encoding="utf-8"?>
<sst xmlns="http://schemas.openxmlformats.org/spreadsheetml/2006/main" count="110" uniqueCount="45">
  <si>
    <t>Nom, prénom</t>
  </si>
  <si>
    <t>St.</t>
  </si>
  <si>
    <t>Janv</t>
  </si>
  <si>
    <t>Févr</t>
  </si>
  <si>
    <t>Mars</t>
  </si>
  <si>
    <t>Avril</t>
  </si>
  <si>
    <t>Mai</t>
  </si>
  <si>
    <t>Juin</t>
  </si>
  <si>
    <t>N</t>
  </si>
  <si>
    <t>D</t>
  </si>
  <si>
    <t>Étiquettes de lignes</t>
  </si>
  <si>
    <t>Total général</t>
  </si>
  <si>
    <t>DOUBLON</t>
  </si>
  <si>
    <t>ser</t>
  </si>
  <si>
    <t>cat</t>
  </si>
  <si>
    <t>Art</t>
  </si>
  <si>
    <t xml:space="preserve">jean </t>
  </si>
  <si>
    <t>pierre</t>
  </si>
  <si>
    <t>kurt</t>
  </si>
  <si>
    <t>dimitri</t>
  </si>
  <si>
    <t>dimitri eliot</t>
  </si>
  <si>
    <t>ciske</t>
  </si>
  <si>
    <t>équipo</t>
  </si>
  <si>
    <t>blanco</t>
  </si>
  <si>
    <t>negro</t>
  </si>
  <si>
    <t>colorado</t>
  </si>
  <si>
    <t>amarillo</t>
  </si>
  <si>
    <t>yellow</t>
  </si>
  <si>
    <t>blauw en zwart</t>
  </si>
  <si>
    <t>A</t>
  </si>
  <si>
    <t>mari</t>
  </si>
  <si>
    <t>S</t>
  </si>
  <si>
    <t>C</t>
  </si>
  <si>
    <t>8446</t>
  </si>
  <si>
    <t>80194</t>
  </si>
  <si>
    <t>TOTAL PRESTAT</t>
  </si>
  <si>
    <t xml:space="preserve">Type </t>
  </si>
  <si>
    <t>Somme de Janv</t>
  </si>
  <si>
    <t>Valeurs</t>
  </si>
  <si>
    <t>Somme de Févr</t>
  </si>
  <si>
    <t>Somme de Mars</t>
  </si>
  <si>
    <t xml:space="preserve">secteur </t>
  </si>
  <si>
    <t>Une formule pour trouver en fonction du secteur ?</t>
  </si>
  <si>
    <t>somme si en fonction du secteur , du type et par mois ? Comme dans le tcd?</t>
  </si>
  <si>
    <t>SOMME SI ENS,,,?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</si>
</sst>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3" borderId="10" xfId="0" quotePrefix="1" applyFill="1" applyBorder="1"/>
    <xf numFmtId="0" fontId="0" fillId="0" borderId="0" xfId="0" applyBorder="1"/>
    <xf numFmtId="0" fontId="0" fillId="0" borderId="0" xfId="0" applyNumberFormat="1" applyBorder="1"/>
    <xf numFmtId="0" fontId="18" fillId="0" borderId="10" xfId="0" applyFont="1" applyBorder="1"/>
    <xf numFmtId="0" fontId="0" fillId="0" borderId="0" xfId="0" applyAlignment="1">
      <alignment horizontal="center"/>
    </xf>
    <xf numFmtId="0" fontId="0" fillId="35" borderId="0" xfId="0" applyFill="1"/>
    <xf numFmtId="0" fontId="0" fillId="35" borderId="0" xfId="0" applyFill="1" applyAlignment="1">
      <alignment horizontal="left"/>
    </xf>
    <xf numFmtId="0" fontId="0" fillId="35" borderId="0" xfId="0" applyNumberFormat="1" applyFill="1"/>
    <xf numFmtId="0" fontId="0" fillId="34" borderId="10" xfId="0" applyNumberFormat="1" applyFill="1" applyBorder="1"/>
    <xf numFmtId="0" fontId="0" fillId="0" borderId="0" xfId="0" applyAlignment="1">
      <alignment horizontal="left" indent="1"/>
    </xf>
    <xf numFmtId="0" fontId="0" fillId="34" borderId="0" xfId="0" applyNumberFormat="1" applyFill="1" applyBorder="1"/>
    <xf numFmtId="1" fontId="0" fillId="33" borderId="0" xfId="0" applyNumberFormat="1" applyFill="1"/>
    <xf numFmtId="0" fontId="0" fillId="33" borderId="0" xfId="0" applyNumberFormat="1" applyFill="1"/>
    <xf numFmtId="0" fontId="18" fillId="35" borderId="10" xfId="0" applyFont="1" applyFill="1" applyBorder="1"/>
    <xf numFmtId="0" fontId="0" fillId="36" borderId="10" xfId="0" applyNumberFormat="1" applyFill="1" applyBorder="1"/>
    <xf numFmtId="0" fontId="0" fillId="35" borderId="10" xfId="0" applyFill="1" applyBorder="1"/>
    <xf numFmtId="0" fontId="0" fillId="35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1" formatCode="0"/>
      <fill>
        <patternFill patternType="solid">
          <fgColor indexed="64"/>
          <bgColor rgb="FFFFFF00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135.405905208332" createdVersion="3" refreshedVersion="3" minRefreshableVersion="3" recordCount="13">
  <cacheSource type="worksheet">
    <worksheetSource name="Tableau2[[#En-têtes];[#Données]]"/>
  </cacheSource>
  <cacheFields count="15">
    <cacheField name="ser" numFmtId="0">
      <sharedItems containsSemiMixedTypes="0" containsString="0" containsNumber="1" containsInteger="1" minValue="100" maxValue="101"/>
    </cacheField>
    <cacheField name="cat" numFmtId="0">
      <sharedItems/>
    </cacheField>
    <cacheField name="Art" numFmtId="0">
      <sharedItems containsNonDate="0" containsString="0" containsBlank="1"/>
    </cacheField>
    <cacheField name="Fonc " numFmtId="1">
      <sharedItems count="2">
        <s v="80194"/>
        <s v="8446"/>
      </sharedItems>
    </cacheField>
    <cacheField name="Nom, prénom" numFmtId="0">
      <sharedItems/>
    </cacheField>
    <cacheField name="équipo" numFmtId="0">
      <sharedItems/>
    </cacheField>
    <cacheField name="St." numFmtId="0">
      <sharedItems/>
    </cacheField>
    <cacheField name="DOUBLON" numFmtId="0">
      <sharedItems/>
    </cacheField>
    <cacheField name="Type " numFmtId="0">
      <sharedItems count="3">
        <s v="A"/>
        <s v="C"/>
        <s v="S"/>
      </sharedItems>
    </cacheField>
    <cacheField name="Janv" numFmtId="0">
      <sharedItems containsSemiMixedTypes="0" containsString="0" containsNumber="1" containsInteger="1" minValue="0" maxValue="1"/>
    </cacheField>
    <cacheField name="Févr" numFmtId="0">
      <sharedItems containsSemiMixedTypes="0" containsString="0" containsNumber="1" containsInteger="1" minValue="0" maxValue="1"/>
    </cacheField>
    <cacheField name="Mars" numFmtId="0">
      <sharedItems containsSemiMixedTypes="0" containsString="0" containsNumber="1" containsInteger="1" minValue="0" maxValue="1"/>
    </cacheField>
    <cacheField name="Avril" numFmtId="0">
      <sharedItems containsSemiMixedTypes="0" containsString="0" containsNumber="1" containsInteger="1" minValue="0" maxValue="1"/>
    </cacheField>
    <cacheField name="Mai" numFmtId="0">
      <sharedItems containsSemiMixedTypes="0" containsString="0" containsNumber="1" containsInteger="1" minValue="0" maxValue="0"/>
    </cacheField>
    <cacheField name="Juin" numFmtId="0">
      <sharedItems containsSemiMixedTypes="0" containsString="0" containsNumber="1" containsInteger="1" minValue="0" maxValue="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00"/>
    <s v="A"/>
    <m/>
    <x v="0"/>
    <s v="jean "/>
    <s v="blanco"/>
    <s v="N"/>
    <s v="ok"/>
    <x v="0"/>
    <n v="0"/>
    <n v="0"/>
    <n v="0"/>
    <n v="1"/>
    <n v="0"/>
    <n v="0"/>
  </r>
  <r>
    <n v="100"/>
    <s v="A"/>
    <m/>
    <x v="0"/>
    <s v="pierre"/>
    <s v="blanco"/>
    <s v="N"/>
    <s v="doublon"/>
    <x v="0"/>
    <n v="1"/>
    <n v="1"/>
    <n v="1"/>
    <n v="1"/>
    <n v="0"/>
    <n v="0"/>
  </r>
  <r>
    <n v="100"/>
    <s v="A"/>
    <m/>
    <x v="0"/>
    <s v="pierre"/>
    <s v="negro"/>
    <s v="N"/>
    <s v="doublon"/>
    <x v="0"/>
    <n v="1"/>
    <n v="1"/>
    <n v="1"/>
    <n v="0"/>
    <n v="0"/>
    <n v="0"/>
  </r>
  <r>
    <n v="100"/>
    <s v="mari"/>
    <m/>
    <x v="0"/>
    <s v="kurt"/>
    <s v="colorado"/>
    <s v="N"/>
    <s v="doublon"/>
    <x v="1"/>
    <n v="0"/>
    <n v="0"/>
    <n v="0"/>
    <n v="1"/>
    <n v="0"/>
    <n v="0"/>
  </r>
  <r>
    <n v="101"/>
    <s v="S"/>
    <m/>
    <x v="0"/>
    <s v="kurt"/>
    <s v="colorado"/>
    <s v="D"/>
    <s v="doublon"/>
    <x v="2"/>
    <n v="0"/>
    <n v="0"/>
    <n v="0"/>
    <n v="0"/>
    <n v="0"/>
    <n v="0"/>
  </r>
  <r>
    <n v="101"/>
    <s v="S"/>
    <m/>
    <x v="1"/>
    <s v="dimitri"/>
    <s v="amarillo"/>
    <s v="D"/>
    <s v="doublon"/>
    <x v="2"/>
    <n v="0"/>
    <n v="0"/>
    <n v="0"/>
    <n v="0"/>
    <n v="0"/>
    <n v="0"/>
  </r>
  <r>
    <n v="101"/>
    <s v="C"/>
    <m/>
    <x v="1"/>
    <s v="dimitri"/>
    <s v="yellow"/>
    <s v="N"/>
    <s v="doublon"/>
    <x v="1"/>
    <n v="1"/>
    <n v="0"/>
    <n v="0"/>
    <n v="0"/>
    <n v="0"/>
    <n v="0"/>
  </r>
  <r>
    <n v="101"/>
    <s v="C"/>
    <m/>
    <x v="1"/>
    <s v="dimitri eliot"/>
    <s v="blauw en zwart"/>
    <s v="N"/>
    <s v="doublon"/>
    <x v="1"/>
    <n v="0"/>
    <n v="0"/>
    <n v="0"/>
    <n v="0"/>
    <n v="0"/>
    <n v="0"/>
  </r>
  <r>
    <n v="101"/>
    <s v="A"/>
    <m/>
    <x v="1"/>
    <s v="dimitri eliot"/>
    <s v="blauw en zwart"/>
    <s v="N"/>
    <s v="doublon"/>
    <x v="1"/>
    <n v="1"/>
    <n v="0"/>
    <n v="0"/>
    <n v="0"/>
    <n v="0"/>
    <n v="0"/>
  </r>
  <r>
    <n v="101"/>
    <s v="A"/>
    <m/>
    <x v="1"/>
    <s v="dimitri eliot"/>
    <s v="blauw en zwart"/>
    <s v="N"/>
    <s v="doublon"/>
    <x v="0"/>
    <n v="0"/>
    <n v="0"/>
    <n v="0"/>
    <n v="0"/>
    <n v="0"/>
    <n v="0"/>
  </r>
  <r>
    <n v="101"/>
    <s v="A"/>
    <m/>
    <x v="1"/>
    <s v="dimitri eliot"/>
    <s v="blauw en zwart"/>
    <s v="N"/>
    <s v="doublon"/>
    <x v="0"/>
    <n v="0"/>
    <n v="0"/>
    <n v="0"/>
    <n v="0"/>
    <n v="0"/>
    <n v="0"/>
  </r>
  <r>
    <n v="101"/>
    <s v="A"/>
    <m/>
    <x v="1"/>
    <s v="ciske"/>
    <s v="blauw en zwart"/>
    <s v="N"/>
    <s v="doublon"/>
    <x v="0"/>
    <n v="0"/>
    <n v="0"/>
    <n v="0"/>
    <n v="0"/>
    <n v="0"/>
    <n v="0"/>
  </r>
  <r>
    <n v="101"/>
    <s v="A"/>
    <m/>
    <x v="1"/>
    <s v="ciske"/>
    <s v="blauw en zwart"/>
    <s v="N"/>
    <s v="doublon"/>
    <x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Q17:T28" firstHeaderRow="1" firstDataRow="2" firstDataCol="1"/>
  <pivotFields count="15"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showAll="0"/>
    <pivotField showAll="0"/>
    <pivotField showAll="0"/>
  </pivotFields>
  <rowFields count="2">
    <field x="8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anv" fld="9" baseField="0" baseItem="0"/>
    <dataField name="Somme de Févr" fld="10" baseField="0" baseItem="0"/>
    <dataField name="Somme de Mars" fld="11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O15" totalsRowCount="1">
  <tableColumns count="15">
    <tableColumn id="1" name="ser" totalsRowDxfId="17"/>
    <tableColumn id="2" name="cat" totalsRowDxfId="16"/>
    <tableColumn id="3" name="Art" totalsRowDxfId="15"/>
    <tableColumn id="21" name="secteur " dataDxfId="2" totalsRowDxfId="14">
      <calculatedColumnFormula>IF(SEARCH("/",C2)&gt;0,LEFT(C2,SEARCH("/",C2)-1))</calculatedColumnFormula>
    </tableColumn>
    <tableColumn id="4" name="Nom, prénom" totalsRowDxfId="13"/>
    <tableColumn id="5" name="équipo" totalsRowDxfId="12"/>
    <tableColumn id="6" name="St." totalsRowDxfId="11"/>
    <tableColumn id="19" name="DOUBLON" dataDxfId="1" totalsRowDxfId="10">
      <calculatedColumnFormula>IF(COUNTIF([Nom, prénom],Tableau2[[#This Row],[Nom, prénom]])&gt;1,"doublon","ok")</calculatedColumnFormula>
    </tableColumn>
    <tableColumn id="20" name="Type " dataDxfId="0" totalsRowDxfId="9">
      <calculatedColumnFormula>Tableau2[[#This Row],[cat]]</calculatedColumnFormula>
    </tableColumn>
    <tableColumn id="7" name="Janv" totalsRowFunction="sum" totalsRowDxfId="8"/>
    <tableColumn id="8" name="Févr" totalsRowFunction="sum" totalsRowDxfId="7"/>
    <tableColumn id="9" name="Mars" totalsRowFunction="sum" totalsRowDxfId="6"/>
    <tableColumn id="10" name="Avril" totalsRowFunction="sum" totalsRowDxfId="5"/>
    <tableColumn id="11" name="Mai" totalsRowFunction="sum" totalsRowDxfId="4"/>
    <tableColumn id="12" name="Juin" totalsRowFunction="sum" totalsRow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49"/>
  <sheetViews>
    <sheetView tabSelected="1" topLeftCell="B1" workbookViewId="0">
      <pane ySplit="540" activePane="bottomLeft"/>
      <selection activeCell="C2" sqref="B2:C14"/>
      <selection pane="bottomLeft" activeCell="J39" sqref="J39"/>
    </sheetView>
  </sheetViews>
  <sheetFormatPr baseColWidth="10" defaultRowHeight="14.4"/>
  <cols>
    <col min="1" max="1" width="8" customWidth="1"/>
    <col min="2" max="2" width="6.5546875" customWidth="1"/>
    <col min="3" max="3" width="7" customWidth="1"/>
    <col min="4" max="4" width="12" customWidth="1"/>
    <col min="5" max="5" width="14" customWidth="1"/>
    <col min="6" max="6" width="16.109375" customWidth="1"/>
    <col min="7" max="7" width="4.33203125" customWidth="1"/>
    <col min="8" max="8" width="11.77734375" customWidth="1"/>
    <col min="9" max="9" width="7.77734375" customWidth="1"/>
    <col min="10" max="10" width="9" customWidth="1"/>
    <col min="11" max="11" width="9.21875" customWidth="1"/>
    <col min="12" max="12" width="6.88671875" customWidth="1"/>
    <col min="17" max="17" width="19.5546875" bestFit="1" customWidth="1"/>
    <col min="18" max="18" width="14.21875" bestFit="1" customWidth="1"/>
    <col min="19" max="19" width="14" bestFit="1" customWidth="1"/>
    <col min="20" max="20" width="14.6640625" bestFit="1" customWidth="1"/>
  </cols>
  <sheetData>
    <row r="1" spans="1:15">
      <c r="A1" t="s">
        <v>13</v>
      </c>
      <c r="B1" t="s">
        <v>14</v>
      </c>
      <c r="C1" t="s">
        <v>15</v>
      </c>
      <c r="D1" t="s">
        <v>41</v>
      </c>
      <c r="E1" t="s">
        <v>0</v>
      </c>
      <c r="F1" t="s">
        <v>22</v>
      </c>
      <c r="G1" t="s">
        <v>1</v>
      </c>
      <c r="H1" t="s">
        <v>12</v>
      </c>
      <c r="I1" t="s">
        <v>36</v>
      </c>
      <c r="J1" t="s">
        <v>2</v>
      </c>
      <c r="K1" t="s">
        <v>3</v>
      </c>
      <c r="L1" t="s">
        <v>4</v>
      </c>
      <c r="M1" t="s">
        <v>5</v>
      </c>
      <c r="N1" t="s">
        <v>6</v>
      </c>
      <c r="O1" t="s">
        <v>7</v>
      </c>
    </row>
    <row r="2" spans="1:15">
      <c r="A2">
        <v>100</v>
      </c>
      <c r="B2" t="s">
        <v>29</v>
      </c>
      <c r="D2" s="15" t="s">
        <v>34</v>
      </c>
      <c r="E2" t="s">
        <v>16</v>
      </c>
      <c r="F2" t="s">
        <v>23</v>
      </c>
      <c r="G2" t="s">
        <v>8</v>
      </c>
      <c r="H2" s="3" t="str">
        <f>IF(COUNTIF([Nom, prénom],Tableau2[[#This Row],[Nom, prénom]])&gt;1,"doublon","ok")</f>
        <v>ok</v>
      </c>
      <c r="I2" s="16" t="str">
        <f>Tableau2[[#This Row],[cat]]</f>
        <v>A</v>
      </c>
      <c r="J2">
        <v>0</v>
      </c>
      <c r="K2">
        <v>0</v>
      </c>
      <c r="L2">
        <v>0</v>
      </c>
      <c r="M2">
        <v>1</v>
      </c>
      <c r="N2">
        <v>0</v>
      </c>
      <c r="O2">
        <v>0</v>
      </c>
    </row>
    <row r="3" spans="1:15">
      <c r="A3">
        <v>100</v>
      </c>
      <c r="B3" t="s">
        <v>29</v>
      </c>
      <c r="D3" s="15" t="s">
        <v>34</v>
      </c>
      <c r="E3" t="s">
        <v>17</v>
      </c>
      <c r="F3" t="s">
        <v>23</v>
      </c>
      <c r="G3" t="s">
        <v>8</v>
      </c>
      <c r="H3" s="3" t="str">
        <f>IF(COUNTIF([Nom, prénom],Tableau2[[#This Row],[Nom, prénom]])&gt;1,"doublon","ok")</f>
        <v>doublon</v>
      </c>
      <c r="I3" s="16" t="str">
        <f>Tableau2[[#This Row],[cat]]</f>
        <v>A</v>
      </c>
      <c r="J3">
        <v>1</v>
      </c>
      <c r="K3">
        <v>1</v>
      </c>
      <c r="L3">
        <v>1</v>
      </c>
      <c r="M3">
        <v>1</v>
      </c>
      <c r="N3">
        <v>0</v>
      </c>
      <c r="O3">
        <v>0</v>
      </c>
    </row>
    <row r="4" spans="1:15">
      <c r="A4">
        <v>100</v>
      </c>
      <c r="B4" t="s">
        <v>29</v>
      </c>
      <c r="D4" s="15" t="s">
        <v>34</v>
      </c>
      <c r="E4" t="s">
        <v>17</v>
      </c>
      <c r="F4" t="s">
        <v>24</v>
      </c>
      <c r="G4" t="s">
        <v>8</v>
      </c>
      <c r="H4" s="3" t="str">
        <f>IF(COUNTIF([Nom, prénom],Tableau2[[#This Row],[Nom, prénom]])&gt;1,"doublon","ok")</f>
        <v>doublon</v>
      </c>
      <c r="I4" s="16" t="str">
        <f>Tableau2[[#This Row],[cat]]</f>
        <v>A</v>
      </c>
      <c r="J4">
        <v>1</v>
      </c>
      <c r="K4">
        <v>1</v>
      </c>
      <c r="L4">
        <v>1</v>
      </c>
      <c r="M4">
        <v>0</v>
      </c>
      <c r="N4">
        <v>0</v>
      </c>
      <c r="O4">
        <v>0</v>
      </c>
    </row>
    <row r="5" spans="1:15">
      <c r="A5">
        <v>100</v>
      </c>
      <c r="B5" t="s">
        <v>30</v>
      </c>
      <c r="D5" s="15" t="s">
        <v>34</v>
      </c>
      <c r="E5" t="s">
        <v>18</v>
      </c>
      <c r="F5" t="s">
        <v>25</v>
      </c>
      <c r="G5" t="s">
        <v>8</v>
      </c>
      <c r="H5" s="3" t="str">
        <f>IF(COUNTIF([Nom, prénom],Tableau2[[#This Row],[Nom, prénom]])&gt;1,"doublon","ok")</f>
        <v>doublon</v>
      </c>
      <c r="I5" s="16" t="s">
        <v>32</v>
      </c>
      <c r="J5">
        <v>0</v>
      </c>
      <c r="K5">
        <v>0</v>
      </c>
      <c r="L5">
        <v>0</v>
      </c>
      <c r="M5">
        <v>1</v>
      </c>
      <c r="N5">
        <v>0</v>
      </c>
      <c r="O5">
        <v>0</v>
      </c>
    </row>
    <row r="6" spans="1:15">
      <c r="A6">
        <v>101</v>
      </c>
      <c r="B6" t="s">
        <v>31</v>
      </c>
      <c r="D6" s="15" t="s">
        <v>34</v>
      </c>
      <c r="E6" t="s">
        <v>18</v>
      </c>
      <c r="F6" t="s">
        <v>25</v>
      </c>
      <c r="G6" t="s">
        <v>9</v>
      </c>
      <c r="H6" s="3" t="str">
        <f>IF(COUNTIF([Nom, prénom],Tableau2[[#This Row],[Nom, prénom]])&gt;1,"doublon","ok")</f>
        <v>doublon</v>
      </c>
      <c r="I6" s="16" t="s">
        <v>31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>
      <c r="A7">
        <v>101</v>
      </c>
      <c r="B7" t="s">
        <v>31</v>
      </c>
      <c r="D7" s="15" t="s">
        <v>33</v>
      </c>
      <c r="E7" t="s">
        <v>19</v>
      </c>
      <c r="F7" t="s">
        <v>26</v>
      </c>
      <c r="G7" t="s">
        <v>9</v>
      </c>
      <c r="H7" s="3" t="str">
        <f>IF(COUNTIF([Nom, prénom],Tableau2[[#This Row],[Nom, prénom]])&gt;1,"doublon","ok")</f>
        <v>doublon</v>
      </c>
      <c r="I7" s="16" t="s">
        <v>31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>
      <c r="A8">
        <v>101</v>
      </c>
      <c r="B8" t="s">
        <v>32</v>
      </c>
      <c r="D8" s="15" t="s">
        <v>33</v>
      </c>
      <c r="E8" t="s">
        <v>19</v>
      </c>
      <c r="F8" t="s">
        <v>27</v>
      </c>
      <c r="G8" t="s">
        <v>8</v>
      </c>
      <c r="H8" s="3" t="str">
        <f>IF(COUNTIF([Nom, prénom],Tableau2[[#This Row],[Nom, prénom]])&gt;1,"doublon","ok")</f>
        <v>doublon</v>
      </c>
      <c r="I8" s="16" t="s">
        <v>32</v>
      </c>
      <c r="J8">
        <v>1</v>
      </c>
      <c r="K8">
        <v>0</v>
      </c>
      <c r="L8">
        <v>0</v>
      </c>
      <c r="M8">
        <v>0</v>
      </c>
      <c r="N8">
        <v>0</v>
      </c>
      <c r="O8">
        <v>0</v>
      </c>
    </row>
    <row r="9" spans="1:15">
      <c r="A9">
        <v>101</v>
      </c>
      <c r="B9" t="s">
        <v>32</v>
      </c>
      <c r="D9" s="15" t="s">
        <v>33</v>
      </c>
      <c r="E9" t="s">
        <v>20</v>
      </c>
      <c r="F9" t="s">
        <v>28</v>
      </c>
      <c r="G9" t="s">
        <v>8</v>
      </c>
      <c r="H9" s="3" t="str">
        <f>IF(COUNTIF([Nom, prénom],Tableau2[[#This Row],[Nom, prénom]])&gt;1,"doublon","ok")</f>
        <v>doublon</v>
      </c>
      <c r="I9" s="16" t="s">
        <v>32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>
      <c r="A10">
        <v>101</v>
      </c>
      <c r="B10" t="s">
        <v>29</v>
      </c>
      <c r="D10" s="15" t="s">
        <v>33</v>
      </c>
      <c r="E10" t="s">
        <v>20</v>
      </c>
      <c r="F10" t="s">
        <v>28</v>
      </c>
      <c r="G10" t="s">
        <v>8</v>
      </c>
      <c r="H10" s="3" t="str">
        <f>IF(COUNTIF([Nom, prénom],Tableau2[[#This Row],[Nom, prénom]])&gt;1,"doublon","ok")</f>
        <v>doublon</v>
      </c>
      <c r="I10" s="16" t="s">
        <v>32</v>
      </c>
      <c r="J10">
        <v>1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>
      <c r="A11">
        <v>101</v>
      </c>
      <c r="B11" t="s">
        <v>29</v>
      </c>
      <c r="D11" s="15" t="s">
        <v>33</v>
      </c>
      <c r="E11" t="s">
        <v>20</v>
      </c>
      <c r="F11" t="s">
        <v>28</v>
      </c>
      <c r="G11" t="s">
        <v>8</v>
      </c>
      <c r="H11" s="3" t="str">
        <f>IF(COUNTIF([Nom, prénom],Tableau2[[#This Row],[Nom, prénom]])&gt;1,"doublon","ok")</f>
        <v>doublon</v>
      </c>
      <c r="I11" s="16" t="str">
        <f>Tableau2[[#This Row],[cat]]</f>
        <v>A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>
      <c r="A12">
        <v>101</v>
      </c>
      <c r="B12" t="s">
        <v>29</v>
      </c>
      <c r="D12" s="15" t="s">
        <v>33</v>
      </c>
      <c r="E12" t="s">
        <v>20</v>
      </c>
      <c r="F12" t="s">
        <v>28</v>
      </c>
      <c r="G12" t="s">
        <v>8</v>
      </c>
      <c r="H12" s="3" t="str">
        <f>IF(COUNTIF([Nom, prénom],Tableau2[[#This Row],[Nom, prénom]])&gt;1,"doublon","ok")</f>
        <v>doublon</v>
      </c>
      <c r="I12" s="16" t="str">
        <f>Tableau2[[#This Row],[cat]]</f>
        <v>A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>
      <c r="A13">
        <v>101</v>
      </c>
      <c r="B13" t="s">
        <v>29</v>
      </c>
      <c r="D13" s="15" t="s">
        <v>33</v>
      </c>
      <c r="E13" t="s">
        <v>21</v>
      </c>
      <c r="F13" t="s">
        <v>28</v>
      </c>
      <c r="G13" t="s">
        <v>8</v>
      </c>
      <c r="H13" s="3" t="str">
        <f>IF(COUNTIF([Nom, prénom],Tableau2[[#This Row],[Nom, prénom]])&gt;1,"doublon","ok")</f>
        <v>doublon</v>
      </c>
      <c r="I13" s="16" t="str">
        <f>Tableau2[[#This Row],[cat]]</f>
        <v>A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  <row r="14" spans="1:15">
      <c r="A14">
        <v>101</v>
      </c>
      <c r="B14" t="s">
        <v>29</v>
      </c>
      <c r="D14" s="15" t="s">
        <v>33</v>
      </c>
      <c r="E14" t="s">
        <v>21</v>
      </c>
      <c r="F14" t="s">
        <v>28</v>
      </c>
      <c r="G14" t="s">
        <v>8</v>
      </c>
      <c r="H14" s="3" t="str">
        <f>IF(COUNTIF([Nom, prénom],Tableau2[[#This Row],[Nom, prénom]])&gt;1,"doublon","ok")</f>
        <v>doublon</v>
      </c>
      <c r="I14" s="16" t="str">
        <f>Tableau2[[#This Row],[cat]]</f>
        <v>A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</row>
    <row r="15" spans="1:15">
      <c r="A15" s="5"/>
      <c r="B15" s="5"/>
      <c r="C15" s="5"/>
      <c r="D15" s="5"/>
      <c r="E15" s="5"/>
      <c r="F15" s="5"/>
      <c r="G15" s="5"/>
      <c r="H15" s="6"/>
      <c r="I15" s="6"/>
      <c r="J15" s="5">
        <f>SUBTOTAL(109,[Janv])</f>
        <v>4</v>
      </c>
      <c r="K15" s="5">
        <f>SUBTOTAL(109,[Févr])</f>
        <v>2</v>
      </c>
      <c r="L15" s="5">
        <f>SUBTOTAL(109,[Mars])</f>
        <v>2</v>
      </c>
      <c r="M15" s="5">
        <f>SUBTOTAL(109,[Avril])</f>
        <v>3</v>
      </c>
      <c r="N15" s="5">
        <f>SUBTOTAL(109,[Mai])</f>
        <v>0</v>
      </c>
      <c r="O15" s="5">
        <f>SUBTOTAL(109,[Juin])</f>
        <v>0</v>
      </c>
    </row>
    <row r="17" spans="5:20">
      <c r="H17" s="7" t="s">
        <v>35</v>
      </c>
      <c r="I17" s="12" t="s">
        <v>32</v>
      </c>
      <c r="J17" s="4">
        <f>SUMIF($I$2:$I$14,$I$17,J2:J14)</f>
        <v>2</v>
      </c>
      <c r="K17" s="4">
        <f>SUMIF($I$2:$I$14,$I$17,K2:K14)</f>
        <v>0</v>
      </c>
      <c r="L17" s="4">
        <f>SUMIF($I$2:$I$14,$I$17,L2:L14)</f>
        <v>0</v>
      </c>
      <c r="M17" s="4">
        <f>SUMIF($I$2:$I$14,$I$17,M2:M14)</f>
        <v>1</v>
      </c>
      <c r="N17" s="4">
        <f>SUMIF($I$2:$I$14,$I$17,N2:N14)</f>
        <v>0</v>
      </c>
      <c r="R17" s="1" t="s">
        <v>38</v>
      </c>
    </row>
    <row r="18" spans="5:20">
      <c r="H18" s="7" t="s">
        <v>35</v>
      </c>
      <c r="I18" s="12" t="s">
        <v>29</v>
      </c>
      <c r="J18" s="4">
        <f>SUMIF($I$2:$I$14,$I$18,J2:J14)</f>
        <v>2</v>
      </c>
      <c r="K18" s="4">
        <f>SUMIF($I$2:$I$14,$I$18,K2:K14)</f>
        <v>2</v>
      </c>
      <c r="L18" s="4">
        <f>SUMIF($I$2:$I$14,$I$18,L2:L14)</f>
        <v>2</v>
      </c>
      <c r="M18" s="4">
        <f>SUMIF($I$2:$I$14,$I$18,M2:M14)</f>
        <v>2</v>
      </c>
      <c r="N18" s="4">
        <f>SUMIF($I$2:$I$14,$I$18,N2:N14)</f>
        <v>0</v>
      </c>
      <c r="Q18" s="1" t="s">
        <v>10</v>
      </c>
      <c r="R18" t="s">
        <v>37</v>
      </c>
      <c r="S18" t="s">
        <v>39</v>
      </c>
      <c r="T18" t="s">
        <v>40</v>
      </c>
    </row>
    <row r="19" spans="5:20">
      <c r="H19" s="7" t="s">
        <v>35</v>
      </c>
      <c r="I19" s="12" t="s">
        <v>31</v>
      </c>
      <c r="J19" s="4">
        <f>SUMIF($I$2:$I$14,$I$19,J2:J14)</f>
        <v>0</v>
      </c>
      <c r="K19" s="4">
        <f>SUMIF($I$2:$I$14,$I$19,K2:K14)</f>
        <v>0</v>
      </c>
      <c r="L19" s="4">
        <f>SUMIF($I$2:$I$14,$I$19,L2:L14)</f>
        <v>0</v>
      </c>
      <c r="M19" s="4">
        <f>SUMIF($I$2:$I$14,$I$19,M2:M14)</f>
        <v>0</v>
      </c>
      <c r="N19" s="4">
        <f>SUMIF($I$2:$I$14,$I$19,N2:N14)</f>
        <v>0</v>
      </c>
      <c r="Q19" s="2" t="s">
        <v>29</v>
      </c>
      <c r="R19" s="3">
        <v>2</v>
      </c>
      <c r="S19" s="3">
        <v>2</v>
      </c>
      <c r="T19" s="3">
        <v>2</v>
      </c>
    </row>
    <row r="20" spans="5:20">
      <c r="J20" s="8">
        <f>SUM(J17:J19)</f>
        <v>4</v>
      </c>
      <c r="K20" s="8">
        <f t="shared" ref="K20:N20" si="0">SUM(K17:K19)</f>
        <v>2</v>
      </c>
      <c r="L20" s="8">
        <f t="shared" si="0"/>
        <v>2</v>
      </c>
      <c r="M20" s="8">
        <f t="shared" si="0"/>
        <v>3</v>
      </c>
      <c r="N20" s="8">
        <f t="shared" si="0"/>
        <v>0</v>
      </c>
      <c r="Q20" s="13" t="s">
        <v>34</v>
      </c>
      <c r="R20" s="3">
        <v>2</v>
      </c>
      <c r="S20" s="3">
        <v>2</v>
      </c>
      <c r="T20" s="3">
        <v>2</v>
      </c>
    </row>
    <row r="21" spans="5:20">
      <c r="Q21" s="13" t="s">
        <v>33</v>
      </c>
      <c r="R21" s="3">
        <v>0</v>
      </c>
      <c r="S21" s="3">
        <v>0</v>
      </c>
      <c r="T21" s="3">
        <v>0</v>
      </c>
    </row>
    <row r="22" spans="5:20">
      <c r="E22" t="s">
        <v>42</v>
      </c>
      <c r="I22" s="14" t="s">
        <v>43</v>
      </c>
      <c r="Q22" s="2" t="s">
        <v>32</v>
      </c>
      <c r="R22" s="3">
        <v>2</v>
      </c>
      <c r="S22" s="3">
        <v>0</v>
      </c>
      <c r="T22" s="3">
        <v>0</v>
      </c>
    </row>
    <row r="23" spans="5:20">
      <c r="Q23" s="13" t="s">
        <v>34</v>
      </c>
      <c r="R23" s="3">
        <v>0</v>
      </c>
      <c r="S23" s="3">
        <v>0</v>
      </c>
      <c r="T23" s="3">
        <v>0</v>
      </c>
    </row>
    <row r="24" spans="5:20">
      <c r="F24" t="s">
        <v>44</v>
      </c>
      <c r="J24" s="4">
        <f>SUMIFS(Tableau2[Janv],Tableau2[[Type ]],Tableau2[[secteur ]])</f>
        <v>0</v>
      </c>
      <c r="Q24" s="13" t="s">
        <v>33</v>
      </c>
      <c r="R24" s="3">
        <v>2</v>
      </c>
      <c r="S24" s="3">
        <v>0</v>
      </c>
      <c r="T24" s="3">
        <v>0</v>
      </c>
    </row>
    <row r="25" spans="5:20">
      <c r="Q25" s="2" t="s">
        <v>31</v>
      </c>
      <c r="R25" s="3">
        <v>0</v>
      </c>
      <c r="S25" s="3">
        <v>0</v>
      </c>
      <c r="T25" s="3">
        <v>0</v>
      </c>
    </row>
    <row r="26" spans="5:20" s="9" customFormat="1">
      <c r="Q26" s="13" t="s">
        <v>34</v>
      </c>
      <c r="R26" s="3">
        <v>0</v>
      </c>
      <c r="S26" s="3">
        <v>0</v>
      </c>
      <c r="T26" s="3">
        <v>0</v>
      </c>
    </row>
    <row r="27" spans="5:20" s="9" customFormat="1">
      <c r="Q27" s="13" t="s">
        <v>33</v>
      </c>
      <c r="R27" s="3">
        <v>0</v>
      </c>
      <c r="S27" s="3">
        <v>0</v>
      </c>
      <c r="T27" s="3">
        <v>0</v>
      </c>
    </row>
    <row r="28" spans="5:20" s="9" customFormat="1">
      <c r="Q28" s="2" t="s">
        <v>11</v>
      </c>
      <c r="R28" s="3">
        <v>4</v>
      </c>
      <c r="S28" s="3">
        <v>2</v>
      </c>
      <c r="T28" s="3">
        <v>2</v>
      </c>
    </row>
    <row r="29" spans="5:20" s="9" customFormat="1">
      <c r="H29" s="17"/>
      <c r="I29" s="18"/>
      <c r="J29" s="19"/>
      <c r="K29" s="19"/>
      <c r="L29" s="19"/>
      <c r="M29" s="19"/>
      <c r="N29" s="19"/>
      <c r="Q29"/>
      <c r="R29"/>
      <c r="S29"/>
    </row>
    <row r="30" spans="5:20" s="9" customFormat="1">
      <c r="H30" s="17"/>
      <c r="I30" s="18"/>
      <c r="J30" s="19"/>
      <c r="K30" s="19"/>
      <c r="L30" s="19"/>
      <c r="M30" s="19"/>
      <c r="N30" s="19"/>
      <c r="Q30"/>
      <c r="R30"/>
      <c r="S30"/>
    </row>
    <row r="31" spans="5:20" s="9" customFormat="1">
      <c r="H31" s="17"/>
      <c r="I31" s="18"/>
      <c r="J31" s="19"/>
      <c r="K31" s="19"/>
      <c r="L31" s="19"/>
      <c r="M31" s="19"/>
      <c r="N31" s="19"/>
      <c r="Q31"/>
      <c r="R31"/>
      <c r="S31"/>
    </row>
    <row r="32" spans="5:20" s="9" customFormat="1">
      <c r="J32" s="20"/>
      <c r="K32" s="20"/>
      <c r="L32" s="20"/>
      <c r="M32" s="20"/>
      <c r="N32" s="20"/>
      <c r="Q32"/>
      <c r="R32"/>
      <c r="S32"/>
    </row>
    <row r="33" spans="8:19" s="9" customFormat="1">
      <c r="H33" s="10"/>
      <c r="I33" s="11"/>
      <c r="K33" s="10"/>
      <c r="L33" s="11"/>
      <c r="Q33"/>
      <c r="R33"/>
      <c r="S33"/>
    </row>
    <row r="34" spans="8:19" s="9" customFormat="1">
      <c r="H34" s="10"/>
      <c r="I34" s="11"/>
      <c r="K34" s="10"/>
      <c r="L34" s="11"/>
      <c r="Q34"/>
      <c r="R34"/>
      <c r="S34"/>
    </row>
    <row r="35" spans="8:19" s="9" customFormat="1">
      <c r="H35" s="10"/>
      <c r="I35" s="11"/>
      <c r="K35" s="10"/>
      <c r="L35" s="11"/>
    </row>
    <row r="36" spans="8:19" s="9" customFormat="1">
      <c r="H36" s="10"/>
      <c r="I36" s="11"/>
      <c r="K36" s="10"/>
      <c r="L36" s="11"/>
    </row>
    <row r="37" spans="8:19" s="9" customFormat="1">
      <c r="H37" s="10"/>
      <c r="I37" s="11"/>
      <c r="K37" s="10"/>
      <c r="L37" s="11"/>
    </row>
    <row r="38" spans="8:19" s="9" customFormat="1">
      <c r="H38" s="10"/>
      <c r="I38" s="11"/>
      <c r="K38" s="10"/>
      <c r="L38" s="11"/>
    </row>
    <row r="39" spans="8:19" s="9" customFormat="1">
      <c r="H39" s="10"/>
      <c r="I39" s="11"/>
      <c r="K39" s="10"/>
      <c r="L39" s="11"/>
    </row>
    <row r="40" spans="8:19" s="9" customFormat="1">
      <c r="H40" s="10"/>
      <c r="I40" s="11"/>
      <c r="K40" s="10"/>
      <c r="L40" s="11"/>
    </row>
    <row r="41" spans="8:19" s="9" customFormat="1">
      <c r="H41" s="10"/>
      <c r="I41" s="11"/>
      <c r="K41" s="10"/>
      <c r="L41" s="11"/>
    </row>
    <row r="42" spans="8:19" s="9" customFormat="1">
      <c r="H42" s="10"/>
      <c r="I42" s="11"/>
      <c r="K42" s="10"/>
      <c r="L42" s="11"/>
    </row>
    <row r="43" spans="8:19" s="9" customFormat="1">
      <c r="H43" s="10"/>
      <c r="I43" s="11"/>
      <c r="K43" s="10"/>
      <c r="L43" s="11"/>
    </row>
    <row r="44" spans="8:19" s="9" customFormat="1">
      <c r="H44" s="10"/>
      <c r="I44" s="11"/>
      <c r="K44" s="10"/>
      <c r="L44" s="11"/>
    </row>
    <row r="45" spans="8:19" s="9" customFormat="1">
      <c r="H45" s="10"/>
      <c r="I45" s="11"/>
      <c r="K45" s="10"/>
      <c r="L45" s="11"/>
    </row>
    <row r="46" spans="8:19" s="9" customFormat="1">
      <c r="H46" s="10"/>
      <c r="I46" s="11"/>
      <c r="K46" s="10"/>
      <c r="L46" s="11"/>
    </row>
    <row r="47" spans="8:19" s="9" customFormat="1">
      <c r="H47" s="10"/>
      <c r="I47" s="11"/>
      <c r="K47" s="10"/>
      <c r="L47" s="11"/>
    </row>
    <row r="48" spans="8:19" s="9" customFormat="1">
      <c r="H48" s="10"/>
      <c r="I48" s="11"/>
      <c r="K48" s="10"/>
      <c r="L48" s="11"/>
    </row>
    <row r="49" spans="8:12" s="9" customFormat="1">
      <c r="H49" s="10"/>
      <c r="I49" s="11"/>
      <c r="K49" s="10"/>
      <c r="L49" s="11"/>
    </row>
    <row r="50" spans="8:12" s="9" customFormat="1">
      <c r="H50" s="10"/>
      <c r="I50" s="11"/>
      <c r="K50" s="10"/>
      <c r="L50" s="11"/>
    </row>
    <row r="51" spans="8:12" s="9" customFormat="1">
      <c r="H51" s="10"/>
      <c r="I51" s="11"/>
      <c r="K51" s="10"/>
      <c r="L51" s="11"/>
    </row>
    <row r="52" spans="8:12" s="9" customFormat="1">
      <c r="H52" s="10"/>
      <c r="I52" s="11"/>
      <c r="K52" s="10"/>
      <c r="L52" s="11"/>
    </row>
    <row r="53" spans="8:12" s="9" customFormat="1">
      <c r="H53" s="10"/>
      <c r="I53" s="11"/>
      <c r="K53" s="10"/>
      <c r="L53" s="11"/>
    </row>
    <row r="54" spans="8:12" s="9" customFormat="1">
      <c r="H54" s="10"/>
      <c r="I54" s="11"/>
      <c r="K54" s="10"/>
      <c r="L54" s="11"/>
    </row>
    <row r="55" spans="8:12" s="9" customFormat="1">
      <c r="H55" s="10"/>
      <c r="I55" s="11"/>
      <c r="K55" s="10"/>
      <c r="L55" s="11"/>
    </row>
    <row r="56" spans="8:12" s="9" customFormat="1">
      <c r="H56" s="10"/>
      <c r="I56" s="11"/>
      <c r="K56" s="10"/>
      <c r="L56" s="11"/>
    </row>
    <row r="57" spans="8:12" s="9" customFormat="1">
      <c r="H57" s="10"/>
      <c r="I57" s="11"/>
      <c r="K57" s="10"/>
      <c r="L57" s="11"/>
    </row>
    <row r="58" spans="8:12" s="9" customFormat="1">
      <c r="H58" s="10"/>
      <c r="I58" s="11"/>
      <c r="K58" s="10"/>
      <c r="L58" s="11"/>
    </row>
    <row r="59" spans="8:12" s="9" customFormat="1">
      <c r="H59" s="10"/>
      <c r="I59" s="11"/>
      <c r="K59" s="10"/>
      <c r="L59" s="11"/>
    </row>
    <row r="60" spans="8:12" s="9" customFormat="1">
      <c r="H60" s="10"/>
      <c r="I60" s="11"/>
      <c r="K60" s="10"/>
      <c r="L60" s="11"/>
    </row>
    <row r="61" spans="8:12" s="9" customFormat="1">
      <c r="H61" s="10"/>
      <c r="I61" s="11"/>
      <c r="K61" s="10"/>
      <c r="L61" s="11"/>
    </row>
    <row r="62" spans="8:12" s="9" customFormat="1">
      <c r="H62" s="10"/>
      <c r="I62" s="11"/>
      <c r="K62" s="10"/>
      <c r="L62" s="11"/>
    </row>
    <row r="63" spans="8:12" s="9" customFormat="1">
      <c r="H63" s="10"/>
      <c r="I63" s="11"/>
      <c r="K63" s="10"/>
      <c r="L63" s="11"/>
    </row>
    <row r="64" spans="8:12" s="9" customFormat="1">
      <c r="H64" s="10"/>
      <c r="I64" s="11"/>
      <c r="K64" s="10"/>
      <c r="L64" s="11"/>
    </row>
    <row r="65" spans="8:12" s="9" customFormat="1">
      <c r="H65" s="10"/>
      <c r="I65" s="11"/>
      <c r="K65" s="10"/>
      <c r="L65" s="11"/>
    </row>
    <row r="66" spans="8:12" s="9" customFormat="1">
      <c r="H66" s="10"/>
      <c r="I66" s="11"/>
      <c r="K66" s="10"/>
      <c r="L66" s="11"/>
    </row>
    <row r="67" spans="8:12" s="9" customFormat="1">
      <c r="H67" s="10"/>
      <c r="I67" s="11"/>
      <c r="K67" s="10"/>
      <c r="L67" s="11"/>
    </row>
    <row r="68" spans="8:12" s="9" customFormat="1">
      <c r="H68" s="10"/>
      <c r="I68" s="11"/>
      <c r="K68" s="10"/>
      <c r="L68" s="11"/>
    </row>
    <row r="69" spans="8:12" s="9" customFormat="1">
      <c r="H69" s="10"/>
      <c r="I69" s="11"/>
      <c r="K69" s="10"/>
      <c r="L69" s="11"/>
    </row>
    <row r="70" spans="8:12" s="9" customFormat="1">
      <c r="H70" s="10"/>
      <c r="I70" s="11"/>
      <c r="K70" s="10"/>
      <c r="L70" s="11"/>
    </row>
    <row r="71" spans="8:12" s="9" customFormat="1">
      <c r="H71" s="10"/>
      <c r="I71" s="11"/>
      <c r="K71" s="10"/>
      <c r="L71" s="11"/>
    </row>
    <row r="72" spans="8:12" s="9" customFormat="1">
      <c r="H72" s="10"/>
      <c r="I72" s="11"/>
      <c r="K72" s="10"/>
      <c r="L72" s="11"/>
    </row>
    <row r="73" spans="8:12" s="9" customFormat="1">
      <c r="H73" s="10"/>
      <c r="I73" s="11"/>
      <c r="K73" s="10"/>
      <c r="L73" s="11"/>
    </row>
    <row r="74" spans="8:12" s="9" customFormat="1">
      <c r="H74" s="10"/>
      <c r="I74" s="11"/>
      <c r="K74" s="10"/>
      <c r="L74" s="11"/>
    </row>
    <row r="75" spans="8:12" s="9" customFormat="1">
      <c r="H75" s="10"/>
      <c r="I75" s="11"/>
      <c r="K75" s="10"/>
      <c r="L75" s="11"/>
    </row>
    <row r="76" spans="8:12" s="9" customFormat="1">
      <c r="H76" s="10"/>
      <c r="I76" s="11"/>
      <c r="K76" s="10"/>
      <c r="L76" s="11"/>
    </row>
    <row r="77" spans="8:12" s="9" customFormat="1">
      <c r="H77" s="10"/>
      <c r="I77" s="11"/>
      <c r="K77" s="10"/>
      <c r="L77" s="11"/>
    </row>
    <row r="78" spans="8:12" s="9" customFormat="1">
      <c r="H78" s="10"/>
      <c r="I78" s="11"/>
      <c r="K78" s="10"/>
      <c r="L78" s="11"/>
    </row>
    <row r="79" spans="8:12" s="9" customFormat="1">
      <c r="H79" s="10"/>
      <c r="I79" s="11"/>
      <c r="K79" s="10"/>
      <c r="L79" s="11"/>
    </row>
    <row r="80" spans="8:12" s="9" customFormat="1">
      <c r="H80" s="10"/>
      <c r="I80" s="11"/>
      <c r="K80" s="10"/>
      <c r="L80" s="11"/>
    </row>
    <row r="81" spans="8:12" s="9" customFormat="1">
      <c r="H81" s="10"/>
      <c r="I81" s="11"/>
      <c r="K81" s="10"/>
      <c r="L81" s="11"/>
    </row>
    <row r="82" spans="8:12" s="9" customFormat="1">
      <c r="H82" s="10"/>
      <c r="I82" s="11"/>
      <c r="K82" s="10"/>
      <c r="L82" s="11"/>
    </row>
    <row r="83" spans="8:12" s="9" customFormat="1">
      <c r="H83" s="10"/>
      <c r="I83" s="11"/>
      <c r="K83" s="10"/>
      <c r="L83" s="11"/>
    </row>
    <row r="84" spans="8:12" s="9" customFormat="1">
      <c r="H84" s="10"/>
      <c r="I84" s="11"/>
      <c r="K84" s="10"/>
      <c r="L84" s="11"/>
    </row>
    <row r="85" spans="8:12" s="9" customFormat="1">
      <c r="H85" s="10"/>
      <c r="I85" s="11"/>
      <c r="K85" s="10"/>
      <c r="L85" s="11"/>
    </row>
    <row r="86" spans="8:12" s="9" customFormat="1">
      <c r="H86" s="10"/>
      <c r="I86" s="11"/>
      <c r="K86" s="10"/>
      <c r="L86" s="11"/>
    </row>
    <row r="87" spans="8:12" s="9" customFormat="1">
      <c r="H87" s="10"/>
      <c r="I87" s="11"/>
      <c r="K87" s="10"/>
      <c r="L87" s="11"/>
    </row>
    <row r="88" spans="8:12" s="9" customFormat="1">
      <c r="H88" s="10"/>
      <c r="I88" s="11"/>
      <c r="K88" s="10"/>
      <c r="L88" s="11"/>
    </row>
    <row r="89" spans="8:12" s="9" customFormat="1">
      <c r="H89" s="10"/>
      <c r="I89" s="11"/>
      <c r="K89" s="10"/>
      <c r="L89" s="11"/>
    </row>
    <row r="90" spans="8:12" s="9" customFormat="1">
      <c r="H90" s="10"/>
      <c r="I90" s="11"/>
      <c r="K90" s="10"/>
      <c r="L90" s="11"/>
    </row>
    <row r="91" spans="8:12" s="9" customFormat="1">
      <c r="H91" s="10"/>
      <c r="I91" s="11"/>
      <c r="K91" s="10"/>
      <c r="L91" s="11"/>
    </row>
    <row r="92" spans="8:12" s="9" customFormat="1">
      <c r="H92" s="10"/>
      <c r="I92" s="11"/>
      <c r="K92" s="10"/>
      <c r="L92" s="11"/>
    </row>
    <row r="93" spans="8:12" s="9" customFormat="1">
      <c r="H93" s="10"/>
      <c r="I93" s="11"/>
      <c r="K93" s="10"/>
      <c r="L93" s="11"/>
    </row>
    <row r="94" spans="8:12" s="9" customFormat="1">
      <c r="H94" s="10"/>
      <c r="I94" s="11"/>
      <c r="K94" s="10"/>
      <c r="L94" s="11"/>
    </row>
    <row r="95" spans="8:12" s="9" customFormat="1">
      <c r="H95" s="10"/>
      <c r="I95" s="11"/>
      <c r="K95" s="10"/>
      <c r="L95" s="11"/>
    </row>
    <row r="96" spans="8:12" s="9" customFormat="1">
      <c r="H96" s="10"/>
      <c r="I96" s="11"/>
      <c r="K96" s="10"/>
      <c r="L96" s="11"/>
    </row>
    <row r="97" spans="8:12" s="9" customFormat="1">
      <c r="H97" s="10"/>
      <c r="I97" s="11"/>
      <c r="K97" s="10"/>
      <c r="L97" s="11"/>
    </row>
    <row r="98" spans="8:12" s="9" customFormat="1">
      <c r="H98" s="10"/>
      <c r="I98" s="11"/>
      <c r="K98" s="10"/>
      <c r="L98" s="11"/>
    </row>
    <row r="99" spans="8:12" s="9" customFormat="1">
      <c r="H99" s="10"/>
      <c r="I99" s="11"/>
      <c r="K99" s="10"/>
      <c r="L99" s="11"/>
    </row>
    <row r="100" spans="8:12" s="9" customFormat="1">
      <c r="H100" s="10"/>
      <c r="I100" s="11"/>
      <c r="K100" s="10"/>
      <c r="L100" s="11"/>
    </row>
    <row r="101" spans="8:12" s="9" customFormat="1">
      <c r="H101" s="10"/>
      <c r="I101" s="11"/>
      <c r="K101" s="10"/>
      <c r="L101" s="11"/>
    </row>
    <row r="102" spans="8:12" s="9" customFormat="1">
      <c r="H102" s="10"/>
      <c r="I102" s="11"/>
      <c r="K102" s="10"/>
      <c r="L102" s="11"/>
    </row>
    <row r="103" spans="8:12" s="9" customFormat="1">
      <c r="H103" s="10"/>
      <c r="I103" s="11"/>
      <c r="K103" s="10"/>
      <c r="L103" s="11"/>
    </row>
    <row r="104" spans="8:12" s="9" customFormat="1">
      <c r="H104" s="10"/>
      <c r="I104" s="11"/>
      <c r="K104" s="10"/>
      <c r="L104" s="11"/>
    </row>
    <row r="105" spans="8:12" s="9" customFormat="1">
      <c r="H105" s="10"/>
      <c r="I105" s="11"/>
      <c r="K105" s="10"/>
      <c r="L105" s="11"/>
    </row>
    <row r="106" spans="8:12" s="9" customFormat="1">
      <c r="H106" s="10"/>
      <c r="I106" s="11"/>
      <c r="K106" s="10"/>
      <c r="L106" s="11"/>
    </row>
    <row r="107" spans="8:12" s="9" customFormat="1">
      <c r="H107" s="10"/>
      <c r="I107" s="11"/>
      <c r="K107" s="10"/>
      <c r="L107" s="11"/>
    </row>
    <row r="108" spans="8:12" s="9" customFormat="1">
      <c r="H108" s="10"/>
      <c r="I108" s="11"/>
      <c r="K108" s="10"/>
      <c r="L108" s="11"/>
    </row>
    <row r="109" spans="8:12" s="9" customFormat="1">
      <c r="H109" s="10"/>
      <c r="I109" s="11"/>
      <c r="K109" s="10"/>
      <c r="L109" s="11"/>
    </row>
    <row r="110" spans="8:12" s="9" customFormat="1">
      <c r="H110" s="10"/>
      <c r="I110" s="11"/>
      <c r="K110" s="10"/>
      <c r="L110" s="11"/>
    </row>
    <row r="111" spans="8:12" s="9" customFormat="1">
      <c r="H111" s="10"/>
      <c r="I111" s="11"/>
      <c r="K111" s="10"/>
      <c r="L111" s="11"/>
    </row>
    <row r="112" spans="8:12" s="9" customFormat="1">
      <c r="H112" s="10"/>
      <c r="I112" s="11"/>
      <c r="K112" s="10"/>
      <c r="L112" s="11"/>
    </row>
    <row r="113" spans="8:12" s="9" customFormat="1">
      <c r="H113" s="10"/>
      <c r="I113" s="11"/>
      <c r="K113" s="10"/>
      <c r="L113" s="11"/>
    </row>
    <row r="114" spans="8:12" s="9" customFormat="1">
      <c r="H114" s="10"/>
      <c r="I114" s="11"/>
      <c r="K114" s="10"/>
      <c r="L114" s="11"/>
    </row>
    <row r="115" spans="8:12" s="9" customFormat="1">
      <c r="H115" s="10"/>
      <c r="I115" s="11"/>
      <c r="K115" s="10"/>
      <c r="L115" s="11"/>
    </row>
    <row r="116" spans="8:12" s="9" customFormat="1">
      <c r="H116" s="10"/>
      <c r="I116" s="11"/>
      <c r="K116" s="10"/>
      <c r="L116" s="11"/>
    </row>
    <row r="117" spans="8:12" s="9" customFormat="1">
      <c r="H117" s="10"/>
      <c r="I117" s="11"/>
      <c r="K117" s="10"/>
      <c r="L117" s="11"/>
    </row>
    <row r="118" spans="8:12" s="9" customFormat="1">
      <c r="H118" s="10"/>
      <c r="I118" s="11"/>
      <c r="K118" s="10"/>
      <c r="L118" s="11"/>
    </row>
    <row r="119" spans="8:12" s="9" customFormat="1">
      <c r="H119" s="10"/>
      <c r="I119" s="11"/>
      <c r="K119" s="10"/>
      <c r="L119" s="11"/>
    </row>
    <row r="120" spans="8:12" s="9" customFormat="1">
      <c r="H120" s="10"/>
      <c r="I120" s="11"/>
      <c r="K120" s="10"/>
      <c r="L120" s="11"/>
    </row>
    <row r="121" spans="8:12" s="9" customFormat="1">
      <c r="H121" s="10"/>
      <c r="I121" s="11"/>
      <c r="K121" s="10"/>
      <c r="L121" s="11"/>
    </row>
    <row r="122" spans="8:12" s="9" customFormat="1">
      <c r="H122" s="10"/>
      <c r="I122" s="11"/>
      <c r="K122" s="10"/>
      <c r="L122" s="11"/>
    </row>
    <row r="123" spans="8:12" s="9" customFormat="1">
      <c r="H123" s="10"/>
      <c r="I123" s="11"/>
      <c r="K123" s="10"/>
      <c r="L123" s="11"/>
    </row>
    <row r="124" spans="8:12" s="9" customFormat="1">
      <c r="H124" s="10"/>
      <c r="I124" s="11"/>
      <c r="K124" s="10"/>
      <c r="L124" s="11"/>
    </row>
    <row r="125" spans="8:12" s="9" customFormat="1">
      <c r="H125" s="10"/>
      <c r="I125" s="11"/>
      <c r="K125" s="10"/>
      <c r="L125" s="11"/>
    </row>
    <row r="126" spans="8:12" s="9" customFormat="1">
      <c r="H126" s="10"/>
      <c r="I126" s="11"/>
      <c r="K126" s="10"/>
      <c r="L126" s="11"/>
    </row>
    <row r="127" spans="8:12" s="9" customFormat="1">
      <c r="H127" s="10"/>
      <c r="I127" s="11"/>
      <c r="K127" s="10"/>
      <c r="L127" s="11"/>
    </row>
    <row r="128" spans="8:12" s="9" customFormat="1">
      <c r="H128" s="10"/>
      <c r="I128" s="11"/>
      <c r="K128" s="10"/>
      <c r="L128" s="11"/>
    </row>
    <row r="129" spans="8:12" s="9" customFormat="1">
      <c r="H129" s="10"/>
      <c r="I129" s="11"/>
      <c r="K129" s="10"/>
      <c r="L129" s="11"/>
    </row>
    <row r="130" spans="8:12" s="9" customFormat="1">
      <c r="H130" s="10"/>
      <c r="I130" s="11"/>
      <c r="K130" s="10"/>
      <c r="L130" s="11"/>
    </row>
    <row r="131" spans="8:12" s="9" customFormat="1">
      <c r="H131" s="10"/>
      <c r="I131" s="11"/>
      <c r="K131" s="10"/>
      <c r="L131" s="11"/>
    </row>
    <row r="132" spans="8:12" s="9" customFormat="1">
      <c r="H132" s="10"/>
      <c r="I132" s="11"/>
      <c r="K132" s="10"/>
      <c r="L132" s="11"/>
    </row>
    <row r="133" spans="8:12" s="9" customFormat="1">
      <c r="H133" s="10"/>
      <c r="I133" s="11"/>
      <c r="K133" s="10"/>
      <c r="L133" s="11"/>
    </row>
    <row r="134" spans="8:12" s="9" customFormat="1">
      <c r="H134" s="10"/>
      <c r="I134" s="11"/>
      <c r="K134" s="10"/>
      <c r="L134" s="11"/>
    </row>
    <row r="135" spans="8:12" s="9" customFormat="1">
      <c r="H135" s="10"/>
      <c r="I135" s="11"/>
      <c r="K135" s="10"/>
      <c r="L135" s="11"/>
    </row>
    <row r="136" spans="8:12" s="9" customFormat="1">
      <c r="H136" s="10"/>
      <c r="I136" s="11"/>
      <c r="K136" s="10"/>
      <c r="L136" s="11"/>
    </row>
    <row r="137" spans="8:12" s="9" customFormat="1">
      <c r="H137" s="10"/>
      <c r="I137" s="11"/>
      <c r="K137" s="10"/>
      <c r="L137" s="11"/>
    </row>
    <row r="138" spans="8:12" s="9" customFormat="1">
      <c r="H138" s="10"/>
      <c r="I138" s="11"/>
      <c r="K138" s="10"/>
      <c r="L138" s="11"/>
    </row>
    <row r="139" spans="8:12" s="9" customFormat="1">
      <c r="H139" s="10"/>
      <c r="I139" s="11"/>
      <c r="K139" s="10"/>
      <c r="L139" s="11"/>
    </row>
    <row r="140" spans="8:12" s="9" customFormat="1">
      <c r="H140" s="10"/>
      <c r="I140" s="11"/>
      <c r="K140" s="10"/>
      <c r="L140" s="11"/>
    </row>
    <row r="141" spans="8:12" s="9" customFormat="1">
      <c r="H141" s="10"/>
      <c r="I141" s="11"/>
      <c r="K141" s="10"/>
      <c r="L141" s="11"/>
    </row>
    <row r="142" spans="8:12" s="9" customFormat="1">
      <c r="H142" s="10"/>
      <c r="I142" s="11"/>
      <c r="K142" s="10"/>
      <c r="L142" s="11"/>
    </row>
    <row r="143" spans="8:12" s="9" customFormat="1">
      <c r="H143" s="10"/>
      <c r="I143" s="11"/>
      <c r="K143" s="10"/>
      <c r="L143" s="11"/>
    </row>
    <row r="144" spans="8:12" s="9" customFormat="1">
      <c r="H144" s="10"/>
      <c r="I144" s="11"/>
      <c r="K144" s="10"/>
      <c r="L144" s="11"/>
    </row>
    <row r="145" spans="8:12" s="9" customFormat="1">
      <c r="H145" s="10"/>
      <c r="I145" s="11"/>
      <c r="K145" s="10"/>
      <c r="L145" s="11"/>
    </row>
    <row r="146" spans="8:12" s="9" customFormat="1">
      <c r="H146" s="10"/>
      <c r="I146" s="11"/>
      <c r="K146" s="10"/>
      <c r="L146" s="11"/>
    </row>
    <row r="147" spans="8:12" s="9" customFormat="1">
      <c r="H147" s="10"/>
      <c r="I147" s="11"/>
      <c r="K147" s="10"/>
      <c r="L147" s="11"/>
    </row>
    <row r="148" spans="8:12" s="9" customFormat="1">
      <c r="H148" s="10"/>
      <c r="I148" s="11"/>
      <c r="K148" s="10"/>
      <c r="L148" s="11"/>
    </row>
    <row r="149" spans="8:12" s="9" customFormat="1">
      <c r="H149" s="10"/>
      <c r="I149" s="11"/>
      <c r="K149" s="10"/>
      <c r="L149" s="11"/>
    </row>
    <row r="150" spans="8:12" s="9" customFormat="1">
      <c r="H150" s="10"/>
      <c r="I150" s="11"/>
      <c r="K150" s="10"/>
      <c r="L150" s="11"/>
    </row>
    <row r="151" spans="8:12" s="9" customFormat="1">
      <c r="H151" s="10"/>
      <c r="I151" s="11"/>
      <c r="K151" s="10"/>
      <c r="L151" s="11"/>
    </row>
    <row r="152" spans="8:12" s="9" customFormat="1">
      <c r="H152" s="10"/>
      <c r="I152" s="11"/>
      <c r="K152" s="10"/>
      <c r="L152" s="11"/>
    </row>
    <row r="153" spans="8:12" s="9" customFormat="1">
      <c r="H153" s="10"/>
      <c r="I153" s="11"/>
      <c r="K153" s="10"/>
      <c r="L153" s="11"/>
    </row>
    <row r="154" spans="8:12" s="9" customFormat="1">
      <c r="H154" s="10"/>
      <c r="I154" s="11"/>
      <c r="K154" s="10"/>
      <c r="L154" s="11"/>
    </row>
    <row r="155" spans="8:12" s="9" customFormat="1">
      <c r="H155" s="10"/>
      <c r="I155" s="11"/>
      <c r="K155" s="10"/>
      <c r="L155" s="11"/>
    </row>
    <row r="156" spans="8:12" s="9" customFormat="1">
      <c r="H156" s="10"/>
      <c r="I156" s="11"/>
      <c r="K156" s="10"/>
      <c r="L156" s="11"/>
    </row>
    <row r="157" spans="8:12" s="9" customFormat="1">
      <c r="H157" s="10"/>
      <c r="I157" s="11"/>
      <c r="K157" s="10"/>
      <c r="L157" s="11"/>
    </row>
    <row r="158" spans="8:12" s="9" customFormat="1">
      <c r="H158" s="10"/>
      <c r="I158" s="11"/>
      <c r="K158" s="10"/>
      <c r="L158" s="11"/>
    </row>
    <row r="159" spans="8:12" s="9" customFormat="1">
      <c r="H159" s="10"/>
      <c r="I159" s="11"/>
      <c r="K159" s="10"/>
      <c r="L159" s="11"/>
    </row>
    <row r="160" spans="8:12" s="9" customFormat="1">
      <c r="H160" s="10"/>
      <c r="I160" s="11"/>
      <c r="K160" s="10"/>
      <c r="L160" s="11"/>
    </row>
    <row r="161" spans="8:12" s="9" customFormat="1">
      <c r="H161" s="10"/>
      <c r="I161" s="11"/>
      <c r="K161" s="10"/>
      <c r="L161" s="11"/>
    </row>
    <row r="162" spans="8:12" s="9" customFormat="1">
      <c r="H162" s="10"/>
      <c r="I162" s="11"/>
      <c r="K162" s="10"/>
      <c r="L162" s="11"/>
    </row>
    <row r="163" spans="8:12" s="9" customFormat="1">
      <c r="H163" s="10"/>
      <c r="I163" s="11"/>
      <c r="K163" s="10"/>
      <c r="L163" s="11"/>
    </row>
    <row r="164" spans="8:12" s="9" customFormat="1">
      <c r="H164" s="10"/>
      <c r="I164" s="11"/>
      <c r="K164" s="10"/>
      <c r="L164" s="11"/>
    </row>
    <row r="165" spans="8:12" s="9" customFormat="1">
      <c r="H165" s="10"/>
      <c r="I165" s="11"/>
      <c r="K165" s="10"/>
      <c r="L165" s="11"/>
    </row>
    <row r="166" spans="8:12" s="9" customFormat="1">
      <c r="H166" s="10"/>
      <c r="I166" s="11"/>
      <c r="K166" s="10"/>
      <c r="L166" s="11"/>
    </row>
    <row r="167" spans="8:12" s="9" customFormat="1">
      <c r="H167" s="10"/>
      <c r="I167" s="11"/>
      <c r="K167" s="10"/>
      <c r="L167" s="11"/>
    </row>
    <row r="168" spans="8:12" s="9" customFormat="1">
      <c r="H168" s="10"/>
      <c r="I168" s="11"/>
      <c r="K168" s="10"/>
      <c r="L168" s="11"/>
    </row>
    <row r="169" spans="8:12" s="9" customFormat="1">
      <c r="H169" s="10"/>
      <c r="I169" s="11"/>
      <c r="K169" s="10"/>
      <c r="L169" s="11"/>
    </row>
    <row r="170" spans="8:12" s="9" customFormat="1">
      <c r="H170" s="10"/>
      <c r="I170" s="11"/>
      <c r="K170" s="10"/>
      <c r="L170" s="11"/>
    </row>
    <row r="171" spans="8:12" s="9" customFormat="1">
      <c r="H171" s="10"/>
      <c r="I171" s="11"/>
      <c r="K171" s="10"/>
      <c r="L171" s="11"/>
    </row>
    <row r="172" spans="8:12" s="9" customFormat="1">
      <c r="H172" s="10"/>
      <c r="I172" s="11"/>
      <c r="K172" s="10"/>
      <c r="L172" s="11"/>
    </row>
    <row r="173" spans="8:12" s="9" customFormat="1">
      <c r="H173" s="10"/>
      <c r="I173" s="11"/>
      <c r="K173" s="10"/>
      <c r="L173" s="11"/>
    </row>
    <row r="174" spans="8:12" s="9" customFormat="1">
      <c r="H174" s="10"/>
      <c r="I174" s="11"/>
      <c r="K174" s="10"/>
      <c r="L174" s="11"/>
    </row>
    <row r="175" spans="8:12" s="9" customFormat="1">
      <c r="H175" s="10"/>
      <c r="I175" s="11"/>
      <c r="K175" s="10"/>
      <c r="L175" s="11"/>
    </row>
    <row r="176" spans="8:12" s="9" customFormat="1">
      <c r="H176" s="10"/>
      <c r="I176" s="11"/>
      <c r="K176" s="10"/>
      <c r="L176" s="11"/>
    </row>
    <row r="177" spans="8:12" s="9" customFormat="1">
      <c r="H177" s="10"/>
      <c r="I177" s="11"/>
      <c r="K177" s="10"/>
      <c r="L177" s="11"/>
    </row>
    <row r="178" spans="8:12" s="9" customFormat="1">
      <c r="H178" s="10"/>
      <c r="I178" s="11"/>
      <c r="K178" s="10"/>
      <c r="L178" s="11"/>
    </row>
    <row r="179" spans="8:12" s="9" customFormat="1">
      <c r="H179" s="10"/>
      <c r="I179" s="11"/>
      <c r="K179" s="10"/>
      <c r="L179" s="11"/>
    </row>
    <row r="180" spans="8:12" s="9" customFormat="1">
      <c r="H180" s="10"/>
      <c r="I180" s="11"/>
      <c r="K180" s="10"/>
      <c r="L180" s="11"/>
    </row>
    <row r="181" spans="8:12" s="9" customFormat="1">
      <c r="H181" s="10"/>
      <c r="I181" s="11"/>
      <c r="K181" s="10"/>
      <c r="L181" s="11"/>
    </row>
    <row r="182" spans="8:12" s="9" customFormat="1">
      <c r="H182" s="10"/>
      <c r="I182" s="11"/>
      <c r="K182" s="10"/>
      <c r="L182" s="11"/>
    </row>
    <row r="183" spans="8:12" s="9" customFormat="1">
      <c r="H183" s="10"/>
      <c r="I183" s="11"/>
      <c r="K183" s="10"/>
      <c r="L183" s="11"/>
    </row>
    <row r="184" spans="8:12" s="9" customFormat="1">
      <c r="H184" s="10"/>
      <c r="I184" s="11"/>
      <c r="K184" s="10"/>
      <c r="L184" s="11"/>
    </row>
    <row r="185" spans="8:12" s="9" customFormat="1">
      <c r="H185" s="10"/>
      <c r="I185" s="11"/>
      <c r="K185" s="10"/>
      <c r="L185" s="11"/>
    </row>
    <row r="186" spans="8:12" s="9" customFormat="1">
      <c r="H186" s="10"/>
      <c r="I186" s="11"/>
      <c r="K186" s="10"/>
      <c r="L186" s="11"/>
    </row>
    <row r="187" spans="8:12" s="9" customFormat="1">
      <c r="H187" s="10"/>
      <c r="I187" s="11"/>
      <c r="K187" s="10"/>
      <c r="L187" s="11"/>
    </row>
    <row r="188" spans="8:12" s="9" customFormat="1">
      <c r="H188" s="10"/>
      <c r="I188" s="11"/>
      <c r="K188" s="10"/>
      <c r="L188" s="11"/>
    </row>
    <row r="189" spans="8:12" s="9" customFormat="1">
      <c r="H189" s="10"/>
      <c r="I189" s="11"/>
      <c r="K189" s="10"/>
      <c r="L189" s="11"/>
    </row>
    <row r="190" spans="8:12" s="9" customFormat="1">
      <c r="H190" s="10"/>
      <c r="I190" s="11"/>
      <c r="K190" s="10"/>
      <c r="L190" s="11"/>
    </row>
    <row r="191" spans="8:12" s="9" customFormat="1">
      <c r="H191" s="10"/>
      <c r="I191" s="11"/>
      <c r="K191" s="10"/>
      <c r="L191" s="11"/>
    </row>
    <row r="192" spans="8:12" s="9" customFormat="1">
      <c r="H192" s="10"/>
      <c r="I192" s="11"/>
      <c r="K192" s="10"/>
      <c r="L192" s="11"/>
    </row>
    <row r="193" spans="8:12" s="9" customFormat="1">
      <c r="H193" s="10"/>
      <c r="I193" s="11"/>
      <c r="K193" s="10"/>
      <c r="L193" s="11"/>
    </row>
    <row r="194" spans="8:12" s="9" customFormat="1">
      <c r="H194" s="10"/>
      <c r="I194" s="11"/>
      <c r="K194" s="10"/>
      <c r="L194" s="11"/>
    </row>
    <row r="195" spans="8:12" s="9" customFormat="1">
      <c r="H195" s="10"/>
      <c r="I195" s="11"/>
      <c r="K195" s="10"/>
      <c r="L195" s="11"/>
    </row>
    <row r="196" spans="8:12" s="9" customFormat="1">
      <c r="H196" s="10"/>
      <c r="I196" s="11"/>
      <c r="K196" s="10"/>
      <c r="L196" s="11"/>
    </row>
    <row r="197" spans="8:12" s="9" customFormat="1">
      <c r="H197" s="10"/>
      <c r="I197" s="11"/>
      <c r="K197" s="10"/>
      <c r="L197" s="11"/>
    </row>
    <row r="198" spans="8:12" s="9" customFormat="1">
      <c r="H198" s="10"/>
      <c r="I198" s="11"/>
      <c r="K198" s="10"/>
      <c r="L198" s="11"/>
    </row>
    <row r="199" spans="8:12" s="9" customFormat="1">
      <c r="H199" s="10"/>
      <c r="I199" s="11"/>
      <c r="K199" s="10"/>
      <c r="L199" s="11"/>
    </row>
    <row r="200" spans="8:12" s="9" customFormat="1">
      <c r="H200" s="10"/>
      <c r="I200" s="11"/>
      <c r="K200" s="10"/>
      <c r="L200" s="11"/>
    </row>
    <row r="201" spans="8:12" s="9" customFormat="1">
      <c r="H201" s="10"/>
      <c r="I201" s="11"/>
      <c r="K201" s="10"/>
      <c r="L201" s="11"/>
    </row>
    <row r="202" spans="8:12" s="9" customFormat="1">
      <c r="H202" s="10"/>
      <c r="I202" s="11"/>
      <c r="K202" s="10"/>
      <c r="L202" s="11"/>
    </row>
    <row r="203" spans="8:12" s="9" customFormat="1">
      <c r="H203" s="10"/>
      <c r="I203" s="11"/>
      <c r="K203" s="10"/>
      <c r="L203" s="11"/>
    </row>
    <row r="204" spans="8:12" s="9" customFormat="1">
      <c r="H204" s="10"/>
      <c r="I204" s="11"/>
      <c r="K204" s="10"/>
      <c r="L204" s="11"/>
    </row>
    <row r="205" spans="8:12" s="9" customFormat="1">
      <c r="H205" s="10"/>
      <c r="I205" s="11"/>
      <c r="K205" s="10"/>
      <c r="L205" s="11"/>
    </row>
    <row r="206" spans="8:12" s="9" customFormat="1">
      <c r="H206" s="10"/>
      <c r="I206" s="11"/>
      <c r="K206" s="10"/>
      <c r="L206" s="11"/>
    </row>
    <row r="207" spans="8:12" s="9" customFormat="1">
      <c r="H207" s="10"/>
      <c r="I207" s="11"/>
      <c r="K207" s="10"/>
      <c r="L207" s="11"/>
    </row>
    <row r="208" spans="8:12" s="9" customFormat="1">
      <c r="H208" s="10"/>
      <c r="I208" s="11"/>
      <c r="K208" s="10"/>
      <c r="L208" s="11"/>
    </row>
    <row r="209" spans="8:12" s="9" customFormat="1">
      <c r="H209" s="10"/>
      <c r="I209" s="11"/>
      <c r="K209" s="10"/>
      <c r="L209" s="11"/>
    </row>
    <row r="210" spans="8:12" s="9" customFormat="1">
      <c r="H210" s="10"/>
      <c r="I210" s="11"/>
      <c r="K210" s="10"/>
      <c r="L210" s="11"/>
    </row>
    <row r="211" spans="8:12" s="9" customFormat="1">
      <c r="H211" s="10"/>
      <c r="I211" s="11"/>
      <c r="K211" s="10"/>
      <c r="L211" s="11"/>
    </row>
    <row r="212" spans="8:12" s="9" customFormat="1">
      <c r="H212" s="10"/>
      <c r="I212" s="11"/>
      <c r="K212" s="10"/>
      <c r="L212" s="11"/>
    </row>
    <row r="213" spans="8:12" s="9" customFormat="1">
      <c r="H213" s="10"/>
      <c r="I213" s="11"/>
      <c r="K213" s="10"/>
      <c r="L213" s="11"/>
    </row>
    <row r="214" spans="8:12" s="9" customFormat="1">
      <c r="H214" s="10"/>
      <c r="I214" s="11"/>
      <c r="K214" s="10"/>
      <c r="L214" s="11"/>
    </row>
    <row r="215" spans="8:12" s="9" customFormat="1">
      <c r="H215" s="10"/>
      <c r="I215" s="11"/>
      <c r="K215" s="10"/>
      <c r="L215" s="11"/>
    </row>
    <row r="216" spans="8:12" s="9" customFormat="1">
      <c r="H216" s="10"/>
      <c r="I216" s="11"/>
      <c r="K216" s="10"/>
      <c r="L216" s="11"/>
    </row>
    <row r="217" spans="8:12" s="9" customFormat="1">
      <c r="H217" s="10"/>
      <c r="I217" s="11"/>
      <c r="K217" s="10"/>
      <c r="L217" s="11"/>
    </row>
    <row r="218" spans="8:12" s="9" customFormat="1">
      <c r="H218" s="10"/>
      <c r="I218" s="11"/>
      <c r="K218" s="10"/>
      <c r="L218" s="11"/>
    </row>
    <row r="219" spans="8:12" s="9" customFormat="1">
      <c r="H219" s="10"/>
      <c r="I219" s="11"/>
      <c r="K219" s="10"/>
      <c r="L219" s="11"/>
    </row>
    <row r="220" spans="8:12" s="9" customFormat="1">
      <c r="H220" s="10"/>
      <c r="I220" s="11"/>
      <c r="K220" s="10"/>
      <c r="L220" s="11"/>
    </row>
    <row r="221" spans="8:12" s="9" customFormat="1">
      <c r="H221" s="10"/>
      <c r="I221" s="11"/>
      <c r="K221" s="10"/>
      <c r="L221" s="11"/>
    </row>
    <row r="222" spans="8:12" s="9" customFormat="1">
      <c r="H222" s="10"/>
      <c r="I222" s="11"/>
      <c r="K222" s="10"/>
      <c r="L222" s="11"/>
    </row>
    <row r="223" spans="8:12" s="9" customFormat="1">
      <c r="H223" s="10"/>
      <c r="I223" s="11"/>
      <c r="K223" s="10"/>
      <c r="L223" s="11"/>
    </row>
    <row r="224" spans="8:12" s="9" customFormat="1">
      <c r="H224" s="10"/>
      <c r="I224" s="11"/>
      <c r="K224" s="10"/>
      <c r="L224" s="11"/>
    </row>
    <row r="225" spans="8:12" s="9" customFormat="1">
      <c r="H225" s="10"/>
      <c r="I225" s="11"/>
      <c r="K225" s="10"/>
      <c r="L225" s="11"/>
    </row>
    <row r="226" spans="8:12" s="9" customFormat="1">
      <c r="H226" s="10"/>
      <c r="I226" s="11"/>
      <c r="K226" s="10"/>
      <c r="L226" s="11"/>
    </row>
    <row r="227" spans="8:12" s="9" customFormat="1">
      <c r="H227" s="10"/>
      <c r="I227" s="11"/>
      <c r="K227" s="10"/>
      <c r="L227" s="11"/>
    </row>
    <row r="228" spans="8:12" s="9" customFormat="1">
      <c r="H228" s="10"/>
      <c r="I228" s="11"/>
      <c r="K228" s="10"/>
      <c r="L228" s="11"/>
    </row>
    <row r="229" spans="8:12" s="9" customFormat="1">
      <c r="H229" s="10"/>
      <c r="I229" s="11"/>
      <c r="K229" s="10"/>
      <c r="L229" s="11"/>
    </row>
    <row r="230" spans="8:12" s="9" customFormat="1">
      <c r="H230" s="10"/>
      <c r="I230" s="11"/>
      <c r="K230" s="10"/>
      <c r="L230" s="11"/>
    </row>
    <row r="231" spans="8:12" s="9" customFormat="1">
      <c r="H231" s="10"/>
      <c r="I231" s="11"/>
      <c r="K231" s="10"/>
      <c r="L231" s="11"/>
    </row>
    <row r="232" spans="8:12" s="9" customFormat="1">
      <c r="H232" s="10"/>
      <c r="I232" s="11"/>
      <c r="K232" s="10"/>
      <c r="L232" s="11"/>
    </row>
    <row r="233" spans="8:12" s="9" customFormat="1">
      <c r="H233" s="10"/>
      <c r="I233" s="11"/>
      <c r="K233" s="10"/>
      <c r="L233" s="11"/>
    </row>
    <row r="234" spans="8:12" s="9" customFormat="1">
      <c r="H234" s="10"/>
      <c r="I234" s="11"/>
    </row>
    <row r="235" spans="8:12" s="9" customFormat="1">
      <c r="H235" s="10"/>
      <c r="I235" s="11"/>
    </row>
    <row r="236" spans="8:12" s="9" customFormat="1">
      <c r="H236" s="10"/>
      <c r="I236" s="11"/>
    </row>
    <row r="237" spans="8:12" s="9" customFormat="1">
      <c r="H237" s="10"/>
      <c r="I237" s="11"/>
    </row>
    <row r="238" spans="8:12" s="9" customFormat="1">
      <c r="H238" s="10"/>
      <c r="I238" s="11"/>
    </row>
    <row r="239" spans="8:12" s="9" customFormat="1">
      <c r="H239" s="10"/>
      <c r="I239" s="11"/>
    </row>
    <row r="240" spans="8:12" s="9" customFormat="1">
      <c r="H240" s="10"/>
      <c r="I240" s="11"/>
    </row>
    <row r="241" spans="8:9" s="9" customFormat="1">
      <c r="H241" s="10"/>
      <c r="I241" s="11"/>
    </row>
    <row r="242" spans="8:9" s="9" customFormat="1">
      <c r="H242" s="10"/>
      <c r="I242" s="11"/>
    </row>
    <row r="243" spans="8:9" s="9" customFormat="1">
      <c r="H243" s="10"/>
      <c r="I243" s="11"/>
    </row>
    <row r="244" spans="8:9" s="9" customFormat="1">
      <c r="H244" s="10"/>
      <c r="I244" s="11"/>
    </row>
    <row r="245" spans="8:9" s="9" customFormat="1">
      <c r="H245" s="10"/>
      <c r="I245" s="11"/>
    </row>
    <row r="246" spans="8:9" s="9" customFormat="1">
      <c r="H246" s="10"/>
      <c r="I246" s="11"/>
    </row>
    <row r="247" spans="8:9" s="9" customFormat="1">
      <c r="H247" s="10"/>
      <c r="I247" s="11"/>
    </row>
    <row r="248" spans="8:9" s="9" customFormat="1">
      <c r="H248" s="10"/>
      <c r="I248" s="11"/>
    </row>
    <row r="249" spans="8:9" s="9" customFormat="1">
      <c r="H249" s="10"/>
      <c r="I249" s="11"/>
    </row>
    <row r="250" spans="8:9" s="9" customFormat="1">
      <c r="H250" s="10"/>
      <c r="I250" s="11"/>
    </row>
    <row r="251" spans="8:9" s="9" customFormat="1">
      <c r="H251" s="10"/>
      <c r="I251" s="11"/>
    </row>
    <row r="252" spans="8:9" s="9" customFormat="1">
      <c r="H252" s="10"/>
      <c r="I252" s="11"/>
    </row>
    <row r="253" spans="8:9" s="9" customFormat="1"/>
    <row r="254" spans="8:9" s="9" customFormat="1"/>
    <row r="255" spans="8:9" s="9" customFormat="1"/>
    <row r="256" spans="8:9" s="9" customFormat="1"/>
    <row r="257" s="9" customFormat="1"/>
    <row r="258" s="9" customFormat="1"/>
    <row r="259" s="9" customFormat="1"/>
    <row r="260" s="9" customFormat="1"/>
    <row r="261" s="9" customFormat="1"/>
    <row r="262" s="9" customFormat="1"/>
    <row r="263" s="9" customFormat="1"/>
    <row r="264" s="9" customFormat="1"/>
    <row r="265" s="9" customFormat="1"/>
    <row r="266" s="9" customFormat="1"/>
    <row r="267" s="9" customFormat="1"/>
    <row r="268" s="9" customFormat="1"/>
    <row r="269" s="9" customFormat="1"/>
    <row r="270" s="9" customFormat="1"/>
    <row r="271" s="9" customFormat="1"/>
    <row r="272" s="9" customFormat="1"/>
    <row r="273" s="9" customFormat="1"/>
    <row r="274" s="9" customFormat="1"/>
    <row r="275" s="9" customFormat="1"/>
    <row r="276" s="9" customFormat="1"/>
    <row r="277" s="9" customFormat="1"/>
    <row r="278" s="9" customFormat="1"/>
    <row r="279" s="9" customFormat="1"/>
    <row r="280" s="9" customFormat="1"/>
    <row r="281" s="9" customFormat="1"/>
    <row r="282" s="9" customFormat="1"/>
    <row r="283" s="9" customFormat="1"/>
    <row r="284" s="9" customFormat="1"/>
    <row r="285" s="9" customFormat="1"/>
    <row r="286" s="9" customFormat="1"/>
    <row r="287" s="9" customFormat="1"/>
    <row r="288" s="9" customFormat="1"/>
    <row r="289" s="9" customFormat="1"/>
    <row r="290" s="9" customFormat="1"/>
    <row r="291" s="9" customFormat="1"/>
    <row r="292" s="9" customFormat="1"/>
    <row r="293" s="9" customFormat="1"/>
    <row r="294" s="9" customFormat="1"/>
    <row r="295" s="9" customFormat="1"/>
    <row r="296" s="9" customFormat="1"/>
    <row r="297" s="9" customFormat="1"/>
    <row r="298" s="9" customFormat="1"/>
    <row r="299" s="9" customFormat="1"/>
    <row r="300" s="9" customFormat="1"/>
    <row r="301" s="9" customFormat="1"/>
    <row r="302" s="9" customFormat="1"/>
    <row r="303" s="9" customFormat="1"/>
    <row r="304" s="9" customFormat="1"/>
    <row r="305" s="9" customFormat="1"/>
    <row r="306" s="9" customFormat="1"/>
    <row r="307" s="9" customFormat="1"/>
    <row r="308" s="9" customFormat="1"/>
    <row r="309" s="9" customFormat="1"/>
    <row r="310" s="9" customFormat="1"/>
    <row r="311" s="9" customFormat="1"/>
    <row r="312" s="9" customFormat="1"/>
    <row r="313" s="9" customFormat="1"/>
    <row r="314" s="9" customFormat="1"/>
    <row r="315" s="9" customFormat="1"/>
    <row r="316" s="9" customFormat="1"/>
    <row r="317" s="9" customFormat="1"/>
    <row r="318" s="9" customFormat="1"/>
    <row r="319" s="9" customFormat="1"/>
    <row r="320" s="9" customFormat="1"/>
    <row r="321" s="9" customFormat="1"/>
    <row r="322" s="9" customFormat="1"/>
    <row r="323" s="9" customFormat="1"/>
    <row r="324" s="9" customFormat="1"/>
    <row r="325" s="9" customFormat="1"/>
    <row r="326" s="9" customFormat="1"/>
    <row r="327" s="9" customFormat="1"/>
    <row r="328" s="9" customFormat="1"/>
    <row r="329" s="9" customFormat="1"/>
    <row r="330" s="9" customFormat="1"/>
    <row r="331" s="9" customFormat="1"/>
    <row r="332" s="9" customFormat="1"/>
    <row r="333" s="9" customFormat="1"/>
    <row r="334" s="9" customFormat="1"/>
    <row r="335" s="9" customFormat="1"/>
    <row r="336" s="9" customFormat="1"/>
    <row r="337" s="9" customFormat="1"/>
    <row r="338" s="9" customFormat="1"/>
    <row r="339" s="9" customFormat="1"/>
    <row r="340" s="9" customFormat="1"/>
    <row r="341" s="9" customFormat="1"/>
    <row r="342" s="9" customFormat="1"/>
    <row r="343" s="9" customFormat="1"/>
    <row r="344" s="9" customFormat="1"/>
    <row r="345" s="9" customFormat="1"/>
    <row r="346" s="9" customFormat="1"/>
    <row r="347" s="9" customFormat="1"/>
    <row r="348" s="9" customFormat="1"/>
    <row r="349" s="9" customFormat="1"/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7 5 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dcterms:created xsi:type="dcterms:W3CDTF">2015-04-20T12:27:29Z</dcterms:created>
  <dcterms:modified xsi:type="dcterms:W3CDTF">2015-05-11T07:53:44Z</dcterms:modified>
</cp:coreProperties>
</file>