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84" windowWidth="22068" windowHeight="948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Feuil1!$H$4:$H$57</definedName>
  </definedNames>
  <calcPr calcId="124519"/>
</workbook>
</file>

<file path=xl/calcChain.xml><?xml version="1.0" encoding="utf-8"?>
<calcChain xmlns="http://schemas.openxmlformats.org/spreadsheetml/2006/main">
  <c r="D73" i="1"/>
  <c r="D72"/>
  <c r="M59"/>
  <c r="F64"/>
  <c r="I59"/>
  <c r="E64"/>
  <c r="D64"/>
  <c r="E58"/>
  <c r="D58"/>
  <c r="B58"/>
</calcChain>
</file>

<file path=xl/sharedStrings.xml><?xml version="1.0" encoding="utf-8"?>
<sst xmlns="http://schemas.openxmlformats.org/spreadsheetml/2006/main" count="24" uniqueCount="22">
  <si>
    <t xml:space="preserve">TOTAL </t>
  </si>
  <si>
    <t>=SOMMEPROD(($B$5:$B$57&gt;(50/24))*($B$5:$B$57-(50/24)))</t>
  </si>
  <si>
    <t>heures</t>
  </si>
  <si>
    <t>minutes</t>
  </si>
  <si>
    <t>45 heures</t>
  </si>
  <si>
    <t>12 minutes</t>
  </si>
  <si>
    <t xml:space="preserve">compter les heures au dela de 50 heures </t>
  </si>
  <si>
    <t xml:space="preserve">heures </t>
  </si>
  <si>
    <t>amadeus</t>
  </si>
  <si>
    <t xml:space="preserve">ooiste </t>
  </si>
  <si>
    <t>=NB.SI($B$5:$B$57;"&gt;"&amp;(50/24))</t>
  </si>
  <si>
    <t>=ENT(SOMMEPROD(($B$5:$B$57&gt;(50/24))*($B$5:$B$57)))&amp;" Jour(s) "&amp;TEXTE(SOMMEPROD(($B$5:$BA$57&gt;(50/24))*($B$5:$B$57));"h"" heures ""m"" minutes ""s"" secondes""")</t>
  </si>
  <si>
    <t xml:space="preserve">amadeus </t>
  </si>
  <si>
    <t>heures &gt;50</t>
  </si>
  <si>
    <t xml:space="preserve">nombre </t>
  </si>
  <si>
    <t>ok</t>
  </si>
  <si>
    <t xml:space="preserve">ok </t>
  </si>
  <si>
    <t>somme des cellules &gt;50</t>
  </si>
  <si>
    <t xml:space="preserve">nombre heures </t>
  </si>
  <si>
    <t xml:space="preserve">en décimale </t>
  </si>
  <si>
    <t xml:space="preserve">16 jours </t>
  </si>
  <si>
    <t>11heures 12 min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</si>
</sst>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  <font>
      <sz val="10"/>
      <color theme="1"/>
      <name val="Arial Unicode MS"/>
      <family val="2"/>
    </font>
    <font>
      <i/>
      <sz val="11"/>
      <color theme="1"/>
      <name val="Calibri"/>
      <family val="2"/>
      <scheme val="minor"/>
    </font>
    <font>
      <sz val="11"/>
      <color rgb="FF008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46" fontId="0" fillId="0" borderId="0" xfId="0" applyNumberFormat="1"/>
    <xf numFmtId="46" fontId="1" fillId="0" borderId="1" xfId="1" applyNumberFormat="1" applyBorder="1"/>
    <xf numFmtId="46" fontId="2" fillId="0" borderId="0" xfId="0" quotePrefix="1" applyNumberFormat="1" applyFont="1"/>
    <xf numFmtId="0" fontId="2" fillId="0" borderId="0" xfId="0" quotePrefix="1" applyFont="1"/>
    <xf numFmtId="0" fontId="0" fillId="2" borderId="0" xfId="0" applyFill="1"/>
    <xf numFmtId="0" fontId="0" fillId="0" borderId="1" xfId="0" applyBorder="1" applyAlignment="1">
      <alignment horizontal="center"/>
    </xf>
    <xf numFmtId="0" fontId="2" fillId="2" borderId="1" xfId="0" quotePrefix="1" applyFont="1" applyFill="1" applyBorder="1" applyAlignment="1">
      <alignment horizontal="left"/>
    </xf>
    <xf numFmtId="0" fontId="2" fillId="3" borderId="1" xfId="0" quotePrefix="1" applyFont="1" applyFill="1" applyBorder="1" applyAlignment="1">
      <alignment horizontal="center"/>
    </xf>
    <xf numFmtId="46" fontId="2" fillId="4" borderId="1" xfId="0" quotePrefix="1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46" fontId="0" fillId="2" borderId="0" xfId="0" applyNumberFormat="1" applyFill="1"/>
    <xf numFmtId="0" fontId="3" fillId="2" borderId="0" xfId="0" applyFont="1" applyFill="1"/>
    <xf numFmtId="0" fontId="0" fillId="2" borderId="0" xfId="0" applyFill="1" applyAlignment="1">
      <alignment horizontal="center"/>
    </xf>
    <xf numFmtId="0" fontId="0" fillId="4" borderId="0" xfId="0" applyFill="1"/>
  </cellXfs>
  <cellStyles count="2">
    <cellStyle name="Normal" xfId="0" builtinId="0"/>
    <cellStyle name="Normal 2" xfId="1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M73"/>
  <sheetViews>
    <sheetView tabSelected="1" topLeftCell="A16" workbookViewId="0">
      <selection activeCell="F58" sqref="F58"/>
    </sheetView>
  </sheetViews>
  <sheetFormatPr baseColWidth="10" defaultRowHeight="14.4"/>
  <cols>
    <col min="2" max="2" width="19.44140625" customWidth="1"/>
    <col min="6" max="6" width="18.44140625" customWidth="1"/>
    <col min="13" max="13" width="13.88671875" customWidth="1"/>
  </cols>
  <sheetData>
    <row r="4" spans="2:9">
      <c r="B4" t="s">
        <v>7</v>
      </c>
      <c r="D4" t="s">
        <v>2</v>
      </c>
      <c r="E4" t="s">
        <v>3</v>
      </c>
      <c r="H4" t="s">
        <v>7</v>
      </c>
    </row>
    <row r="5" spans="2:9">
      <c r="B5" s="2">
        <v>0.31666666666666665</v>
      </c>
      <c r="H5" s="2">
        <v>0.31666666666666665</v>
      </c>
    </row>
    <row r="6" spans="2:9">
      <c r="B6" s="2">
        <v>1.9833333333333334</v>
      </c>
      <c r="H6" s="2">
        <v>1.9833333333333334</v>
      </c>
    </row>
    <row r="7" spans="2:9">
      <c r="B7" s="2">
        <v>2.2833333333333332</v>
      </c>
      <c r="D7">
        <v>4</v>
      </c>
      <c r="E7">
        <v>48</v>
      </c>
      <c r="H7" s="2">
        <v>2.2833333333333332</v>
      </c>
      <c r="I7">
        <v>1</v>
      </c>
    </row>
    <row r="8" spans="2:9">
      <c r="B8" s="2">
        <v>1.5</v>
      </c>
      <c r="H8" s="2">
        <v>1.5</v>
      </c>
    </row>
    <row r="9" spans="2:9">
      <c r="B9" s="2">
        <v>1</v>
      </c>
      <c r="H9" s="2">
        <v>1</v>
      </c>
    </row>
    <row r="10" spans="2:9">
      <c r="B10" s="2">
        <v>1</v>
      </c>
      <c r="H10" s="2">
        <v>1</v>
      </c>
    </row>
    <row r="11" spans="2:9">
      <c r="B11" s="2">
        <v>1.1666666666666667</v>
      </c>
      <c r="H11" s="2">
        <v>1.1666666666666667</v>
      </c>
    </row>
    <row r="12" spans="2:9">
      <c r="B12" s="2">
        <v>1.8333333333333333</v>
      </c>
      <c r="H12" s="2">
        <v>1.8333333333333333</v>
      </c>
    </row>
    <row r="13" spans="2:9">
      <c r="B13" s="2">
        <v>2</v>
      </c>
      <c r="H13" s="2">
        <v>2</v>
      </c>
    </row>
    <row r="14" spans="2:9">
      <c r="B14" s="2">
        <v>2</v>
      </c>
      <c r="H14" s="2">
        <v>2</v>
      </c>
    </row>
    <row r="15" spans="2:9">
      <c r="B15" s="2">
        <v>1.1333333333333333</v>
      </c>
      <c r="H15" s="2">
        <v>1.1333333333333333</v>
      </c>
    </row>
    <row r="16" spans="2:9">
      <c r="B16" s="2">
        <v>1.5</v>
      </c>
      <c r="H16" s="2">
        <v>1.5</v>
      </c>
    </row>
    <row r="17" spans="2:9">
      <c r="B17" s="2">
        <v>1.3166666666666667</v>
      </c>
      <c r="H17" s="2">
        <v>1.3166666666666667</v>
      </c>
    </row>
    <row r="18" spans="2:9">
      <c r="B18" s="2">
        <v>0.5</v>
      </c>
      <c r="H18" s="2">
        <v>0.5</v>
      </c>
    </row>
    <row r="19" spans="2:9">
      <c r="B19" s="2">
        <v>1</v>
      </c>
      <c r="H19" s="2">
        <v>1</v>
      </c>
    </row>
    <row r="20" spans="2:9">
      <c r="B20" s="2">
        <v>2.6333333333333333</v>
      </c>
      <c r="D20">
        <v>13</v>
      </c>
      <c r="E20">
        <v>12</v>
      </c>
      <c r="H20" s="2">
        <v>2.6333333333333333</v>
      </c>
      <c r="I20">
        <v>2</v>
      </c>
    </row>
    <row r="21" spans="2:9">
      <c r="B21" s="2">
        <v>1</v>
      </c>
      <c r="H21" s="2">
        <v>1</v>
      </c>
    </row>
    <row r="22" spans="2:9">
      <c r="B22" s="2">
        <v>1.3166666666666667</v>
      </c>
      <c r="H22" s="2">
        <v>1.3166666666666667</v>
      </c>
    </row>
    <row r="23" spans="2:9">
      <c r="B23" s="2">
        <v>1.8166666666666667</v>
      </c>
      <c r="H23" s="2">
        <v>1.8166666666666667</v>
      </c>
    </row>
    <row r="24" spans="2:9">
      <c r="B24" s="2">
        <v>1.1666666666666667</v>
      </c>
      <c r="H24" s="2">
        <v>1.1666666666666667</v>
      </c>
    </row>
    <row r="25" spans="2:9">
      <c r="B25" s="2">
        <v>0.96666666666666656</v>
      </c>
      <c r="H25" s="2">
        <v>0.96666666666666656</v>
      </c>
    </row>
    <row r="26" spans="2:9">
      <c r="B26" s="2">
        <v>2.3166666666666664</v>
      </c>
      <c r="D26">
        <v>5</v>
      </c>
      <c r="E26">
        <v>36</v>
      </c>
      <c r="H26" s="2">
        <v>2.3166666666666664</v>
      </c>
      <c r="I26">
        <v>3</v>
      </c>
    </row>
    <row r="27" spans="2:9">
      <c r="B27" s="2">
        <v>1.45</v>
      </c>
      <c r="H27" s="2">
        <v>1.45</v>
      </c>
    </row>
    <row r="28" spans="2:9">
      <c r="B28" s="2">
        <v>2.1333333333333333</v>
      </c>
      <c r="D28">
        <v>1</v>
      </c>
      <c r="E28">
        <v>12</v>
      </c>
      <c r="H28" s="2">
        <v>2.1333333333333333</v>
      </c>
      <c r="I28">
        <v>4</v>
      </c>
    </row>
    <row r="29" spans="2:9">
      <c r="B29" s="2">
        <v>1.8166666666666667</v>
      </c>
      <c r="H29" s="2">
        <v>1.8166666666666667</v>
      </c>
    </row>
    <row r="30" spans="2:9">
      <c r="B30" s="2">
        <v>1.1333333333333333</v>
      </c>
      <c r="H30" s="2">
        <v>1.1333333333333333</v>
      </c>
    </row>
    <row r="31" spans="2:9">
      <c r="B31" s="2">
        <v>1.3166666666666667</v>
      </c>
      <c r="H31" s="2">
        <v>1.3166666666666667</v>
      </c>
    </row>
    <row r="32" spans="2:9">
      <c r="B32" s="2">
        <v>2.5</v>
      </c>
      <c r="D32">
        <v>10</v>
      </c>
      <c r="H32" s="2">
        <v>2.5</v>
      </c>
      <c r="I32">
        <v>5</v>
      </c>
    </row>
    <row r="33" spans="2:8">
      <c r="B33" s="2">
        <v>1.1666666666666665</v>
      </c>
      <c r="H33" s="2">
        <v>1.1666666666666665</v>
      </c>
    </row>
    <row r="34" spans="2:8">
      <c r="B34" s="2">
        <v>1.4666666666666666</v>
      </c>
      <c r="H34" s="2">
        <v>1.4666666666666666</v>
      </c>
    </row>
    <row r="35" spans="2:8">
      <c r="B35" s="2">
        <v>2</v>
      </c>
      <c r="H35" s="2">
        <v>2</v>
      </c>
    </row>
    <row r="36" spans="2:8">
      <c r="B36" s="2">
        <v>1.5</v>
      </c>
      <c r="H36" s="2">
        <v>1.5</v>
      </c>
    </row>
    <row r="37" spans="2:8">
      <c r="B37" s="2">
        <v>1.8166666666666667</v>
      </c>
      <c r="H37" s="2">
        <v>1.8166666666666667</v>
      </c>
    </row>
    <row r="38" spans="2:8">
      <c r="B38" s="2">
        <v>1.3166666666666667</v>
      </c>
      <c r="H38" s="2">
        <v>1.3166666666666667</v>
      </c>
    </row>
    <row r="39" spans="2:8">
      <c r="B39" s="2">
        <v>0.95</v>
      </c>
      <c r="H39" s="2">
        <v>0.95</v>
      </c>
    </row>
    <row r="40" spans="2:8">
      <c r="B40" s="2">
        <v>1.1333333333333333</v>
      </c>
      <c r="H40" s="2">
        <v>1.1333333333333333</v>
      </c>
    </row>
    <row r="41" spans="2:8">
      <c r="B41" s="2">
        <v>1.6666666666666667</v>
      </c>
      <c r="H41" s="2">
        <v>1.6666666666666667</v>
      </c>
    </row>
    <row r="42" spans="2:8">
      <c r="B42" s="2">
        <v>1.8333333333333333</v>
      </c>
      <c r="H42" s="2">
        <v>1.8333333333333333</v>
      </c>
    </row>
    <row r="43" spans="2:8">
      <c r="B43" s="2">
        <v>1.5</v>
      </c>
      <c r="H43" s="2">
        <v>1.5</v>
      </c>
    </row>
    <row r="44" spans="2:8">
      <c r="B44" s="2">
        <v>1.6333333333333333</v>
      </c>
      <c r="H44" s="2">
        <v>1.6333333333333333</v>
      </c>
    </row>
    <row r="45" spans="2:8">
      <c r="B45" s="2">
        <v>1</v>
      </c>
      <c r="H45" s="2">
        <v>1</v>
      </c>
    </row>
    <row r="46" spans="2:8">
      <c r="B46" s="2">
        <v>2</v>
      </c>
      <c r="H46" s="2">
        <v>2</v>
      </c>
    </row>
    <row r="47" spans="2:8">
      <c r="B47" s="2">
        <v>1.1666666666666667</v>
      </c>
      <c r="H47" s="2">
        <v>1.1666666666666667</v>
      </c>
    </row>
    <row r="48" spans="2:8">
      <c r="B48" s="2">
        <v>1.1499999999999999</v>
      </c>
      <c r="H48" s="2">
        <v>1.1499999999999999</v>
      </c>
    </row>
    <row r="49" spans="1:13">
      <c r="B49" s="2">
        <v>1</v>
      </c>
      <c r="H49" s="2">
        <v>1</v>
      </c>
    </row>
    <row r="50" spans="1:13">
      <c r="B50" s="2">
        <v>2.4500000000000002</v>
      </c>
      <c r="D50">
        <v>8</v>
      </c>
      <c r="E50">
        <v>48</v>
      </c>
      <c r="H50" s="2">
        <v>2.4500000000000002</v>
      </c>
      <c r="I50">
        <v>6</v>
      </c>
    </row>
    <row r="51" spans="1:13">
      <c r="B51" s="2">
        <v>1.1333333333333333</v>
      </c>
      <c r="H51" s="2">
        <v>1.1333333333333333</v>
      </c>
    </row>
    <row r="52" spans="1:13">
      <c r="B52" s="2">
        <v>2</v>
      </c>
      <c r="H52" s="2">
        <v>2</v>
      </c>
    </row>
    <row r="53" spans="1:13">
      <c r="B53" s="2">
        <v>0.98333333333333328</v>
      </c>
      <c r="H53" s="2">
        <v>0.98333333333333328</v>
      </c>
    </row>
    <row r="54" spans="1:13">
      <c r="B54" s="2">
        <v>2.15</v>
      </c>
      <c r="D54">
        <v>1</v>
      </c>
      <c r="E54">
        <v>36</v>
      </c>
      <c r="H54" s="2">
        <v>2.15</v>
      </c>
      <c r="I54">
        <v>7</v>
      </c>
    </row>
    <row r="55" spans="1:13">
      <c r="B55" s="2">
        <v>0.81666666666666665</v>
      </c>
      <c r="H55" s="2">
        <v>0.81666666666666665</v>
      </c>
    </row>
    <row r="56" spans="1:13">
      <c r="B56" s="2">
        <v>1.45</v>
      </c>
      <c r="H56" s="2">
        <v>1.45</v>
      </c>
    </row>
    <row r="57" spans="1:13">
      <c r="B57" s="2">
        <v>1.45</v>
      </c>
      <c r="H57" s="2">
        <v>1.45</v>
      </c>
    </row>
    <row r="58" spans="1:13">
      <c r="A58" t="s">
        <v>0</v>
      </c>
      <c r="B58" s="1">
        <f>SUM(B5:B57)</f>
        <v>78.833333333333371</v>
      </c>
      <c r="D58">
        <f>SUM(D5:D57)</f>
        <v>42</v>
      </c>
      <c r="E58">
        <f>SUM(E5:E57)</f>
        <v>192</v>
      </c>
    </row>
    <row r="59" spans="1:13">
      <c r="D59" s="15" t="s">
        <v>4</v>
      </c>
      <c r="E59" s="15" t="s">
        <v>5</v>
      </c>
      <c r="I59" s="12">
        <f>H54+H50+H32+H28+H26+H20+H7</f>
        <v>16.466666666666665</v>
      </c>
      <c r="J59" s="5"/>
      <c r="K59" s="12">
        <v>16</v>
      </c>
      <c r="L59" s="13"/>
      <c r="M59" s="12">
        <f>I59-K59</f>
        <v>0.46666666666666501</v>
      </c>
    </row>
    <row r="60" spans="1:13">
      <c r="I60" s="5"/>
      <c r="J60" s="5"/>
      <c r="K60" s="14" t="s">
        <v>20</v>
      </c>
      <c r="L60" s="5"/>
      <c r="M60" s="5" t="s">
        <v>21</v>
      </c>
    </row>
    <row r="61" spans="1:13">
      <c r="D61" s="6" t="s">
        <v>15</v>
      </c>
      <c r="E61" s="6" t="s">
        <v>16</v>
      </c>
      <c r="F61" s="6" t="s">
        <v>15</v>
      </c>
    </row>
    <row r="62" spans="1:13">
      <c r="D62" s="6" t="s">
        <v>13</v>
      </c>
      <c r="E62" s="6" t="s">
        <v>14</v>
      </c>
      <c r="F62" s="6" t="s">
        <v>17</v>
      </c>
    </row>
    <row r="63" spans="1:13">
      <c r="D63" s="6" t="s">
        <v>9</v>
      </c>
      <c r="E63" s="6" t="s">
        <v>8</v>
      </c>
      <c r="F63" s="6" t="s">
        <v>12</v>
      </c>
    </row>
    <row r="64" spans="1:13" ht="15">
      <c r="D64" s="9">
        <f>SUMPRODUCT(($B$5:$B$57&gt;(50/24))*($B$5:$B$57-(50/24)))</f>
        <v>1.883333333333332</v>
      </c>
      <c r="E64" s="8">
        <f>COUNTIF($B$5:$B$57,"&gt;"&amp;(50/24))</f>
        <v>7</v>
      </c>
      <c r="F64" s="7" t="str">
        <f>INT(SUMPRODUCT(($B$5:$B$57&gt;(50/24))*($B$5:$B$57)))&amp;" Jour(s) "&amp;TEXT(SUMPRODUCT(($B$5:$B$57&gt;(50/24))*($B$5:$B$57)),"h"" heures ""m"" minutes ""s"" secondes""")</f>
        <v>16 Jour(s) 11 heures 12 minutes 0 secondes</v>
      </c>
      <c r="G64" s="5"/>
      <c r="H64" s="5"/>
    </row>
    <row r="66" spans="3:8" ht="15">
      <c r="D66" s="3" t="s">
        <v>1</v>
      </c>
      <c r="H66" t="s">
        <v>6</v>
      </c>
    </row>
    <row r="67" spans="3:8" ht="15">
      <c r="E67" s="4" t="s">
        <v>10</v>
      </c>
    </row>
    <row r="68" spans="3:8" ht="15">
      <c r="F68" s="4" t="s">
        <v>11</v>
      </c>
    </row>
    <row r="72" spans="3:8">
      <c r="C72" t="s">
        <v>18</v>
      </c>
      <c r="D72" s="10" t="str">
        <f>TEXT(D64,"[hh]")</f>
        <v>45</v>
      </c>
    </row>
    <row r="73" spans="3:8">
      <c r="C73" t="s">
        <v>19</v>
      </c>
      <c r="D73" s="11">
        <f>D64/"1:"</f>
        <v>45.199999999999967</v>
      </c>
    </row>
  </sheetData>
  <autoFilter ref="H4:H57"/>
  <conditionalFormatting sqref="B5:B57">
    <cfRule type="cellIs" dxfId="1" priority="2" operator="greaterThan">
      <formula>2.08333333333333</formula>
    </cfRule>
  </conditionalFormatting>
  <conditionalFormatting sqref="H5:H57">
    <cfRule type="cellIs" dxfId="0" priority="1" operator="greaterThan">
      <formula>2.08333333333333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2015-03-13T19:09:33Z</dcterms:created>
  <dcterms:modified xsi:type="dcterms:W3CDTF">2015-03-13T19:37:02Z</dcterms:modified>
</cp:coreProperties>
</file>