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1195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18" i="1"/>
  <c r="L18" s="1"/>
  <c r="E18"/>
  <c r="G18" s="1"/>
  <c r="J17"/>
  <c r="L17" s="1"/>
  <c r="E17"/>
  <c r="G17" s="1"/>
  <c r="J16"/>
  <c r="L16" s="1"/>
  <c r="E16"/>
  <c r="G16" s="1"/>
  <c r="J15"/>
  <c r="L15" s="1"/>
  <c r="E15"/>
  <c r="G15" s="1"/>
  <c r="J14"/>
  <c r="L14" s="1"/>
  <c r="E14"/>
  <c r="G14" s="1"/>
  <c r="J13"/>
  <c r="L13" s="1"/>
  <c r="E13"/>
  <c r="G13" s="1"/>
  <c r="J12"/>
  <c r="L12" s="1"/>
  <c r="E12"/>
  <c r="G12" s="1"/>
  <c r="J11"/>
  <c r="L11" s="1"/>
  <c r="E11"/>
  <c r="G11" s="1"/>
  <c r="J10"/>
  <c r="L10" s="1"/>
  <c r="E10"/>
  <c r="G10" s="1"/>
  <c r="J9"/>
  <c r="L9" s="1"/>
  <c r="E9"/>
  <c r="G9" s="1"/>
  <c r="J8"/>
  <c r="L8" s="1"/>
  <c r="E8"/>
  <c r="G8" s="1"/>
  <c r="J7"/>
  <c r="L7" s="1"/>
  <c r="E7"/>
  <c r="G7" s="1"/>
  <c r="J6"/>
  <c r="L6" s="1"/>
  <c r="E6"/>
  <c r="G6" s="1"/>
  <c r="J5"/>
  <c r="L5" s="1"/>
  <c r="E5"/>
  <c r="G5" s="1"/>
  <c r="J4"/>
  <c r="L4" s="1"/>
  <c r="E4"/>
  <c r="G4" s="1"/>
  <c r="J3"/>
  <c r="L3" s="1"/>
  <c r="E3"/>
  <c r="G3" s="1"/>
  <c r="J2"/>
  <c r="L2" s="1"/>
  <c r="E2"/>
  <c r="G2" s="1"/>
</calcChain>
</file>

<file path=xl/sharedStrings.xml><?xml version="1.0" encoding="utf-8"?>
<sst xmlns="http://schemas.openxmlformats.org/spreadsheetml/2006/main" count="72" uniqueCount="71">
  <si>
    <t>Ville</t>
  </si>
  <si>
    <t>Code Site</t>
  </si>
  <si>
    <t>Code Postal</t>
  </si>
  <si>
    <t xml:space="preserve">Coordonnées </t>
  </si>
  <si>
    <t>POITIERS</t>
  </si>
  <si>
    <t>BUGEL</t>
  </si>
  <si>
    <t>46°35'48,09"N</t>
  </si>
  <si>
    <t>0°20'37,68"E</t>
  </si>
  <si>
    <t>MEUNI</t>
  </si>
  <si>
    <t>46°36'30,24"N</t>
  </si>
  <si>
    <t>0°23'44,60"E</t>
  </si>
  <si>
    <t>CHATELLERAULT</t>
  </si>
  <si>
    <t>CTLLE</t>
  </si>
  <si>
    <t>46°48'20,88"N</t>
  </si>
  <si>
    <t>0°31'55,2"E</t>
  </si>
  <si>
    <t>JAUNAY CLAN</t>
  </si>
  <si>
    <t>J.CLA</t>
  </si>
  <si>
    <t>46°41'38,76"N</t>
  </si>
  <si>
    <t>0°21'56,52"E</t>
  </si>
  <si>
    <t>SAINT GENEST D'AMBIERE</t>
  </si>
  <si>
    <t>LENCL</t>
  </si>
  <si>
    <t>46°48'49,68"N</t>
  </si>
  <si>
    <t>0°20'18,24"E</t>
  </si>
  <si>
    <t>L'ISLE JOURDAIN</t>
  </si>
  <si>
    <t>I.JOU</t>
  </si>
  <si>
    <t>46°13'27,48"N</t>
  </si>
  <si>
    <t>0°40'53,04"E</t>
  </si>
  <si>
    <t>LOUDUN</t>
  </si>
  <si>
    <t>LOUDU</t>
  </si>
  <si>
    <t>47°0'12,24"N</t>
  </si>
  <si>
    <t>0°4'32,52"E</t>
  </si>
  <si>
    <t>DANGE ST ROMAIN</t>
  </si>
  <si>
    <t>COLOM</t>
  </si>
  <si>
    <t>46°50'38,4"N</t>
  </si>
  <si>
    <t>0°36'9,72"E</t>
  </si>
  <si>
    <t>INGRANDES</t>
  </si>
  <si>
    <t>ORANG</t>
  </si>
  <si>
    <t>46°59'13,56"N</t>
  </si>
  <si>
    <t>0°34'34,32"E</t>
  </si>
  <si>
    <t>LIGUGE</t>
  </si>
  <si>
    <t>PAPAU</t>
  </si>
  <si>
    <t>46°30'5,57"N</t>
  </si>
  <si>
    <t>0°19'23,12"E</t>
  </si>
  <si>
    <t>CROUTELLE</t>
  </si>
  <si>
    <t>P.MIT</t>
  </si>
  <si>
    <t>46°32'38,88"N</t>
  </si>
  <si>
    <t>0°18'8,65"E</t>
  </si>
  <si>
    <t>ST BENOIT</t>
  </si>
  <si>
    <t>POITI</t>
  </si>
  <si>
    <t>46°33'27,36"N</t>
  </si>
  <si>
    <t>0°21'38,16"E</t>
  </si>
  <si>
    <t>CHAUVIGNY</t>
  </si>
  <si>
    <t>CXVIG</t>
  </si>
  <si>
    <t>46°33'56,16"N</t>
  </si>
  <si>
    <t>0°37'20,208"E</t>
  </si>
  <si>
    <t>CHASSENEUIL DU POITOU</t>
  </si>
  <si>
    <t>CXMON</t>
  </si>
  <si>
    <t>46°37'53,4"N</t>
  </si>
  <si>
    <t>0°21'33,12"E</t>
  </si>
  <si>
    <t>ST PIERRE D'EXIDEUIL</t>
  </si>
  <si>
    <t>CIVRA</t>
  </si>
  <si>
    <t>46°9'1,36"N</t>
  </si>
  <si>
    <t>0°15'34,2"E</t>
  </si>
  <si>
    <t>PLEUMARTIN</t>
  </si>
  <si>
    <t>PLEUM</t>
  </si>
  <si>
    <t>46°44'45,06"N</t>
  </si>
  <si>
    <t>0°46'42,0"E</t>
  </si>
  <si>
    <t>MONTMORILLON</t>
  </si>
  <si>
    <t>MTMOR</t>
  </si>
  <si>
    <t>46°25'59,52"N</t>
  </si>
  <si>
    <t>0°52'42,6"E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</si>
</sst>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0" fontId="0" fillId="0" borderId="3" xfId="0" applyBorder="1"/>
    <xf numFmtId="0" fontId="2" fillId="0" borderId="3" xfId="0" applyFont="1" applyBorder="1"/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2" fontId="1" fillId="0" borderId="4" xfId="0" applyNumberFormat="1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center"/>
    </xf>
    <xf numFmtId="0" fontId="0" fillId="0" borderId="8" xfId="0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8"/>
  <sheetViews>
    <sheetView tabSelected="1" workbookViewId="0">
      <selection activeCell="C22" sqref="C22"/>
    </sheetView>
  </sheetViews>
  <sheetFormatPr baseColWidth="10" defaultRowHeight="15"/>
  <sheetData>
    <row r="1" spans="1:12" ht="15.75" thickBot="1">
      <c r="A1" t="s">
        <v>0</v>
      </c>
      <c r="B1" t="s">
        <v>1</v>
      </c>
      <c r="C1" t="s">
        <v>2</v>
      </c>
      <c r="D1" t="s">
        <v>3</v>
      </c>
    </row>
    <row r="2" spans="1:12">
      <c r="A2" s="1" t="s">
        <v>4</v>
      </c>
      <c r="B2" s="2" t="s">
        <v>5</v>
      </c>
      <c r="C2" s="3">
        <v>86000</v>
      </c>
      <c r="D2" s="4" t="s">
        <v>6</v>
      </c>
      <c r="E2" s="5" t="str">
        <f t="shared" ref="E2:E18" si="0">$H$1&amp;" "&amp;D2</f>
        <v xml:space="preserve"> 46°35'48,09"N</v>
      </c>
      <c r="F2" s="5"/>
      <c r="G2" s="6">
        <f t="shared" ref="G2:G18" si="1">MID(E2, FIND(" ",E2)+1, FIND("°",E2) - (FIND(" ",E2)+1))+MID(E2, FIND("°",E2)+1, FIND("'",E2) - (FIND("°",E2)+1))/60+MID(E2, FIND("'",E2)+1, FIND("""",E2) - (FIND("'",E2)+1))/3600</f>
        <v>46.596691666666672</v>
      </c>
      <c r="H2" s="5"/>
      <c r="I2" s="7" t="s">
        <v>7</v>
      </c>
      <c r="J2" s="5" t="str">
        <f t="shared" ref="J2:J18" si="2">$H$1&amp;" "&amp;I2</f>
        <v xml:space="preserve"> 0°20'37,68"E</v>
      </c>
      <c r="K2" s="5"/>
      <c r="L2" s="6">
        <f t="shared" ref="L2:L18" si="3">IF(OR(RIGHT(J2, 1) = "E",RIGHT(J2, 1) = "N"), MID(J2, FIND(" ",J2)+1, FIND("°",J2) - (FIND(" ",J2)+1))+MID(J2, FIND("°",J2)+1, FIND("'",J2) - (FIND("°",J2)+1))/60+MID(J2, FIND("'",J2)+1, FIND("""",J2) - (FIND("'",J2)+1))/3600, -1*(MID(J2, FIND(" ",J2)+1, FIND("°",J2) - (FIND(" ",J2)+1))+MID(J2, FIND("°",J2)+1, FIND("'",J2) - (FIND("°",J2)+1))/60+MID(J2, FIND("'",J2)+1, FIND("""",J2) - (FIND("'",J2)+1))/3600))</f>
        <v>0.34379999999999999</v>
      </c>
    </row>
    <row r="3" spans="1:12">
      <c r="A3" s="8" t="s">
        <v>4</v>
      </c>
      <c r="B3" s="9" t="s">
        <v>8</v>
      </c>
      <c r="C3" s="10">
        <v>86000</v>
      </c>
      <c r="D3" s="11" t="s">
        <v>9</v>
      </c>
      <c r="E3" s="12" t="str">
        <f t="shared" si="0"/>
        <v xml:space="preserve"> 46°36'30,24"N</v>
      </c>
      <c r="F3" s="12"/>
      <c r="G3" s="13">
        <f t="shared" si="1"/>
        <v>46.608400000000003</v>
      </c>
      <c r="H3" s="12"/>
      <c r="I3" s="7" t="s">
        <v>10</v>
      </c>
      <c r="J3" s="12" t="str">
        <f t="shared" si="2"/>
        <v xml:space="preserve"> 0°23'44,60"E</v>
      </c>
      <c r="K3" s="12"/>
      <c r="L3" s="13">
        <f t="shared" si="3"/>
        <v>0.39572222222222225</v>
      </c>
    </row>
    <row r="4" spans="1:12">
      <c r="A4" s="8" t="s">
        <v>11</v>
      </c>
      <c r="B4" s="9" t="s">
        <v>12</v>
      </c>
      <c r="C4" s="10">
        <v>86100</v>
      </c>
      <c r="D4" s="11" t="s">
        <v>13</v>
      </c>
      <c r="E4" s="12" t="str">
        <f t="shared" si="0"/>
        <v xml:space="preserve"> 46°48'20,88"N</v>
      </c>
      <c r="F4" s="12"/>
      <c r="G4" s="13">
        <f t="shared" si="1"/>
        <v>46.805799999999998</v>
      </c>
      <c r="H4" s="12"/>
      <c r="I4" s="7" t="s">
        <v>14</v>
      </c>
      <c r="J4" s="12" t="str">
        <f t="shared" si="2"/>
        <v xml:space="preserve"> 0°31'55,2"E</v>
      </c>
      <c r="K4" s="12"/>
      <c r="L4" s="13">
        <f t="shared" si="3"/>
        <v>0.53200000000000003</v>
      </c>
    </row>
    <row r="5" spans="1:12">
      <c r="A5" s="8" t="s">
        <v>15</v>
      </c>
      <c r="B5" s="9" t="s">
        <v>16</v>
      </c>
      <c r="C5" s="10">
        <v>86130</v>
      </c>
      <c r="D5" s="11" t="s">
        <v>17</v>
      </c>
      <c r="E5" s="12" t="str">
        <f t="shared" si="0"/>
        <v xml:space="preserve"> 46°41'38,76"N</v>
      </c>
      <c r="F5" s="12"/>
      <c r="G5" s="13">
        <f t="shared" si="1"/>
        <v>46.694099999999999</v>
      </c>
      <c r="H5" s="12"/>
      <c r="I5" s="7" t="s">
        <v>18</v>
      </c>
      <c r="J5" s="12" t="str">
        <f t="shared" si="2"/>
        <v xml:space="preserve"> 0°21'56,52"E</v>
      </c>
      <c r="K5" s="12"/>
      <c r="L5" s="13">
        <f t="shared" si="3"/>
        <v>0.36569999999999997</v>
      </c>
    </row>
    <row r="6" spans="1:12">
      <c r="A6" s="8" t="s">
        <v>19</v>
      </c>
      <c r="B6" s="9" t="s">
        <v>20</v>
      </c>
      <c r="C6" s="10">
        <v>86140</v>
      </c>
      <c r="D6" s="11" t="s">
        <v>21</v>
      </c>
      <c r="E6" s="12" t="str">
        <f t="shared" si="0"/>
        <v xml:space="preserve"> 46°48'49,68"N</v>
      </c>
      <c r="F6" s="12"/>
      <c r="G6" s="13">
        <f t="shared" si="1"/>
        <v>46.813800000000001</v>
      </c>
      <c r="H6" s="12"/>
      <c r="I6" s="7" t="s">
        <v>22</v>
      </c>
      <c r="J6" s="12" t="str">
        <f t="shared" si="2"/>
        <v xml:space="preserve"> 0°20'18,24"E</v>
      </c>
      <c r="K6" s="12"/>
      <c r="L6" s="13">
        <f t="shared" si="3"/>
        <v>0.33839999999999998</v>
      </c>
    </row>
    <row r="7" spans="1:12">
      <c r="A7" s="8" t="s">
        <v>23</v>
      </c>
      <c r="B7" s="9" t="s">
        <v>24</v>
      </c>
      <c r="C7" s="10">
        <v>86150</v>
      </c>
      <c r="D7" s="11" t="s">
        <v>25</v>
      </c>
      <c r="E7" s="12" t="str">
        <f t="shared" si="0"/>
        <v xml:space="preserve"> 46°13'27,48"N</v>
      </c>
      <c r="F7" s="12"/>
      <c r="G7" s="13">
        <f t="shared" si="1"/>
        <v>46.224299999999999</v>
      </c>
      <c r="H7" s="12"/>
      <c r="I7" s="7" t="s">
        <v>26</v>
      </c>
      <c r="J7" s="12" t="str">
        <f t="shared" si="2"/>
        <v xml:space="preserve"> 0°40'53,04"E</v>
      </c>
      <c r="K7" s="12"/>
      <c r="L7" s="13">
        <f t="shared" si="3"/>
        <v>0.68140000000000001</v>
      </c>
    </row>
    <row r="8" spans="1:12">
      <c r="A8" s="8" t="s">
        <v>27</v>
      </c>
      <c r="B8" s="9" t="s">
        <v>28</v>
      </c>
      <c r="C8" s="10">
        <v>86200</v>
      </c>
      <c r="D8" s="11" t="s">
        <v>29</v>
      </c>
      <c r="E8" s="12" t="str">
        <f t="shared" si="0"/>
        <v xml:space="preserve"> 47°0'12,24"N</v>
      </c>
      <c r="F8" s="12"/>
      <c r="G8" s="13">
        <f t="shared" si="1"/>
        <v>47.003399999999999</v>
      </c>
      <c r="H8" s="12"/>
      <c r="I8" s="7" t="s">
        <v>30</v>
      </c>
      <c r="J8" s="12" t="str">
        <f t="shared" si="2"/>
        <v xml:space="preserve"> 0°4'32,52"E</v>
      </c>
      <c r="K8" s="12"/>
      <c r="L8" s="13">
        <f t="shared" si="3"/>
        <v>7.5700000000000003E-2</v>
      </c>
    </row>
    <row r="9" spans="1:12">
      <c r="A9" s="8" t="s">
        <v>31</v>
      </c>
      <c r="B9" s="9" t="s">
        <v>32</v>
      </c>
      <c r="C9" s="10">
        <v>86220</v>
      </c>
      <c r="D9" s="11" t="s">
        <v>33</v>
      </c>
      <c r="E9" s="12" t="str">
        <f t="shared" si="0"/>
        <v xml:space="preserve"> 46°50'38,4"N</v>
      </c>
      <c r="F9" s="12"/>
      <c r="G9" s="13">
        <f t="shared" si="1"/>
        <v>46.844000000000001</v>
      </c>
      <c r="H9" s="12"/>
      <c r="I9" s="7" t="s">
        <v>34</v>
      </c>
      <c r="J9" s="12" t="str">
        <f t="shared" si="2"/>
        <v xml:space="preserve"> 0°36'9,72"E</v>
      </c>
      <c r="K9" s="12"/>
      <c r="L9" s="13">
        <f t="shared" si="3"/>
        <v>0.60270000000000001</v>
      </c>
    </row>
    <row r="10" spans="1:12">
      <c r="A10" s="8" t="s">
        <v>35</v>
      </c>
      <c r="B10" s="9" t="s">
        <v>36</v>
      </c>
      <c r="C10" s="10">
        <v>86220</v>
      </c>
      <c r="D10" s="11" t="s">
        <v>37</v>
      </c>
      <c r="E10" s="12" t="str">
        <f t="shared" si="0"/>
        <v xml:space="preserve"> 46°59'13,56"N</v>
      </c>
      <c r="F10" s="12"/>
      <c r="G10" s="13">
        <f t="shared" si="1"/>
        <v>46.987099999999998</v>
      </c>
      <c r="H10" s="12"/>
      <c r="I10" s="7" t="s">
        <v>38</v>
      </c>
      <c r="J10" s="12" t="str">
        <f t="shared" si="2"/>
        <v xml:space="preserve"> 0°34'34,32"E</v>
      </c>
      <c r="K10" s="12"/>
      <c r="L10" s="13">
        <f t="shared" si="3"/>
        <v>0.57619999999999993</v>
      </c>
    </row>
    <row r="11" spans="1:12">
      <c r="A11" s="8" t="s">
        <v>39</v>
      </c>
      <c r="B11" s="9" t="s">
        <v>40</v>
      </c>
      <c r="C11" s="10">
        <v>86240</v>
      </c>
      <c r="D11" s="11" t="s">
        <v>41</v>
      </c>
      <c r="E11" s="12" t="str">
        <f t="shared" si="0"/>
        <v xml:space="preserve"> 46°30'5,57"N</v>
      </c>
      <c r="F11" s="12"/>
      <c r="G11" s="13">
        <f t="shared" si="1"/>
        <v>46.501547222222221</v>
      </c>
      <c r="H11" s="12"/>
      <c r="I11" s="7" t="s">
        <v>42</v>
      </c>
      <c r="J11" s="12" t="str">
        <f t="shared" si="2"/>
        <v xml:space="preserve"> 0°19'23,12"E</v>
      </c>
      <c r="K11" s="12"/>
      <c r="L11" s="13">
        <f t="shared" si="3"/>
        <v>0.32308888888888887</v>
      </c>
    </row>
    <row r="12" spans="1:12">
      <c r="A12" s="8" t="s">
        <v>43</v>
      </c>
      <c r="B12" s="9" t="s">
        <v>44</v>
      </c>
      <c r="C12" s="10">
        <v>86240</v>
      </c>
      <c r="D12" s="11" t="s">
        <v>45</v>
      </c>
      <c r="E12" s="12" t="str">
        <f t="shared" si="0"/>
        <v xml:space="preserve"> 46°32'38,88"N</v>
      </c>
      <c r="F12" s="12"/>
      <c r="G12" s="13">
        <f t="shared" si="1"/>
        <v>46.544133333333335</v>
      </c>
      <c r="H12" s="12"/>
      <c r="I12" s="7" t="s">
        <v>46</v>
      </c>
      <c r="J12" s="12" t="str">
        <f t="shared" si="2"/>
        <v xml:space="preserve"> 0°18'8,65"E</v>
      </c>
      <c r="K12" s="12"/>
      <c r="L12" s="13">
        <f t="shared" si="3"/>
        <v>0.30240277777777774</v>
      </c>
    </row>
    <row r="13" spans="1:12">
      <c r="A13" s="8" t="s">
        <v>47</v>
      </c>
      <c r="B13" s="9" t="s">
        <v>48</v>
      </c>
      <c r="C13" s="10">
        <v>86280</v>
      </c>
      <c r="D13" s="11" t="s">
        <v>49</v>
      </c>
      <c r="E13" s="12" t="str">
        <f t="shared" si="0"/>
        <v xml:space="preserve"> 46°33'27,36"N</v>
      </c>
      <c r="F13" s="12"/>
      <c r="G13" s="13">
        <f t="shared" si="1"/>
        <v>46.557599999999994</v>
      </c>
      <c r="H13" s="12"/>
      <c r="I13" s="7" t="s">
        <v>50</v>
      </c>
      <c r="J13" s="12" t="str">
        <f t="shared" si="2"/>
        <v xml:space="preserve"> 0°21'38,16"E</v>
      </c>
      <c r="K13" s="12"/>
      <c r="L13" s="13">
        <f t="shared" si="3"/>
        <v>0.36059999999999998</v>
      </c>
    </row>
    <row r="14" spans="1:12">
      <c r="A14" s="8" t="s">
        <v>51</v>
      </c>
      <c r="B14" s="9" t="s">
        <v>52</v>
      </c>
      <c r="C14" s="10">
        <v>86300</v>
      </c>
      <c r="D14" s="11" t="s">
        <v>53</v>
      </c>
      <c r="E14" s="12" t="str">
        <f t="shared" si="0"/>
        <v xml:space="preserve"> 46°33'56,16"N</v>
      </c>
      <c r="F14" s="12"/>
      <c r="G14" s="13">
        <f t="shared" si="1"/>
        <v>46.565599999999996</v>
      </c>
      <c r="H14" s="12"/>
      <c r="I14" s="7" t="s">
        <v>54</v>
      </c>
      <c r="J14" s="12" t="str">
        <f t="shared" si="2"/>
        <v xml:space="preserve"> 0°37'20,208"E</v>
      </c>
      <c r="K14" s="12"/>
      <c r="L14" s="13">
        <f t="shared" si="3"/>
        <v>0.62228000000000006</v>
      </c>
    </row>
    <row r="15" spans="1:12">
      <c r="A15" s="8" t="s">
        <v>55</v>
      </c>
      <c r="B15" s="9" t="s">
        <v>56</v>
      </c>
      <c r="C15" s="10">
        <v>86360</v>
      </c>
      <c r="D15" s="11" t="s">
        <v>57</v>
      </c>
      <c r="E15" s="12" t="str">
        <f t="shared" si="0"/>
        <v xml:space="preserve"> 46°37'53,4"N</v>
      </c>
      <c r="F15" s="12"/>
      <c r="G15" s="13">
        <f t="shared" si="1"/>
        <v>46.631500000000003</v>
      </c>
      <c r="H15" s="12"/>
      <c r="I15" s="7" t="s">
        <v>58</v>
      </c>
      <c r="J15" s="12" t="str">
        <f t="shared" si="2"/>
        <v xml:space="preserve"> 0°21'33,12"E</v>
      </c>
      <c r="K15" s="12"/>
      <c r="L15" s="13">
        <f t="shared" si="3"/>
        <v>0.35919999999999996</v>
      </c>
    </row>
    <row r="16" spans="1:12">
      <c r="A16" s="8" t="s">
        <v>59</v>
      </c>
      <c r="B16" s="9" t="s">
        <v>60</v>
      </c>
      <c r="C16" s="10">
        <v>86400</v>
      </c>
      <c r="D16" s="11" t="s">
        <v>61</v>
      </c>
      <c r="E16" s="12" t="str">
        <f t="shared" si="0"/>
        <v xml:space="preserve"> 46°9'1,36"N</v>
      </c>
      <c r="F16" s="12"/>
      <c r="G16" s="13">
        <f t="shared" si="1"/>
        <v>46.150377777777777</v>
      </c>
      <c r="H16" s="12"/>
      <c r="I16" s="7" t="s">
        <v>62</v>
      </c>
      <c r="J16" s="12" t="str">
        <f t="shared" si="2"/>
        <v xml:space="preserve"> 0°15'34,2"E</v>
      </c>
      <c r="K16" s="12"/>
      <c r="L16" s="13">
        <f t="shared" si="3"/>
        <v>0.25950000000000001</v>
      </c>
    </row>
    <row r="17" spans="1:12">
      <c r="A17" s="8" t="s">
        <v>63</v>
      </c>
      <c r="B17" s="9" t="s">
        <v>64</v>
      </c>
      <c r="C17" s="10">
        <v>86450</v>
      </c>
      <c r="D17" s="11" t="s">
        <v>65</v>
      </c>
      <c r="E17" s="12" t="str">
        <f t="shared" si="0"/>
        <v xml:space="preserve"> 46°44'45,06"N</v>
      </c>
      <c r="F17" s="12"/>
      <c r="G17" s="13">
        <f t="shared" si="1"/>
        <v>46.745850000000004</v>
      </c>
      <c r="H17" s="12"/>
      <c r="I17" s="7" t="s">
        <v>66</v>
      </c>
      <c r="J17" s="12" t="str">
        <f t="shared" si="2"/>
        <v xml:space="preserve"> 0°46'42,0"E</v>
      </c>
      <c r="K17" s="12"/>
      <c r="L17" s="13">
        <f t="shared" si="3"/>
        <v>0.77833333333333343</v>
      </c>
    </row>
    <row r="18" spans="1:12" ht="15.75" thickBot="1">
      <c r="A18" s="14" t="s">
        <v>67</v>
      </c>
      <c r="B18" s="15" t="s">
        <v>68</v>
      </c>
      <c r="C18" s="16">
        <v>86500</v>
      </c>
      <c r="D18" s="17" t="s">
        <v>69</v>
      </c>
      <c r="E18" s="18" t="str">
        <f t="shared" si="0"/>
        <v xml:space="preserve"> 46°25'59,52"N</v>
      </c>
      <c r="F18" s="18"/>
      <c r="G18" s="19">
        <f t="shared" si="1"/>
        <v>46.433199999999999</v>
      </c>
      <c r="H18" s="18"/>
      <c r="I18" s="7" t="s">
        <v>70</v>
      </c>
      <c r="J18" s="18" t="str">
        <f t="shared" si="2"/>
        <v xml:space="preserve"> 0°52'42,6"E</v>
      </c>
      <c r="K18" s="18"/>
      <c r="L18" s="19">
        <f t="shared" si="3"/>
        <v>0.87850000000000006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spie</cp:lastModifiedBy>
  <dcterms:created xsi:type="dcterms:W3CDTF">2013-03-13T09:32:24Z</dcterms:created>
  <dcterms:modified xsi:type="dcterms:W3CDTF">2013-03-13T09:45:03Z</dcterms:modified>
</cp:coreProperties>
</file>