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630" yWindow="495" windowWidth="9600" windowHeight="11925" tabRatio="482"/>
  </bookViews>
  <sheets>
    <sheet name="Choix" sheetId="1" r:id="rId1"/>
    <sheet name="Manager UO" sheetId="2" r:id="rId2"/>
    <sheet name="Qualité" sheetId="3" r:id="rId3"/>
    <sheet name="Tableau Brut" sheetId="6" r:id="rId4"/>
    <sheet name="Table" sheetId="5" r:id="rId5"/>
    <sheet name="Situation" sheetId="7" r:id="rId6"/>
  </sheets>
  <definedNames>
    <definedName name="owssvr_1" localSheetId="3" hidden="1">'Tableau Brut'!$C$2:$DX$45</definedName>
  </definedNames>
  <calcPr calcId="145621"/>
</workbook>
</file>

<file path=xl/calcChain.xml><?xml version="1.0" encoding="utf-8"?>
<calcChain xmlns="http://schemas.openxmlformats.org/spreadsheetml/2006/main">
  <c r="A200" i="3" l="1"/>
  <c r="B200" i="3"/>
  <c r="C200" i="3"/>
  <c r="D200" i="3"/>
  <c r="E200" i="3"/>
  <c r="F200" i="3"/>
  <c r="G200" i="3"/>
  <c r="J200" i="3"/>
  <c r="K200" i="3"/>
  <c r="L200" i="3"/>
  <c r="N200" i="3"/>
  <c r="M200" i="3" s="1"/>
  <c r="O200" i="3"/>
  <c r="P200" i="3"/>
  <c r="A200" i="2" l="1"/>
  <c r="B200" i="2"/>
  <c r="C200" i="2"/>
  <c r="D200" i="2"/>
  <c r="E200" i="2"/>
  <c r="F200" i="2"/>
  <c r="G200" i="2"/>
  <c r="J200" i="2"/>
  <c r="K200" i="2"/>
  <c r="L200" i="2"/>
  <c r="N200" i="2"/>
  <c r="M200" i="2" s="1"/>
  <c r="O200" i="2"/>
  <c r="P200" i="2"/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E46" i="2" l="1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P3" i="3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P155" i="3"/>
  <c r="P156" i="3"/>
  <c r="P157" i="3"/>
  <c r="P158" i="3"/>
  <c r="P159" i="3"/>
  <c r="P160" i="3"/>
  <c r="P161" i="3"/>
  <c r="P162" i="3"/>
  <c r="P163" i="3"/>
  <c r="P164" i="3"/>
  <c r="P165" i="3"/>
  <c r="P166" i="3"/>
  <c r="P167" i="3"/>
  <c r="P168" i="3"/>
  <c r="P169" i="3"/>
  <c r="P170" i="3"/>
  <c r="P171" i="3"/>
  <c r="P172" i="3"/>
  <c r="P173" i="3"/>
  <c r="P174" i="3"/>
  <c r="P175" i="3"/>
  <c r="P176" i="3"/>
  <c r="P177" i="3"/>
  <c r="P178" i="3"/>
  <c r="P179" i="3"/>
  <c r="P180" i="3"/>
  <c r="P181" i="3"/>
  <c r="P182" i="3"/>
  <c r="P183" i="3"/>
  <c r="P184" i="3"/>
  <c r="P185" i="3"/>
  <c r="P186" i="3"/>
  <c r="P187" i="3"/>
  <c r="P188" i="3"/>
  <c r="P189" i="3"/>
  <c r="P190" i="3"/>
  <c r="P191" i="3"/>
  <c r="P192" i="3"/>
  <c r="P193" i="3"/>
  <c r="P194" i="3"/>
  <c r="P195" i="3"/>
  <c r="P196" i="3"/>
  <c r="P197" i="3"/>
  <c r="P198" i="3"/>
  <c r="P199" i="3"/>
  <c r="O3" i="3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O155" i="3"/>
  <c r="O156" i="3"/>
  <c r="O157" i="3"/>
  <c r="O158" i="3"/>
  <c r="O159" i="3"/>
  <c r="O160" i="3"/>
  <c r="O161" i="3"/>
  <c r="O162" i="3"/>
  <c r="O163" i="3"/>
  <c r="O164" i="3"/>
  <c r="O165" i="3"/>
  <c r="O166" i="3"/>
  <c r="O167" i="3"/>
  <c r="O168" i="3"/>
  <c r="O169" i="3"/>
  <c r="O170" i="3"/>
  <c r="O171" i="3"/>
  <c r="O172" i="3"/>
  <c r="O173" i="3"/>
  <c r="O174" i="3"/>
  <c r="O175" i="3"/>
  <c r="O176" i="3"/>
  <c r="O177" i="3"/>
  <c r="O178" i="3"/>
  <c r="O179" i="3"/>
  <c r="O180" i="3"/>
  <c r="O181" i="3"/>
  <c r="O182" i="3"/>
  <c r="O183" i="3"/>
  <c r="O184" i="3"/>
  <c r="O185" i="3"/>
  <c r="O186" i="3"/>
  <c r="O187" i="3"/>
  <c r="O188" i="3"/>
  <c r="O189" i="3"/>
  <c r="O190" i="3"/>
  <c r="O191" i="3"/>
  <c r="O192" i="3"/>
  <c r="O193" i="3"/>
  <c r="O194" i="3"/>
  <c r="O195" i="3"/>
  <c r="O196" i="3"/>
  <c r="O197" i="3"/>
  <c r="O198" i="3"/>
  <c r="O199" i="3"/>
  <c r="N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M198" i="2" l="1"/>
  <c r="M199" i="2"/>
  <c r="M199" i="3" l="1"/>
  <c r="M198" i="3"/>
  <c r="M197" i="3"/>
  <c r="M196" i="3"/>
  <c r="M195" i="3"/>
  <c r="M194" i="3"/>
  <c r="M193" i="3"/>
  <c r="M192" i="3"/>
  <c r="M191" i="3"/>
  <c r="M190" i="3"/>
  <c r="M189" i="3"/>
  <c r="M188" i="3"/>
  <c r="M187" i="3"/>
  <c r="M186" i="3"/>
  <c r="M185" i="3"/>
  <c r="M184" i="3"/>
  <c r="M183" i="3"/>
  <c r="M182" i="3"/>
  <c r="M181" i="3"/>
  <c r="M180" i="3"/>
  <c r="M179" i="3"/>
  <c r="M178" i="3"/>
  <c r="M177" i="3"/>
  <c r="M176" i="3"/>
  <c r="M175" i="3"/>
  <c r="M174" i="3"/>
  <c r="M173" i="3"/>
  <c r="M172" i="3"/>
  <c r="M171" i="3"/>
  <c r="M170" i="3"/>
  <c r="M169" i="3"/>
  <c r="M168" i="3"/>
  <c r="M167" i="3"/>
  <c r="M166" i="3"/>
  <c r="M165" i="3"/>
  <c r="M164" i="3"/>
  <c r="M163" i="3"/>
  <c r="M162" i="3"/>
  <c r="M161" i="3"/>
  <c r="M160" i="3"/>
  <c r="M159" i="3"/>
  <c r="M158" i="3"/>
  <c r="M157" i="3"/>
  <c r="M156" i="3"/>
  <c r="M155" i="3"/>
  <c r="M154" i="3"/>
  <c r="M153" i="3"/>
  <c r="M152" i="3"/>
  <c r="M151" i="3"/>
  <c r="M150" i="3"/>
  <c r="M149" i="3"/>
  <c r="M148" i="3"/>
  <c r="M147" i="3"/>
  <c r="M146" i="3"/>
  <c r="M145" i="3"/>
  <c r="M144" i="3"/>
  <c r="M143" i="3"/>
  <c r="M142" i="3"/>
  <c r="M141" i="3"/>
  <c r="M140" i="3"/>
  <c r="M139" i="3"/>
  <c r="M138" i="3"/>
  <c r="M137" i="3"/>
  <c r="M136" i="3"/>
  <c r="M135" i="3"/>
  <c r="M134" i="3"/>
  <c r="M133" i="3"/>
  <c r="M132" i="3"/>
  <c r="M131" i="3"/>
  <c r="M130" i="3"/>
  <c r="M129" i="3"/>
  <c r="M128" i="3"/>
  <c r="M127" i="3"/>
  <c r="M126" i="3"/>
  <c r="M125" i="3"/>
  <c r="M124" i="3"/>
  <c r="M123" i="3"/>
  <c r="M122" i="3"/>
  <c r="M121" i="3"/>
  <c r="M120" i="3"/>
  <c r="M119" i="3"/>
  <c r="M118" i="3"/>
  <c r="M117" i="3"/>
  <c r="M116" i="3"/>
  <c r="M115" i="3"/>
  <c r="M114" i="3"/>
  <c r="M113" i="3"/>
  <c r="M112" i="3"/>
  <c r="M111" i="3"/>
  <c r="M110" i="3"/>
  <c r="M109" i="3"/>
  <c r="M108" i="3"/>
  <c r="M107" i="3"/>
  <c r="M106" i="3"/>
  <c r="M105" i="3"/>
  <c r="M104" i="3"/>
  <c r="M103" i="3"/>
  <c r="M102" i="3"/>
  <c r="M101" i="3"/>
  <c r="M100" i="3"/>
  <c r="M99" i="3"/>
  <c r="M98" i="3"/>
  <c r="M97" i="3"/>
  <c r="M96" i="3"/>
  <c r="M95" i="3"/>
  <c r="M94" i="3"/>
  <c r="M93" i="3"/>
  <c r="M92" i="3"/>
  <c r="M91" i="3"/>
  <c r="M90" i="3"/>
  <c r="M89" i="3"/>
  <c r="M88" i="3"/>
  <c r="M87" i="3"/>
  <c r="M86" i="3"/>
  <c r="M85" i="3"/>
  <c r="M84" i="3"/>
  <c r="M83" i="3"/>
  <c r="M82" i="3"/>
  <c r="M81" i="3"/>
  <c r="M80" i="3"/>
  <c r="M79" i="3"/>
  <c r="M78" i="3"/>
  <c r="M77" i="3"/>
  <c r="M76" i="3"/>
  <c r="M75" i="3"/>
  <c r="M74" i="3"/>
  <c r="M73" i="3"/>
  <c r="M72" i="3"/>
  <c r="M71" i="3"/>
  <c r="M70" i="3"/>
  <c r="M69" i="3"/>
  <c r="M68" i="3"/>
  <c r="M67" i="3"/>
  <c r="M66" i="3"/>
  <c r="M65" i="3"/>
  <c r="M64" i="3"/>
  <c r="M63" i="3"/>
  <c r="M62" i="3"/>
  <c r="M61" i="3"/>
  <c r="M60" i="3"/>
  <c r="M59" i="3"/>
  <c r="M58" i="3"/>
  <c r="M57" i="3"/>
  <c r="M56" i="3"/>
  <c r="M55" i="3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5" i="3"/>
  <c r="M4" i="3"/>
  <c r="M3" i="3"/>
  <c r="M148" i="2" l="1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3" i="2" l="1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</calcChain>
</file>

<file path=xl/connections.xml><?xml version="1.0" encoding="utf-8"?>
<connections xmlns="http://schemas.openxmlformats.org/spreadsheetml/2006/main">
  <connection id="1" keepAlive="1" name="Connexion" type="5" refreshedVersion="0" new="1" deleted="1" onlyUseConnectionFile="1" saveData="1" credentials="none">
    <dbPr connection="" command="" commandType="5"/>
  </connection>
</connections>
</file>

<file path=xl/sharedStrings.xml><?xml version="1.0" encoding="utf-8"?>
<sst xmlns="http://schemas.openxmlformats.org/spreadsheetml/2006/main" count="246" uniqueCount="140">
  <si>
    <t>Title</t>
  </si>
  <si>
    <t>Problem_Acceptance_CAB_Date + 5 Days</t>
  </si>
  <si>
    <t>Plan_Approval_PO_Date + 5 Days</t>
  </si>
  <si>
    <t>Plan_Approval_Initiator_Date + 5</t>
  </si>
  <si>
    <t>Verify_Effectiveness_CAB_Approval_Date + 5 Days</t>
  </si>
  <si>
    <t>Workflow</t>
  </si>
  <si>
    <t>Document ID</t>
  </si>
  <si>
    <t>Status</t>
  </si>
  <si>
    <t>Source</t>
  </si>
  <si>
    <t>Reference</t>
  </si>
  <si>
    <t>Program</t>
  </si>
  <si>
    <t>Criticality</t>
  </si>
  <si>
    <t>Is Saved</t>
  </si>
  <si>
    <t>Is Action Plan Completed</t>
  </si>
  <si>
    <t>Is Initiator Same As Owner</t>
  </si>
  <si>
    <t>Problem Acceptance Due Date Temp</t>
  </si>
  <si>
    <t>Reply Due Date Temp</t>
  </si>
  <si>
    <t>Action Completion Date</t>
  </si>
  <si>
    <t>Likelihood</t>
  </si>
  <si>
    <t>Risk Zone</t>
  </si>
  <si>
    <t>Risk Control Level</t>
  </si>
  <si>
    <t>Risk Control Level Selected</t>
  </si>
  <si>
    <t>Impact</t>
  </si>
  <si>
    <t>Impact Selected</t>
  </si>
  <si>
    <t>Risk Assessment Results Message 2</t>
  </si>
  <si>
    <t>Admin Role</t>
  </si>
  <si>
    <t>Is Con Current User</t>
  </si>
  <si>
    <t>Modified 1</t>
  </si>
  <si>
    <t>Action 1 Effectivity Date</t>
  </si>
  <si>
    <t>Action 2 Effectivity Date</t>
  </si>
  <si>
    <t>Action 3 Effectivity Date</t>
  </si>
  <si>
    <t>SCAR Number</t>
  </si>
  <si>
    <t>Creation Date</t>
  </si>
  <si>
    <t>Authority Name</t>
  </si>
  <si>
    <t>Customer Representative</t>
  </si>
  <si>
    <t>Audit Reference</t>
  </si>
  <si>
    <t>Reference Detail</t>
  </si>
  <si>
    <t>Process 1</t>
  </si>
  <si>
    <t>Process 2</t>
  </si>
  <si>
    <t>Site Origin</t>
  </si>
  <si>
    <t>Site Implemented</t>
  </si>
  <si>
    <t>Problem Owner</t>
  </si>
  <si>
    <t>Problem Owner AD</t>
  </si>
  <si>
    <t>Problem Initiator</t>
  </si>
  <si>
    <t>Problem Initiator AD</t>
  </si>
  <si>
    <t>Problem Acceptance Due Date</t>
  </si>
  <si>
    <t>Reply Due Date</t>
  </si>
  <si>
    <t>Problem Statement</t>
  </si>
  <si>
    <t>Problem Acceptance CAB</t>
  </si>
  <si>
    <t>Problem Acceptance CAB Comments</t>
  </si>
  <si>
    <t>Problem Acceptance CAB Date</t>
  </si>
  <si>
    <t>Problem Acceptance CAB Accepted By</t>
  </si>
  <si>
    <t>Problem Acceptance PO</t>
  </si>
  <si>
    <t>Problem Acceptance PO Comments</t>
  </si>
  <si>
    <t>Problem Acceptance PO Date</t>
  </si>
  <si>
    <t>Problem Acceptance PO Accepted By</t>
  </si>
  <si>
    <t>Team Members</t>
  </si>
  <si>
    <t>Risk Total</t>
  </si>
  <si>
    <t>Criticality Selected</t>
  </si>
  <si>
    <t>Likelihood Selected</t>
  </si>
  <si>
    <t>Risk Assessment Results</t>
  </si>
  <si>
    <t>Root Cause</t>
  </si>
  <si>
    <t>Action 1</t>
  </si>
  <si>
    <t>Action 1 Type</t>
  </si>
  <si>
    <t>Action 1 Owner</t>
  </si>
  <si>
    <t>Action 2</t>
  </si>
  <si>
    <t>Action 2 Type</t>
  </si>
  <si>
    <t>Action 2 Owner</t>
  </si>
  <si>
    <t>Action 3</t>
  </si>
  <si>
    <t>Action 3 Type</t>
  </si>
  <si>
    <t>Action 3 Owner</t>
  </si>
  <si>
    <t>Plan Approval PO</t>
  </si>
  <si>
    <t>Plan Approval PO Date</t>
  </si>
  <si>
    <t>Plan Approval PO Completed By</t>
  </si>
  <si>
    <t>Plan Approval Initiator</t>
  </si>
  <si>
    <t>Plan Approval Initiator Comments</t>
  </si>
  <si>
    <t>Plan Approval Initiator Date</t>
  </si>
  <si>
    <t>Plan Approval Initiator Approved By</t>
  </si>
  <si>
    <t>Plan Implementation Approval</t>
  </si>
  <si>
    <t>Plan Implementation Comments</t>
  </si>
  <si>
    <t>Plan Implementation To Be Verified By</t>
  </si>
  <si>
    <t>Plan Implementation Verified By</t>
  </si>
  <si>
    <t>Plan Implementation Due Date</t>
  </si>
  <si>
    <t>Plan Implementation Approval Date</t>
  </si>
  <si>
    <t>Verify Effectiveness Required</t>
  </si>
  <si>
    <t>Verify Effectiveness Plan</t>
  </si>
  <si>
    <t>Verify Effectiveness Due Date</t>
  </si>
  <si>
    <t>Verify Effectiveness CAB Approval</t>
  </si>
  <si>
    <t>Verify Effectiveness CAB Comments</t>
  </si>
  <si>
    <t>Verify Effectiveness CAB Approved By</t>
  </si>
  <si>
    <t>Verify Effectiveness CAB Approval Date</t>
  </si>
  <si>
    <t>Verify Effectiveness</t>
  </si>
  <si>
    <t>Verify Effectiveness Comments</t>
  </si>
  <si>
    <t>Verify Effectiveness To Be Verified By</t>
  </si>
  <si>
    <t>Verify Effectiveness Verified By</t>
  </si>
  <si>
    <t>Verify Effectiveness Approval Date</t>
  </si>
  <si>
    <t>Final Approval CAB</t>
  </si>
  <si>
    <t>Final Approval CAB Comments</t>
  </si>
  <si>
    <t>Final Approval CAB Approved By</t>
  </si>
  <si>
    <t>Final Approval CAB Date</t>
  </si>
  <si>
    <t>Is Action To Be Taken</t>
  </si>
  <si>
    <t>User List</t>
  </si>
  <si>
    <t>User List Field</t>
  </si>
  <si>
    <t>User List Search</t>
  </si>
  <si>
    <t>Filename</t>
  </si>
  <si>
    <t>Current User Role</t>
  </si>
  <si>
    <t>Current Username</t>
  </si>
  <si>
    <t>Current Displayname</t>
  </si>
  <si>
    <t>ImplementationApprovalEmail</t>
  </si>
  <si>
    <t>EffectivenessApprovalEmail</t>
  </si>
  <si>
    <t>wf_SCARs</t>
  </si>
  <si>
    <t>ID</t>
  </si>
  <si>
    <t>Content Type</t>
  </si>
  <si>
    <t>Created</t>
  </si>
  <si>
    <t>Created By</t>
  </si>
  <si>
    <t>Modified</t>
  </si>
  <si>
    <t>Modified By</t>
  </si>
  <si>
    <t>Path</t>
  </si>
  <si>
    <t>File Size</t>
  </si>
  <si>
    <t>Item Type</t>
  </si>
  <si>
    <t>Is Checked out to local</t>
  </si>
  <si>
    <t>Checked Out To</t>
  </si>
  <si>
    <t>Item Child Count</t>
  </si>
  <si>
    <t>Folder Child Count</t>
  </si>
  <si>
    <t>Name</t>
  </si>
  <si>
    <t>Title2</t>
  </si>
  <si>
    <t>Secteur</t>
  </si>
  <si>
    <t>Commentaire</t>
  </si>
  <si>
    <t>Site</t>
  </si>
  <si>
    <t>problem initiator</t>
  </si>
  <si>
    <t>Préventif</t>
  </si>
  <si>
    <t>Mineur</t>
  </si>
  <si>
    <t>Majeur</t>
  </si>
  <si>
    <t>Problem initiator</t>
  </si>
  <si>
    <t>Lien DAC</t>
  </si>
  <si>
    <t>Age ( Jour )</t>
  </si>
  <si>
    <t>xxxxxx</t>
  </si>
  <si>
    <t>eeeee</t>
  </si>
  <si>
    <t>aaaaaaa</t>
  </si>
  <si>
    <t>zzzzzzzzzzz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</si>
</sst>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4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Alignment="1" applyProtection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4" fillId="5" borderId="0" xfId="0" applyNumberFormat="1" applyFont="1" applyFill="1" applyAlignment="1" applyProtection="1">
      <alignment horizontal="center" vertical="center" wrapText="1"/>
    </xf>
    <xf numFmtId="0" fontId="4" fillId="6" borderId="0" xfId="0" applyNumberFormat="1" applyFont="1" applyFill="1" applyAlignment="1">
      <alignment horizontal="center" vertical="center" wrapText="1"/>
    </xf>
    <xf numFmtId="0" fontId="4" fillId="3" borderId="0" xfId="0" applyNumberFormat="1" applyFont="1" applyFill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0" fontId="4" fillId="5" borderId="0" xfId="0" applyNumberFormat="1" applyFont="1" applyFill="1" applyAlignment="1">
      <alignment horizontal="center" vertical="center" wrapText="1"/>
    </xf>
    <xf numFmtId="0" fontId="4" fillId="3" borderId="0" xfId="0" applyNumberFormat="1" applyFont="1" applyFill="1" applyAlignment="1" applyProtection="1">
      <alignment horizontal="center" vertical="center" wrapText="1"/>
    </xf>
    <xf numFmtId="0" fontId="4" fillId="6" borderId="0" xfId="0" applyNumberFormat="1" applyFont="1" applyFill="1" applyAlignment="1" applyProtection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7" borderId="0" xfId="0" applyFont="1" applyFill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 wrapText="1"/>
    </xf>
    <xf numFmtId="0" fontId="8" fillId="0" borderId="0" xfId="0" applyNumberFormat="1" applyFont="1" applyAlignment="1">
      <alignment horizontal="center" vertical="center" wrapText="1"/>
    </xf>
    <xf numFmtId="22" fontId="8" fillId="0" borderId="0" xfId="0" applyNumberFormat="1" applyFont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 wrapText="1"/>
    </xf>
    <xf numFmtId="22" fontId="9" fillId="0" borderId="0" xfId="0" applyNumberFormat="1" applyFont="1" applyAlignment="1">
      <alignment horizontal="center" vertical="center" wrapText="1"/>
    </xf>
    <xf numFmtId="1" fontId="9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2" fillId="8" borderId="3" xfId="0" applyFont="1" applyFill="1" applyBorder="1" applyAlignment="1">
      <alignment vertical="center"/>
    </xf>
    <xf numFmtId="0" fontId="11" fillId="9" borderId="3" xfId="0" applyFont="1" applyFill="1" applyBorder="1" applyAlignment="1">
      <alignment vertical="center"/>
    </xf>
    <xf numFmtId="0" fontId="11" fillId="10" borderId="3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11" fillId="2" borderId="5" xfId="0" applyFont="1" applyFill="1" applyBorder="1" applyAlignment="1">
      <alignment vertical="center"/>
    </xf>
    <xf numFmtId="0" fontId="12" fillId="8" borderId="5" xfId="0" applyFont="1" applyFill="1" applyBorder="1" applyAlignment="1">
      <alignment vertical="center"/>
    </xf>
    <xf numFmtId="0" fontId="11" fillId="9" borderId="5" xfId="0" applyFont="1" applyFill="1" applyBorder="1" applyAlignment="1">
      <alignment vertical="center"/>
    </xf>
    <xf numFmtId="0" fontId="11" fillId="10" borderId="5" xfId="0" applyFont="1" applyFill="1" applyBorder="1" applyAlignment="1">
      <alignment vertical="center"/>
    </xf>
    <xf numFmtId="14" fontId="10" fillId="0" borderId="3" xfId="0" applyNumberFormat="1" applyFont="1" applyBorder="1" applyAlignment="1">
      <alignment horizontal="center" vertical="center"/>
    </xf>
    <xf numFmtId="0" fontId="12" fillId="11" borderId="3" xfId="0" applyFont="1" applyFill="1" applyBorder="1" applyAlignment="1">
      <alignment vertical="center"/>
    </xf>
    <xf numFmtId="0" fontId="12" fillId="11" borderId="5" xfId="0" applyFont="1" applyFill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11" fillId="12" borderId="0" xfId="0" applyFont="1" applyFill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0" fillId="12" borderId="0" xfId="0" applyFont="1" applyFill="1" applyAlignment="1">
      <alignment vertical="center"/>
    </xf>
    <xf numFmtId="0" fontId="0" fillId="2" borderId="4" xfId="0" applyFont="1" applyFill="1" applyBorder="1" applyAlignment="1">
      <alignment vertical="center"/>
    </xf>
    <xf numFmtId="0" fontId="0" fillId="9" borderId="5" xfId="0" applyFont="1" applyFill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0" fontId="13" fillId="0" borderId="0" xfId="0" applyNumberFormat="1" applyFont="1" applyFill="1" applyAlignment="1">
      <alignment horizontal="center" vertical="center" wrapText="1"/>
    </xf>
    <xf numFmtId="0" fontId="13" fillId="0" borderId="0" xfId="0" applyNumberFormat="1" applyFont="1" applyFill="1" applyAlignment="1" applyProtection="1">
      <alignment horizontal="center" vertical="center" wrapText="1"/>
    </xf>
    <xf numFmtId="0" fontId="13" fillId="0" borderId="0" xfId="0" applyNumberFormat="1" applyFont="1" applyAlignment="1">
      <alignment horizontal="center" vertical="center" wrapText="1"/>
    </xf>
    <xf numFmtId="14" fontId="13" fillId="0" borderId="0" xfId="0" applyNumberFormat="1" applyFont="1" applyAlignment="1">
      <alignment horizontal="center" vertical="center" wrapText="1"/>
    </xf>
    <xf numFmtId="0" fontId="14" fillId="11" borderId="5" xfId="0" applyFont="1" applyFill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64"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27" formatCode="dd/mm/yyyy\ hh:mm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" formatCode="0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27" formatCode="dd/mm/yyyy\ hh:mm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27" formatCode="dd/mm/yyyy\ hh:mm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3429000</xdr:colOff>
          <xdr:row>0</xdr:row>
          <xdr:rowOff>95250</xdr:rowOff>
        </xdr:from>
        <xdr:to>
          <xdr:col>7</xdr:col>
          <xdr:colOff>1666875</xdr:colOff>
          <xdr:row>0</xdr:row>
          <xdr:rowOff>514350</xdr:rowOff>
        </xdr:to>
        <xdr:sp macro="" textlink="">
          <xdr:nvSpPr>
            <xdr:cNvPr id="2051" name="cmdReafficherTB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0</xdr:row>
          <xdr:rowOff>38100</xdr:rowOff>
        </xdr:from>
        <xdr:to>
          <xdr:col>2</xdr:col>
          <xdr:colOff>495300</xdr:colOff>
          <xdr:row>0</xdr:row>
          <xdr:rowOff>457200</xdr:rowOff>
        </xdr:to>
        <xdr:sp macro="" textlink="">
          <xdr:nvSpPr>
            <xdr:cNvPr id="2052" name="cmdLien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833439</xdr:colOff>
      <xdr:row>0</xdr:row>
      <xdr:rowOff>71437</xdr:rowOff>
    </xdr:from>
    <xdr:to>
      <xdr:col>6</xdr:col>
      <xdr:colOff>3095625</xdr:colOff>
      <xdr:row>0</xdr:row>
      <xdr:rowOff>440530</xdr:rowOff>
    </xdr:to>
    <xdr:sp macro="" textlink="">
      <xdr:nvSpPr>
        <xdr:cNvPr id="3" name="ZoneTexte 2"/>
        <xdr:cNvSpPr txBox="1"/>
      </xdr:nvSpPr>
      <xdr:spPr>
        <a:xfrm>
          <a:off x="2905127" y="71437"/>
          <a:ext cx="6334123" cy="369093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Veuillez utiliser les filtres</a:t>
          </a:r>
          <a:r>
            <a:rPr lang="fr-FR" sz="18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pour trouver une recherche spécifique</a:t>
          </a:r>
          <a:endParaRPr lang="fr-FR" sz="1800" b="1">
            <a:solidFill>
              <a:schemeClr val="bg1"/>
            </a:solidFill>
            <a:effectLst/>
          </a:endParaRPr>
        </a:p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1847850</xdr:colOff>
          <xdr:row>0</xdr:row>
          <xdr:rowOff>85725</xdr:rowOff>
        </xdr:from>
        <xdr:to>
          <xdr:col>8</xdr:col>
          <xdr:colOff>2457450</xdr:colOff>
          <xdr:row>0</xdr:row>
          <xdr:rowOff>485775</xdr:rowOff>
        </xdr:to>
        <xdr:sp macro="" textlink="">
          <xdr:nvSpPr>
            <xdr:cNvPr id="3078" name="CommandButton1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3343275</xdr:colOff>
          <xdr:row>0</xdr:row>
          <xdr:rowOff>76200</xdr:rowOff>
        </xdr:from>
        <xdr:to>
          <xdr:col>7</xdr:col>
          <xdr:colOff>1666875</xdr:colOff>
          <xdr:row>0</xdr:row>
          <xdr:rowOff>476250</xdr:rowOff>
        </xdr:to>
        <xdr:sp macro="" textlink="">
          <xdr:nvSpPr>
            <xdr:cNvPr id="3079" name="cmdRéafficher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0</xdr:row>
          <xdr:rowOff>57150</xdr:rowOff>
        </xdr:from>
        <xdr:to>
          <xdr:col>2</xdr:col>
          <xdr:colOff>438150</xdr:colOff>
          <xdr:row>0</xdr:row>
          <xdr:rowOff>476250</xdr:rowOff>
        </xdr:to>
        <xdr:sp macro="" textlink="">
          <xdr:nvSpPr>
            <xdr:cNvPr id="3080" name="cmdDAC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654844</xdr:colOff>
      <xdr:row>0</xdr:row>
      <xdr:rowOff>83344</xdr:rowOff>
    </xdr:from>
    <xdr:to>
      <xdr:col>6</xdr:col>
      <xdr:colOff>3107531</xdr:colOff>
      <xdr:row>0</xdr:row>
      <xdr:rowOff>452438</xdr:rowOff>
    </xdr:to>
    <xdr:sp macro="" textlink="">
      <xdr:nvSpPr>
        <xdr:cNvPr id="2" name="ZoneTexte 1"/>
        <xdr:cNvSpPr txBox="1"/>
      </xdr:nvSpPr>
      <xdr:spPr>
        <a:xfrm>
          <a:off x="2726532" y="83344"/>
          <a:ext cx="6310312" cy="369094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Veuillez utiliser les filtres</a:t>
          </a:r>
          <a:r>
            <a:rPr lang="fr-FR" sz="1800" b="1" baseline="0"/>
            <a:t> pour trouver une recherche spécifique</a:t>
          </a:r>
          <a:endParaRPr lang="fr-FR" sz="1800" b="1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owssvr[1]" backgroundRefresh="0" connectionId="1" autoFormatId="16" applyNumberFormats="0" applyBorderFormats="0" applyFontFormats="0" applyPatternFormats="0" applyAlignmentFormats="0" applyWidthHeightFormats="0">
  <queryTableRefresh nextId="127">
    <queryTableFields count="126">
      <queryTableField id="114" name="Content Type" tableColumnId="1"/>
      <queryTableField id="10" name="wf_SCARs" tableColumnId="2"/>
      <queryTableField id="11" name="SCAR Number" tableColumnId="3"/>
      <queryTableField id="12" name="Title" tableColumnId="4"/>
      <queryTableField id="13" name="Creation Date" tableColumnId="5"/>
      <queryTableField id="14" name="Status" tableColumnId="6"/>
      <queryTableField id="15" name="Source" tableColumnId="7"/>
      <queryTableField id="16" name="Authority Name" tableColumnId="8"/>
      <queryTableField id="17" name="Customer Representative" tableColumnId="9"/>
      <queryTableField id="18" name="Audit Reference" tableColumnId="10"/>
      <queryTableField id="19" name="Reference" tableColumnId="11"/>
      <queryTableField id="20" name="Reference Detail" tableColumnId="12"/>
      <queryTableField id="21" name="Process 1" tableColumnId="13"/>
      <queryTableField id="22" name="Process 2" tableColumnId="14"/>
      <queryTableField id="23" name="Program" tableColumnId="15"/>
      <queryTableField id="24" name="Site Origin" tableColumnId="16"/>
      <queryTableField id="25" name="Site Implemented" tableColumnId="17"/>
      <queryTableField id="26" name="Problem Owner" tableColumnId="18"/>
      <queryTableField id="27" name="Problem Owner AD" tableColumnId="19"/>
      <queryTableField id="28" name="Problem Initiator" tableColumnId="20"/>
      <queryTableField id="29" name="Problem Initiator AD" tableColumnId="21"/>
      <queryTableField id="30" name="Problem Acceptance Due Date" tableColumnId="22"/>
      <queryTableField id="31" name="Reply Due Date" tableColumnId="23"/>
      <queryTableField id="32" name="Problem Statement" tableColumnId="24"/>
      <queryTableField id="33" name="Problem Acceptance CAB" tableColumnId="25"/>
      <queryTableField id="34" name="Problem Acceptance CAB Comments" tableColumnId="26"/>
      <queryTableField id="35" name="Problem Acceptance CAB Date" tableColumnId="27"/>
      <queryTableField id="36" name="Problem Acceptance CAB Accepted By" tableColumnId="28"/>
      <queryTableField id="37" name="Problem Acceptance PO" tableColumnId="29"/>
      <queryTableField id="38" name="Problem Acceptance PO Comments" tableColumnId="30"/>
      <queryTableField id="39" name="Problem Acceptance PO Date" tableColumnId="31"/>
      <queryTableField id="40" name="Team Members" tableColumnId="32"/>
      <queryTableField id="41" name="Criticality" tableColumnId="33"/>
      <queryTableField id="42" name="Risk Total" tableColumnId="34"/>
      <queryTableField id="43" name="Criticality Selected" tableColumnId="35"/>
      <queryTableField id="44" name="Likelihood Selected" tableColumnId="36"/>
      <queryTableField id="45" name="Risk Assessment Results" tableColumnId="37"/>
      <queryTableField id="46" name="Root Cause" tableColumnId="38"/>
      <queryTableField id="47" name="Action 1" tableColumnId="39"/>
      <queryTableField id="48" name="Action 1 Type" tableColumnId="40"/>
      <queryTableField id="49" name="Action 1 Owner" tableColumnId="41"/>
      <queryTableField id="50" name="Action 2" tableColumnId="42"/>
      <queryTableField id="51" name="Action 2 Type" tableColumnId="43"/>
      <queryTableField id="52" name="Action 2 Owner" tableColumnId="44"/>
      <queryTableField id="53" name="Action 3" tableColumnId="45"/>
      <queryTableField id="54" name="Action 3 Type" tableColumnId="46"/>
      <queryTableField id="55" name="Action 3 Owner" tableColumnId="47"/>
      <queryTableField id="56" name="Plan Approval PO" tableColumnId="48"/>
      <queryTableField id="57" name="Plan Approval PO Date" tableColumnId="49"/>
      <queryTableField id="58" name="Plan Approval PO Completed By" tableColumnId="50"/>
      <queryTableField id="59" name="Plan Approval Initiator" tableColumnId="51"/>
      <queryTableField id="60" name="Plan Approval Initiator Comments" tableColumnId="52"/>
      <queryTableField id="61" name="Plan Approval Initiator Date" tableColumnId="53"/>
      <queryTableField id="62" name="Plan Approval Initiator Approved By" tableColumnId="54"/>
      <queryTableField id="63" name="Plan Implementation Approval" tableColumnId="55"/>
      <queryTableField id="64" name="Plan Implementation Comments" tableColumnId="56"/>
      <queryTableField id="65" name="Plan Implementation To Be Verified By" tableColumnId="57"/>
      <queryTableField id="66" name="Plan Implementation Verified By" tableColumnId="58"/>
      <queryTableField id="67" name="Plan Implementation Due Date" tableColumnId="59"/>
      <queryTableField id="68" name="Plan Implementation Approval Date" tableColumnId="60"/>
      <queryTableField id="69" name="Verify Effectiveness Required" tableColumnId="61"/>
      <queryTableField id="70" name="Verify Effectiveness Plan" tableColumnId="62"/>
      <queryTableField id="71" name="Verify Effectiveness Due Date" tableColumnId="63"/>
      <queryTableField id="72" name="Verify Effectiveness CAB Approval" tableColumnId="64"/>
      <queryTableField id="73" name="Verify Effectiveness CAB Comments" tableColumnId="65"/>
      <queryTableField id="74" name="Verify Effectiveness CAB Approved By" tableColumnId="66"/>
      <queryTableField id="75" name="Verify Effectiveness CAB Approval Date" tableColumnId="67"/>
      <queryTableField id="76" name="Verify Effectiveness" tableColumnId="68"/>
      <queryTableField id="77" name="Verify Effectiveness Comments" tableColumnId="69"/>
      <queryTableField id="78" name="Verify Effectiveness To Be Verified By" tableColumnId="70"/>
      <queryTableField id="79" name="Verify Effectiveness Verified By" tableColumnId="71"/>
      <queryTableField id="80" name="Verify Effectiveness Approval Date" tableColumnId="72"/>
      <queryTableField id="81" name="Final Approval CAB" tableColumnId="73"/>
      <queryTableField id="82" name="Final Approval CAB Comments" tableColumnId="74"/>
      <queryTableField id="83" name="Final Approval CAB Approved By" tableColumnId="75"/>
      <queryTableField id="84" name="Final Approval CAB Date" tableColumnId="76"/>
      <queryTableField id="85" name="Is Action To Be Taken" tableColumnId="77"/>
      <queryTableField id="86" name="User List" tableColumnId="78"/>
      <queryTableField id="87" name="User List Field" tableColumnId="79"/>
      <queryTableField id="88" name="User List Search" tableColumnId="80"/>
      <queryTableField id="89" name="Filename" tableColumnId="81"/>
      <queryTableField id="90" name="Current User Role" tableColumnId="82"/>
      <queryTableField id="91" name="Current Username" tableColumnId="83"/>
      <queryTableField id="92" name="Current Displayname" tableColumnId="84"/>
      <queryTableField id="93" name="Problem Acceptance PO Accepted By" tableColumnId="85"/>
      <queryTableField id="94" name="Is Saved" tableColumnId="86"/>
      <queryTableField id="95" name="Is Action Plan Completed" tableColumnId="87"/>
      <queryTableField id="96" name="Is Initiator Same As Owner" tableColumnId="88"/>
      <queryTableField id="97" name="Problem Acceptance Due Date Temp" tableColumnId="89"/>
      <queryTableField id="98" name="Reply Due Date Temp" tableColumnId="90"/>
      <queryTableField id="99" name="Action Completion Date" tableColumnId="91"/>
      <queryTableField id="100" name="Likelihood" tableColumnId="92"/>
      <queryTableField id="101" name="Risk Zone" tableColumnId="93"/>
      <queryTableField id="102" name="Risk Control Level" tableColumnId="94"/>
      <queryTableField id="103" name="Risk Control Level Selected" tableColumnId="95"/>
      <queryTableField id="104" name="Impact" tableColumnId="96"/>
      <queryTableField id="105" name="Impact Selected" tableColumnId="97"/>
      <queryTableField id="106" name="Risk Assessment Results Message 2" tableColumnId="98"/>
      <queryTableField id="107" name="Admin Role" tableColumnId="99"/>
      <queryTableField id="108" name="Is Con Current User" tableColumnId="100"/>
      <queryTableField id="109" name="Modified 1" tableColumnId="101"/>
      <queryTableField id="110" name="Action 1 Effectivity Date" tableColumnId="102"/>
      <queryTableField id="111" name="Action 2 Effectivity Date" tableColumnId="103"/>
      <queryTableField id="112" name="Action 3 Effectivity Date" tableColumnId="104"/>
      <queryTableField id="123" name="Checked Out To" tableColumnId="105"/>
      <queryTableField id="115" name="Created" tableColumnId="106"/>
      <queryTableField id="116" name="Created By" tableColumnId="107"/>
      <queryTableField id="7" name="Document ID" tableColumnId="108"/>
      <queryTableField id="122" name="Is Checked out to local" tableColumnId="109"/>
      <queryTableField id="9" name="EffectivenessApprovalEmail" tableColumnId="110"/>
      <queryTableField id="120" name="File Size" tableColumnId="111"/>
      <queryTableField id="125" name="Folder Child Count" tableColumnId="112"/>
      <queryTableField id="113" name="ID" tableColumnId="113"/>
      <queryTableField id="8" name="ImplementationApprovalEmail" tableColumnId="114"/>
      <queryTableField id="124" name="Item Child Count" tableColumnId="115"/>
      <queryTableField id="117" name="Modified" tableColumnId="116"/>
      <queryTableField id="118" name="Modified By" tableColumnId="117"/>
      <queryTableField id="126" name="Name" tableColumnId="118"/>
      <queryTableField id="4" name="Plan_Approval_Initiator_Date + 5" tableColumnId="119"/>
      <queryTableField id="3" name="Plan_Approval_PO_Date + 5 Days" tableColumnId="120"/>
      <queryTableField id="2" name="Problem_Acceptance_CAB_Date + 5 Days" tableColumnId="121"/>
      <queryTableField id="1" name="Title" tableColumnId="122"/>
      <queryTableField id="5" name="Verify_Effectiveness_CAB_Approval_Date + 5 Days" tableColumnId="123"/>
      <queryTableField id="6" name="Workflow" tableColumnId="124"/>
      <queryTableField id="121" name="Item Type" tableColumnId="125"/>
      <queryTableField id="119" name="Path" tableColumnId="12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4" name="Tableau45745" displayName="Tableau45745" ref="A2:P200" totalsRowShown="0" headerRowDxfId="163" dataDxfId="162">
  <tableColumns count="16">
    <tableColumn id="1" name="Age ( Jour )" dataDxfId="161">
      <calculatedColumnFormula>IF(ISERROR(ABS(Tableau_owssvr_1[[#This Row],[Creation Date]]-TODAY())),"/", ABS(Tableau_owssvr_1[[#This Row],[Creation Date]]-TODAY()))</calculatedColumnFormula>
    </tableColumn>
    <tableColumn id="15" name="Action 1" dataDxfId="160">
      <calculatedColumnFormula>IF(ISERROR( Tableau_owssvr_1[[#This Row],[Action 1 Effectivity Date]]-TODAY()),"/", (Tableau_owssvr_1[[#This Row],[Action 1 Effectivity Date]]-TODAY())*-1)</calculatedColumnFormula>
    </tableColumn>
    <tableColumn id="14" name="Action 2" dataDxfId="159">
      <calculatedColumnFormula>IF(ISERROR(Tableau_owssvr_1[[#This Row],[Action 2 Effectivity Date]]-TODAY()),"/",(Tableau_owssvr_1[[#This Row],[Action 2 Effectivity Date]]-TODAY())*-1)</calculatedColumnFormula>
    </tableColumn>
    <tableColumn id="2" name="Action 3" dataDxfId="158">
      <calculatedColumnFormula>IF(ISERROR(Tableau_owssvr_1[[#This Row],[Action 3 Effectivity Date]]-TODAY()),"/", (Tableau_owssvr_1[[#This Row],[Action 3 Effectivity Date]]-TODAY())*-1)</calculatedColumnFormula>
    </tableColumn>
    <tableColumn id="3" name="Criticality" dataDxfId="157">
      <calculatedColumnFormula>IF(ISERROR( Tableau_owssvr_1[[#This Row],[Criticality]]),"/",Tableau_owssvr_1[[#This Row],[Criticality]])</calculatedColumnFormula>
    </tableColumn>
    <tableColumn id="16" name="Source" dataDxfId="156">
      <calculatedColumnFormula>IF(ISERROR( Tableau_owssvr_1[[#This Row],[Source]]),"/", Tableau_owssvr_1[[#This Row],[Source]])</calculatedColumnFormula>
    </tableColumn>
    <tableColumn id="8" name="Problem Statement" dataDxfId="155">
      <calculatedColumnFormula>IF(ISERROR( Tableau_owssvr_1[[#This Row],[Problem Statement]]),"/", Tableau_owssvr_1[[#This Row],[Problem Statement]])</calculatedColumnFormula>
    </tableColumn>
    <tableColumn id="18" name="Lien DAC" dataDxfId="154"/>
    <tableColumn id="19" name="Commentaire" dataDxfId="153"/>
    <tableColumn id="12" name="Title" dataDxfId="152">
      <calculatedColumnFormula>IF(ISERROR( Tableau_owssvr_1[[#This Row],[Title]]),"/", Tableau_owssvr_1[[#This Row],[Title]])</calculatedColumnFormula>
    </tableColumn>
    <tableColumn id="4" name="problem initiator" dataDxfId="151">
      <calculatedColumnFormula>IF(ISERROR( Tableau_owssvr_1[[#This Row],[Problem Initiator]]),"/", Tableau_owssvr_1[[#This Row],[Problem Initiator]])</calculatedColumnFormula>
    </tableColumn>
    <tableColumn id="5" name="Creation Date" dataDxfId="150">
      <calculatedColumnFormula>IF(ISERROR( Tableau_owssvr_1[[#This Row],[Creation Date]]),"/", Tableau_owssvr_1[[#This Row],[Creation Date]])</calculatedColumnFormula>
    </tableColumn>
    <tableColumn id="6" name="Secteur" dataDxfId="149">
      <calculatedColumnFormula>IF(ISERROR(VLOOKUP(Tableau45745[[#This Row],[Problem Owner]],Table!A:B,2,FALSE)),"/",VLOOKUP(Tableau45745[[#This Row],[Problem Owner]],Table!A:B,2,FALSE))</calculatedColumnFormula>
    </tableColumn>
    <tableColumn id="7" name="Problem Owner" dataDxfId="148">
      <calculatedColumnFormula>IF(ISERROR( Tableau_owssvr_1[[#This Row],[Problem Owner]]),"/", Tableau_owssvr_1[[#This Row],[Problem Owner]])</calculatedColumnFormula>
    </tableColumn>
    <tableColumn id="10" name="Status" dataDxfId="147">
      <calculatedColumnFormula>IF(ISERROR( Tableau_owssvr_1[[#This Row],[Status]]),"/", Tableau_owssvr_1[[#This Row],[Status]])</calculatedColumnFormula>
    </tableColumn>
    <tableColumn id="13" name="Site" dataDxfId="146">
      <calculatedColumnFormula>IF(ISERROR( Tableau_owssvr_1[[#This Row],[Site Origin]]),"/", Tableau_owssvr_1[[#This Row],[Site Origin]])</calculatedColumnFormula>
    </tableColumn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1" name="Tableau457452" displayName="Tableau457452" ref="A2:P200" totalsRowShown="0" headerRowDxfId="145" dataDxfId="144">
  <autoFilter ref="A2:P200"/>
  <tableColumns count="16">
    <tableColumn id="1" name="Age ( Jour )" dataDxfId="143">
      <calculatedColumnFormula>IF(ISERROR(ABS(Tableau_owssvr_1[[#This Row],[Creation Date]]-TODAY())),"/", ABS(Tableau_owssvr_1[[#This Row],[Creation Date]]-TODAY()))</calculatedColumnFormula>
    </tableColumn>
    <tableColumn id="15" name="Action 1" dataDxfId="142">
      <calculatedColumnFormula>IF(ISERROR(Tableau_owssvr_1[[#This Row],[Action 1 Effectivity Date]]-TODAY()),"/", (Tableau_owssvr_1[[#This Row],[Action 1 Effectivity Date]]-TODAY())*-1)</calculatedColumnFormula>
    </tableColumn>
    <tableColumn id="14" name="Action 2" dataDxfId="141">
      <calculatedColumnFormula>IF(ISERROR(Tableau_owssvr_1[[#This Row],[Action 2 Effectivity Date]]-TODAY()),"/", (Tableau_owssvr_1[[#This Row],[Action 2 Effectivity Date]]-TODAY())*-1)</calculatedColumnFormula>
    </tableColumn>
    <tableColumn id="2" name="Action 3" dataDxfId="140">
      <calculatedColumnFormula>IF(ISERROR(Tableau_owssvr_1[[#This Row],[Action 3 Effectivity Date]]-TODAY()),"/", (Tableau_owssvr_1[[#This Row],[Action 3 Effectivity Date]]-TODAY())*-1)</calculatedColumnFormula>
    </tableColumn>
    <tableColumn id="3" name="Criticality" dataDxfId="139">
      <calculatedColumnFormula>IF(ISERROR( Tableau_owssvr_1[[#This Row],[Criticality]]),"/",  Tableau_owssvr_1[[#This Row],[Criticality]])</calculatedColumnFormula>
    </tableColumn>
    <tableColumn id="16" name="Source" dataDxfId="138">
      <calculatedColumnFormula>IF(ISERROR( Tableau_owssvr_1[[#This Row],[Source]]),"/", Tableau_owssvr_1[[#This Row],[Source]])</calculatedColumnFormula>
    </tableColumn>
    <tableColumn id="8" name="Problem Statement" dataDxfId="137">
      <calculatedColumnFormula>IF(ISERROR( Tableau_owssvr_1[[#This Row],[Problem Statement]]),"/", Tableau_owssvr_1[[#This Row],[Problem Statement]])</calculatedColumnFormula>
    </tableColumn>
    <tableColumn id="18" name="Lien DAC" dataDxfId="136"/>
    <tableColumn id="17" name="Commentaire" dataDxfId="135"/>
    <tableColumn id="11" name="Title" dataDxfId="134">
      <calculatedColumnFormula>IF(ISERROR( Tableau_owssvr_1[[#This Row],[Title]]),"/", Tableau_owssvr_1[[#This Row],[Title]])</calculatedColumnFormula>
    </tableColumn>
    <tableColumn id="4" name="Problem initiator" dataDxfId="133">
      <calculatedColumnFormula>IF(ISERROR( Tableau_owssvr_1[[#This Row],[Problem Initiator]]),"/", Tableau_owssvr_1[[#This Row],[Problem Initiator]])</calculatedColumnFormula>
    </tableColumn>
    <tableColumn id="5" name="Creation Date" dataDxfId="132">
      <calculatedColumnFormula>IF(ISERROR( Tableau_owssvr_1[[#This Row],[Creation Date]]),"/", Tableau_owssvr_1[[#This Row],[Creation Date]])</calculatedColumnFormula>
    </tableColumn>
    <tableColumn id="6" name="Secteur" dataDxfId="131">
      <calculatedColumnFormula>IF(ISERROR(VLOOKUP(Tableau457452[[#This Row],[Problem Owner]],Table!E:F,2,FALSE)),"/",VLOOKUP(Tableau457452[[#This Row],[Problem Owner]],Table!E:F,2,FALSE))</calculatedColumnFormula>
    </tableColumn>
    <tableColumn id="7" name="Problem Owner" dataDxfId="130">
      <calculatedColumnFormula>IF(ISERROR( Tableau_owssvr_1[[#This Row],[Problem Owner]]),"/", Tableau_owssvr_1[[#This Row],[Problem Owner]])</calculatedColumnFormula>
    </tableColumn>
    <tableColumn id="10" name="Status" dataDxfId="129">
      <calculatedColumnFormula>IF(ISERROR( Tableau_owssvr_1[[#This Row],[Status]]),"/", Tableau_owssvr_1[[#This Row],[Status]])</calculatedColumnFormula>
    </tableColumn>
    <tableColumn id="13" name="Site" dataDxfId="128">
      <calculatedColumnFormula>IF(ISERROR( Tableau_owssvr_1[[#This Row],[Site Origin]]),"/", Tableau_owssvr_1[[#This Row],[Site Origin]])</calculatedColumnFormula>
    </tableColumn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3" name="Tableau_owssvr_1" displayName="Tableau_owssvr_1" ref="C2:DX45" tableType="queryTable" totalsRowShown="0" headerRowDxfId="127" dataDxfId="126">
  <autoFilter ref="C2:DX45"/>
  <tableColumns count="126">
    <tableColumn id="1" uniqueName="ContentType" name="Content Type" queryTableFieldId="114" dataDxfId="123"/>
    <tableColumn id="2" uniqueName="wfSCARs" name="wf_SCARs" queryTableFieldId="10" dataDxfId="122"/>
    <tableColumn id="3" uniqueName="SCAR_x005f_x0020_Number0" name="SCAR Number" queryTableFieldId="11" dataDxfId="121"/>
    <tableColumn id="4" uniqueName="Title0" name="Title" queryTableFieldId="12" dataDxfId="120"/>
    <tableColumn id="5" uniqueName="Creation_x005f_x0020_Date0" name="Creation Date" queryTableFieldId="13" dataDxfId="119"/>
    <tableColumn id="6" uniqueName="Status" name="Status" queryTableFieldId="14" dataDxfId="118"/>
    <tableColumn id="7" uniqueName="Source" name="Source" queryTableFieldId="15" dataDxfId="117"/>
    <tableColumn id="8" uniqueName="Authority_x005f_x0020_Name0" name="Authority Name" queryTableFieldId="16" dataDxfId="116"/>
    <tableColumn id="9" uniqueName="Customer_x005f_x0020_Representative0" name="Customer Representative" queryTableFieldId="17" dataDxfId="115"/>
    <tableColumn id="10" uniqueName="Audit_x005f_x0020_Reference0" name="Audit Reference" queryTableFieldId="18" dataDxfId="114"/>
    <tableColumn id="11" uniqueName="Reference" name="Reference" queryTableFieldId="19" dataDxfId="113"/>
    <tableColumn id="12" uniqueName="Reference_x005f_x0020_Detail0" name="Reference Detail" queryTableFieldId="20" dataDxfId="112"/>
    <tableColumn id="13" uniqueName="Process_x005f_x0020_10" name="Process 1" queryTableFieldId="21" dataDxfId="111"/>
    <tableColumn id="14" uniqueName="Process_x005f_x0020_20" name="Process 2" queryTableFieldId="22" dataDxfId="110"/>
    <tableColumn id="15" uniqueName="Program" name="Program" queryTableFieldId="23" dataDxfId="109"/>
    <tableColumn id="16" uniqueName="Site_x005f_x0020_Origin0" name="Site Origin" queryTableFieldId="24" dataDxfId="108"/>
    <tableColumn id="17" uniqueName="Site_x005f_x0020_Implemented0" name="Site Implemented" queryTableFieldId="25" dataDxfId="107"/>
    <tableColumn id="18" uniqueName="Problem_x005f_x0020_Owner0" name="Problem Owner" queryTableFieldId="26" dataDxfId="106"/>
    <tableColumn id="19" uniqueName="Problem_x005f_x0020_Owner_x005f_x0020_AD0" name="Problem Owner AD" queryTableFieldId="27" dataDxfId="105"/>
    <tableColumn id="20" uniqueName="Problem_x005f_x0020_Initiator0" name="Problem Initiator" queryTableFieldId="28" dataDxfId="104"/>
    <tableColumn id="21" uniqueName="Problem_x005f_x0020_Initiator_x005f_x0020_AD0" name="Problem Initiator AD" queryTableFieldId="29" dataDxfId="103"/>
    <tableColumn id="22" uniqueName="Problem_x005f_x0020_Acceptance_x005f_x0020_Due_x005f_x0020_Date0" name="Problem Acceptance Due Date" queryTableFieldId="30" dataDxfId="102"/>
    <tableColumn id="23" uniqueName="Reply_x005f_x0020_Due_x005f_x0020_Date0" name="Reply Due Date" queryTableFieldId="31" dataDxfId="101"/>
    <tableColumn id="24" uniqueName="Problem_x005f_x0020_Statement0" name="Problem Statement" queryTableFieldId="32" dataDxfId="100"/>
    <tableColumn id="25" uniqueName="Problem_x005f_x0020_Acceptance_x005f_x0020_CAB0" name="Problem Acceptance CAB" queryTableFieldId="33" dataDxfId="99"/>
    <tableColumn id="26" uniqueName="Problem_x005f_x0020_Acceptance_x005f_x0020_CAB_x005f_x0020_Comments0" name="Problem Acceptance CAB Comments" queryTableFieldId="34" dataDxfId="98"/>
    <tableColumn id="27" uniqueName="Problem_x005f_x0020_Acceptance_x005f_x0020_CAB_x005f_x0020_Date0" name="Problem Acceptance CAB Date" queryTableFieldId="35" dataDxfId="97"/>
    <tableColumn id="28" uniqueName="Problem_x005f_x0020_Acceptance_x005f_x0020_CAB_x005f_x0020_Accepted_x005f_x0020_By0" name="Problem Acceptance CAB Accepted By" queryTableFieldId="36" dataDxfId="96"/>
    <tableColumn id="29" uniqueName="Problem_x005f_x0020_Acceptance_x005f_x0020_PO0" name="Problem Acceptance PO" queryTableFieldId="37" dataDxfId="95"/>
    <tableColumn id="30" uniqueName="Problem_x005f_x0020_Acceptance_x005f_x0020_PO_x005f_x0020_Comments0" name="Problem Acceptance PO Comments" queryTableFieldId="38" dataDxfId="94"/>
    <tableColumn id="31" uniqueName="Problem_x005f_x0020_Acceptance_x005f_x0020_PO_x005f_x0020_Date0" name="Problem Acceptance PO Date" queryTableFieldId="39" dataDxfId="93"/>
    <tableColumn id="32" uniqueName="Team_x005f_x0020_Members0" name="Team Members" queryTableFieldId="40" dataDxfId="92"/>
    <tableColumn id="33" uniqueName="Criticality" name="Criticality" queryTableFieldId="41" dataDxfId="91"/>
    <tableColumn id="34" uniqueName="Risk_x005f_x0020_Total0" name="Risk Total" queryTableFieldId="42" dataDxfId="90"/>
    <tableColumn id="35" uniqueName="Criticality_x005f_x0020_Selected0" name="Criticality Selected" queryTableFieldId="43" dataDxfId="89"/>
    <tableColumn id="36" uniqueName="Likelihood_x005f_x0020_Selected0" name="Likelihood Selected" queryTableFieldId="44" dataDxfId="88"/>
    <tableColumn id="37" uniqueName="Risk_x005f_x0020_Assessment_x005f_x0020_Results0" name="Risk Assessment Results" queryTableFieldId="45" dataDxfId="87"/>
    <tableColumn id="38" uniqueName="Root_x005f_x0020_Cause0" name="Root Cause" queryTableFieldId="46" dataDxfId="86"/>
    <tableColumn id="39" uniqueName="Action_x005f_x0020_10" name="Action 1" queryTableFieldId="47" dataDxfId="85"/>
    <tableColumn id="40" uniqueName="Action_x005f_x0020_1_x005f_x0020_Type0" name="Action 1 Type" queryTableFieldId="48" dataDxfId="84"/>
    <tableColumn id="41" uniqueName="Action_x005f_x0020_1_x005f_x0020_Owner0" name="Action 1 Owner" queryTableFieldId="49" dataDxfId="83"/>
    <tableColumn id="42" uniqueName="Action_x005f_x0020_20" name="Action 2" queryTableFieldId="50" dataDxfId="82"/>
    <tableColumn id="43" uniqueName="Action_x005f_x0020_2_x005f_x0020_Type0" name="Action 2 Type" queryTableFieldId="51" dataDxfId="81"/>
    <tableColumn id="44" uniqueName="Action_x005f_x0020_2_x005f_x0020_Owner0" name="Action 2 Owner" queryTableFieldId="52" dataDxfId="80"/>
    <tableColumn id="45" uniqueName="Action_x005f_x0020_30" name="Action 3" queryTableFieldId="53" dataDxfId="79"/>
    <tableColumn id="46" uniqueName="Action_x005f_x0020_3_x005f_x0020_Type0" name="Action 3 Type" queryTableFieldId="54" dataDxfId="78"/>
    <tableColumn id="47" uniqueName="Action_x005f_x0020_3_x005f_x0020_Owner0" name="Action 3 Owner" queryTableFieldId="55" dataDxfId="77"/>
    <tableColumn id="48" uniqueName="Plan_x005f_x0020_Approval_x005f_x0020_PO0" name="Plan Approval PO" queryTableFieldId="56" dataDxfId="76"/>
    <tableColumn id="49" uniqueName="Plan_x005f_x0020_Approval_x005f_x0020_PO_x005f_x0020_Date0" name="Plan Approval PO Date" queryTableFieldId="57" dataDxfId="75"/>
    <tableColumn id="50" uniqueName="Plan_x005f_x0020_Approval_x005f_x0020_PO_x005f_x0020_Completed_x005f_x0020_By0" name="Plan Approval PO Completed By" queryTableFieldId="58" dataDxfId="74"/>
    <tableColumn id="51" uniqueName="Plan_x005f_x0020_Approval_x005f_x0020_Initiator0" name="Plan Approval Initiator" queryTableFieldId="59" dataDxfId="73"/>
    <tableColumn id="52" uniqueName="Plan_x005f_x0020_Approval_x005f_x0020_Initiator_x005f_x0020_Comments0" name="Plan Approval Initiator Comments" queryTableFieldId="60" dataDxfId="72"/>
    <tableColumn id="53" uniqueName="Plan_x005f_x0020_Approval_x005f_x0020_Initiator_x005f_x0020_Date0" name="Plan Approval Initiator Date" queryTableFieldId="61" dataDxfId="71"/>
    <tableColumn id="54" uniqueName="Plan_x005f_x0020_Approval_x005f_x0020_Initiator_x005f_x0020_Approved_x005f_x0020_By0" name="Plan Approval Initiator Approved By" queryTableFieldId="62" dataDxfId="70"/>
    <tableColumn id="55" uniqueName="Plan_x005f_x0020_Implementation_x005f_x0020_Approval0" name="Plan Implementation Approval" queryTableFieldId="63" dataDxfId="69"/>
    <tableColumn id="56" uniqueName="Plan_x005f_x0020_Implementation_x005f_x0020_Comments0" name="Plan Implementation Comments" queryTableFieldId="64" dataDxfId="68"/>
    <tableColumn id="57" uniqueName="Plan_x005f_x0020_Implementation_x005f_x0020_To_x005f_x0020_Be_x005f_x0020_Verified_x005f_x0020_By0" name="Plan Implementation To Be Verified By" queryTableFieldId="65" dataDxfId="67"/>
    <tableColumn id="58" uniqueName="Plan_x005f_x0020_Implementation_x005f_x0020_Verified_x005f_x0020_By0" name="Plan Implementation Verified By" queryTableFieldId="66" dataDxfId="66"/>
    <tableColumn id="59" uniqueName="Plan_x005f_x0020_Implementation_x005f_x0020_Due_x005f_x0020_Date0" name="Plan Implementation Due Date" queryTableFieldId="67" dataDxfId="65"/>
    <tableColumn id="60" uniqueName="Plan_x005f_x0020_Implementation_x005f_x0020_Approval_x005f_x0020_Date0" name="Plan Implementation Approval Date" queryTableFieldId="68" dataDxfId="64"/>
    <tableColumn id="61" uniqueName="Verify_x005f_x0020_Effectiveness_x005f_x0020_Required0" name="Verify Effectiveness Required" queryTableFieldId="69" dataDxfId="63"/>
    <tableColumn id="62" uniqueName="Verify_x005f_x0020_Effectiveness_x005f_x0020_Plan0" name="Verify Effectiveness Plan" queryTableFieldId="70" dataDxfId="62"/>
    <tableColumn id="63" uniqueName="Verify_x005f_x0020_Effectiveness_x005f_x0020_Due_x005f_x0020_Date0" name="Verify Effectiveness Due Date" queryTableFieldId="71" dataDxfId="61"/>
    <tableColumn id="64" uniqueName="Verify_x005f_x0020_Effectiveness_x005f_x0020_CAB_x005f_x0020_Approval0" name="Verify Effectiveness CAB Approval" queryTableFieldId="72" dataDxfId="60"/>
    <tableColumn id="65" uniqueName="Verify_x005f_x0020_Effectiveness_x005f_x0020_CAB_x005f_x0020_Comments0" name="Verify Effectiveness CAB Comments" queryTableFieldId="73" dataDxfId="59"/>
    <tableColumn id="66" uniqueName="Verify_x005f_x0020_Effectiveness_x005f_x0020_CAB_x005f_x0020_Approved_x005f_x0020_By0" name="Verify Effectiveness CAB Approved By" queryTableFieldId="74" dataDxfId="58"/>
    <tableColumn id="67" uniqueName="Verify_x005f_x0020_Effectiveness_x005f_x0020_CAB_x005f_x0020_Approval_x005f_x0020_Date0" name="Verify Effectiveness CAB Approval Date" queryTableFieldId="75" dataDxfId="57"/>
    <tableColumn id="68" uniqueName="Verify_x005f_x0020_Effectiveness0" name="Verify Effectiveness" queryTableFieldId="76" dataDxfId="56"/>
    <tableColumn id="69" uniqueName="Verify_x005f_x0020_Effectiveness_x005f_x0020_Comments0" name="Verify Effectiveness Comments" queryTableFieldId="77" dataDxfId="55"/>
    <tableColumn id="70" uniqueName="Verify_x005f_x0020_Effectiveness_x005f_x0020_To_x005f_x0020_Be_x005f_x0020_Verified_x005f_x0020_By0" name="Verify Effectiveness To Be Verified By" queryTableFieldId="78" dataDxfId="54"/>
    <tableColumn id="71" uniqueName="Verify_x005f_x0020_Effectiveness_x005f_x0020_Verified_x005f_x0020_By0" name="Verify Effectiveness Verified By" queryTableFieldId="79" dataDxfId="53"/>
    <tableColumn id="72" uniqueName="Verify_x005f_x0020_Effectiveness_x005f_x0020_Approval_x005f_x0020_Date0" name="Verify Effectiveness Approval Date" queryTableFieldId="80" dataDxfId="52"/>
    <tableColumn id="73" uniqueName="Final_x005f_x0020_Approval_x005f_x0020_CAB0" name="Final Approval CAB" queryTableFieldId="81" dataDxfId="51"/>
    <tableColumn id="74" uniqueName="Final_x005f_x0020_Approval_x005f_x0020_CAB_x005f_x0020_Comments0" name="Final Approval CAB Comments" queryTableFieldId="82" dataDxfId="50"/>
    <tableColumn id="75" uniqueName="Final_x005f_x0020_Approval_x005f_x0020_CAB_x005f_x0020_Approved_x005f_x0020_By0" name="Final Approval CAB Approved By" queryTableFieldId="83" dataDxfId="49"/>
    <tableColumn id="76" uniqueName="Final_x005f_x0020_Approval_x005f_x0020_CAB_x005f_x0020_Date0" name="Final Approval CAB Date" queryTableFieldId="84" dataDxfId="48"/>
    <tableColumn id="77" uniqueName="Is_x005f_x0020_Action_x005f_x0020_To_x005f_x0020_Be_x005f_x0020_Taken0" name="Is Action To Be Taken" queryTableFieldId="85" dataDxfId="47"/>
    <tableColumn id="78" uniqueName="User_x005f_x0020_List0" name="User List" queryTableFieldId="86" dataDxfId="46"/>
    <tableColumn id="79" uniqueName="User_x005f_x0020_List_x005f_x0020_Field0" name="User List Field" queryTableFieldId="87" dataDxfId="45"/>
    <tableColumn id="80" uniqueName="User_x005f_x0020_List_x005f_x0020_Search0" name="User List Search" queryTableFieldId="88" dataDxfId="44"/>
    <tableColumn id="81" uniqueName="Filename0" name="Filename" queryTableFieldId="89" dataDxfId="43"/>
    <tableColumn id="82" uniqueName="Current_x005f_x0020_User_x005f_x0020_Role0" name="Current User Role" queryTableFieldId="90" dataDxfId="42"/>
    <tableColumn id="83" uniqueName="Current_x005f_x0020_Username0" name="Current Username" queryTableFieldId="91" dataDxfId="41"/>
    <tableColumn id="84" uniqueName="Current_x005f_x0020_Displayname0" name="Current Displayname" queryTableFieldId="92" dataDxfId="40"/>
    <tableColumn id="85" uniqueName="Problem_x005f_x0020_Acceptance_x005f_x0020_PO_x005f_x0020_Accepted_x005f_x0020_By0" name="Problem Acceptance PO Accepted By" queryTableFieldId="93" dataDxfId="39"/>
    <tableColumn id="86" uniqueName="Is_x005f_x0020_Saved0" name="Is Saved" queryTableFieldId="94" dataDxfId="38"/>
    <tableColumn id="87" uniqueName="Is_x005f_x0020_Action_x005f_x0020_Plan_x005f_x0020_Completed0" name="Is Action Plan Completed" queryTableFieldId="95" dataDxfId="37"/>
    <tableColumn id="88" uniqueName="Is_x005f_x0020_Initiator_x005f_x0020_Same_x005f_x0020_As_x005f_x0020_Owner0" name="Is Initiator Same As Owner" queryTableFieldId="96" dataDxfId="36"/>
    <tableColumn id="89" uniqueName="Problem_x005f_x0020_Acceptance_x005f_x0020_Due_x005f_x0020_Date_x005f_x0020_Temp0" name="Problem Acceptance Due Date Temp" queryTableFieldId="97" dataDxfId="35"/>
    <tableColumn id="90" uniqueName="Reply_x005f_x0020_Due_x005f_x0020_Date_x005f_x0020_Temp0" name="Reply Due Date Temp" queryTableFieldId="98" dataDxfId="34"/>
    <tableColumn id="91" uniqueName="Action_x005f_x0020_Completion_x005f_x0020_Date0" name="Action Completion Date" queryTableFieldId="99" dataDxfId="33"/>
    <tableColumn id="92" uniqueName="Likelihood" name="Likelihood" queryTableFieldId="100" dataDxfId="32"/>
    <tableColumn id="93" uniqueName="Risk_x005f_x0020_Zone0" name="Risk Zone" queryTableFieldId="101" dataDxfId="31"/>
    <tableColumn id="94" uniqueName="Risk_x005f_x0020_Control_x005f_x0020_Level0" name="Risk Control Level" queryTableFieldId="102" dataDxfId="30"/>
    <tableColumn id="95" uniqueName="Risk_x005f_x0020_Control_x005f_x0020_Level_x005f_x0020_Selected0" name="Risk Control Level Selected" queryTableFieldId="103" dataDxfId="29"/>
    <tableColumn id="96" uniqueName="Impact0" name="Impact" queryTableFieldId="104" dataDxfId="28"/>
    <tableColumn id="97" uniqueName="Impact_x005f_x0020_Selected0" name="Impact Selected" queryTableFieldId="105" dataDxfId="27"/>
    <tableColumn id="98" uniqueName="Risk_x005f_x0020_Assessment_x005f_x0020_Results_x005f_x0020_Message_x005f_x0020_20" name="Risk Assessment Results Message 2" queryTableFieldId="106" dataDxfId="26"/>
    <tableColumn id="99" uniqueName="Admin_x005f_x0020_Role0" name="Admin Role" queryTableFieldId="107" dataDxfId="25"/>
    <tableColumn id="100" uniqueName="Is_x005f_x0020_Con_x005f_x0020_Current_x005f_x0020_User0" name="Is Con Current User" queryTableFieldId="108" dataDxfId="24"/>
    <tableColumn id="101" uniqueName="Modified_x005f_x0020_10" name="Modified 1" queryTableFieldId="109" dataDxfId="23"/>
    <tableColumn id="102" uniqueName="Action_x005f_x0020_1_x005f_x0020_Effectivity_x005f_x0020_Date0" name="Action 1 Effectivity Date" queryTableFieldId="110" dataDxfId="22"/>
    <tableColumn id="103" uniqueName="Action_x005f_x0020_2_x005f_x0020_Effectivity_x005f_x0020_Date0" name="Action 2 Effectivity Date" queryTableFieldId="111" dataDxfId="21"/>
    <tableColumn id="104" uniqueName="Action_x005f_x0020_3_x005f_x0020_Effectivity_x005f_x0020_Date0" name="Action 3 Effectivity Date" queryTableFieldId="112" dataDxfId="20"/>
    <tableColumn id="105" uniqueName="CheckoutUser" name="Checked Out To" queryTableFieldId="123" dataDxfId="19"/>
    <tableColumn id="106" uniqueName="Created" name="Created" queryTableFieldId="115" dataDxfId="18"/>
    <tableColumn id="107" uniqueName="Author" name="Created By" queryTableFieldId="116" dataDxfId="17"/>
    <tableColumn id="108" uniqueName="_dlc_DocIdUrl" name="Document ID" queryTableFieldId="7" dataDxfId="125"/>
    <tableColumn id="109" uniqueName="IsCheckedoutToLocal" name="Is Checked out to local" queryTableFieldId="122" dataDxfId="16"/>
    <tableColumn id="110" uniqueName="EffectivenessApprovalEmail" name="EffectivenessApprovalEmail" queryTableFieldId="9" dataDxfId="15"/>
    <tableColumn id="111" uniqueName="File_x005f_x0020_Size" name="File Size" queryTableFieldId="120" dataDxfId="14"/>
    <tableColumn id="112" uniqueName="FolderChildCount" name="Folder Child Count" queryTableFieldId="125" dataDxfId="13"/>
    <tableColumn id="113" uniqueName="ID" name="ID" queryTableFieldId="113" dataDxfId="12"/>
    <tableColumn id="114" uniqueName="ImplementationApprovalEmail" name="ImplementationApprovalEmail" queryTableFieldId="8" dataDxfId="11"/>
    <tableColumn id="115" uniqueName="ItemChildCount" name="Item Child Count" queryTableFieldId="124" dataDxfId="10"/>
    <tableColumn id="116" uniqueName="Modified" name="Modified" queryTableFieldId="117" dataDxfId="9"/>
    <tableColumn id="117" uniqueName="Editor" name="Modified By" queryTableFieldId="118" dataDxfId="8"/>
    <tableColumn id="118" uniqueName="FileLeafRef" name="Name" queryTableFieldId="126" dataDxfId="124"/>
    <tableColumn id="119" uniqueName="Plan_Approval_Initiator_Date_x005f_x0020__x005f_x002b__x005f_x0020_5" name="Plan_Approval_Initiator_Date + 5" queryTableFieldId="4" dataDxfId="7"/>
    <tableColumn id="120" uniqueName="Plan_Approval_PO_Date_x005f_x0020__x005f_x002b__x005f_x0020_5" name="Plan_Approval_PO_Date + 5 Days" queryTableFieldId="3" dataDxfId="6"/>
    <tableColumn id="121" uniqueName="CAB_x005f_x0020_Acceptance_x005f_x0020_Date_x005f_x0020__x005f_x002b__x005f_x0020_5_x005f_x0020_Days" name="Problem_Acceptance_CAB_Date + 5 Days" queryTableFieldId="2" dataDxfId="5"/>
    <tableColumn id="122" uniqueName="Title" name="Title2" queryTableFieldId="1" dataDxfId="4"/>
    <tableColumn id="123" uniqueName="Verify_Effectiveness_CAB_Approval_Date_x005f_x0020__x005f_x002b__x005f_x0020_5_x005f_x0020_Days" name="Verify_Effectiveness_CAB_Approval_Date + 5 Days" queryTableFieldId="5" dataDxfId="3"/>
    <tableColumn id="124" uniqueName="Workflow" name="Workflow" queryTableFieldId="6" dataDxfId="2"/>
    <tableColumn id="125" uniqueName="FSObjType" name="Item Type" queryTableFieldId="121" dataDxfId="1"/>
    <tableColumn id="126" uniqueName="FileDirRef" name="Path" queryTableFieldId="119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10" Type="http://schemas.openxmlformats.org/officeDocument/2006/relationships/table" Target="../tables/table2.xml"/><Relationship Id="rId4" Type="http://schemas.openxmlformats.org/officeDocument/2006/relationships/control" Target="../activeX/activeX3.xml"/><Relationship Id="rId9" Type="http://schemas.openxmlformats.org/officeDocument/2006/relationships/image" Target="../media/image5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"/>
  <sheetViews>
    <sheetView tabSelected="1" workbookViewId="0">
      <selection activeCell="G17" sqref="G17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50"/>
    <pageSetUpPr fitToPage="1"/>
  </sheetPr>
  <dimension ref="A1:AF570"/>
  <sheetViews>
    <sheetView zoomScale="80" zoomScaleNormal="80" workbookViewId="0">
      <pane ySplit="2" topLeftCell="A3" activePane="bottomLeft" state="frozen"/>
      <selection pane="bottomLeft" activeCell="G15" sqref="G15"/>
    </sheetView>
  </sheetViews>
  <sheetFormatPr baseColWidth="10" defaultRowHeight="12.75" x14ac:dyDescent="0.25"/>
  <cols>
    <col min="1" max="1" width="17" style="13" bestFit="1" customWidth="1"/>
    <col min="2" max="4" width="14.140625" style="13" bestFit="1" customWidth="1"/>
    <col min="5" max="5" width="15.28515625" style="13" bestFit="1" customWidth="1"/>
    <col min="6" max="6" width="17.42578125" style="13" customWidth="1"/>
    <col min="7" max="7" width="60.85546875" style="13" customWidth="1"/>
    <col min="8" max="8" width="29.5703125" style="16" bestFit="1" customWidth="1"/>
    <col min="9" max="10" width="50.5703125" style="13" customWidth="1"/>
    <col min="11" max="11" width="54.140625" style="13" bestFit="1" customWidth="1"/>
    <col min="12" max="12" width="17" style="10" bestFit="1" customWidth="1"/>
    <col min="13" max="13" width="12" style="10" bestFit="1" customWidth="1"/>
    <col min="14" max="14" width="55.85546875" style="10" bestFit="1" customWidth="1"/>
    <col min="15" max="15" width="31.140625" style="13" bestFit="1" customWidth="1"/>
    <col min="16" max="16" width="14.5703125" style="10" bestFit="1" customWidth="1"/>
    <col min="17" max="16384" width="11.42578125" style="10"/>
  </cols>
  <sheetData>
    <row r="1" spans="1:32" ht="45" customHeight="1" x14ac:dyDescent="0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</row>
    <row r="2" spans="1:32" s="17" customFormat="1" ht="30" customHeight="1" x14ac:dyDescent="0.25">
      <c r="A2" s="23" t="s">
        <v>135</v>
      </c>
      <c r="B2" s="23" t="s">
        <v>62</v>
      </c>
      <c r="C2" s="23" t="s">
        <v>65</v>
      </c>
      <c r="D2" s="23" t="s">
        <v>68</v>
      </c>
      <c r="E2" s="23" t="s">
        <v>11</v>
      </c>
      <c r="F2" s="23" t="s">
        <v>8</v>
      </c>
      <c r="G2" s="23" t="s">
        <v>47</v>
      </c>
      <c r="H2" s="24" t="s">
        <v>134</v>
      </c>
      <c r="I2" s="23" t="s">
        <v>127</v>
      </c>
      <c r="J2" s="23" t="s">
        <v>0</v>
      </c>
      <c r="K2" s="23" t="s">
        <v>129</v>
      </c>
      <c r="L2" s="17" t="s">
        <v>32</v>
      </c>
      <c r="M2" s="17" t="s">
        <v>126</v>
      </c>
      <c r="N2" s="17" t="s">
        <v>41</v>
      </c>
      <c r="O2" s="23" t="s">
        <v>7</v>
      </c>
      <c r="P2" s="17" t="s">
        <v>128</v>
      </c>
      <c r="AB2" s="18"/>
      <c r="AF2" s="13"/>
    </row>
    <row r="3" spans="1:32" ht="15" x14ac:dyDescent="0.25">
      <c r="A3" s="20">
        <f ca="1">IF(ISERROR(ABS(Tableau_owssvr_1[[#This Row],[Creation Date]]-TODAY())),"/", ABS(Tableau_owssvr_1[[#This Row],[Creation Date]]-TODAY()))</f>
        <v>41369</v>
      </c>
      <c r="B3" s="22">
        <f ca="1">IF(ISERROR( Tableau_owssvr_1[[#This Row],[Action 1 Effectivity Date]]-TODAY()),"/", (Tableau_owssvr_1[[#This Row],[Action 1 Effectivity Date]]-TODAY())*-1)</f>
        <v>41369</v>
      </c>
      <c r="C3" s="22">
        <f ca="1">IF(ISERROR(Tableau_owssvr_1[[#This Row],[Action 2 Effectivity Date]]-TODAY()),"/",(Tableau_owssvr_1[[#This Row],[Action 2 Effectivity Date]]-TODAY())*-1)</f>
        <v>41369</v>
      </c>
      <c r="D3" s="22">
        <f ca="1">IF(ISERROR(Tableau_owssvr_1[[#This Row],[Action 3 Effectivity Date]]-TODAY()),"/", (Tableau_owssvr_1[[#This Row],[Action 3 Effectivity Date]]-TODAY())*-1)</f>
        <v>41369</v>
      </c>
      <c r="E3" s="21" t="s">
        <v>130</v>
      </c>
      <c r="F3" s="12">
        <f>IF(ISERROR( Tableau_owssvr_1[[#This Row],[Source]]),"/", Tableau_owssvr_1[[#This Row],[Source]])</f>
        <v>0</v>
      </c>
      <c r="G3" s="12">
        <f>IF(ISERROR( Tableau_owssvr_1[[#This Row],[Problem Statement]]),"/", Tableau_owssvr_1[[#This Row],[Problem Statement]])</f>
        <v>0</v>
      </c>
      <c r="H3" s="19"/>
      <c r="I3" s="12" t="s">
        <v>136</v>
      </c>
      <c r="J3" s="12">
        <f>IF(ISERROR( Tableau_owssvr_1[[#This Row],[Title]]),"/", Tableau_owssvr_1[[#This Row],[Title]])</f>
        <v>0</v>
      </c>
      <c r="K3" s="13">
        <f>IF(ISERROR( Tableau_owssvr_1[[#This Row],[Problem Initiator]]),"/", Tableau_owssvr_1[[#This Row],[Problem Initiator]])</f>
        <v>0</v>
      </c>
      <c r="L3" s="14">
        <f>IF(ISERROR( Tableau_owssvr_1[[#This Row],[Creation Date]]),"/", Tableau_owssvr_1[[#This Row],[Creation Date]])</f>
        <v>0</v>
      </c>
      <c r="M3" s="13" t="str">
        <f>IF(ISERROR(VLOOKUP(Tableau45745[[#This Row],[Problem Owner]],Table!A:B,2,FALSE)),"/",VLOOKUP(Tableau45745[[#This Row],[Problem Owner]],Table!A:B,2,FALSE))</f>
        <v>/</v>
      </c>
      <c r="N3" s="10">
        <f>IF(ISERROR( Tableau_owssvr_1[[#This Row],[Problem Owner]]),"/", Tableau_owssvr_1[[#This Row],[Problem Owner]])</f>
        <v>0</v>
      </c>
      <c r="O3" s="13">
        <f>IF(ISERROR( Tableau_owssvr_1[[#This Row],[Status]]),"/", Tableau_owssvr_1[[#This Row],[Status]])</f>
        <v>0</v>
      </c>
      <c r="P3" s="13">
        <f>IF(ISERROR( Tableau_owssvr_1[[#This Row],[Site Origin]]),"/", Tableau_owssvr_1[[#This Row],[Site Origin]])</f>
        <v>0</v>
      </c>
      <c r="AB3" s="14"/>
      <c r="AF3" s="13"/>
    </row>
    <row r="4" spans="1:32" ht="15" x14ac:dyDescent="0.25">
      <c r="A4" s="20">
        <f ca="1">IF(ISERROR(ABS(Tableau_owssvr_1[[#This Row],[Creation Date]]-TODAY())),"/", ABS(Tableau_owssvr_1[[#This Row],[Creation Date]]-TODAY()))</f>
        <v>41369</v>
      </c>
      <c r="B4" s="22">
        <f ca="1">IF(ISERROR( Tableau_owssvr_1[[#This Row],[Action 1 Effectivity Date]]-TODAY()),"/", (Tableau_owssvr_1[[#This Row],[Action 1 Effectivity Date]]-TODAY())*-1)</f>
        <v>41369</v>
      </c>
      <c r="C4" s="22">
        <f ca="1">IF(ISERROR(Tableau_owssvr_1[[#This Row],[Action 2 Effectivity Date]]-TODAY()),"/",(Tableau_owssvr_1[[#This Row],[Action 2 Effectivity Date]]-TODAY())*-1)</f>
        <v>41369</v>
      </c>
      <c r="D4" s="22">
        <f ca="1">IF(ISERROR(Tableau_owssvr_1[[#This Row],[Action 3 Effectivity Date]]-TODAY()),"/", (Tableau_owssvr_1[[#This Row],[Action 3 Effectivity Date]]-TODAY())*-1)</f>
        <v>41369</v>
      </c>
      <c r="E4" s="21" t="s">
        <v>130</v>
      </c>
      <c r="F4" s="12">
        <f>IF(ISERROR( Tableau_owssvr_1[[#This Row],[Source]]),"/", Tableau_owssvr_1[[#This Row],[Source]])</f>
        <v>0</v>
      </c>
      <c r="G4" s="12">
        <f>IF(ISERROR( Tableau_owssvr_1[[#This Row],[Problem Statement]]),"/", Tableau_owssvr_1[[#This Row],[Problem Statement]])</f>
        <v>0</v>
      </c>
      <c r="H4" s="19"/>
      <c r="I4" s="12" t="s">
        <v>137</v>
      </c>
      <c r="J4" s="12">
        <f>IF(ISERROR( Tableau_owssvr_1[[#This Row],[Title]]),"/", Tableau_owssvr_1[[#This Row],[Title]])</f>
        <v>0</v>
      </c>
      <c r="K4" s="13">
        <f>IF(ISERROR( Tableau_owssvr_1[[#This Row],[Problem Initiator]]),"/", Tableau_owssvr_1[[#This Row],[Problem Initiator]])</f>
        <v>0</v>
      </c>
      <c r="L4" s="14">
        <f>IF(ISERROR( Tableau_owssvr_1[[#This Row],[Creation Date]]),"/", Tableau_owssvr_1[[#This Row],[Creation Date]])</f>
        <v>0</v>
      </c>
      <c r="M4" s="13" t="str">
        <f>IF(ISERROR(VLOOKUP(Tableau45745[[#This Row],[Problem Owner]],Table!A:B,2,FALSE)),"/",VLOOKUP(Tableau45745[[#This Row],[Problem Owner]],Table!A:B,2,FALSE))</f>
        <v>/</v>
      </c>
      <c r="N4" s="10">
        <f>IF(ISERROR( Tableau_owssvr_1[[#This Row],[Problem Owner]]),"/", Tableau_owssvr_1[[#This Row],[Problem Owner]])</f>
        <v>0</v>
      </c>
      <c r="O4" s="13">
        <f>IF(ISERROR( Tableau_owssvr_1[[#This Row],[Status]]),"/", Tableau_owssvr_1[[#This Row],[Status]])</f>
        <v>0</v>
      </c>
      <c r="P4" s="13">
        <f>IF(ISERROR( Tableau_owssvr_1[[#This Row],[Site Origin]]),"/", Tableau_owssvr_1[[#This Row],[Site Origin]])</f>
        <v>0</v>
      </c>
      <c r="AB4" s="14"/>
      <c r="AF4" s="13"/>
    </row>
    <row r="5" spans="1:32" ht="15" x14ac:dyDescent="0.25">
      <c r="A5" s="25">
        <f ca="1">IF(ISERROR(ABS(Tableau_owssvr_1[[#This Row],[Creation Date]]-TODAY())),"/", ABS(Tableau_owssvr_1[[#This Row],[Creation Date]]-TODAY()))</f>
        <v>41369</v>
      </c>
      <c r="B5" s="22">
        <f ca="1">IF(ISERROR( Tableau_owssvr_1[[#This Row],[Action 1 Effectivity Date]]-TODAY()),"/", (Tableau_owssvr_1[[#This Row],[Action 1 Effectivity Date]]-TODAY())*-1)</f>
        <v>41369</v>
      </c>
      <c r="C5" s="22">
        <f ca="1">IF(ISERROR(Tableau_owssvr_1[[#This Row],[Action 2 Effectivity Date]]-TODAY()),"/",(Tableau_owssvr_1[[#This Row],[Action 2 Effectivity Date]]-TODAY())*-1)</f>
        <v>41369</v>
      </c>
      <c r="D5" s="22">
        <f ca="1">IF(ISERROR(Tableau_owssvr_1[[#This Row],[Action 3 Effectivity Date]]-TODAY()),"/", (Tableau_owssvr_1[[#This Row],[Action 3 Effectivity Date]]-TODAY())*-1)</f>
        <v>41369</v>
      </c>
      <c r="E5" s="20" t="s">
        <v>131</v>
      </c>
      <c r="F5" s="12">
        <f>IF(ISERROR( Tableau_owssvr_1[[#This Row],[Source]]),"/", Tableau_owssvr_1[[#This Row],[Source]])</f>
        <v>0</v>
      </c>
      <c r="G5" s="12">
        <f>IF(ISERROR( Tableau_owssvr_1[[#This Row],[Problem Statement]]),"/", Tableau_owssvr_1[[#This Row],[Problem Statement]])</f>
        <v>0</v>
      </c>
      <c r="H5" s="19"/>
      <c r="I5" s="12"/>
      <c r="J5" s="12">
        <f>IF(ISERROR( Tableau_owssvr_1[[#This Row],[Title]]),"/", Tableau_owssvr_1[[#This Row],[Title]])</f>
        <v>0</v>
      </c>
      <c r="K5" s="13">
        <f>IF(ISERROR( Tableau_owssvr_1[[#This Row],[Problem Initiator]]),"/", Tableau_owssvr_1[[#This Row],[Problem Initiator]])</f>
        <v>0</v>
      </c>
      <c r="L5" s="14">
        <f>IF(ISERROR( Tableau_owssvr_1[[#This Row],[Creation Date]]),"/", Tableau_owssvr_1[[#This Row],[Creation Date]])</f>
        <v>0</v>
      </c>
      <c r="M5" s="13" t="str">
        <f>IF(ISERROR(VLOOKUP(Tableau45745[[#This Row],[Problem Owner]],Table!A:B,2,FALSE)),"/",VLOOKUP(Tableau45745[[#This Row],[Problem Owner]],Table!A:B,2,FALSE))</f>
        <v>/</v>
      </c>
      <c r="N5" s="10">
        <f>IF(ISERROR( Tableau_owssvr_1[[#This Row],[Problem Owner]]),"/", Tableau_owssvr_1[[#This Row],[Problem Owner]])</f>
        <v>0</v>
      </c>
      <c r="O5" s="13">
        <f>IF(ISERROR( Tableau_owssvr_1[[#This Row],[Status]]),"/", Tableau_owssvr_1[[#This Row],[Status]])</f>
        <v>0</v>
      </c>
      <c r="P5" s="13">
        <f>IF(ISERROR( Tableau_owssvr_1[[#This Row],[Site Origin]]),"/", Tableau_owssvr_1[[#This Row],[Site Origin]])</f>
        <v>0</v>
      </c>
      <c r="AB5" s="14"/>
      <c r="AF5" s="13"/>
    </row>
    <row r="6" spans="1:32" ht="15" x14ac:dyDescent="0.25">
      <c r="A6" s="25">
        <f ca="1">IF(ISERROR(ABS(Tableau_owssvr_1[[#This Row],[Creation Date]]-TODAY())),"/", ABS(Tableau_owssvr_1[[#This Row],[Creation Date]]-TODAY()))</f>
        <v>41369</v>
      </c>
      <c r="B6" s="22">
        <f ca="1">IF(ISERROR( Tableau_owssvr_1[[#This Row],[Action 1 Effectivity Date]]-TODAY()),"/", (Tableau_owssvr_1[[#This Row],[Action 1 Effectivity Date]]-TODAY())*-1)</f>
        <v>41369</v>
      </c>
      <c r="C6" s="22">
        <f ca="1">IF(ISERROR(Tableau_owssvr_1[[#This Row],[Action 2 Effectivity Date]]-TODAY()),"/",(Tableau_owssvr_1[[#This Row],[Action 2 Effectivity Date]]-TODAY())*-1)</f>
        <v>41369</v>
      </c>
      <c r="D6" s="22">
        <f ca="1">IF(ISERROR(Tableau_owssvr_1[[#This Row],[Action 3 Effectivity Date]]-TODAY()),"/", (Tableau_owssvr_1[[#This Row],[Action 3 Effectivity Date]]-TODAY())*-1)</f>
        <v>41369</v>
      </c>
      <c r="E6" s="20" t="s">
        <v>131</v>
      </c>
      <c r="F6" s="12">
        <f>IF(ISERROR( Tableau_owssvr_1[[#This Row],[Source]]),"/", Tableau_owssvr_1[[#This Row],[Source]])</f>
        <v>0</v>
      </c>
      <c r="G6" s="12">
        <f>IF(ISERROR( Tableau_owssvr_1[[#This Row],[Problem Statement]]),"/", Tableau_owssvr_1[[#This Row],[Problem Statement]])</f>
        <v>0</v>
      </c>
      <c r="H6" s="19"/>
      <c r="I6" s="12"/>
      <c r="J6" s="12">
        <f>IF(ISERROR( Tableau_owssvr_1[[#This Row],[Title]]),"/", Tableau_owssvr_1[[#This Row],[Title]])</f>
        <v>0</v>
      </c>
      <c r="K6" s="13">
        <f>IF(ISERROR( Tableau_owssvr_1[[#This Row],[Problem Initiator]]),"/", Tableau_owssvr_1[[#This Row],[Problem Initiator]])</f>
        <v>0</v>
      </c>
      <c r="L6" s="14">
        <f>IF(ISERROR( Tableau_owssvr_1[[#This Row],[Creation Date]]),"/", Tableau_owssvr_1[[#This Row],[Creation Date]])</f>
        <v>0</v>
      </c>
      <c r="M6" s="13" t="str">
        <f>IF(ISERROR(VLOOKUP(Tableau45745[[#This Row],[Problem Owner]],Table!A:B,2,FALSE)),"/",VLOOKUP(Tableau45745[[#This Row],[Problem Owner]],Table!A:B,2,FALSE))</f>
        <v>/</v>
      </c>
      <c r="N6" s="10">
        <f>IF(ISERROR( Tableau_owssvr_1[[#This Row],[Problem Owner]]),"/", Tableau_owssvr_1[[#This Row],[Problem Owner]])</f>
        <v>0</v>
      </c>
      <c r="O6" s="13">
        <f>IF(ISERROR( Tableau_owssvr_1[[#This Row],[Status]]),"/", Tableau_owssvr_1[[#This Row],[Status]])</f>
        <v>0</v>
      </c>
      <c r="P6" s="13">
        <f>IF(ISERROR( Tableau_owssvr_1[[#This Row],[Site Origin]]),"/", Tableau_owssvr_1[[#This Row],[Site Origin]])</f>
        <v>0</v>
      </c>
      <c r="AB6" s="14"/>
      <c r="AF6" s="13"/>
    </row>
    <row r="7" spans="1:32" ht="15" x14ac:dyDescent="0.25">
      <c r="A7" s="25">
        <f ca="1">IF(ISERROR(ABS(Tableau_owssvr_1[[#This Row],[Creation Date]]-TODAY())),"/", ABS(Tableau_owssvr_1[[#This Row],[Creation Date]]-TODAY()))</f>
        <v>41369</v>
      </c>
      <c r="B7" s="22">
        <f ca="1">IF(ISERROR( Tableau_owssvr_1[[#This Row],[Action 1 Effectivity Date]]-TODAY()),"/", (Tableau_owssvr_1[[#This Row],[Action 1 Effectivity Date]]-TODAY())*-1)</f>
        <v>41369</v>
      </c>
      <c r="C7" s="22">
        <f ca="1">IF(ISERROR(Tableau_owssvr_1[[#This Row],[Action 2 Effectivity Date]]-TODAY()),"/",(Tableau_owssvr_1[[#This Row],[Action 2 Effectivity Date]]-TODAY())*-1)</f>
        <v>41369</v>
      </c>
      <c r="D7" s="22">
        <f ca="1">IF(ISERROR(Tableau_owssvr_1[[#This Row],[Action 3 Effectivity Date]]-TODAY()),"/", (Tableau_owssvr_1[[#This Row],[Action 3 Effectivity Date]]-TODAY())*-1)</f>
        <v>41369</v>
      </c>
      <c r="E7" s="20" t="s">
        <v>131</v>
      </c>
      <c r="F7" s="12">
        <f>IF(ISERROR( Tableau_owssvr_1[[#This Row],[Source]]),"/", Tableau_owssvr_1[[#This Row],[Source]])</f>
        <v>0</v>
      </c>
      <c r="G7" s="12">
        <f>IF(ISERROR( Tableau_owssvr_1[[#This Row],[Problem Statement]]),"/", Tableau_owssvr_1[[#This Row],[Problem Statement]])</f>
        <v>0</v>
      </c>
      <c r="H7" s="19"/>
      <c r="I7" s="12"/>
      <c r="J7" s="12">
        <f>IF(ISERROR( Tableau_owssvr_1[[#This Row],[Title]]),"/", Tableau_owssvr_1[[#This Row],[Title]])</f>
        <v>0</v>
      </c>
      <c r="K7" s="13">
        <f>IF(ISERROR( Tableau_owssvr_1[[#This Row],[Problem Initiator]]),"/", Tableau_owssvr_1[[#This Row],[Problem Initiator]])</f>
        <v>0</v>
      </c>
      <c r="L7" s="14">
        <f>IF(ISERROR( Tableau_owssvr_1[[#This Row],[Creation Date]]),"/", Tableau_owssvr_1[[#This Row],[Creation Date]])</f>
        <v>0</v>
      </c>
      <c r="M7" s="13" t="str">
        <f>IF(ISERROR(VLOOKUP(Tableau45745[[#This Row],[Problem Owner]],Table!A:B,2,FALSE)),"/",VLOOKUP(Tableau45745[[#This Row],[Problem Owner]],Table!A:B,2,FALSE))</f>
        <v>/</v>
      </c>
      <c r="N7" s="10">
        <f>IF(ISERROR( Tableau_owssvr_1[[#This Row],[Problem Owner]]),"/", Tableau_owssvr_1[[#This Row],[Problem Owner]])</f>
        <v>0</v>
      </c>
      <c r="O7" s="13">
        <f>IF(ISERROR( Tableau_owssvr_1[[#This Row],[Status]]),"/", Tableau_owssvr_1[[#This Row],[Status]])</f>
        <v>0</v>
      </c>
      <c r="P7" s="13">
        <f>IF(ISERROR( Tableau_owssvr_1[[#This Row],[Site Origin]]),"/", Tableau_owssvr_1[[#This Row],[Site Origin]])</f>
        <v>0</v>
      </c>
    </row>
    <row r="8" spans="1:32" ht="15" x14ac:dyDescent="0.25">
      <c r="A8" s="25">
        <f ca="1">IF(ISERROR(ABS(Tableau_owssvr_1[[#This Row],[Creation Date]]-TODAY())),"/", ABS(Tableau_owssvr_1[[#This Row],[Creation Date]]-TODAY()))</f>
        <v>41369</v>
      </c>
      <c r="B8" s="22">
        <f ca="1">IF(ISERROR( Tableau_owssvr_1[[#This Row],[Action 1 Effectivity Date]]-TODAY()),"/", (Tableau_owssvr_1[[#This Row],[Action 1 Effectivity Date]]-TODAY())*-1)</f>
        <v>41369</v>
      </c>
      <c r="C8" s="22">
        <f ca="1">IF(ISERROR(Tableau_owssvr_1[[#This Row],[Action 2 Effectivity Date]]-TODAY()),"/",(Tableau_owssvr_1[[#This Row],[Action 2 Effectivity Date]]-TODAY())*-1)</f>
        <v>41369</v>
      </c>
      <c r="D8" s="22">
        <f ca="1">IF(ISERROR(Tableau_owssvr_1[[#This Row],[Action 3 Effectivity Date]]-TODAY()),"/", (Tableau_owssvr_1[[#This Row],[Action 3 Effectivity Date]]-TODAY())*-1)</f>
        <v>41369</v>
      </c>
      <c r="E8" s="20" t="s">
        <v>131</v>
      </c>
      <c r="F8" s="12">
        <f>IF(ISERROR( Tableau_owssvr_1[[#This Row],[Source]]),"/", Tableau_owssvr_1[[#This Row],[Source]])</f>
        <v>0</v>
      </c>
      <c r="G8" s="12">
        <f>IF(ISERROR( Tableau_owssvr_1[[#This Row],[Problem Statement]]),"/", Tableau_owssvr_1[[#This Row],[Problem Statement]])</f>
        <v>0</v>
      </c>
      <c r="H8" s="19"/>
      <c r="I8" s="12" t="s">
        <v>138</v>
      </c>
      <c r="J8" s="12">
        <f>IF(ISERROR( Tableau_owssvr_1[[#This Row],[Title]]),"/", Tableau_owssvr_1[[#This Row],[Title]])</f>
        <v>0</v>
      </c>
      <c r="K8" s="13">
        <f>IF(ISERROR( Tableau_owssvr_1[[#This Row],[Problem Initiator]]),"/", Tableau_owssvr_1[[#This Row],[Problem Initiator]])</f>
        <v>0</v>
      </c>
      <c r="L8" s="14">
        <f>IF(ISERROR( Tableau_owssvr_1[[#This Row],[Creation Date]]),"/", Tableau_owssvr_1[[#This Row],[Creation Date]])</f>
        <v>0</v>
      </c>
      <c r="M8" s="13" t="str">
        <f>IF(ISERROR(VLOOKUP(Tableau45745[[#This Row],[Problem Owner]],Table!A:B,2,FALSE)),"/",VLOOKUP(Tableau45745[[#This Row],[Problem Owner]],Table!A:B,2,FALSE))</f>
        <v>/</v>
      </c>
      <c r="N8" s="10">
        <f>IF(ISERROR( Tableau_owssvr_1[[#This Row],[Problem Owner]]),"/", Tableau_owssvr_1[[#This Row],[Problem Owner]])</f>
        <v>0</v>
      </c>
      <c r="O8" s="13">
        <f>IF(ISERROR( Tableau_owssvr_1[[#This Row],[Status]]),"/", Tableau_owssvr_1[[#This Row],[Status]])</f>
        <v>0</v>
      </c>
      <c r="P8" s="13">
        <f>IF(ISERROR( Tableau_owssvr_1[[#This Row],[Site Origin]]),"/", Tableau_owssvr_1[[#This Row],[Site Origin]])</f>
        <v>0</v>
      </c>
    </row>
    <row r="9" spans="1:32" ht="15" x14ac:dyDescent="0.25">
      <c r="A9" s="25">
        <f ca="1">IF(ISERROR(ABS(Tableau_owssvr_1[[#This Row],[Creation Date]]-TODAY())),"/", ABS(Tableau_owssvr_1[[#This Row],[Creation Date]]-TODAY()))</f>
        <v>41369</v>
      </c>
      <c r="B9" s="22">
        <f ca="1">IF(ISERROR( Tableau_owssvr_1[[#This Row],[Action 1 Effectivity Date]]-TODAY()),"/", (Tableau_owssvr_1[[#This Row],[Action 1 Effectivity Date]]-TODAY())*-1)</f>
        <v>41369</v>
      </c>
      <c r="C9" s="22">
        <f ca="1">IF(ISERROR(Tableau_owssvr_1[[#This Row],[Action 2 Effectivity Date]]-TODAY()),"/",(Tableau_owssvr_1[[#This Row],[Action 2 Effectivity Date]]-TODAY())*-1)</f>
        <v>41369</v>
      </c>
      <c r="D9" s="22">
        <f ca="1">IF(ISERROR(Tableau_owssvr_1[[#This Row],[Action 3 Effectivity Date]]-TODAY()),"/", (Tableau_owssvr_1[[#This Row],[Action 3 Effectivity Date]]-TODAY())*-1)</f>
        <v>41369</v>
      </c>
      <c r="E9" s="20" t="s">
        <v>131</v>
      </c>
      <c r="F9" s="12">
        <f>IF(ISERROR( Tableau_owssvr_1[[#This Row],[Source]]),"/", Tableau_owssvr_1[[#This Row],[Source]])</f>
        <v>0</v>
      </c>
      <c r="G9" s="12">
        <f>IF(ISERROR( Tableau_owssvr_1[[#This Row],[Problem Statement]]),"/", Tableau_owssvr_1[[#This Row],[Problem Statement]])</f>
        <v>0</v>
      </c>
      <c r="H9" s="19"/>
      <c r="I9" s="12"/>
      <c r="J9" s="12">
        <f>IF(ISERROR( Tableau_owssvr_1[[#This Row],[Title]]),"/", Tableau_owssvr_1[[#This Row],[Title]])</f>
        <v>0</v>
      </c>
      <c r="K9" s="13">
        <f>IF(ISERROR( Tableau_owssvr_1[[#This Row],[Problem Initiator]]),"/", Tableau_owssvr_1[[#This Row],[Problem Initiator]])</f>
        <v>0</v>
      </c>
      <c r="L9" s="14">
        <f>IF(ISERROR( Tableau_owssvr_1[[#This Row],[Creation Date]]),"/", Tableau_owssvr_1[[#This Row],[Creation Date]])</f>
        <v>0</v>
      </c>
      <c r="M9" s="13" t="str">
        <f>IF(ISERROR(VLOOKUP(Tableau45745[[#This Row],[Problem Owner]],Table!A:B,2,FALSE)),"/",VLOOKUP(Tableau45745[[#This Row],[Problem Owner]],Table!A:B,2,FALSE))</f>
        <v>/</v>
      </c>
      <c r="N9" s="10">
        <f>IF(ISERROR( Tableau_owssvr_1[[#This Row],[Problem Owner]]),"/", Tableau_owssvr_1[[#This Row],[Problem Owner]])</f>
        <v>0</v>
      </c>
      <c r="O9" s="13">
        <f>IF(ISERROR( Tableau_owssvr_1[[#This Row],[Status]]),"/", Tableau_owssvr_1[[#This Row],[Status]])</f>
        <v>0</v>
      </c>
      <c r="P9" s="13">
        <f>IF(ISERROR( Tableau_owssvr_1[[#This Row],[Site Origin]]),"/", Tableau_owssvr_1[[#This Row],[Site Origin]])</f>
        <v>0</v>
      </c>
    </row>
    <row r="10" spans="1:32" ht="15" x14ac:dyDescent="0.25">
      <c r="A10" s="25">
        <f ca="1">IF(ISERROR(ABS(Tableau_owssvr_1[[#This Row],[Creation Date]]-TODAY())),"/", ABS(Tableau_owssvr_1[[#This Row],[Creation Date]]-TODAY()))</f>
        <v>41369</v>
      </c>
      <c r="B10" s="22">
        <f ca="1">IF(ISERROR( Tableau_owssvr_1[[#This Row],[Action 1 Effectivity Date]]-TODAY()),"/", (Tableau_owssvr_1[[#This Row],[Action 1 Effectivity Date]]-TODAY())*-1)</f>
        <v>41369</v>
      </c>
      <c r="C10" s="22">
        <f ca="1">IF(ISERROR(Tableau_owssvr_1[[#This Row],[Action 2 Effectivity Date]]-TODAY()),"/",(Tableau_owssvr_1[[#This Row],[Action 2 Effectivity Date]]-TODAY())*-1)</f>
        <v>41369</v>
      </c>
      <c r="D10" s="22">
        <f ca="1">IF(ISERROR(Tableau_owssvr_1[[#This Row],[Action 3 Effectivity Date]]-TODAY()),"/", (Tableau_owssvr_1[[#This Row],[Action 3 Effectivity Date]]-TODAY())*-1)</f>
        <v>41369</v>
      </c>
      <c r="E10" s="21" t="s">
        <v>130</v>
      </c>
      <c r="F10" s="12">
        <f>IF(ISERROR( Tableau_owssvr_1[[#This Row],[Source]]),"/", Tableau_owssvr_1[[#This Row],[Source]])</f>
        <v>0</v>
      </c>
      <c r="G10" s="12">
        <f>IF(ISERROR( Tableau_owssvr_1[[#This Row],[Problem Statement]]),"/", Tableau_owssvr_1[[#This Row],[Problem Statement]])</f>
        <v>0</v>
      </c>
      <c r="H10" s="19"/>
      <c r="I10" s="12"/>
      <c r="J10" s="12">
        <f>IF(ISERROR( Tableau_owssvr_1[[#This Row],[Title]]),"/", Tableau_owssvr_1[[#This Row],[Title]])</f>
        <v>0</v>
      </c>
      <c r="K10" s="13">
        <f>IF(ISERROR( Tableau_owssvr_1[[#This Row],[Problem Initiator]]),"/", Tableau_owssvr_1[[#This Row],[Problem Initiator]])</f>
        <v>0</v>
      </c>
      <c r="L10" s="14">
        <f>IF(ISERROR( Tableau_owssvr_1[[#This Row],[Creation Date]]),"/", Tableau_owssvr_1[[#This Row],[Creation Date]])</f>
        <v>0</v>
      </c>
      <c r="M10" s="13" t="str">
        <f>IF(ISERROR(VLOOKUP(Tableau45745[[#This Row],[Problem Owner]],Table!A:B,2,FALSE)),"/",VLOOKUP(Tableau45745[[#This Row],[Problem Owner]],Table!A:B,2,FALSE))</f>
        <v>/</v>
      </c>
      <c r="N10" s="10">
        <f>IF(ISERROR( Tableau_owssvr_1[[#This Row],[Problem Owner]]),"/", Tableau_owssvr_1[[#This Row],[Problem Owner]])</f>
        <v>0</v>
      </c>
      <c r="O10" s="13">
        <f>IF(ISERROR( Tableau_owssvr_1[[#This Row],[Status]]),"/", Tableau_owssvr_1[[#This Row],[Status]])</f>
        <v>0</v>
      </c>
      <c r="P10" s="13">
        <f>IF(ISERROR( Tableau_owssvr_1[[#This Row],[Site Origin]]),"/", Tableau_owssvr_1[[#This Row],[Site Origin]])</f>
        <v>0</v>
      </c>
    </row>
    <row r="11" spans="1:32" ht="15" x14ac:dyDescent="0.25">
      <c r="A11" s="25">
        <f ca="1">IF(ISERROR(ABS(Tableau_owssvr_1[[#This Row],[Creation Date]]-TODAY())),"/", ABS(Tableau_owssvr_1[[#This Row],[Creation Date]]-TODAY()))</f>
        <v>41369</v>
      </c>
      <c r="B11" s="22">
        <f ca="1">IF(ISERROR( Tableau_owssvr_1[[#This Row],[Action 1 Effectivity Date]]-TODAY()),"/", (Tableau_owssvr_1[[#This Row],[Action 1 Effectivity Date]]-TODAY())*-1)</f>
        <v>41369</v>
      </c>
      <c r="C11" s="22">
        <f ca="1">IF(ISERROR(Tableau_owssvr_1[[#This Row],[Action 2 Effectivity Date]]-TODAY()),"/",(Tableau_owssvr_1[[#This Row],[Action 2 Effectivity Date]]-TODAY())*-1)</f>
        <v>41369</v>
      </c>
      <c r="D11" s="22">
        <f ca="1">IF(ISERROR(Tableau_owssvr_1[[#This Row],[Action 3 Effectivity Date]]-TODAY()),"/", (Tableau_owssvr_1[[#This Row],[Action 3 Effectivity Date]]-TODAY())*-1)</f>
        <v>41369</v>
      </c>
      <c r="E11" s="21" t="s">
        <v>130</v>
      </c>
      <c r="F11" s="12">
        <f>IF(ISERROR( Tableau_owssvr_1[[#This Row],[Source]]),"/", Tableau_owssvr_1[[#This Row],[Source]])</f>
        <v>0</v>
      </c>
      <c r="G11" s="12">
        <f>IF(ISERROR( Tableau_owssvr_1[[#This Row],[Problem Statement]]),"/", Tableau_owssvr_1[[#This Row],[Problem Statement]])</f>
        <v>0</v>
      </c>
      <c r="H11" s="19"/>
      <c r="I11" s="12"/>
      <c r="J11" s="12">
        <f>IF(ISERROR( Tableau_owssvr_1[[#This Row],[Title]]),"/", Tableau_owssvr_1[[#This Row],[Title]])</f>
        <v>0</v>
      </c>
      <c r="K11" s="13">
        <f>IF(ISERROR( Tableau_owssvr_1[[#This Row],[Problem Initiator]]),"/", Tableau_owssvr_1[[#This Row],[Problem Initiator]])</f>
        <v>0</v>
      </c>
      <c r="L11" s="14">
        <f>IF(ISERROR( Tableau_owssvr_1[[#This Row],[Creation Date]]),"/", Tableau_owssvr_1[[#This Row],[Creation Date]])</f>
        <v>0</v>
      </c>
      <c r="M11" s="13" t="str">
        <f>IF(ISERROR(VLOOKUP(Tableau45745[[#This Row],[Problem Owner]],Table!A:B,2,FALSE)),"/",VLOOKUP(Tableau45745[[#This Row],[Problem Owner]],Table!A:B,2,FALSE))</f>
        <v>/</v>
      </c>
      <c r="N11" s="10">
        <f>IF(ISERROR( Tableau_owssvr_1[[#This Row],[Problem Owner]]),"/", Tableau_owssvr_1[[#This Row],[Problem Owner]])</f>
        <v>0</v>
      </c>
      <c r="O11" s="13">
        <f>IF(ISERROR( Tableau_owssvr_1[[#This Row],[Status]]),"/", Tableau_owssvr_1[[#This Row],[Status]])</f>
        <v>0</v>
      </c>
      <c r="P11" s="13">
        <f>IF(ISERROR( Tableau_owssvr_1[[#This Row],[Site Origin]]),"/", Tableau_owssvr_1[[#This Row],[Site Origin]])</f>
        <v>0</v>
      </c>
    </row>
    <row r="12" spans="1:32" ht="15" x14ac:dyDescent="0.25">
      <c r="A12" s="25">
        <f ca="1">IF(ISERROR(ABS(Tableau_owssvr_1[[#This Row],[Creation Date]]-TODAY())),"/", ABS(Tableau_owssvr_1[[#This Row],[Creation Date]]-TODAY()))</f>
        <v>41369</v>
      </c>
      <c r="B12" s="22">
        <f ca="1">IF(ISERROR( Tableau_owssvr_1[[#This Row],[Action 1 Effectivity Date]]-TODAY()),"/", (Tableau_owssvr_1[[#This Row],[Action 1 Effectivity Date]]-TODAY())*-1)</f>
        <v>41369</v>
      </c>
      <c r="C12" s="22">
        <f ca="1">IF(ISERROR(Tableau_owssvr_1[[#This Row],[Action 2 Effectivity Date]]-TODAY()),"/",(Tableau_owssvr_1[[#This Row],[Action 2 Effectivity Date]]-TODAY())*-1)</f>
        <v>41369</v>
      </c>
      <c r="D12" s="22">
        <f ca="1">IF(ISERROR(Tableau_owssvr_1[[#This Row],[Action 3 Effectivity Date]]-TODAY()),"/", (Tableau_owssvr_1[[#This Row],[Action 3 Effectivity Date]]-TODAY())*-1)</f>
        <v>41369</v>
      </c>
      <c r="E12" s="20" t="s">
        <v>131</v>
      </c>
      <c r="F12" s="12">
        <f>IF(ISERROR( Tableau_owssvr_1[[#This Row],[Source]]),"/", Tableau_owssvr_1[[#This Row],[Source]])</f>
        <v>0</v>
      </c>
      <c r="G12" s="12">
        <f>IF(ISERROR( Tableau_owssvr_1[[#This Row],[Problem Statement]]),"/", Tableau_owssvr_1[[#This Row],[Problem Statement]])</f>
        <v>0</v>
      </c>
      <c r="H12" s="19"/>
      <c r="I12" s="12"/>
      <c r="J12" s="12">
        <f>IF(ISERROR( Tableau_owssvr_1[[#This Row],[Title]]),"/", Tableau_owssvr_1[[#This Row],[Title]])</f>
        <v>0</v>
      </c>
      <c r="K12" s="13">
        <f>IF(ISERROR( Tableau_owssvr_1[[#This Row],[Problem Initiator]]),"/", Tableau_owssvr_1[[#This Row],[Problem Initiator]])</f>
        <v>0</v>
      </c>
      <c r="L12" s="14">
        <f>IF(ISERROR( Tableau_owssvr_1[[#This Row],[Creation Date]]),"/", Tableau_owssvr_1[[#This Row],[Creation Date]])</f>
        <v>0</v>
      </c>
      <c r="M12" s="13" t="str">
        <f>IF(ISERROR(VLOOKUP(Tableau45745[[#This Row],[Problem Owner]],Table!A:B,2,FALSE)),"/",VLOOKUP(Tableau45745[[#This Row],[Problem Owner]],Table!A:B,2,FALSE))</f>
        <v>/</v>
      </c>
      <c r="N12" s="10">
        <f>IF(ISERROR( Tableau_owssvr_1[[#This Row],[Problem Owner]]),"/", Tableau_owssvr_1[[#This Row],[Problem Owner]])</f>
        <v>0</v>
      </c>
      <c r="O12" s="13">
        <f>IF(ISERROR( Tableau_owssvr_1[[#This Row],[Status]]),"/", Tableau_owssvr_1[[#This Row],[Status]])</f>
        <v>0</v>
      </c>
      <c r="P12" s="13">
        <f>IF(ISERROR( Tableau_owssvr_1[[#This Row],[Site Origin]]),"/", Tableau_owssvr_1[[#This Row],[Site Origin]])</f>
        <v>0</v>
      </c>
    </row>
    <row r="13" spans="1:32" ht="15" x14ac:dyDescent="0.25">
      <c r="A13" s="25">
        <f ca="1">IF(ISERROR(ABS(Tableau_owssvr_1[[#This Row],[Creation Date]]-TODAY())),"/", ABS(Tableau_owssvr_1[[#This Row],[Creation Date]]-TODAY()))</f>
        <v>41369</v>
      </c>
      <c r="B13" s="22">
        <f ca="1">IF(ISERROR( Tableau_owssvr_1[[#This Row],[Action 1 Effectivity Date]]-TODAY()),"/", (Tableau_owssvr_1[[#This Row],[Action 1 Effectivity Date]]-TODAY())*-1)</f>
        <v>41369</v>
      </c>
      <c r="C13" s="22">
        <f ca="1">IF(ISERROR(Tableau_owssvr_1[[#This Row],[Action 2 Effectivity Date]]-TODAY()),"/",(Tableau_owssvr_1[[#This Row],[Action 2 Effectivity Date]]-TODAY())*-1)</f>
        <v>41369</v>
      </c>
      <c r="D13" s="22">
        <f ca="1">IF(ISERROR(Tableau_owssvr_1[[#This Row],[Action 3 Effectivity Date]]-TODAY()),"/", (Tableau_owssvr_1[[#This Row],[Action 3 Effectivity Date]]-TODAY())*-1)</f>
        <v>41369</v>
      </c>
      <c r="E13" s="20" t="s">
        <v>131</v>
      </c>
      <c r="F13" s="12">
        <f>IF(ISERROR( Tableau_owssvr_1[[#This Row],[Source]]),"/", Tableau_owssvr_1[[#This Row],[Source]])</f>
        <v>0</v>
      </c>
      <c r="G13" s="12">
        <f>IF(ISERROR( Tableau_owssvr_1[[#This Row],[Problem Statement]]),"/", Tableau_owssvr_1[[#This Row],[Problem Statement]])</f>
        <v>0</v>
      </c>
      <c r="H13" s="19"/>
      <c r="I13" s="12"/>
      <c r="J13" s="12">
        <f>IF(ISERROR( Tableau_owssvr_1[[#This Row],[Title]]),"/", Tableau_owssvr_1[[#This Row],[Title]])</f>
        <v>0</v>
      </c>
      <c r="K13" s="13">
        <f>IF(ISERROR( Tableau_owssvr_1[[#This Row],[Problem Initiator]]),"/", Tableau_owssvr_1[[#This Row],[Problem Initiator]])</f>
        <v>0</v>
      </c>
      <c r="L13" s="14">
        <f>IF(ISERROR( Tableau_owssvr_1[[#This Row],[Creation Date]]),"/", Tableau_owssvr_1[[#This Row],[Creation Date]])</f>
        <v>0</v>
      </c>
      <c r="M13" s="13" t="str">
        <f>IF(ISERROR(VLOOKUP(Tableau45745[[#This Row],[Problem Owner]],Table!A:B,2,FALSE)),"/",VLOOKUP(Tableau45745[[#This Row],[Problem Owner]],Table!A:B,2,FALSE))</f>
        <v>/</v>
      </c>
      <c r="N13" s="10">
        <f>IF(ISERROR( Tableau_owssvr_1[[#This Row],[Problem Owner]]),"/", Tableau_owssvr_1[[#This Row],[Problem Owner]])</f>
        <v>0</v>
      </c>
      <c r="O13" s="13">
        <f>IF(ISERROR( Tableau_owssvr_1[[#This Row],[Status]]),"/", Tableau_owssvr_1[[#This Row],[Status]])</f>
        <v>0</v>
      </c>
      <c r="P13" s="13">
        <f>IF(ISERROR( Tableau_owssvr_1[[#This Row],[Site Origin]]),"/", Tableau_owssvr_1[[#This Row],[Site Origin]])</f>
        <v>0</v>
      </c>
    </row>
    <row r="14" spans="1:32" ht="15" x14ac:dyDescent="0.25">
      <c r="A14" s="25">
        <f ca="1">IF(ISERROR(ABS(Tableau_owssvr_1[[#This Row],[Creation Date]]-TODAY())),"/", ABS(Tableau_owssvr_1[[#This Row],[Creation Date]]-TODAY()))</f>
        <v>41369</v>
      </c>
      <c r="B14" s="22">
        <f ca="1">IF(ISERROR( Tableau_owssvr_1[[#This Row],[Action 1 Effectivity Date]]-TODAY()),"/", (Tableau_owssvr_1[[#This Row],[Action 1 Effectivity Date]]-TODAY())*-1)</f>
        <v>41369</v>
      </c>
      <c r="C14" s="22">
        <f ca="1">IF(ISERROR(Tableau_owssvr_1[[#This Row],[Action 2 Effectivity Date]]-TODAY()),"/",(Tableau_owssvr_1[[#This Row],[Action 2 Effectivity Date]]-TODAY())*-1)</f>
        <v>41369</v>
      </c>
      <c r="D14" s="22">
        <f ca="1">IF(ISERROR(Tableau_owssvr_1[[#This Row],[Action 3 Effectivity Date]]-TODAY()),"/", (Tableau_owssvr_1[[#This Row],[Action 3 Effectivity Date]]-TODAY())*-1)</f>
        <v>41369</v>
      </c>
      <c r="E14" s="20" t="s">
        <v>131</v>
      </c>
      <c r="F14" s="12">
        <f>IF(ISERROR( Tableau_owssvr_1[[#This Row],[Source]]),"/", Tableau_owssvr_1[[#This Row],[Source]])</f>
        <v>0</v>
      </c>
      <c r="G14" s="12">
        <f>IF(ISERROR( Tableau_owssvr_1[[#This Row],[Problem Statement]]),"/", Tableau_owssvr_1[[#This Row],[Problem Statement]])</f>
        <v>0</v>
      </c>
      <c r="H14" s="19"/>
      <c r="I14" s="12"/>
      <c r="J14" s="12">
        <f>IF(ISERROR( Tableau_owssvr_1[[#This Row],[Title]]),"/", Tableau_owssvr_1[[#This Row],[Title]])</f>
        <v>0</v>
      </c>
      <c r="K14" s="13">
        <f>IF(ISERROR( Tableau_owssvr_1[[#This Row],[Problem Initiator]]),"/", Tableau_owssvr_1[[#This Row],[Problem Initiator]])</f>
        <v>0</v>
      </c>
      <c r="L14" s="14">
        <f>IF(ISERROR( Tableau_owssvr_1[[#This Row],[Creation Date]]),"/", Tableau_owssvr_1[[#This Row],[Creation Date]])</f>
        <v>0</v>
      </c>
      <c r="M14" s="13" t="str">
        <f>IF(ISERROR(VLOOKUP(Tableau45745[[#This Row],[Problem Owner]],Table!A:B,2,FALSE)),"/",VLOOKUP(Tableau45745[[#This Row],[Problem Owner]],Table!A:B,2,FALSE))</f>
        <v>/</v>
      </c>
      <c r="N14" s="10">
        <f>IF(ISERROR( Tableau_owssvr_1[[#This Row],[Problem Owner]]),"/", Tableau_owssvr_1[[#This Row],[Problem Owner]])</f>
        <v>0</v>
      </c>
      <c r="O14" s="13">
        <f>IF(ISERROR( Tableau_owssvr_1[[#This Row],[Status]]),"/", Tableau_owssvr_1[[#This Row],[Status]])</f>
        <v>0</v>
      </c>
      <c r="P14" s="13">
        <f>IF(ISERROR( Tableau_owssvr_1[[#This Row],[Site Origin]]),"/", Tableau_owssvr_1[[#This Row],[Site Origin]])</f>
        <v>0</v>
      </c>
    </row>
    <row r="15" spans="1:32" ht="15" x14ac:dyDescent="0.25">
      <c r="A15" s="25">
        <f ca="1">IF(ISERROR(ABS(Tableau_owssvr_1[[#This Row],[Creation Date]]-TODAY())),"/", ABS(Tableau_owssvr_1[[#This Row],[Creation Date]]-TODAY()))</f>
        <v>41369</v>
      </c>
      <c r="B15" s="22">
        <f ca="1">IF(ISERROR( Tableau_owssvr_1[[#This Row],[Action 1 Effectivity Date]]-TODAY()),"/", (Tableau_owssvr_1[[#This Row],[Action 1 Effectivity Date]]-TODAY())*-1)</f>
        <v>41369</v>
      </c>
      <c r="C15" s="22">
        <f ca="1">IF(ISERROR(Tableau_owssvr_1[[#This Row],[Action 2 Effectivity Date]]-TODAY()),"/",(Tableau_owssvr_1[[#This Row],[Action 2 Effectivity Date]]-TODAY())*-1)</f>
        <v>41369</v>
      </c>
      <c r="D15" s="22">
        <f ca="1">IF(ISERROR(Tableau_owssvr_1[[#This Row],[Action 3 Effectivity Date]]-TODAY()),"/", (Tableau_owssvr_1[[#This Row],[Action 3 Effectivity Date]]-TODAY())*-1)</f>
        <v>41369</v>
      </c>
      <c r="E15" s="20" t="s">
        <v>131</v>
      </c>
      <c r="F15" s="12">
        <f>IF(ISERROR( Tableau_owssvr_1[[#This Row],[Source]]),"/", Tableau_owssvr_1[[#This Row],[Source]])</f>
        <v>0</v>
      </c>
      <c r="G15" s="12">
        <f>IF(ISERROR( Tableau_owssvr_1[[#This Row],[Problem Statement]]),"/", Tableau_owssvr_1[[#This Row],[Problem Statement]])</f>
        <v>0</v>
      </c>
      <c r="H15" s="19"/>
      <c r="I15" s="12"/>
      <c r="J15" s="12">
        <f>IF(ISERROR( Tableau_owssvr_1[[#This Row],[Title]]),"/", Tableau_owssvr_1[[#This Row],[Title]])</f>
        <v>0</v>
      </c>
      <c r="K15" s="13">
        <f>IF(ISERROR( Tableau_owssvr_1[[#This Row],[Problem Initiator]]),"/", Tableau_owssvr_1[[#This Row],[Problem Initiator]])</f>
        <v>0</v>
      </c>
      <c r="L15" s="14">
        <f>IF(ISERROR( Tableau_owssvr_1[[#This Row],[Creation Date]]),"/", Tableau_owssvr_1[[#This Row],[Creation Date]])</f>
        <v>0</v>
      </c>
      <c r="M15" s="13" t="str">
        <f>IF(ISERROR(VLOOKUP(Tableau45745[[#This Row],[Problem Owner]],Table!A:B,2,FALSE)),"/",VLOOKUP(Tableau45745[[#This Row],[Problem Owner]],Table!A:B,2,FALSE))</f>
        <v>/</v>
      </c>
      <c r="N15" s="10">
        <f>IF(ISERROR( Tableau_owssvr_1[[#This Row],[Problem Owner]]),"/", Tableau_owssvr_1[[#This Row],[Problem Owner]])</f>
        <v>0</v>
      </c>
      <c r="O15" s="13">
        <f>IF(ISERROR( Tableau_owssvr_1[[#This Row],[Status]]),"/", Tableau_owssvr_1[[#This Row],[Status]])</f>
        <v>0</v>
      </c>
      <c r="P15" s="13">
        <f>IF(ISERROR( Tableau_owssvr_1[[#This Row],[Site Origin]]),"/", Tableau_owssvr_1[[#This Row],[Site Origin]])</f>
        <v>0</v>
      </c>
    </row>
    <row r="16" spans="1:32" ht="15" x14ac:dyDescent="0.25">
      <c r="A16" s="25">
        <f ca="1">IF(ISERROR(ABS(Tableau_owssvr_1[[#This Row],[Creation Date]]-TODAY())),"/", ABS(Tableau_owssvr_1[[#This Row],[Creation Date]]-TODAY()))</f>
        <v>41369</v>
      </c>
      <c r="B16" s="22">
        <f ca="1">IF(ISERROR( Tableau_owssvr_1[[#This Row],[Action 1 Effectivity Date]]-TODAY()),"/", (Tableau_owssvr_1[[#This Row],[Action 1 Effectivity Date]]-TODAY())*-1)</f>
        <v>41369</v>
      </c>
      <c r="C16" s="22">
        <f ca="1">IF(ISERROR(Tableau_owssvr_1[[#This Row],[Action 2 Effectivity Date]]-TODAY()),"/",(Tableau_owssvr_1[[#This Row],[Action 2 Effectivity Date]]-TODAY())*-1)</f>
        <v>41369</v>
      </c>
      <c r="D16" s="22">
        <f ca="1">IF(ISERROR(Tableau_owssvr_1[[#This Row],[Action 3 Effectivity Date]]-TODAY()),"/", (Tableau_owssvr_1[[#This Row],[Action 3 Effectivity Date]]-TODAY())*-1)</f>
        <v>41369</v>
      </c>
      <c r="E16" s="20" t="s">
        <v>131</v>
      </c>
      <c r="F16" s="12">
        <f>IF(ISERROR( Tableau_owssvr_1[[#This Row],[Source]]),"/", Tableau_owssvr_1[[#This Row],[Source]])</f>
        <v>0</v>
      </c>
      <c r="G16" s="12">
        <f>IF(ISERROR( Tableau_owssvr_1[[#This Row],[Problem Statement]]),"/", Tableau_owssvr_1[[#This Row],[Problem Statement]])</f>
        <v>0</v>
      </c>
      <c r="H16" s="19"/>
      <c r="I16" s="12"/>
      <c r="J16" s="12">
        <f>IF(ISERROR( Tableau_owssvr_1[[#This Row],[Title]]),"/", Tableau_owssvr_1[[#This Row],[Title]])</f>
        <v>0</v>
      </c>
      <c r="K16" s="13">
        <f>IF(ISERROR( Tableau_owssvr_1[[#This Row],[Problem Initiator]]),"/", Tableau_owssvr_1[[#This Row],[Problem Initiator]])</f>
        <v>0</v>
      </c>
      <c r="L16" s="14">
        <f>IF(ISERROR( Tableau_owssvr_1[[#This Row],[Creation Date]]),"/", Tableau_owssvr_1[[#This Row],[Creation Date]])</f>
        <v>0</v>
      </c>
      <c r="M16" s="13" t="str">
        <f>IF(ISERROR(VLOOKUP(Tableau45745[[#This Row],[Problem Owner]],Table!A:B,2,FALSE)),"/",VLOOKUP(Tableau45745[[#This Row],[Problem Owner]],Table!A:B,2,FALSE))</f>
        <v>/</v>
      </c>
      <c r="N16" s="10">
        <f>IF(ISERROR( Tableau_owssvr_1[[#This Row],[Problem Owner]]),"/", Tableau_owssvr_1[[#This Row],[Problem Owner]])</f>
        <v>0</v>
      </c>
      <c r="O16" s="13">
        <f>IF(ISERROR( Tableau_owssvr_1[[#This Row],[Status]]),"/", Tableau_owssvr_1[[#This Row],[Status]])</f>
        <v>0</v>
      </c>
      <c r="P16" s="13">
        <f>IF(ISERROR( Tableau_owssvr_1[[#This Row],[Site Origin]]),"/", Tableau_owssvr_1[[#This Row],[Site Origin]])</f>
        <v>0</v>
      </c>
    </row>
    <row r="17" spans="1:16" ht="15" x14ac:dyDescent="0.25">
      <c r="A17" s="25">
        <f ca="1">IF(ISERROR(ABS(Tableau_owssvr_1[[#This Row],[Creation Date]]-TODAY())),"/", ABS(Tableau_owssvr_1[[#This Row],[Creation Date]]-TODAY()))</f>
        <v>41369</v>
      </c>
      <c r="B17" s="22">
        <f ca="1">IF(ISERROR( Tableau_owssvr_1[[#This Row],[Action 1 Effectivity Date]]-TODAY()),"/", (Tableau_owssvr_1[[#This Row],[Action 1 Effectivity Date]]-TODAY())*-1)</f>
        <v>41369</v>
      </c>
      <c r="C17" s="22">
        <f ca="1">IF(ISERROR(Tableau_owssvr_1[[#This Row],[Action 2 Effectivity Date]]-TODAY()),"/",(Tableau_owssvr_1[[#This Row],[Action 2 Effectivity Date]]-TODAY())*-1)</f>
        <v>41369</v>
      </c>
      <c r="D17" s="22">
        <f ca="1">IF(ISERROR(Tableau_owssvr_1[[#This Row],[Action 3 Effectivity Date]]-TODAY()),"/", (Tableau_owssvr_1[[#This Row],[Action 3 Effectivity Date]]-TODAY())*-1)</f>
        <v>41369</v>
      </c>
      <c r="E17" s="21" t="s">
        <v>130</v>
      </c>
      <c r="F17" s="12">
        <f>IF(ISERROR( Tableau_owssvr_1[[#This Row],[Source]]),"/", Tableau_owssvr_1[[#This Row],[Source]])</f>
        <v>0</v>
      </c>
      <c r="G17" s="12">
        <f>IF(ISERROR( Tableau_owssvr_1[[#This Row],[Problem Statement]]),"/", Tableau_owssvr_1[[#This Row],[Problem Statement]])</f>
        <v>0</v>
      </c>
      <c r="H17" s="19"/>
      <c r="I17" s="12"/>
      <c r="J17" s="12">
        <f>IF(ISERROR( Tableau_owssvr_1[[#This Row],[Title]]),"/", Tableau_owssvr_1[[#This Row],[Title]])</f>
        <v>0</v>
      </c>
      <c r="K17" s="13">
        <f>IF(ISERROR( Tableau_owssvr_1[[#This Row],[Problem Initiator]]),"/", Tableau_owssvr_1[[#This Row],[Problem Initiator]])</f>
        <v>0</v>
      </c>
      <c r="L17" s="14">
        <f>IF(ISERROR( Tableau_owssvr_1[[#This Row],[Creation Date]]),"/", Tableau_owssvr_1[[#This Row],[Creation Date]])</f>
        <v>0</v>
      </c>
      <c r="M17" s="13" t="str">
        <f>IF(ISERROR(VLOOKUP(Tableau45745[[#This Row],[Problem Owner]],Table!A:B,2,FALSE)),"/",VLOOKUP(Tableau45745[[#This Row],[Problem Owner]],Table!A:B,2,FALSE))</f>
        <v>/</v>
      </c>
      <c r="N17" s="10">
        <f>IF(ISERROR( Tableau_owssvr_1[[#This Row],[Problem Owner]]),"/", Tableau_owssvr_1[[#This Row],[Problem Owner]])</f>
        <v>0</v>
      </c>
      <c r="O17" s="13">
        <f>IF(ISERROR( Tableau_owssvr_1[[#This Row],[Status]]),"/", Tableau_owssvr_1[[#This Row],[Status]])</f>
        <v>0</v>
      </c>
      <c r="P17" s="13">
        <f>IF(ISERROR( Tableau_owssvr_1[[#This Row],[Site Origin]]),"/", Tableau_owssvr_1[[#This Row],[Site Origin]])</f>
        <v>0</v>
      </c>
    </row>
    <row r="18" spans="1:16" ht="15" x14ac:dyDescent="0.25">
      <c r="A18" s="25">
        <f ca="1">IF(ISERROR(ABS(Tableau_owssvr_1[[#This Row],[Creation Date]]-TODAY())),"/", ABS(Tableau_owssvr_1[[#This Row],[Creation Date]]-TODAY()))</f>
        <v>41369</v>
      </c>
      <c r="B18" s="22">
        <f ca="1">IF(ISERROR( Tableau_owssvr_1[[#This Row],[Action 1 Effectivity Date]]-TODAY()),"/", (Tableau_owssvr_1[[#This Row],[Action 1 Effectivity Date]]-TODAY())*-1)</f>
        <v>41369</v>
      </c>
      <c r="C18" s="22">
        <f ca="1">IF(ISERROR(Tableau_owssvr_1[[#This Row],[Action 2 Effectivity Date]]-TODAY()),"/",(Tableau_owssvr_1[[#This Row],[Action 2 Effectivity Date]]-TODAY())*-1)</f>
        <v>41369</v>
      </c>
      <c r="D18" s="22">
        <f ca="1">IF(ISERROR(Tableau_owssvr_1[[#This Row],[Action 3 Effectivity Date]]-TODAY()),"/", (Tableau_owssvr_1[[#This Row],[Action 3 Effectivity Date]]-TODAY())*-1)</f>
        <v>41369</v>
      </c>
      <c r="E18" s="21" t="s">
        <v>130</v>
      </c>
      <c r="F18" s="12">
        <f>IF(ISERROR( Tableau_owssvr_1[[#This Row],[Source]]),"/", Tableau_owssvr_1[[#This Row],[Source]])</f>
        <v>0</v>
      </c>
      <c r="G18" s="12">
        <f>IF(ISERROR( Tableau_owssvr_1[[#This Row],[Problem Statement]]),"/", Tableau_owssvr_1[[#This Row],[Problem Statement]])</f>
        <v>0</v>
      </c>
      <c r="H18" s="19"/>
      <c r="I18" s="12"/>
      <c r="J18" s="12">
        <f>IF(ISERROR( Tableau_owssvr_1[[#This Row],[Title]]),"/", Tableau_owssvr_1[[#This Row],[Title]])</f>
        <v>0</v>
      </c>
      <c r="K18" s="13">
        <f>IF(ISERROR( Tableau_owssvr_1[[#This Row],[Problem Initiator]]),"/", Tableau_owssvr_1[[#This Row],[Problem Initiator]])</f>
        <v>0</v>
      </c>
      <c r="L18" s="14">
        <f>IF(ISERROR( Tableau_owssvr_1[[#This Row],[Creation Date]]),"/", Tableau_owssvr_1[[#This Row],[Creation Date]])</f>
        <v>0</v>
      </c>
      <c r="M18" s="13" t="str">
        <f>IF(ISERROR(VLOOKUP(Tableau45745[[#This Row],[Problem Owner]],Table!A:B,2,FALSE)),"/",VLOOKUP(Tableau45745[[#This Row],[Problem Owner]],Table!A:B,2,FALSE))</f>
        <v>/</v>
      </c>
      <c r="N18" s="10">
        <f>IF(ISERROR( Tableau_owssvr_1[[#This Row],[Problem Owner]]),"/", Tableau_owssvr_1[[#This Row],[Problem Owner]])</f>
        <v>0</v>
      </c>
      <c r="O18" s="13">
        <f>IF(ISERROR( Tableau_owssvr_1[[#This Row],[Status]]),"/", Tableau_owssvr_1[[#This Row],[Status]])</f>
        <v>0</v>
      </c>
      <c r="P18" s="13">
        <f>IF(ISERROR( Tableau_owssvr_1[[#This Row],[Site Origin]]),"/", Tableau_owssvr_1[[#This Row],[Site Origin]])</f>
        <v>0</v>
      </c>
    </row>
    <row r="19" spans="1:16" ht="15" x14ac:dyDescent="0.25">
      <c r="A19" s="25">
        <f ca="1">IF(ISERROR(ABS(Tableau_owssvr_1[[#This Row],[Creation Date]]-TODAY())),"/", ABS(Tableau_owssvr_1[[#This Row],[Creation Date]]-TODAY()))</f>
        <v>41369</v>
      </c>
      <c r="B19" s="22">
        <f ca="1">IF(ISERROR( Tableau_owssvr_1[[#This Row],[Action 1 Effectivity Date]]-TODAY()),"/", (Tableau_owssvr_1[[#This Row],[Action 1 Effectivity Date]]-TODAY())*-1)</f>
        <v>41369</v>
      </c>
      <c r="C19" s="22">
        <f ca="1">IF(ISERROR(Tableau_owssvr_1[[#This Row],[Action 2 Effectivity Date]]-TODAY()),"/",(Tableau_owssvr_1[[#This Row],[Action 2 Effectivity Date]]-TODAY())*-1)</f>
        <v>41369</v>
      </c>
      <c r="D19" s="22">
        <f ca="1">IF(ISERROR(Tableau_owssvr_1[[#This Row],[Action 3 Effectivity Date]]-TODAY()),"/", (Tableau_owssvr_1[[#This Row],[Action 3 Effectivity Date]]-TODAY())*-1)</f>
        <v>41369</v>
      </c>
      <c r="E19" s="21" t="s">
        <v>130</v>
      </c>
      <c r="F19" s="12">
        <f>IF(ISERROR( Tableau_owssvr_1[[#This Row],[Source]]),"/", Tableau_owssvr_1[[#This Row],[Source]])</f>
        <v>0</v>
      </c>
      <c r="G19" s="12">
        <f>IF(ISERROR( Tableau_owssvr_1[[#This Row],[Problem Statement]]),"/", Tableau_owssvr_1[[#This Row],[Problem Statement]])</f>
        <v>0</v>
      </c>
      <c r="H19" s="19"/>
      <c r="I19" s="12"/>
      <c r="J19" s="12">
        <f>IF(ISERROR( Tableau_owssvr_1[[#This Row],[Title]]),"/", Tableau_owssvr_1[[#This Row],[Title]])</f>
        <v>0</v>
      </c>
      <c r="K19" s="13">
        <f>IF(ISERROR( Tableau_owssvr_1[[#This Row],[Problem Initiator]]),"/", Tableau_owssvr_1[[#This Row],[Problem Initiator]])</f>
        <v>0</v>
      </c>
      <c r="L19" s="14">
        <f>IF(ISERROR( Tableau_owssvr_1[[#This Row],[Creation Date]]),"/", Tableau_owssvr_1[[#This Row],[Creation Date]])</f>
        <v>0</v>
      </c>
      <c r="M19" s="13" t="str">
        <f>IF(ISERROR(VLOOKUP(Tableau45745[[#This Row],[Problem Owner]],Table!A:B,2,FALSE)),"/",VLOOKUP(Tableau45745[[#This Row],[Problem Owner]],Table!A:B,2,FALSE))</f>
        <v>/</v>
      </c>
      <c r="N19" s="10">
        <f>IF(ISERROR( Tableau_owssvr_1[[#This Row],[Problem Owner]]),"/", Tableau_owssvr_1[[#This Row],[Problem Owner]])</f>
        <v>0</v>
      </c>
      <c r="O19" s="13">
        <f>IF(ISERROR( Tableau_owssvr_1[[#This Row],[Status]]),"/", Tableau_owssvr_1[[#This Row],[Status]])</f>
        <v>0</v>
      </c>
      <c r="P19" s="13">
        <f>IF(ISERROR( Tableau_owssvr_1[[#This Row],[Site Origin]]),"/", Tableau_owssvr_1[[#This Row],[Site Origin]])</f>
        <v>0</v>
      </c>
    </row>
    <row r="20" spans="1:16" ht="15" x14ac:dyDescent="0.25">
      <c r="A20" s="25">
        <f ca="1">IF(ISERROR(ABS(Tableau_owssvr_1[[#This Row],[Creation Date]]-TODAY())),"/", ABS(Tableau_owssvr_1[[#This Row],[Creation Date]]-TODAY()))</f>
        <v>41369</v>
      </c>
      <c r="B20" s="22">
        <f ca="1">IF(ISERROR( Tableau_owssvr_1[[#This Row],[Action 1 Effectivity Date]]-TODAY()),"/", (Tableau_owssvr_1[[#This Row],[Action 1 Effectivity Date]]-TODAY())*-1)</f>
        <v>41369</v>
      </c>
      <c r="C20" s="22">
        <f ca="1">IF(ISERROR(Tableau_owssvr_1[[#This Row],[Action 2 Effectivity Date]]-TODAY()),"/",(Tableau_owssvr_1[[#This Row],[Action 2 Effectivity Date]]-TODAY())*-1)</f>
        <v>41369</v>
      </c>
      <c r="D20" s="22">
        <f ca="1">IF(ISERROR(Tableau_owssvr_1[[#This Row],[Action 3 Effectivity Date]]-TODAY()),"/", (Tableau_owssvr_1[[#This Row],[Action 3 Effectivity Date]]-TODAY())*-1)</f>
        <v>41369</v>
      </c>
      <c r="E20" s="20" t="s">
        <v>131</v>
      </c>
      <c r="F20" s="12">
        <f>IF(ISERROR( Tableau_owssvr_1[[#This Row],[Source]]),"/", Tableau_owssvr_1[[#This Row],[Source]])</f>
        <v>0</v>
      </c>
      <c r="G20" s="12">
        <f>IF(ISERROR( Tableau_owssvr_1[[#This Row],[Problem Statement]]),"/", Tableau_owssvr_1[[#This Row],[Problem Statement]])</f>
        <v>0</v>
      </c>
      <c r="H20" s="19"/>
      <c r="I20" s="12"/>
      <c r="J20" s="12">
        <f>IF(ISERROR( Tableau_owssvr_1[[#This Row],[Title]]),"/", Tableau_owssvr_1[[#This Row],[Title]])</f>
        <v>0</v>
      </c>
      <c r="K20" s="13">
        <f>IF(ISERROR( Tableau_owssvr_1[[#This Row],[Problem Initiator]]),"/", Tableau_owssvr_1[[#This Row],[Problem Initiator]])</f>
        <v>0</v>
      </c>
      <c r="L20" s="14">
        <f>IF(ISERROR( Tableau_owssvr_1[[#This Row],[Creation Date]]),"/", Tableau_owssvr_1[[#This Row],[Creation Date]])</f>
        <v>0</v>
      </c>
      <c r="M20" s="13" t="str">
        <f>IF(ISERROR(VLOOKUP(Tableau45745[[#This Row],[Problem Owner]],Table!A:B,2,FALSE)),"/",VLOOKUP(Tableau45745[[#This Row],[Problem Owner]],Table!A:B,2,FALSE))</f>
        <v>/</v>
      </c>
      <c r="N20" s="10">
        <f>IF(ISERROR( Tableau_owssvr_1[[#This Row],[Problem Owner]]),"/", Tableau_owssvr_1[[#This Row],[Problem Owner]])</f>
        <v>0</v>
      </c>
      <c r="O20" s="13">
        <f>IF(ISERROR( Tableau_owssvr_1[[#This Row],[Status]]),"/", Tableau_owssvr_1[[#This Row],[Status]])</f>
        <v>0</v>
      </c>
      <c r="P20" s="13">
        <f>IF(ISERROR( Tableau_owssvr_1[[#This Row],[Site Origin]]),"/", Tableau_owssvr_1[[#This Row],[Site Origin]])</f>
        <v>0</v>
      </c>
    </row>
    <row r="21" spans="1:16" ht="15" x14ac:dyDescent="0.25">
      <c r="A21" s="25">
        <f ca="1">IF(ISERROR(ABS(Tableau_owssvr_1[[#This Row],[Creation Date]]-TODAY())),"/", ABS(Tableau_owssvr_1[[#This Row],[Creation Date]]-TODAY()))</f>
        <v>41369</v>
      </c>
      <c r="B21" s="22">
        <f ca="1">IF(ISERROR( Tableau_owssvr_1[[#This Row],[Action 1 Effectivity Date]]-TODAY()),"/", (Tableau_owssvr_1[[#This Row],[Action 1 Effectivity Date]]-TODAY())*-1)</f>
        <v>41369</v>
      </c>
      <c r="C21" s="22">
        <f ca="1">IF(ISERROR(Tableau_owssvr_1[[#This Row],[Action 2 Effectivity Date]]-TODAY()),"/",(Tableau_owssvr_1[[#This Row],[Action 2 Effectivity Date]]-TODAY())*-1)</f>
        <v>41369</v>
      </c>
      <c r="D21" s="22">
        <f ca="1">IF(ISERROR(Tableau_owssvr_1[[#This Row],[Action 3 Effectivity Date]]-TODAY()),"/", (Tableau_owssvr_1[[#This Row],[Action 3 Effectivity Date]]-TODAY())*-1)</f>
        <v>41369</v>
      </c>
      <c r="E21" s="21" t="s">
        <v>130</v>
      </c>
      <c r="F21" s="12">
        <f>IF(ISERROR( Tableau_owssvr_1[[#This Row],[Source]]),"/", Tableau_owssvr_1[[#This Row],[Source]])</f>
        <v>0</v>
      </c>
      <c r="G21" s="12">
        <f>IF(ISERROR( Tableau_owssvr_1[[#This Row],[Problem Statement]]),"/", Tableau_owssvr_1[[#This Row],[Problem Statement]])</f>
        <v>0</v>
      </c>
      <c r="H21" s="19"/>
      <c r="I21" s="12"/>
      <c r="J21" s="12">
        <f>IF(ISERROR( Tableau_owssvr_1[[#This Row],[Title]]),"/", Tableau_owssvr_1[[#This Row],[Title]])</f>
        <v>0</v>
      </c>
      <c r="K21" s="13">
        <f>IF(ISERROR( Tableau_owssvr_1[[#This Row],[Problem Initiator]]),"/", Tableau_owssvr_1[[#This Row],[Problem Initiator]])</f>
        <v>0</v>
      </c>
      <c r="L21" s="14">
        <f>IF(ISERROR( Tableau_owssvr_1[[#This Row],[Creation Date]]),"/", Tableau_owssvr_1[[#This Row],[Creation Date]])</f>
        <v>0</v>
      </c>
      <c r="M21" s="13" t="str">
        <f>IF(ISERROR(VLOOKUP(Tableau45745[[#This Row],[Problem Owner]],Table!A:B,2,FALSE)),"/",VLOOKUP(Tableau45745[[#This Row],[Problem Owner]],Table!A:B,2,FALSE))</f>
        <v>/</v>
      </c>
      <c r="N21" s="10">
        <f>IF(ISERROR( Tableau_owssvr_1[[#This Row],[Problem Owner]]),"/", Tableau_owssvr_1[[#This Row],[Problem Owner]])</f>
        <v>0</v>
      </c>
      <c r="O21" s="13">
        <f>IF(ISERROR( Tableau_owssvr_1[[#This Row],[Status]]),"/", Tableau_owssvr_1[[#This Row],[Status]])</f>
        <v>0</v>
      </c>
      <c r="P21" s="13">
        <f>IF(ISERROR( Tableau_owssvr_1[[#This Row],[Site Origin]]),"/", Tableau_owssvr_1[[#This Row],[Site Origin]])</f>
        <v>0</v>
      </c>
    </row>
    <row r="22" spans="1:16" ht="15" x14ac:dyDescent="0.25">
      <c r="A22" s="25">
        <f ca="1">IF(ISERROR(ABS(Tableau_owssvr_1[[#This Row],[Creation Date]]-TODAY())),"/", ABS(Tableau_owssvr_1[[#This Row],[Creation Date]]-TODAY()))</f>
        <v>41369</v>
      </c>
      <c r="B22" s="22">
        <f ca="1">IF(ISERROR( Tableau_owssvr_1[[#This Row],[Action 1 Effectivity Date]]-TODAY()),"/", (Tableau_owssvr_1[[#This Row],[Action 1 Effectivity Date]]-TODAY())*-1)</f>
        <v>41369</v>
      </c>
      <c r="C22" s="22">
        <f ca="1">IF(ISERROR(Tableau_owssvr_1[[#This Row],[Action 2 Effectivity Date]]-TODAY()),"/",(Tableau_owssvr_1[[#This Row],[Action 2 Effectivity Date]]-TODAY())*-1)</f>
        <v>41369</v>
      </c>
      <c r="D22" s="22">
        <f ca="1">IF(ISERROR(Tableau_owssvr_1[[#This Row],[Action 3 Effectivity Date]]-TODAY()),"/", (Tableau_owssvr_1[[#This Row],[Action 3 Effectivity Date]]-TODAY())*-1)</f>
        <v>41369</v>
      </c>
      <c r="E22" s="21" t="s">
        <v>130</v>
      </c>
      <c r="F22" s="12">
        <f>IF(ISERROR( Tableau_owssvr_1[[#This Row],[Source]]),"/", Tableau_owssvr_1[[#This Row],[Source]])</f>
        <v>0</v>
      </c>
      <c r="G22" s="12">
        <f>IF(ISERROR( Tableau_owssvr_1[[#This Row],[Problem Statement]]),"/", Tableau_owssvr_1[[#This Row],[Problem Statement]])</f>
        <v>0</v>
      </c>
      <c r="H22" s="19"/>
      <c r="I22" s="12" t="s">
        <v>139</v>
      </c>
      <c r="J22" s="12">
        <f>IF(ISERROR( Tableau_owssvr_1[[#This Row],[Title]]),"/", Tableau_owssvr_1[[#This Row],[Title]])</f>
        <v>0</v>
      </c>
      <c r="K22" s="13">
        <f>IF(ISERROR( Tableau_owssvr_1[[#This Row],[Problem Initiator]]),"/", Tableau_owssvr_1[[#This Row],[Problem Initiator]])</f>
        <v>0</v>
      </c>
      <c r="L22" s="14">
        <f>IF(ISERROR( Tableau_owssvr_1[[#This Row],[Creation Date]]),"/", Tableau_owssvr_1[[#This Row],[Creation Date]])</f>
        <v>0</v>
      </c>
      <c r="M22" s="13" t="str">
        <f>IF(ISERROR(VLOOKUP(Tableau45745[[#This Row],[Problem Owner]],Table!A:B,2,FALSE)),"/",VLOOKUP(Tableau45745[[#This Row],[Problem Owner]],Table!A:B,2,FALSE))</f>
        <v>/</v>
      </c>
      <c r="N22" s="10">
        <f>IF(ISERROR( Tableau_owssvr_1[[#This Row],[Problem Owner]]),"/", Tableau_owssvr_1[[#This Row],[Problem Owner]])</f>
        <v>0</v>
      </c>
      <c r="O22" s="13">
        <f>IF(ISERROR( Tableau_owssvr_1[[#This Row],[Status]]),"/", Tableau_owssvr_1[[#This Row],[Status]])</f>
        <v>0</v>
      </c>
      <c r="P22" s="13">
        <f>IF(ISERROR( Tableau_owssvr_1[[#This Row],[Site Origin]]),"/", Tableau_owssvr_1[[#This Row],[Site Origin]])</f>
        <v>0</v>
      </c>
    </row>
    <row r="23" spans="1:16" ht="15" x14ac:dyDescent="0.25">
      <c r="A23" s="25">
        <f ca="1">IF(ISERROR(ABS(Tableau_owssvr_1[[#This Row],[Creation Date]]-TODAY())),"/", ABS(Tableau_owssvr_1[[#This Row],[Creation Date]]-TODAY()))</f>
        <v>41369</v>
      </c>
      <c r="B23" s="22">
        <f ca="1">IF(ISERROR( Tableau_owssvr_1[[#This Row],[Action 1 Effectivity Date]]-TODAY()),"/", (Tableau_owssvr_1[[#This Row],[Action 1 Effectivity Date]]-TODAY())*-1)</f>
        <v>41369</v>
      </c>
      <c r="C23" s="22">
        <f ca="1">IF(ISERROR(Tableau_owssvr_1[[#This Row],[Action 2 Effectivity Date]]-TODAY()),"/",(Tableau_owssvr_1[[#This Row],[Action 2 Effectivity Date]]-TODAY())*-1)</f>
        <v>41369</v>
      </c>
      <c r="D23" s="22">
        <f ca="1">IF(ISERROR(Tableau_owssvr_1[[#This Row],[Action 3 Effectivity Date]]-TODAY()),"/", (Tableau_owssvr_1[[#This Row],[Action 3 Effectivity Date]]-TODAY())*-1)</f>
        <v>41369</v>
      </c>
      <c r="E23" s="26" t="s">
        <v>132</v>
      </c>
      <c r="F23" s="12">
        <f>IF(ISERROR( Tableau_owssvr_1[[#This Row],[Source]]),"/", Tableau_owssvr_1[[#This Row],[Source]])</f>
        <v>0</v>
      </c>
      <c r="G23" s="12">
        <f>IF(ISERROR( Tableau_owssvr_1[[#This Row],[Problem Statement]]),"/", Tableau_owssvr_1[[#This Row],[Problem Statement]])</f>
        <v>0</v>
      </c>
      <c r="H23" s="19"/>
      <c r="I23" s="12"/>
      <c r="J23" s="12">
        <f>IF(ISERROR( Tableau_owssvr_1[[#This Row],[Title]]),"/", Tableau_owssvr_1[[#This Row],[Title]])</f>
        <v>0</v>
      </c>
      <c r="K23" s="13">
        <f>IF(ISERROR( Tableau_owssvr_1[[#This Row],[Problem Initiator]]),"/", Tableau_owssvr_1[[#This Row],[Problem Initiator]])</f>
        <v>0</v>
      </c>
      <c r="L23" s="14">
        <f>IF(ISERROR( Tableau_owssvr_1[[#This Row],[Creation Date]]),"/", Tableau_owssvr_1[[#This Row],[Creation Date]])</f>
        <v>0</v>
      </c>
      <c r="M23" s="13" t="str">
        <f>IF(ISERROR(VLOOKUP(Tableau45745[[#This Row],[Problem Owner]],Table!A:B,2,FALSE)),"/",VLOOKUP(Tableau45745[[#This Row],[Problem Owner]],Table!A:B,2,FALSE))</f>
        <v>/</v>
      </c>
      <c r="N23" s="10">
        <f>IF(ISERROR( Tableau_owssvr_1[[#This Row],[Problem Owner]]),"/", Tableau_owssvr_1[[#This Row],[Problem Owner]])</f>
        <v>0</v>
      </c>
      <c r="O23" s="13">
        <f>IF(ISERROR( Tableau_owssvr_1[[#This Row],[Status]]),"/", Tableau_owssvr_1[[#This Row],[Status]])</f>
        <v>0</v>
      </c>
      <c r="P23" s="13">
        <f>IF(ISERROR( Tableau_owssvr_1[[#This Row],[Site Origin]]),"/", Tableau_owssvr_1[[#This Row],[Site Origin]])</f>
        <v>0</v>
      </c>
    </row>
    <row r="24" spans="1:16" ht="15" x14ac:dyDescent="0.25">
      <c r="A24" s="25">
        <f ca="1">IF(ISERROR(ABS(Tableau_owssvr_1[[#This Row],[Creation Date]]-TODAY())),"/", ABS(Tableau_owssvr_1[[#This Row],[Creation Date]]-TODAY()))</f>
        <v>41369</v>
      </c>
      <c r="B24" s="22">
        <f ca="1">IF(ISERROR( Tableau_owssvr_1[[#This Row],[Action 1 Effectivity Date]]-TODAY()),"/", (Tableau_owssvr_1[[#This Row],[Action 1 Effectivity Date]]-TODAY())*-1)</f>
        <v>41369</v>
      </c>
      <c r="C24" s="22">
        <f ca="1">IF(ISERROR(Tableau_owssvr_1[[#This Row],[Action 2 Effectivity Date]]-TODAY()),"/",(Tableau_owssvr_1[[#This Row],[Action 2 Effectivity Date]]-TODAY())*-1)</f>
        <v>41369</v>
      </c>
      <c r="D24" s="22">
        <f ca="1">IF(ISERROR(Tableau_owssvr_1[[#This Row],[Action 3 Effectivity Date]]-TODAY()),"/", (Tableau_owssvr_1[[#This Row],[Action 3 Effectivity Date]]-TODAY())*-1)</f>
        <v>41369</v>
      </c>
      <c r="E24" s="21" t="s">
        <v>130</v>
      </c>
      <c r="F24" s="12">
        <f>IF(ISERROR( Tableau_owssvr_1[[#This Row],[Source]]),"/", Tableau_owssvr_1[[#This Row],[Source]])</f>
        <v>0</v>
      </c>
      <c r="G24" s="12">
        <f>IF(ISERROR( Tableau_owssvr_1[[#This Row],[Problem Statement]]),"/", Tableau_owssvr_1[[#This Row],[Problem Statement]])</f>
        <v>0</v>
      </c>
      <c r="H24" s="19"/>
      <c r="I24" s="12"/>
      <c r="J24" s="12">
        <f>IF(ISERROR( Tableau_owssvr_1[[#This Row],[Title]]),"/", Tableau_owssvr_1[[#This Row],[Title]])</f>
        <v>0</v>
      </c>
      <c r="K24" s="13">
        <f>IF(ISERROR( Tableau_owssvr_1[[#This Row],[Problem Initiator]]),"/", Tableau_owssvr_1[[#This Row],[Problem Initiator]])</f>
        <v>0</v>
      </c>
      <c r="L24" s="14">
        <f>IF(ISERROR( Tableau_owssvr_1[[#This Row],[Creation Date]]),"/", Tableau_owssvr_1[[#This Row],[Creation Date]])</f>
        <v>0</v>
      </c>
      <c r="M24" s="13" t="str">
        <f>IF(ISERROR(VLOOKUP(Tableau45745[[#This Row],[Problem Owner]],Table!A:B,2,FALSE)),"/",VLOOKUP(Tableau45745[[#This Row],[Problem Owner]],Table!A:B,2,FALSE))</f>
        <v>/</v>
      </c>
      <c r="N24" s="10">
        <f>IF(ISERROR( Tableau_owssvr_1[[#This Row],[Problem Owner]]),"/", Tableau_owssvr_1[[#This Row],[Problem Owner]])</f>
        <v>0</v>
      </c>
      <c r="O24" s="13">
        <f>IF(ISERROR( Tableau_owssvr_1[[#This Row],[Status]]),"/", Tableau_owssvr_1[[#This Row],[Status]])</f>
        <v>0</v>
      </c>
      <c r="P24" s="13">
        <f>IF(ISERROR( Tableau_owssvr_1[[#This Row],[Site Origin]]),"/", Tableau_owssvr_1[[#This Row],[Site Origin]])</f>
        <v>0</v>
      </c>
    </row>
    <row r="25" spans="1:16" ht="15" x14ac:dyDescent="0.25">
      <c r="A25" s="25">
        <f ca="1">IF(ISERROR(ABS(Tableau_owssvr_1[[#This Row],[Creation Date]]-TODAY())),"/", ABS(Tableau_owssvr_1[[#This Row],[Creation Date]]-TODAY()))</f>
        <v>41369</v>
      </c>
      <c r="B25" s="22">
        <f ca="1">IF(ISERROR( Tableau_owssvr_1[[#This Row],[Action 1 Effectivity Date]]-TODAY()),"/", (Tableau_owssvr_1[[#This Row],[Action 1 Effectivity Date]]-TODAY())*-1)</f>
        <v>41369</v>
      </c>
      <c r="C25" s="22">
        <f ca="1">IF(ISERROR(Tableau_owssvr_1[[#This Row],[Action 2 Effectivity Date]]-TODAY()),"/",(Tableau_owssvr_1[[#This Row],[Action 2 Effectivity Date]]-TODAY())*-1)</f>
        <v>41369</v>
      </c>
      <c r="D25" s="22">
        <f ca="1">IF(ISERROR(Tableau_owssvr_1[[#This Row],[Action 3 Effectivity Date]]-TODAY()),"/", (Tableau_owssvr_1[[#This Row],[Action 3 Effectivity Date]]-TODAY())*-1)</f>
        <v>41369</v>
      </c>
      <c r="E25" s="21" t="s">
        <v>130</v>
      </c>
      <c r="F25" s="12">
        <f>IF(ISERROR( Tableau_owssvr_1[[#This Row],[Source]]),"/", Tableau_owssvr_1[[#This Row],[Source]])</f>
        <v>0</v>
      </c>
      <c r="G25" s="12">
        <f>IF(ISERROR( Tableau_owssvr_1[[#This Row],[Problem Statement]]),"/", Tableau_owssvr_1[[#This Row],[Problem Statement]])</f>
        <v>0</v>
      </c>
      <c r="H25" s="19"/>
      <c r="I25" s="12"/>
      <c r="J25" s="12">
        <f>IF(ISERROR( Tableau_owssvr_1[[#This Row],[Title]]),"/", Tableau_owssvr_1[[#This Row],[Title]])</f>
        <v>0</v>
      </c>
      <c r="K25" s="13">
        <f>IF(ISERROR( Tableau_owssvr_1[[#This Row],[Problem Initiator]]),"/", Tableau_owssvr_1[[#This Row],[Problem Initiator]])</f>
        <v>0</v>
      </c>
      <c r="L25" s="14">
        <f>IF(ISERROR( Tableau_owssvr_1[[#This Row],[Creation Date]]),"/", Tableau_owssvr_1[[#This Row],[Creation Date]])</f>
        <v>0</v>
      </c>
      <c r="M25" s="13" t="str">
        <f>IF(ISERROR(VLOOKUP(Tableau45745[[#This Row],[Problem Owner]],Table!A:B,2,FALSE)),"/",VLOOKUP(Tableau45745[[#This Row],[Problem Owner]],Table!A:B,2,FALSE))</f>
        <v>/</v>
      </c>
      <c r="N25" s="10">
        <f>IF(ISERROR( Tableau_owssvr_1[[#This Row],[Problem Owner]]),"/", Tableau_owssvr_1[[#This Row],[Problem Owner]])</f>
        <v>0</v>
      </c>
      <c r="O25" s="13">
        <f>IF(ISERROR( Tableau_owssvr_1[[#This Row],[Status]]),"/", Tableau_owssvr_1[[#This Row],[Status]])</f>
        <v>0</v>
      </c>
      <c r="P25" s="13">
        <f>IF(ISERROR( Tableau_owssvr_1[[#This Row],[Site Origin]]),"/", Tableau_owssvr_1[[#This Row],[Site Origin]])</f>
        <v>0</v>
      </c>
    </row>
    <row r="26" spans="1:16" ht="15" x14ac:dyDescent="0.25">
      <c r="A26" s="25">
        <f ca="1">IF(ISERROR(ABS(Tableau_owssvr_1[[#This Row],[Creation Date]]-TODAY())),"/", ABS(Tableau_owssvr_1[[#This Row],[Creation Date]]-TODAY()))</f>
        <v>41369</v>
      </c>
      <c r="B26" s="22">
        <f ca="1">IF(ISERROR( Tableau_owssvr_1[[#This Row],[Action 1 Effectivity Date]]-TODAY()),"/", (Tableau_owssvr_1[[#This Row],[Action 1 Effectivity Date]]-TODAY())*-1)</f>
        <v>41369</v>
      </c>
      <c r="C26" s="22">
        <f ca="1">IF(ISERROR(Tableau_owssvr_1[[#This Row],[Action 2 Effectivity Date]]-TODAY()),"/",(Tableau_owssvr_1[[#This Row],[Action 2 Effectivity Date]]-TODAY())*-1)</f>
        <v>41369</v>
      </c>
      <c r="D26" s="22">
        <f ca="1">IF(ISERROR(Tableau_owssvr_1[[#This Row],[Action 3 Effectivity Date]]-TODAY()),"/", (Tableau_owssvr_1[[#This Row],[Action 3 Effectivity Date]]-TODAY())*-1)</f>
        <v>41369</v>
      </c>
      <c r="E26" s="20" t="s">
        <v>131</v>
      </c>
      <c r="F26" s="12">
        <f>IF(ISERROR( Tableau_owssvr_1[[#This Row],[Source]]),"/", Tableau_owssvr_1[[#This Row],[Source]])</f>
        <v>0</v>
      </c>
      <c r="G26" s="12">
        <f>IF(ISERROR( Tableau_owssvr_1[[#This Row],[Problem Statement]]),"/", Tableau_owssvr_1[[#This Row],[Problem Statement]])</f>
        <v>0</v>
      </c>
      <c r="H26" s="19"/>
      <c r="I26" s="12"/>
      <c r="J26" s="12">
        <f>IF(ISERROR( Tableau_owssvr_1[[#This Row],[Title]]),"/", Tableau_owssvr_1[[#This Row],[Title]])</f>
        <v>0</v>
      </c>
      <c r="K26" s="13">
        <f>IF(ISERROR( Tableau_owssvr_1[[#This Row],[Problem Initiator]]),"/", Tableau_owssvr_1[[#This Row],[Problem Initiator]])</f>
        <v>0</v>
      </c>
      <c r="L26" s="14">
        <f>IF(ISERROR( Tableau_owssvr_1[[#This Row],[Creation Date]]),"/", Tableau_owssvr_1[[#This Row],[Creation Date]])</f>
        <v>0</v>
      </c>
      <c r="M26" s="13" t="str">
        <f>IF(ISERROR(VLOOKUP(Tableau45745[[#This Row],[Problem Owner]],Table!A:B,2,FALSE)),"/",VLOOKUP(Tableau45745[[#This Row],[Problem Owner]],Table!A:B,2,FALSE))</f>
        <v>/</v>
      </c>
      <c r="N26" s="10">
        <f>IF(ISERROR( Tableau_owssvr_1[[#This Row],[Problem Owner]]),"/", Tableau_owssvr_1[[#This Row],[Problem Owner]])</f>
        <v>0</v>
      </c>
      <c r="O26" s="13">
        <f>IF(ISERROR( Tableau_owssvr_1[[#This Row],[Status]]),"/", Tableau_owssvr_1[[#This Row],[Status]])</f>
        <v>0</v>
      </c>
      <c r="P26" s="13">
        <f>IF(ISERROR( Tableau_owssvr_1[[#This Row],[Site Origin]]),"/", Tableau_owssvr_1[[#This Row],[Site Origin]])</f>
        <v>0</v>
      </c>
    </row>
    <row r="27" spans="1:16" ht="15" x14ac:dyDescent="0.25">
      <c r="A27" s="25">
        <f ca="1">IF(ISERROR(ABS(Tableau_owssvr_1[[#This Row],[Creation Date]]-TODAY())),"/", ABS(Tableau_owssvr_1[[#This Row],[Creation Date]]-TODAY()))</f>
        <v>41369</v>
      </c>
      <c r="B27" s="22">
        <f ca="1">IF(ISERROR( Tableau_owssvr_1[[#This Row],[Action 1 Effectivity Date]]-TODAY()),"/", (Tableau_owssvr_1[[#This Row],[Action 1 Effectivity Date]]-TODAY())*-1)</f>
        <v>41369</v>
      </c>
      <c r="C27" s="22">
        <f ca="1">IF(ISERROR(Tableau_owssvr_1[[#This Row],[Action 2 Effectivity Date]]-TODAY()),"/",(Tableau_owssvr_1[[#This Row],[Action 2 Effectivity Date]]-TODAY())*-1)</f>
        <v>41369</v>
      </c>
      <c r="D27" s="22">
        <f ca="1">IF(ISERROR(Tableau_owssvr_1[[#This Row],[Action 3 Effectivity Date]]-TODAY()),"/", (Tableau_owssvr_1[[#This Row],[Action 3 Effectivity Date]]-TODAY())*-1)</f>
        <v>41369</v>
      </c>
      <c r="E27" s="26" t="s">
        <v>132</v>
      </c>
      <c r="F27" s="12">
        <f>IF(ISERROR( Tableau_owssvr_1[[#This Row],[Source]]),"/", Tableau_owssvr_1[[#This Row],[Source]])</f>
        <v>0</v>
      </c>
      <c r="G27" s="12">
        <f>IF(ISERROR( Tableau_owssvr_1[[#This Row],[Problem Statement]]),"/", Tableau_owssvr_1[[#This Row],[Problem Statement]])</f>
        <v>0</v>
      </c>
      <c r="H27" s="19"/>
      <c r="I27" s="12"/>
      <c r="J27" s="12">
        <f>IF(ISERROR( Tableau_owssvr_1[[#This Row],[Title]]),"/", Tableau_owssvr_1[[#This Row],[Title]])</f>
        <v>0</v>
      </c>
      <c r="K27" s="13">
        <f>IF(ISERROR( Tableau_owssvr_1[[#This Row],[Problem Initiator]]),"/", Tableau_owssvr_1[[#This Row],[Problem Initiator]])</f>
        <v>0</v>
      </c>
      <c r="L27" s="14">
        <f>IF(ISERROR( Tableau_owssvr_1[[#This Row],[Creation Date]]),"/", Tableau_owssvr_1[[#This Row],[Creation Date]])</f>
        <v>0</v>
      </c>
      <c r="M27" s="13" t="str">
        <f>IF(ISERROR(VLOOKUP(Tableau45745[[#This Row],[Problem Owner]],Table!A:B,2,FALSE)),"/",VLOOKUP(Tableau45745[[#This Row],[Problem Owner]],Table!A:B,2,FALSE))</f>
        <v>/</v>
      </c>
      <c r="N27" s="10">
        <f>IF(ISERROR( Tableau_owssvr_1[[#This Row],[Problem Owner]]),"/", Tableau_owssvr_1[[#This Row],[Problem Owner]])</f>
        <v>0</v>
      </c>
      <c r="O27" s="13">
        <f>IF(ISERROR( Tableau_owssvr_1[[#This Row],[Status]]),"/", Tableau_owssvr_1[[#This Row],[Status]])</f>
        <v>0</v>
      </c>
      <c r="P27" s="13">
        <f>IF(ISERROR( Tableau_owssvr_1[[#This Row],[Site Origin]]),"/", Tableau_owssvr_1[[#This Row],[Site Origin]])</f>
        <v>0</v>
      </c>
    </row>
    <row r="28" spans="1:16" ht="15" x14ac:dyDescent="0.25">
      <c r="A28" s="25">
        <f ca="1">IF(ISERROR(ABS(Tableau_owssvr_1[[#This Row],[Creation Date]]-TODAY())),"/", ABS(Tableau_owssvr_1[[#This Row],[Creation Date]]-TODAY()))</f>
        <v>41369</v>
      </c>
      <c r="B28" s="22">
        <f ca="1">IF(ISERROR( Tableau_owssvr_1[[#This Row],[Action 1 Effectivity Date]]-TODAY()),"/", (Tableau_owssvr_1[[#This Row],[Action 1 Effectivity Date]]-TODAY())*-1)</f>
        <v>41369</v>
      </c>
      <c r="C28" s="22">
        <f ca="1">IF(ISERROR(Tableau_owssvr_1[[#This Row],[Action 2 Effectivity Date]]-TODAY()),"/",(Tableau_owssvr_1[[#This Row],[Action 2 Effectivity Date]]-TODAY())*-1)</f>
        <v>41369</v>
      </c>
      <c r="D28" s="22">
        <f ca="1">IF(ISERROR(Tableau_owssvr_1[[#This Row],[Action 3 Effectivity Date]]-TODAY()),"/", (Tableau_owssvr_1[[#This Row],[Action 3 Effectivity Date]]-TODAY())*-1)</f>
        <v>41369</v>
      </c>
      <c r="E28" s="26" t="s">
        <v>132</v>
      </c>
      <c r="F28" s="12">
        <f>IF(ISERROR( Tableau_owssvr_1[[#This Row],[Source]]),"/", Tableau_owssvr_1[[#This Row],[Source]])</f>
        <v>0</v>
      </c>
      <c r="G28" s="12">
        <f>IF(ISERROR( Tableau_owssvr_1[[#This Row],[Problem Statement]]),"/", Tableau_owssvr_1[[#This Row],[Problem Statement]])</f>
        <v>0</v>
      </c>
      <c r="H28" s="19"/>
      <c r="I28" s="12"/>
      <c r="J28" s="12">
        <f>IF(ISERROR( Tableau_owssvr_1[[#This Row],[Title]]),"/", Tableau_owssvr_1[[#This Row],[Title]])</f>
        <v>0</v>
      </c>
      <c r="K28" s="13">
        <f>IF(ISERROR( Tableau_owssvr_1[[#This Row],[Problem Initiator]]),"/", Tableau_owssvr_1[[#This Row],[Problem Initiator]])</f>
        <v>0</v>
      </c>
      <c r="L28" s="14">
        <f>IF(ISERROR( Tableau_owssvr_1[[#This Row],[Creation Date]]),"/", Tableau_owssvr_1[[#This Row],[Creation Date]])</f>
        <v>0</v>
      </c>
      <c r="M28" s="13" t="str">
        <f>IF(ISERROR(VLOOKUP(Tableau45745[[#This Row],[Problem Owner]],Table!A:B,2,FALSE)),"/",VLOOKUP(Tableau45745[[#This Row],[Problem Owner]],Table!A:B,2,FALSE))</f>
        <v>/</v>
      </c>
      <c r="N28" s="10">
        <f>IF(ISERROR( Tableau_owssvr_1[[#This Row],[Problem Owner]]),"/", Tableau_owssvr_1[[#This Row],[Problem Owner]])</f>
        <v>0</v>
      </c>
      <c r="O28" s="13">
        <f>IF(ISERROR( Tableau_owssvr_1[[#This Row],[Status]]),"/", Tableau_owssvr_1[[#This Row],[Status]])</f>
        <v>0</v>
      </c>
      <c r="P28" s="13">
        <f>IF(ISERROR( Tableau_owssvr_1[[#This Row],[Site Origin]]),"/", Tableau_owssvr_1[[#This Row],[Site Origin]])</f>
        <v>0</v>
      </c>
    </row>
    <row r="29" spans="1:16" ht="15" x14ac:dyDescent="0.25">
      <c r="A29" s="25">
        <f ca="1">IF(ISERROR(ABS(Tableau_owssvr_1[[#This Row],[Creation Date]]-TODAY())),"/", ABS(Tableau_owssvr_1[[#This Row],[Creation Date]]-TODAY()))</f>
        <v>41369</v>
      </c>
      <c r="B29" s="22">
        <f ca="1">IF(ISERROR( Tableau_owssvr_1[[#This Row],[Action 1 Effectivity Date]]-TODAY()),"/", (Tableau_owssvr_1[[#This Row],[Action 1 Effectivity Date]]-TODAY())*-1)</f>
        <v>41369</v>
      </c>
      <c r="C29" s="22">
        <f ca="1">IF(ISERROR(Tableau_owssvr_1[[#This Row],[Action 2 Effectivity Date]]-TODAY()),"/",(Tableau_owssvr_1[[#This Row],[Action 2 Effectivity Date]]-TODAY())*-1)</f>
        <v>41369</v>
      </c>
      <c r="D29" s="22">
        <f ca="1">IF(ISERROR(Tableau_owssvr_1[[#This Row],[Action 3 Effectivity Date]]-TODAY()),"/", (Tableau_owssvr_1[[#This Row],[Action 3 Effectivity Date]]-TODAY())*-1)</f>
        <v>41369</v>
      </c>
      <c r="E29" s="20" t="s">
        <v>131</v>
      </c>
      <c r="F29" s="12">
        <f>IF(ISERROR( Tableau_owssvr_1[[#This Row],[Source]]),"/", Tableau_owssvr_1[[#This Row],[Source]])</f>
        <v>0</v>
      </c>
      <c r="G29" s="12">
        <f>IF(ISERROR( Tableau_owssvr_1[[#This Row],[Problem Statement]]),"/", Tableau_owssvr_1[[#This Row],[Problem Statement]])</f>
        <v>0</v>
      </c>
      <c r="H29" s="19"/>
      <c r="I29" s="12"/>
      <c r="J29" s="12">
        <f>IF(ISERROR( Tableau_owssvr_1[[#This Row],[Title]]),"/", Tableau_owssvr_1[[#This Row],[Title]])</f>
        <v>0</v>
      </c>
      <c r="K29" s="13">
        <f>IF(ISERROR( Tableau_owssvr_1[[#This Row],[Problem Initiator]]),"/", Tableau_owssvr_1[[#This Row],[Problem Initiator]])</f>
        <v>0</v>
      </c>
      <c r="L29" s="14">
        <f>IF(ISERROR( Tableau_owssvr_1[[#This Row],[Creation Date]]),"/", Tableau_owssvr_1[[#This Row],[Creation Date]])</f>
        <v>0</v>
      </c>
      <c r="M29" s="13" t="str">
        <f>IF(ISERROR(VLOOKUP(Tableau45745[[#This Row],[Problem Owner]],Table!A:B,2,FALSE)),"/",VLOOKUP(Tableau45745[[#This Row],[Problem Owner]],Table!A:B,2,FALSE))</f>
        <v>/</v>
      </c>
      <c r="N29" s="10">
        <f>IF(ISERROR( Tableau_owssvr_1[[#This Row],[Problem Owner]]),"/", Tableau_owssvr_1[[#This Row],[Problem Owner]])</f>
        <v>0</v>
      </c>
      <c r="O29" s="13">
        <f>IF(ISERROR( Tableau_owssvr_1[[#This Row],[Status]]),"/", Tableau_owssvr_1[[#This Row],[Status]])</f>
        <v>0</v>
      </c>
      <c r="P29" s="13">
        <f>IF(ISERROR( Tableau_owssvr_1[[#This Row],[Site Origin]]),"/", Tableau_owssvr_1[[#This Row],[Site Origin]])</f>
        <v>0</v>
      </c>
    </row>
    <row r="30" spans="1:16" ht="15" x14ac:dyDescent="0.25">
      <c r="A30" s="25">
        <f ca="1">IF(ISERROR(ABS(Tableau_owssvr_1[[#This Row],[Creation Date]]-TODAY())),"/", ABS(Tableau_owssvr_1[[#This Row],[Creation Date]]-TODAY()))</f>
        <v>41369</v>
      </c>
      <c r="B30" s="22">
        <f ca="1">IF(ISERROR( Tableau_owssvr_1[[#This Row],[Action 1 Effectivity Date]]-TODAY()),"/", (Tableau_owssvr_1[[#This Row],[Action 1 Effectivity Date]]-TODAY())*-1)</f>
        <v>41369</v>
      </c>
      <c r="C30" s="22">
        <f ca="1">IF(ISERROR(Tableau_owssvr_1[[#This Row],[Action 2 Effectivity Date]]-TODAY()),"/",(Tableau_owssvr_1[[#This Row],[Action 2 Effectivity Date]]-TODAY())*-1)</f>
        <v>41369</v>
      </c>
      <c r="D30" s="22">
        <f ca="1">IF(ISERROR(Tableau_owssvr_1[[#This Row],[Action 3 Effectivity Date]]-TODAY()),"/", (Tableau_owssvr_1[[#This Row],[Action 3 Effectivity Date]]-TODAY())*-1)</f>
        <v>41369</v>
      </c>
      <c r="E30" s="20" t="s">
        <v>131</v>
      </c>
      <c r="F30" s="12">
        <f>IF(ISERROR( Tableau_owssvr_1[[#This Row],[Source]]),"/", Tableau_owssvr_1[[#This Row],[Source]])</f>
        <v>0</v>
      </c>
      <c r="G30" s="12">
        <f>IF(ISERROR( Tableau_owssvr_1[[#This Row],[Problem Statement]]),"/", Tableau_owssvr_1[[#This Row],[Problem Statement]])</f>
        <v>0</v>
      </c>
      <c r="H30" s="19"/>
      <c r="I30" s="12"/>
      <c r="J30" s="12">
        <f>IF(ISERROR( Tableau_owssvr_1[[#This Row],[Title]]),"/", Tableau_owssvr_1[[#This Row],[Title]])</f>
        <v>0</v>
      </c>
      <c r="K30" s="13">
        <f>IF(ISERROR( Tableau_owssvr_1[[#This Row],[Problem Initiator]]),"/", Tableau_owssvr_1[[#This Row],[Problem Initiator]])</f>
        <v>0</v>
      </c>
      <c r="L30" s="14">
        <f>IF(ISERROR( Tableau_owssvr_1[[#This Row],[Creation Date]]),"/", Tableau_owssvr_1[[#This Row],[Creation Date]])</f>
        <v>0</v>
      </c>
      <c r="M30" s="13" t="str">
        <f>IF(ISERROR(VLOOKUP(Tableau45745[[#This Row],[Problem Owner]],Table!A:B,2,FALSE)),"/",VLOOKUP(Tableau45745[[#This Row],[Problem Owner]],Table!A:B,2,FALSE))</f>
        <v>/</v>
      </c>
      <c r="N30" s="10">
        <f>IF(ISERROR( Tableau_owssvr_1[[#This Row],[Problem Owner]]),"/", Tableau_owssvr_1[[#This Row],[Problem Owner]])</f>
        <v>0</v>
      </c>
      <c r="O30" s="13">
        <f>IF(ISERROR( Tableau_owssvr_1[[#This Row],[Status]]),"/", Tableau_owssvr_1[[#This Row],[Status]])</f>
        <v>0</v>
      </c>
      <c r="P30" s="13">
        <f>IF(ISERROR( Tableau_owssvr_1[[#This Row],[Site Origin]]),"/", Tableau_owssvr_1[[#This Row],[Site Origin]])</f>
        <v>0</v>
      </c>
    </row>
    <row r="31" spans="1:16" ht="15" x14ac:dyDescent="0.25">
      <c r="A31" s="25">
        <f ca="1">IF(ISERROR(ABS(Tableau_owssvr_1[[#This Row],[Creation Date]]-TODAY())),"/", ABS(Tableau_owssvr_1[[#This Row],[Creation Date]]-TODAY()))</f>
        <v>41369</v>
      </c>
      <c r="B31" s="22">
        <f ca="1">IF(ISERROR( Tableau_owssvr_1[[#This Row],[Action 1 Effectivity Date]]-TODAY()),"/", (Tableau_owssvr_1[[#This Row],[Action 1 Effectivity Date]]-TODAY())*-1)</f>
        <v>41369</v>
      </c>
      <c r="C31" s="22">
        <f ca="1">IF(ISERROR(Tableau_owssvr_1[[#This Row],[Action 2 Effectivity Date]]-TODAY()),"/",(Tableau_owssvr_1[[#This Row],[Action 2 Effectivity Date]]-TODAY())*-1)</f>
        <v>41369</v>
      </c>
      <c r="D31" s="22">
        <f ca="1">IF(ISERROR(Tableau_owssvr_1[[#This Row],[Action 3 Effectivity Date]]-TODAY()),"/", (Tableau_owssvr_1[[#This Row],[Action 3 Effectivity Date]]-TODAY())*-1)</f>
        <v>41369</v>
      </c>
      <c r="E31" s="20" t="s">
        <v>131</v>
      </c>
      <c r="F31" s="12">
        <f>IF(ISERROR( Tableau_owssvr_1[[#This Row],[Source]]),"/", Tableau_owssvr_1[[#This Row],[Source]])</f>
        <v>0</v>
      </c>
      <c r="G31" s="12">
        <f>IF(ISERROR( Tableau_owssvr_1[[#This Row],[Problem Statement]]),"/", Tableau_owssvr_1[[#This Row],[Problem Statement]])</f>
        <v>0</v>
      </c>
      <c r="H31" s="19"/>
      <c r="I31" s="12"/>
      <c r="J31" s="12">
        <f>IF(ISERROR( Tableau_owssvr_1[[#This Row],[Title]]),"/", Tableau_owssvr_1[[#This Row],[Title]])</f>
        <v>0</v>
      </c>
      <c r="K31" s="13">
        <f>IF(ISERROR( Tableau_owssvr_1[[#This Row],[Problem Initiator]]),"/", Tableau_owssvr_1[[#This Row],[Problem Initiator]])</f>
        <v>0</v>
      </c>
      <c r="L31" s="14">
        <f>IF(ISERROR( Tableau_owssvr_1[[#This Row],[Creation Date]]),"/", Tableau_owssvr_1[[#This Row],[Creation Date]])</f>
        <v>0</v>
      </c>
      <c r="M31" s="13" t="str">
        <f>IF(ISERROR(VLOOKUP(Tableau45745[[#This Row],[Problem Owner]],Table!A:B,2,FALSE)),"/",VLOOKUP(Tableau45745[[#This Row],[Problem Owner]],Table!A:B,2,FALSE))</f>
        <v>/</v>
      </c>
      <c r="N31" s="10">
        <f>IF(ISERROR( Tableau_owssvr_1[[#This Row],[Problem Owner]]),"/", Tableau_owssvr_1[[#This Row],[Problem Owner]])</f>
        <v>0</v>
      </c>
      <c r="O31" s="13">
        <f>IF(ISERROR( Tableau_owssvr_1[[#This Row],[Status]]),"/", Tableau_owssvr_1[[#This Row],[Status]])</f>
        <v>0</v>
      </c>
      <c r="P31" s="13">
        <f>IF(ISERROR( Tableau_owssvr_1[[#This Row],[Site Origin]]),"/", Tableau_owssvr_1[[#This Row],[Site Origin]])</f>
        <v>0</v>
      </c>
    </row>
    <row r="32" spans="1:16" ht="15" x14ac:dyDescent="0.25">
      <c r="A32" s="25">
        <f ca="1">IF(ISERROR(ABS(Tableau_owssvr_1[[#This Row],[Creation Date]]-TODAY())),"/", ABS(Tableau_owssvr_1[[#This Row],[Creation Date]]-TODAY()))</f>
        <v>41369</v>
      </c>
      <c r="B32" s="22">
        <f ca="1">IF(ISERROR( Tableau_owssvr_1[[#This Row],[Action 1 Effectivity Date]]-TODAY()),"/", (Tableau_owssvr_1[[#This Row],[Action 1 Effectivity Date]]-TODAY())*-1)</f>
        <v>41369</v>
      </c>
      <c r="C32" s="22">
        <f ca="1">IF(ISERROR(Tableau_owssvr_1[[#This Row],[Action 2 Effectivity Date]]-TODAY()),"/",(Tableau_owssvr_1[[#This Row],[Action 2 Effectivity Date]]-TODAY())*-1)</f>
        <v>41369</v>
      </c>
      <c r="D32" s="22">
        <f ca="1">IF(ISERROR(Tableau_owssvr_1[[#This Row],[Action 3 Effectivity Date]]-TODAY()),"/", (Tableau_owssvr_1[[#This Row],[Action 3 Effectivity Date]]-TODAY())*-1)</f>
        <v>41369</v>
      </c>
      <c r="E32" s="27" t="s">
        <v>130</v>
      </c>
      <c r="F32" s="12">
        <f>IF(ISERROR( Tableau_owssvr_1[[#This Row],[Source]]),"/", Tableau_owssvr_1[[#This Row],[Source]])</f>
        <v>0</v>
      </c>
      <c r="G32" s="12">
        <f>IF(ISERROR( Tableau_owssvr_1[[#This Row],[Problem Statement]]),"/", Tableau_owssvr_1[[#This Row],[Problem Statement]])</f>
        <v>0</v>
      </c>
      <c r="H32" s="19"/>
      <c r="I32" s="12"/>
      <c r="J32" s="12">
        <f>IF(ISERROR( Tableau_owssvr_1[[#This Row],[Title]]),"/", Tableau_owssvr_1[[#This Row],[Title]])</f>
        <v>0</v>
      </c>
      <c r="K32" s="13">
        <f>IF(ISERROR( Tableau_owssvr_1[[#This Row],[Problem Initiator]]),"/", Tableau_owssvr_1[[#This Row],[Problem Initiator]])</f>
        <v>0</v>
      </c>
      <c r="L32" s="14">
        <f>IF(ISERROR( Tableau_owssvr_1[[#This Row],[Creation Date]]),"/", Tableau_owssvr_1[[#This Row],[Creation Date]])</f>
        <v>0</v>
      </c>
      <c r="M32" s="13" t="str">
        <f>IF(ISERROR(VLOOKUP(Tableau45745[[#This Row],[Problem Owner]],Table!A:B,2,FALSE)),"/",VLOOKUP(Tableau45745[[#This Row],[Problem Owner]],Table!A:B,2,FALSE))</f>
        <v>/</v>
      </c>
      <c r="N32" s="10">
        <f>IF(ISERROR( Tableau_owssvr_1[[#This Row],[Problem Owner]]),"/", Tableau_owssvr_1[[#This Row],[Problem Owner]])</f>
        <v>0</v>
      </c>
      <c r="O32" s="13">
        <f>IF(ISERROR( Tableau_owssvr_1[[#This Row],[Status]]),"/", Tableau_owssvr_1[[#This Row],[Status]])</f>
        <v>0</v>
      </c>
      <c r="P32" s="13">
        <f>IF(ISERROR( Tableau_owssvr_1[[#This Row],[Site Origin]]),"/", Tableau_owssvr_1[[#This Row],[Site Origin]])</f>
        <v>0</v>
      </c>
    </row>
    <row r="33" spans="1:16" ht="15" x14ac:dyDescent="0.25">
      <c r="A33" s="25">
        <f ca="1">IF(ISERROR(ABS(Tableau_owssvr_1[[#This Row],[Creation Date]]-TODAY())),"/", ABS(Tableau_owssvr_1[[#This Row],[Creation Date]]-TODAY()))</f>
        <v>41369</v>
      </c>
      <c r="B33" s="22">
        <f ca="1">IF(ISERROR( Tableau_owssvr_1[[#This Row],[Action 1 Effectivity Date]]-TODAY()),"/", (Tableau_owssvr_1[[#This Row],[Action 1 Effectivity Date]]-TODAY())*-1)</f>
        <v>41369</v>
      </c>
      <c r="C33" s="22">
        <f ca="1">IF(ISERROR(Tableau_owssvr_1[[#This Row],[Action 2 Effectivity Date]]-TODAY()),"/",(Tableau_owssvr_1[[#This Row],[Action 2 Effectivity Date]]-TODAY())*-1)</f>
        <v>41369</v>
      </c>
      <c r="D33" s="22">
        <f ca="1">IF(ISERROR(Tableau_owssvr_1[[#This Row],[Action 3 Effectivity Date]]-TODAY()),"/", (Tableau_owssvr_1[[#This Row],[Action 3 Effectivity Date]]-TODAY())*-1)</f>
        <v>41369</v>
      </c>
      <c r="E33" s="20" t="s">
        <v>131</v>
      </c>
      <c r="F33" s="12">
        <f>IF(ISERROR( Tableau_owssvr_1[[#This Row],[Source]]),"/", Tableau_owssvr_1[[#This Row],[Source]])</f>
        <v>0</v>
      </c>
      <c r="G33" s="12">
        <f>IF(ISERROR( Tableau_owssvr_1[[#This Row],[Problem Statement]]),"/", Tableau_owssvr_1[[#This Row],[Problem Statement]])</f>
        <v>0</v>
      </c>
      <c r="H33" s="19"/>
      <c r="I33" s="12"/>
      <c r="J33" s="12">
        <f>IF(ISERROR( Tableau_owssvr_1[[#This Row],[Title]]),"/", Tableau_owssvr_1[[#This Row],[Title]])</f>
        <v>0</v>
      </c>
      <c r="K33" s="13">
        <f>IF(ISERROR( Tableau_owssvr_1[[#This Row],[Problem Initiator]]),"/", Tableau_owssvr_1[[#This Row],[Problem Initiator]])</f>
        <v>0</v>
      </c>
      <c r="L33" s="14">
        <f>IF(ISERROR( Tableau_owssvr_1[[#This Row],[Creation Date]]),"/", Tableau_owssvr_1[[#This Row],[Creation Date]])</f>
        <v>0</v>
      </c>
      <c r="M33" s="13" t="str">
        <f>IF(ISERROR(VLOOKUP(Tableau45745[[#This Row],[Problem Owner]],Table!A:B,2,FALSE)),"/",VLOOKUP(Tableau45745[[#This Row],[Problem Owner]],Table!A:B,2,FALSE))</f>
        <v>/</v>
      </c>
      <c r="N33" s="10">
        <f>IF(ISERROR( Tableau_owssvr_1[[#This Row],[Problem Owner]]),"/", Tableau_owssvr_1[[#This Row],[Problem Owner]])</f>
        <v>0</v>
      </c>
      <c r="O33" s="13">
        <f>IF(ISERROR( Tableau_owssvr_1[[#This Row],[Status]]),"/", Tableau_owssvr_1[[#This Row],[Status]])</f>
        <v>0</v>
      </c>
      <c r="P33" s="13">
        <f>IF(ISERROR( Tableau_owssvr_1[[#This Row],[Site Origin]]),"/", Tableau_owssvr_1[[#This Row],[Site Origin]])</f>
        <v>0</v>
      </c>
    </row>
    <row r="34" spans="1:16" ht="15" x14ac:dyDescent="0.25">
      <c r="A34" s="25">
        <f ca="1">IF(ISERROR(ABS(Tableau_owssvr_1[[#This Row],[Creation Date]]-TODAY())),"/", ABS(Tableau_owssvr_1[[#This Row],[Creation Date]]-TODAY()))</f>
        <v>41369</v>
      </c>
      <c r="B34" s="22">
        <f ca="1">IF(ISERROR( Tableau_owssvr_1[[#This Row],[Action 1 Effectivity Date]]-TODAY()),"/", (Tableau_owssvr_1[[#This Row],[Action 1 Effectivity Date]]-TODAY())*-1)</f>
        <v>41369</v>
      </c>
      <c r="C34" s="22">
        <f ca="1">IF(ISERROR(Tableau_owssvr_1[[#This Row],[Action 2 Effectivity Date]]-TODAY()),"/",(Tableau_owssvr_1[[#This Row],[Action 2 Effectivity Date]]-TODAY())*-1)</f>
        <v>41369</v>
      </c>
      <c r="D34" s="22">
        <f ca="1">IF(ISERROR(Tableau_owssvr_1[[#This Row],[Action 3 Effectivity Date]]-TODAY()),"/", (Tableau_owssvr_1[[#This Row],[Action 3 Effectivity Date]]-TODAY())*-1)</f>
        <v>41369</v>
      </c>
      <c r="E34" s="20" t="s">
        <v>131</v>
      </c>
      <c r="F34" s="12">
        <f>IF(ISERROR( Tableau_owssvr_1[[#This Row],[Source]]),"/", Tableau_owssvr_1[[#This Row],[Source]])</f>
        <v>0</v>
      </c>
      <c r="G34" s="12">
        <f>IF(ISERROR( Tableau_owssvr_1[[#This Row],[Problem Statement]]),"/", Tableau_owssvr_1[[#This Row],[Problem Statement]])</f>
        <v>0</v>
      </c>
      <c r="H34" s="19"/>
      <c r="I34" s="12"/>
      <c r="J34" s="12">
        <f>IF(ISERROR( Tableau_owssvr_1[[#This Row],[Title]]),"/", Tableau_owssvr_1[[#This Row],[Title]])</f>
        <v>0</v>
      </c>
      <c r="K34" s="13">
        <f>IF(ISERROR( Tableau_owssvr_1[[#This Row],[Problem Initiator]]),"/", Tableau_owssvr_1[[#This Row],[Problem Initiator]])</f>
        <v>0</v>
      </c>
      <c r="L34" s="14">
        <f>IF(ISERROR( Tableau_owssvr_1[[#This Row],[Creation Date]]),"/", Tableau_owssvr_1[[#This Row],[Creation Date]])</f>
        <v>0</v>
      </c>
      <c r="M34" s="13" t="str">
        <f>IF(ISERROR(VLOOKUP(Tableau45745[[#This Row],[Problem Owner]],Table!A:B,2,FALSE)),"/",VLOOKUP(Tableau45745[[#This Row],[Problem Owner]],Table!A:B,2,FALSE))</f>
        <v>/</v>
      </c>
      <c r="N34" s="10">
        <f>IF(ISERROR( Tableau_owssvr_1[[#This Row],[Problem Owner]]),"/", Tableau_owssvr_1[[#This Row],[Problem Owner]])</f>
        <v>0</v>
      </c>
      <c r="O34" s="13">
        <f>IF(ISERROR( Tableau_owssvr_1[[#This Row],[Status]]),"/", Tableau_owssvr_1[[#This Row],[Status]])</f>
        <v>0</v>
      </c>
      <c r="P34" s="13">
        <f>IF(ISERROR( Tableau_owssvr_1[[#This Row],[Site Origin]]),"/", Tableau_owssvr_1[[#This Row],[Site Origin]])</f>
        <v>0</v>
      </c>
    </row>
    <row r="35" spans="1:16" ht="15" x14ac:dyDescent="0.25">
      <c r="A35" s="25">
        <f ca="1">IF(ISERROR(ABS(Tableau_owssvr_1[[#This Row],[Creation Date]]-TODAY())),"/", ABS(Tableau_owssvr_1[[#This Row],[Creation Date]]-TODAY()))</f>
        <v>41369</v>
      </c>
      <c r="B35" s="22">
        <f ca="1">IF(ISERROR( Tableau_owssvr_1[[#This Row],[Action 1 Effectivity Date]]-TODAY()),"/", (Tableau_owssvr_1[[#This Row],[Action 1 Effectivity Date]]-TODAY())*-1)</f>
        <v>41369</v>
      </c>
      <c r="C35" s="22">
        <f ca="1">IF(ISERROR(Tableau_owssvr_1[[#This Row],[Action 2 Effectivity Date]]-TODAY()),"/",(Tableau_owssvr_1[[#This Row],[Action 2 Effectivity Date]]-TODAY())*-1)</f>
        <v>41369</v>
      </c>
      <c r="D35" s="22">
        <f ca="1">IF(ISERROR(Tableau_owssvr_1[[#This Row],[Action 3 Effectivity Date]]-TODAY()),"/", (Tableau_owssvr_1[[#This Row],[Action 3 Effectivity Date]]-TODAY())*-1)</f>
        <v>41369</v>
      </c>
      <c r="E35" s="26" t="s">
        <v>132</v>
      </c>
      <c r="F35" s="12">
        <f>IF(ISERROR( Tableau_owssvr_1[[#This Row],[Source]]),"/", Tableau_owssvr_1[[#This Row],[Source]])</f>
        <v>0</v>
      </c>
      <c r="G35" s="12">
        <f>IF(ISERROR( Tableau_owssvr_1[[#This Row],[Problem Statement]]),"/", Tableau_owssvr_1[[#This Row],[Problem Statement]])</f>
        <v>0</v>
      </c>
      <c r="H35" s="19"/>
      <c r="I35" s="12"/>
      <c r="J35" s="12">
        <f>IF(ISERROR( Tableau_owssvr_1[[#This Row],[Title]]),"/", Tableau_owssvr_1[[#This Row],[Title]])</f>
        <v>0</v>
      </c>
      <c r="K35" s="13">
        <f>IF(ISERROR( Tableau_owssvr_1[[#This Row],[Problem Initiator]]),"/", Tableau_owssvr_1[[#This Row],[Problem Initiator]])</f>
        <v>0</v>
      </c>
      <c r="L35" s="14">
        <f>IF(ISERROR( Tableau_owssvr_1[[#This Row],[Creation Date]]),"/", Tableau_owssvr_1[[#This Row],[Creation Date]])</f>
        <v>0</v>
      </c>
      <c r="M35" s="13" t="str">
        <f>IF(ISERROR(VLOOKUP(Tableau45745[[#This Row],[Problem Owner]],Table!A:B,2,FALSE)),"/",VLOOKUP(Tableau45745[[#This Row],[Problem Owner]],Table!A:B,2,FALSE))</f>
        <v>/</v>
      </c>
      <c r="N35" s="10">
        <f>IF(ISERROR( Tableau_owssvr_1[[#This Row],[Problem Owner]]),"/", Tableau_owssvr_1[[#This Row],[Problem Owner]])</f>
        <v>0</v>
      </c>
      <c r="O35" s="13">
        <f>IF(ISERROR( Tableau_owssvr_1[[#This Row],[Status]]),"/", Tableau_owssvr_1[[#This Row],[Status]])</f>
        <v>0</v>
      </c>
      <c r="P35" s="13">
        <f>IF(ISERROR( Tableau_owssvr_1[[#This Row],[Site Origin]]),"/", Tableau_owssvr_1[[#This Row],[Site Origin]])</f>
        <v>0</v>
      </c>
    </row>
    <row r="36" spans="1:16" ht="15" x14ac:dyDescent="0.25">
      <c r="A36" s="25">
        <f ca="1">IF(ISERROR(ABS(Tableau_owssvr_1[[#This Row],[Creation Date]]-TODAY())),"/", ABS(Tableau_owssvr_1[[#This Row],[Creation Date]]-TODAY()))</f>
        <v>41369</v>
      </c>
      <c r="B36" s="22">
        <f ca="1">IF(ISERROR( Tableau_owssvr_1[[#This Row],[Action 1 Effectivity Date]]-TODAY()),"/", (Tableau_owssvr_1[[#This Row],[Action 1 Effectivity Date]]-TODAY())*-1)</f>
        <v>41369</v>
      </c>
      <c r="C36" s="22">
        <f ca="1">IF(ISERROR(Tableau_owssvr_1[[#This Row],[Action 2 Effectivity Date]]-TODAY()),"/",(Tableau_owssvr_1[[#This Row],[Action 2 Effectivity Date]]-TODAY())*-1)</f>
        <v>41369</v>
      </c>
      <c r="D36" s="22">
        <f ca="1">IF(ISERROR(Tableau_owssvr_1[[#This Row],[Action 3 Effectivity Date]]-TODAY()),"/", (Tableau_owssvr_1[[#This Row],[Action 3 Effectivity Date]]-TODAY())*-1)</f>
        <v>41369</v>
      </c>
      <c r="E36" s="27" t="s">
        <v>130</v>
      </c>
      <c r="F36" s="12">
        <f>IF(ISERROR( Tableau_owssvr_1[[#This Row],[Source]]),"/", Tableau_owssvr_1[[#This Row],[Source]])</f>
        <v>0</v>
      </c>
      <c r="G36" s="12">
        <f>IF(ISERROR( Tableau_owssvr_1[[#This Row],[Problem Statement]]),"/", Tableau_owssvr_1[[#This Row],[Problem Statement]])</f>
        <v>0</v>
      </c>
      <c r="H36" s="19"/>
      <c r="I36" s="12"/>
      <c r="J36" s="12">
        <f>IF(ISERROR( Tableau_owssvr_1[[#This Row],[Title]]),"/", Tableau_owssvr_1[[#This Row],[Title]])</f>
        <v>0</v>
      </c>
      <c r="K36" s="13">
        <f>IF(ISERROR( Tableau_owssvr_1[[#This Row],[Problem Initiator]]),"/", Tableau_owssvr_1[[#This Row],[Problem Initiator]])</f>
        <v>0</v>
      </c>
      <c r="L36" s="14">
        <f>IF(ISERROR( Tableau_owssvr_1[[#This Row],[Creation Date]]),"/", Tableau_owssvr_1[[#This Row],[Creation Date]])</f>
        <v>0</v>
      </c>
      <c r="M36" s="13" t="str">
        <f>IF(ISERROR(VLOOKUP(Tableau45745[[#This Row],[Problem Owner]],Table!A:B,2,FALSE)),"/",VLOOKUP(Tableau45745[[#This Row],[Problem Owner]],Table!A:B,2,FALSE))</f>
        <v>/</v>
      </c>
      <c r="N36" s="10">
        <f>IF(ISERROR( Tableau_owssvr_1[[#This Row],[Problem Owner]]),"/", Tableau_owssvr_1[[#This Row],[Problem Owner]])</f>
        <v>0</v>
      </c>
      <c r="O36" s="13">
        <f>IF(ISERROR( Tableau_owssvr_1[[#This Row],[Status]]),"/", Tableau_owssvr_1[[#This Row],[Status]])</f>
        <v>0</v>
      </c>
      <c r="P36" s="13">
        <f>IF(ISERROR( Tableau_owssvr_1[[#This Row],[Site Origin]]),"/", Tableau_owssvr_1[[#This Row],[Site Origin]])</f>
        <v>0</v>
      </c>
    </row>
    <row r="37" spans="1:16" ht="15" x14ac:dyDescent="0.25">
      <c r="A37" s="25">
        <f ca="1">IF(ISERROR(ABS(Tableau_owssvr_1[[#This Row],[Creation Date]]-TODAY())),"/", ABS(Tableau_owssvr_1[[#This Row],[Creation Date]]-TODAY()))</f>
        <v>41369</v>
      </c>
      <c r="B37" s="22">
        <f ca="1">IF(ISERROR( Tableau_owssvr_1[[#This Row],[Action 1 Effectivity Date]]-TODAY()),"/", (Tableau_owssvr_1[[#This Row],[Action 1 Effectivity Date]]-TODAY())*-1)</f>
        <v>41369</v>
      </c>
      <c r="C37" s="22">
        <f ca="1">IF(ISERROR(Tableau_owssvr_1[[#This Row],[Action 2 Effectivity Date]]-TODAY()),"/",(Tableau_owssvr_1[[#This Row],[Action 2 Effectivity Date]]-TODAY())*-1)</f>
        <v>41369</v>
      </c>
      <c r="D37" s="22">
        <f ca="1">IF(ISERROR(Tableau_owssvr_1[[#This Row],[Action 3 Effectivity Date]]-TODAY()),"/", (Tableau_owssvr_1[[#This Row],[Action 3 Effectivity Date]]-TODAY())*-1)</f>
        <v>41369</v>
      </c>
      <c r="E37" s="20" t="s">
        <v>131</v>
      </c>
      <c r="F37" s="12">
        <f>IF(ISERROR( Tableau_owssvr_1[[#This Row],[Source]]),"/", Tableau_owssvr_1[[#This Row],[Source]])</f>
        <v>0</v>
      </c>
      <c r="G37" s="12">
        <f>IF(ISERROR( Tableau_owssvr_1[[#This Row],[Problem Statement]]),"/", Tableau_owssvr_1[[#This Row],[Problem Statement]])</f>
        <v>0</v>
      </c>
      <c r="H37" s="19"/>
      <c r="I37" s="12"/>
      <c r="J37" s="12">
        <f>IF(ISERROR( Tableau_owssvr_1[[#This Row],[Title]]),"/", Tableau_owssvr_1[[#This Row],[Title]])</f>
        <v>0</v>
      </c>
      <c r="K37" s="13">
        <f>IF(ISERROR( Tableau_owssvr_1[[#This Row],[Problem Initiator]]),"/", Tableau_owssvr_1[[#This Row],[Problem Initiator]])</f>
        <v>0</v>
      </c>
      <c r="L37" s="14">
        <f>IF(ISERROR( Tableau_owssvr_1[[#This Row],[Creation Date]]),"/", Tableau_owssvr_1[[#This Row],[Creation Date]])</f>
        <v>0</v>
      </c>
      <c r="M37" s="13" t="str">
        <f>IF(ISERROR(VLOOKUP(Tableau45745[[#This Row],[Problem Owner]],Table!A:B,2,FALSE)),"/",VLOOKUP(Tableau45745[[#This Row],[Problem Owner]],Table!A:B,2,FALSE))</f>
        <v>/</v>
      </c>
      <c r="N37" s="10">
        <f>IF(ISERROR( Tableau_owssvr_1[[#This Row],[Problem Owner]]),"/", Tableau_owssvr_1[[#This Row],[Problem Owner]])</f>
        <v>0</v>
      </c>
      <c r="O37" s="13">
        <f>IF(ISERROR( Tableau_owssvr_1[[#This Row],[Status]]),"/", Tableau_owssvr_1[[#This Row],[Status]])</f>
        <v>0</v>
      </c>
      <c r="P37" s="13">
        <f>IF(ISERROR( Tableau_owssvr_1[[#This Row],[Site Origin]]),"/", Tableau_owssvr_1[[#This Row],[Site Origin]])</f>
        <v>0</v>
      </c>
    </row>
    <row r="38" spans="1:16" ht="15" x14ac:dyDescent="0.25">
      <c r="A38" s="25">
        <f ca="1">IF(ISERROR(ABS(Tableau_owssvr_1[[#This Row],[Creation Date]]-TODAY())),"/", ABS(Tableau_owssvr_1[[#This Row],[Creation Date]]-TODAY()))</f>
        <v>41369</v>
      </c>
      <c r="B38" s="22">
        <f ca="1">IF(ISERROR( Tableau_owssvr_1[[#This Row],[Action 1 Effectivity Date]]-TODAY()),"/", (Tableau_owssvr_1[[#This Row],[Action 1 Effectivity Date]]-TODAY())*-1)</f>
        <v>41369</v>
      </c>
      <c r="C38" s="22">
        <f ca="1">IF(ISERROR(Tableau_owssvr_1[[#This Row],[Action 2 Effectivity Date]]-TODAY()),"/",(Tableau_owssvr_1[[#This Row],[Action 2 Effectivity Date]]-TODAY())*-1)</f>
        <v>41369</v>
      </c>
      <c r="D38" s="22">
        <f ca="1">IF(ISERROR(Tableau_owssvr_1[[#This Row],[Action 3 Effectivity Date]]-TODAY()),"/", (Tableau_owssvr_1[[#This Row],[Action 3 Effectivity Date]]-TODAY())*-1)</f>
        <v>41369</v>
      </c>
      <c r="E38" s="26" t="s">
        <v>132</v>
      </c>
      <c r="F38" s="12">
        <f>IF(ISERROR( Tableau_owssvr_1[[#This Row],[Source]]),"/", Tableau_owssvr_1[[#This Row],[Source]])</f>
        <v>0</v>
      </c>
      <c r="G38" s="12">
        <f>IF(ISERROR( Tableau_owssvr_1[[#This Row],[Problem Statement]]),"/", Tableau_owssvr_1[[#This Row],[Problem Statement]])</f>
        <v>0</v>
      </c>
      <c r="H38" s="19"/>
      <c r="I38" s="12"/>
      <c r="J38" s="12">
        <f>IF(ISERROR( Tableau_owssvr_1[[#This Row],[Title]]),"/", Tableau_owssvr_1[[#This Row],[Title]])</f>
        <v>0</v>
      </c>
      <c r="K38" s="13">
        <f>IF(ISERROR( Tableau_owssvr_1[[#This Row],[Problem Initiator]]),"/", Tableau_owssvr_1[[#This Row],[Problem Initiator]])</f>
        <v>0</v>
      </c>
      <c r="L38" s="14">
        <f>IF(ISERROR( Tableau_owssvr_1[[#This Row],[Creation Date]]),"/", Tableau_owssvr_1[[#This Row],[Creation Date]])</f>
        <v>0</v>
      </c>
      <c r="M38" s="13" t="str">
        <f>IF(ISERROR(VLOOKUP(Tableau45745[[#This Row],[Problem Owner]],Table!A:B,2,FALSE)),"/",VLOOKUP(Tableau45745[[#This Row],[Problem Owner]],Table!A:B,2,FALSE))</f>
        <v>/</v>
      </c>
      <c r="N38" s="10">
        <f>IF(ISERROR( Tableau_owssvr_1[[#This Row],[Problem Owner]]),"/", Tableau_owssvr_1[[#This Row],[Problem Owner]])</f>
        <v>0</v>
      </c>
      <c r="O38" s="13">
        <f>IF(ISERROR( Tableau_owssvr_1[[#This Row],[Status]]),"/", Tableau_owssvr_1[[#This Row],[Status]])</f>
        <v>0</v>
      </c>
      <c r="P38" s="13">
        <f>IF(ISERROR( Tableau_owssvr_1[[#This Row],[Site Origin]]),"/", Tableau_owssvr_1[[#This Row],[Site Origin]])</f>
        <v>0</v>
      </c>
    </row>
    <row r="39" spans="1:16" ht="15" x14ac:dyDescent="0.25">
      <c r="A39" s="25">
        <f ca="1">IF(ISERROR(ABS(Tableau_owssvr_1[[#This Row],[Creation Date]]-TODAY())),"/", ABS(Tableau_owssvr_1[[#This Row],[Creation Date]]-TODAY()))</f>
        <v>41369</v>
      </c>
      <c r="B39" s="22">
        <f ca="1">IF(ISERROR( Tableau_owssvr_1[[#This Row],[Action 1 Effectivity Date]]-TODAY()),"/", (Tableau_owssvr_1[[#This Row],[Action 1 Effectivity Date]]-TODAY())*-1)</f>
        <v>41369</v>
      </c>
      <c r="C39" s="22">
        <f ca="1">IF(ISERROR(Tableau_owssvr_1[[#This Row],[Action 2 Effectivity Date]]-TODAY()),"/",(Tableau_owssvr_1[[#This Row],[Action 2 Effectivity Date]]-TODAY())*-1)</f>
        <v>41369</v>
      </c>
      <c r="D39" s="22">
        <f ca="1">IF(ISERROR(Tableau_owssvr_1[[#This Row],[Action 3 Effectivity Date]]-TODAY()),"/", (Tableau_owssvr_1[[#This Row],[Action 3 Effectivity Date]]-TODAY())*-1)</f>
        <v>41369</v>
      </c>
      <c r="E39" s="20" t="s">
        <v>131</v>
      </c>
      <c r="F39" s="12">
        <f>IF(ISERROR( Tableau_owssvr_1[[#This Row],[Source]]),"/", Tableau_owssvr_1[[#This Row],[Source]])</f>
        <v>0</v>
      </c>
      <c r="G39" s="12">
        <f>IF(ISERROR( Tableau_owssvr_1[[#This Row],[Problem Statement]]),"/", Tableau_owssvr_1[[#This Row],[Problem Statement]])</f>
        <v>0</v>
      </c>
      <c r="H39" s="19"/>
      <c r="I39" s="12"/>
      <c r="J39" s="12">
        <f>IF(ISERROR( Tableau_owssvr_1[[#This Row],[Title]]),"/", Tableau_owssvr_1[[#This Row],[Title]])</f>
        <v>0</v>
      </c>
      <c r="K39" s="13">
        <f>IF(ISERROR( Tableau_owssvr_1[[#This Row],[Problem Initiator]]),"/", Tableau_owssvr_1[[#This Row],[Problem Initiator]])</f>
        <v>0</v>
      </c>
      <c r="L39" s="14">
        <f>IF(ISERROR( Tableau_owssvr_1[[#This Row],[Creation Date]]),"/", Tableau_owssvr_1[[#This Row],[Creation Date]])</f>
        <v>0</v>
      </c>
      <c r="M39" s="13" t="str">
        <f>IF(ISERROR(VLOOKUP(Tableau45745[[#This Row],[Problem Owner]],Table!A:B,2,FALSE)),"/",VLOOKUP(Tableau45745[[#This Row],[Problem Owner]],Table!A:B,2,FALSE))</f>
        <v>/</v>
      </c>
      <c r="N39" s="10">
        <f>IF(ISERROR( Tableau_owssvr_1[[#This Row],[Problem Owner]]),"/", Tableau_owssvr_1[[#This Row],[Problem Owner]])</f>
        <v>0</v>
      </c>
      <c r="O39" s="13">
        <f>IF(ISERROR( Tableau_owssvr_1[[#This Row],[Status]]),"/", Tableau_owssvr_1[[#This Row],[Status]])</f>
        <v>0</v>
      </c>
      <c r="P39" s="13">
        <f>IF(ISERROR( Tableau_owssvr_1[[#This Row],[Site Origin]]),"/", Tableau_owssvr_1[[#This Row],[Site Origin]])</f>
        <v>0</v>
      </c>
    </row>
    <row r="40" spans="1:16" ht="15" x14ac:dyDescent="0.25">
      <c r="A40" s="25">
        <f ca="1">IF(ISERROR(ABS(Tableau_owssvr_1[[#This Row],[Creation Date]]-TODAY())),"/", ABS(Tableau_owssvr_1[[#This Row],[Creation Date]]-TODAY()))</f>
        <v>41369</v>
      </c>
      <c r="B40" s="22">
        <f ca="1">IF(ISERROR( Tableau_owssvr_1[[#This Row],[Action 1 Effectivity Date]]-TODAY()),"/", (Tableau_owssvr_1[[#This Row],[Action 1 Effectivity Date]]-TODAY())*-1)</f>
        <v>41369</v>
      </c>
      <c r="C40" s="22">
        <f ca="1">IF(ISERROR(Tableau_owssvr_1[[#This Row],[Action 2 Effectivity Date]]-TODAY()),"/",(Tableau_owssvr_1[[#This Row],[Action 2 Effectivity Date]]-TODAY())*-1)</f>
        <v>41369</v>
      </c>
      <c r="D40" s="22">
        <f ca="1">IF(ISERROR(Tableau_owssvr_1[[#This Row],[Action 3 Effectivity Date]]-TODAY()),"/", (Tableau_owssvr_1[[#This Row],[Action 3 Effectivity Date]]-TODAY())*-1)</f>
        <v>41369</v>
      </c>
      <c r="E40" s="27" t="s">
        <v>130</v>
      </c>
      <c r="F40" s="12">
        <f>IF(ISERROR( Tableau_owssvr_1[[#This Row],[Source]]),"/", Tableau_owssvr_1[[#This Row],[Source]])</f>
        <v>0</v>
      </c>
      <c r="G40" s="12">
        <f>IF(ISERROR( Tableau_owssvr_1[[#This Row],[Problem Statement]]),"/", Tableau_owssvr_1[[#This Row],[Problem Statement]])</f>
        <v>0</v>
      </c>
      <c r="H40" s="19"/>
      <c r="I40" s="12"/>
      <c r="J40" s="12">
        <f>IF(ISERROR( Tableau_owssvr_1[[#This Row],[Title]]),"/", Tableau_owssvr_1[[#This Row],[Title]])</f>
        <v>0</v>
      </c>
      <c r="K40" s="13">
        <f>IF(ISERROR( Tableau_owssvr_1[[#This Row],[Problem Initiator]]),"/", Tableau_owssvr_1[[#This Row],[Problem Initiator]])</f>
        <v>0</v>
      </c>
      <c r="L40" s="14">
        <f>IF(ISERROR( Tableau_owssvr_1[[#This Row],[Creation Date]]),"/", Tableau_owssvr_1[[#This Row],[Creation Date]])</f>
        <v>0</v>
      </c>
      <c r="M40" s="13" t="str">
        <f>IF(ISERROR(VLOOKUP(Tableau45745[[#This Row],[Problem Owner]],Table!A:B,2,FALSE)),"/",VLOOKUP(Tableau45745[[#This Row],[Problem Owner]],Table!A:B,2,FALSE))</f>
        <v>/</v>
      </c>
      <c r="N40" s="10">
        <f>IF(ISERROR( Tableau_owssvr_1[[#This Row],[Problem Owner]]),"/", Tableau_owssvr_1[[#This Row],[Problem Owner]])</f>
        <v>0</v>
      </c>
      <c r="O40" s="13">
        <f>IF(ISERROR( Tableau_owssvr_1[[#This Row],[Status]]),"/", Tableau_owssvr_1[[#This Row],[Status]])</f>
        <v>0</v>
      </c>
      <c r="P40" s="13">
        <f>IF(ISERROR( Tableau_owssvr_1[[#This Row],[Site Origin]]),"/", Tableau_owssvr_1[[#This Row],[Site Origin]])</f>
        <v>0</v>
      </c>
    </row>
    <row r="41" spans="1:16" ht="15" x14ac:dyDescent="0.25">
      <c r="A41" s="25">
        <f ca="1">IF(ISERROR(ABS(Tableau_owssvr_1[[#This Row],[Creation Date]]-TODAY())),"/", ABS(Tableau_owssvr_1[[#This Row],[Creation Date]]-TODAY()))</f>
        <v>41369</v>
      </c>
      <c r="B41" s="22">
        <f ca="1">IF(ISERROR( Tableau_owssvr_1[[#This Row],[Action 1 Effectivity Date]]-TODAY()),"/", (Tableau_owssvr_1[[#This Row],[Action 1 Effectivity Date]]-TODAY())*-1)</f>
        <v>41369</v>
      </c>
      <c r="C41" s="22">
        <f ca="1">IF(ISERROR(Tableau_owssvr_1[[#This Row],[Action 2 Effectivity Date]]-TODAY()),"/",(Tableau_owssvr_1[[#This Row],[Action 2 Effectivity Date]]-TODAY())*-1)</f>
        <v>41369</v>
      </c>
      <c r="D41" s="22">
        <f ca="1">IF(ISERROR(Tableau_owssvr_1[[#This Row],[Action 3 Effectivity Date]]-TODAY()),"/", (Tableau_owssvr_1[[#This Row],[Action 3 Effectivity Date]]-TODAY())*-1)</f>
        <v>41369</v>
      </c>
      <c r="E41" s="27" t="s">
        <v>130</v>
      </c>
      <c r="F41" s="12">
        <f>IF(ISERROR( Tableau_owssvr_1[[#This Row],[Source]]),"/", Tableau_owssvr_1[[#This Row],[Source]])</f>
        <v>0</v>
      </c>
      <c r="G41" s="12">
        <f>IF(ISERROR( Tableau_owssvr_1[[#This Row],[Problem Statement]]),"/", Tableau_owssvr_1[[#This Row],[Problem Statement]])</f>
        <v>0</v>
      </c>
      <c r="H41" s="19"/>
      <c r="I41" s="12"/>
      <c r="J41" s="12">
        <f>IF(ISERROR( Tableau_owssvr_1[[#This Row],[Title]]),"/", Tableau_owssvr_1[[#This Row],[Title]])</f>
        <v>0</v>
      </c>
      <c r="K41" s="13">
        <f>IF(ISERROR( Tableau_owssvr_1[[#This Row],[Problem Initiator]]),"/", Tableau_owssvr_1[[#This Row],[Problem Initiator]])</f>
        <v>0</v>
      </c>
      <c r="L41" s="14">
        <f>IF(ISERROR( Tableau_owssvr_1[[#This Row],[Creation Date]]),"/", Tableau_owssvr_1[[#This Row],[Creation Date]])</f>
        <v>0</v>
      </c>
      <c r="M41" s="13" t="str">
        <f>IF(ISERROR(VLOOKUP(Tableau45745[[#This Row],[Problem Owner]],Table!A:B,2,FALSE)),"/",VLOOKUP(Tableau45745[[#This Row],[Problem Owner]],Table!A:B,2,FALSE))</f>
        <v>/</v>
      </c>
      <c r="N41" s="10">
        <f>IF(ISERROR( Tableau_owssvr_1[[#This Row],[Problem Owner]]),"/", Tableau_owssvr_1[[#This Row],[Problem Owner]])</f>
        <v>0</v>
      </c>
      <c r="O41" s="13">
        <f>IF(ISERROR( Tableau_owssvr_1[[#This Row],[Status]]),"/", Tableau_owssvr_1[[#This Row],[Status]])</f>
        <v>0</v>
      </c>
      <c r="P41" s="13">
        <f>IF(ISERROR( Tableau_owssvr_1[[#This Row],[Site Origin]]),"/", Tableau_owssvr_1[[#This Row],[Site Origin]])</f>
        <v>0</v>
      </c>
    </row>
    <row r="42" spans="1:16" x14ac:dyDescent="0.25">
      <c r="A42" s="25">
        <f ca="1">IF(ISERROR(ABS(Tableau_owssvr_1[[#This Row],[Creation Date]]-TODAY())),"/", ABS(Tableau_owssvr_1[[#This Row],[Creation Date]]-TODAY()))</f>
        <v>41369</v>
      </c>
      <c r="B42" s="22">
        <f ca="1">IF(ISERROR( Tableau_owssvr_1[[#This Row],[Action 1 Effectivity Date]]-TODAY()),"/", (Tableau_owssvr_1[[#This Row],[Action 1 Effectivity Date]]-TODAY())*-1)</f>
        <v>41369</v>
      </c>
      <c r="C42" s="22">
        <f ca="1">IF(ISERROR(Tableau_owssvr_1[[#This Row],[Action 2 Effectivity Date]]-TODAY()),"/",(Tableau_owssvr_1[[#This Row],[Action 2 Effectivity Date]]-TODAY())*-1)</f>
        <v>41369</v>
      </c>
      <c r="D42" s="22">
        <f ca="1">IF(ISERROR(Tableau_owssvr_1[[#This Row],[Action 3 Effectivity Date]]-TODAY()),"/", (Tableau_owssvr_1[[#This Row],[Action 3 Effectivity Date]]-TODAY())*-1)</f>
        <v>41369</v>
      </c>
      <c r="E42" s="20" t="s">
        <v>131</v>
      </c>
      <c r="F42" s="12">
        <f>IF(ISERROR( Tableau_owssvr_1[[#This Row],[Source]]),"/", Tableau_owssvr_1[[#This Row],[Source]])</f>
        <v>0</v>
      </c>
      <c r="G42" s="12">
        <f>IF(ISERROR( Tableau_owssvr_1[[#This Row],[Problem Statement]]),"/", Tableau_owssvr_1[[#This Row],[Problem Statement]])</f>
        <v>0</v>
      </c>
      <c r="H42" s="56"/>
      <c r="I42" s="12"/>
      <c r="J42" s="12">
        <f>IF(ISERROR( Tableau_owssvr_1[[#This Row],[Title]]),"/", Tableau_owssvr_1[[#This Row],[Title]])</f>
        <v>0</v>
      </c>
      <c r="K42" s="13">
        <f>IF(ISERROR( Tableau_owssvr_1[[#This Row],[Problem Initiator]]),"/", Tableau_owssvr_1[[#This Row],[Problem Initiator]])</f>
        <v>0</v>
      </c>
      <c r="L42" s="14">
        <f>IF(ISERROR( Tableau_owssvr_1[[#This Row],[Creation Date]]),"/", Tableau_owssvr_1[[#This Row],[Creation Date]])</f>
        <v>0</v>
      </c>
      <c r="M42" s="13" t="str">
        <f>IF(ISERROR(VLOOKUP(Tableau45745[[#This Row],[Problem Owner]],Table!A:B,2,FALSE)),"/",VLOOKUP(Tableau45745[[#This Row],[Problem Owner]],Table!A:B,2,FALSE))</f>
        <v>/</v>
      </c>
      <c r="N42" s="10">
        <f>IF(ISERROR( Tableau_owssvr_1[[#This Row],[Problem Owner]]),"/", Tableau_owssvr_1[[#This Row],[Problem Owner]])</f>
        <v>0</v>
      </c>
      <c r="O42" s="13">
        <f>IF(ISERROR( Tableau_owssvr_1[[#This Row],[Status]]),"/", Tableau_owssvr_1[[#This Row],[Status]])</f>
        <v>0</v>
      </c>
      <c r="P42" s="13">
        <f>IF(ISERROR( Tableau_owssvr_1[[#This Row],[Site Origin]]),"/", Tableau_owssvr_1[[#This Row],[Site Origin]])</f>
        <v>0</v>
      </c>
    </row>
    <row r="43" spans="1:16" x14ac:dyDescent="0.25">
      <c r="A43" s="25">
        <f ca="1">IF(ISERROR(ABS(Tableau_owssvr_1[[#This Row],[Creation Date]]-TODAY())),"/", ABS(Tableau_owssvr_1[[#This Row],[Creation Date]]-TODAY()))</f>
        <v>41369</v>
      </c>
      <c r="B43" s="22">
        <f ca="1">IF(ISERROR( Tableau_owssvr_1[[#This Row],[Action 1 Effectivity Date]]-TODAY()),"/", (Tableau_owssvr_1[[#This Row],[Action 1 Effectivity Date]]-TODAY())*-1)</f>
        <v>41369</v>
      </c>
      <c r="C43" s="22">
        <f ca="1">IF(ISERROR(Tableau_owssvr_1[[#This Row],[Action 2 Effectivity Date]]-TODAY()),"/",(Tableau_owssvr_1[[#This Row],[Action 2 Effectivity Date]]-TODAY())*-1)</f>
        <v>41369</v>
      </c>
      <c r="D43" s="22">
        <f ca="1">IF(ISERROR(Tableau_owssvr_1[[#This Row],[Action 3 Effectivity Date]]-TODAY()),"/", (Tableau_owssvr_1[[#This Row],[Action 3 Effectivity Date]]-TODAY())*-1)</f>
        <v>41369</v>
      </c>
      <c r="E43" s="20" t="s">
        <v>131</v>
      </c>
      <c r="F43" s="12">
        <f>IF(ISERROR( Tableau_owssvr_1[[#This Row],[Source]]),"/", Tableau_owssvr_1[[#This Row],[Source]])</f>
        <v>0</v>
      </c>
      <c r="G43" s="12">
        <f>IF(ISERROR( Tableau_owssvr_1[[#This Row],[Problem Statement]]),"/", Tableau_owssvr_1[[#This Row],[Problem Statement]])</f>
        <v>0</v>
      </c>
      <c r="H43" s="56"/>
      <c r="I43" s="12"/>
      <c r="J43" s="12">
        <f>IF(ISERROR( Tableau_owssvr_1[[#This Row],[Title]]),"/", Tableau_owssvr_1[[#This Row],[Title]])</f>
        <v>0</v>
      </c>
      <c r="K43" s="13">
        <f>IF(ISERROR( Tableau_owssvr_1[[#This Row],[Problem Initiator]]),"/", Tableau_owssvr_1[[#This Row],[Problem Initiator]])</f>
        <v>0</v>
      </c>
      <c r="L43" s="14">
        <f>IF(ISERROR( Tableau_owssvr_1[[#This Row],[Creation Date]]),"/", Tableau_owssvr_1[[#This Row],[Creation Date]])</f>
        <v>0</v>
      </c>
      <c r="M43" s="13" t="str">
        <f>IF(ISERROR(VLOOKUP(Tableau45745[[#This Row],[Problem Owner]],Table!A:B,2,FALSE)),"/",VLOOKUP(Tableau45745[[#This Row],[Problem Owner]],Table!A:B,2,FALSE))</f>
        <v>/</v>
      </c>
      <c r="N43" s="10">
        <f>IF(ISERROR( Tableau_owssvr_1[[#This Row],[Problem Owner]]),"/", Tableau_owssvr_1[[#This Row],[Problem Owner]])</f>
        <v>0</v>
      </c>
      <c r="O43" s="13">
        <f>IF(ISERROR( Tableau_owssvr_1[[#This Row],[Status]]),"/", Tableau_owssvr_1[[#This Row],[Status]])</f>
        <v>0</v>
      </c>
      <c r="P43" s="13">
        <f>IF(ISERROR( Tableau_owssvr_1[[#This Row],[Site Origin]]),"/", Tableau_owssvr_1[[#This Row],[Site Origin]])</f>
        <v>0</v>
      </c>
    </row>
    <row r="44" spans="1:16" x14ac:dyDescent="0.25">
      <c r="A44" s="25">
        <f ca="1">IF(ISERROR(ABS(Tableau_owssvr_1[[#This Row],[Creation Date]]-TODAY())),"/", ABS(Tableau_owssvr_1[[#This Row],[Creation Date]]-TODAY()))</f>
        <v>41369</v>
      </c>
      <c r="B44" s="22">
        <f ca="1">IF(ISERROR( Tableau_owssvr_1[[#This Row],[Action 1 Effectivity Date]]-TODAY()),"/", (Tableau_owssvr_1[[#This Row],[Action 1 Effectivity Date]]-TODAY())*-1)</f>
        <v>41369</v>
      </c>
      <c r="C44" s="22">
        <f ca="1">IF(ISERROR(Tableau_owssvr_1[[#This Row],[Action 2 Effectivity Date]]-TODAY()),"/",(Tableau_owssvr_1[[#This Row],[Action 2 Effectivity Date]]-TODAY())*-1)</f>
        <v>41369</v>
      </c>
      <c r="D44" s="22">
        <f ca="1">IF(ISERROR(Tableau_owssvr_1[[#This Row],[Action 3 Effectivity Date]]-TODAY()),"/", (Tableau_owssvr_1[[#This Row],[Action 3 Effectivity Date]]-TODAY())*-1)</f>
        <v>41369</v>
      </c>
      <c r="E44" s="20" t="s">
        <v>131</v>
      </c>
      <c r="F44" s="12">
        <f>IF(ISERROR( Tableau_owssvr_1[[#This Row],[Source]]),"/", Tableau_owssvr_1[[#This Row],[Source]])</f>
        <v>0</v>
      </c>
      <c r="G44" s="12">
        <f>IF(ISERROR( Tableau_owssvr_1[[#This Row],[Problem Statement]]),"/", Tableau_owssvr_1[[#This Row],[Problem Statement]])</f>
        <v>0</v>
      </c>
      <c r="H44" s="56"/>
      <c r="I44" s="12"/>
      <c r="J44" s="12">
        <f>IF(ISERROR( Tableau_owssvr_1[[#This Row],[Title]]),"/", Tableau_owssvr_1[[#This Row],[Title]])</f>
        <v>0</v>
      </c>
      <c r="K44" s="13">
        <f>IF(ISERROR( Tableau_owssvr_1[[#This Row],[Problem Initiator]]),"/", Tableau_owssvr_1[[#This Row],[Problem Initiator]])</f>
        <v>0</v>
      </c>
      <c r="L44" s="14">
        <f>IF(ISERROR( Tableau_owssvr_1[[#This Row],[Creation Date]]),"/", Tableau_owssvr_1[[#This Row],[Creation Date]])</f>
        <v>0</v>
      </c>
      <c r="M44" s="13" t="str">
        <f>IF(ISERROR(VLOOKUP(Tableau45745[[#This Row],[Problem Owner]],Table!A:B,2,FALSE)),"/",VLOOKUP(Tableau45745[[#This Row],[Problem Owner]],Table!A:B,2,FALSE))</f>
        <v>/</v>
      </c>
      <c r="N44" s="10">
        <f>IF(ISERROR( Tableau_owssvr_1[[#This Row],[Problem Owner]]),"/", Tableau_owssvr_1[[#This Row],[Problem Owner]])</f>
        <v>0</v>
      </c>
      <c r="O44" s="13">
        <f>IF(ISERROR( Tableau_owssvr_1[[#This Row],[Status]]),"/", Tableau_owssvr_1[[#This Row],[Status]])</f>
        <v>0</v>
      </c>
      <c r="P44" s="13">
        <f>IF(ISERROR( Tableau_owssvr_1[[#This Row],[Site Origin]]),"/", Tableau_owssvr_1[[#This Row],[Site Origin]])</f>
        <v>0</v>
      </c>
    </row>
    <row r="45" spans="1:16" x14ac:dyDescent="0.25">
      <c r="A45" s="25">
        <f ca="1">IF(ISERROR(ABS(Tableau_owssvr_1[[#This Row],[Creation Date]]-TODAY())),"/", ABS(Tableau_owssvr_1[[#This Row],[Creation Date]]-TODAY()))</f>
        <v>41369</v>
      </c>
      <c r="B45" s="22">
        <f ca="1">IF(ISERROR( Tableau_owssvr_1[[#This Row],[Action 1 Effectivity Date]]-TODAY()),"/", (Tableau_owssvr_1[[#This Row],[Action 1 Effectivity Date]]-TODAY())*-1)</f>
        <v>41369</v>
      </c>
      <c r="C45" s="22">
        <f ca="1">IF(ISERROR(Tableau_owssvr_1[[#This Row],[Action 2 Effectivity Date]]-TODAY()),"/",(Tableau_owssvr_1[[#This Row],[Action 2 Effectivity Date]]-TODAY())*-1)</f>
        <v>41369</v>
      </c>
      <c r="D45" s="22">
        <f ca="1">IF(ISERROR(Tableau_owssvr_1[[#This Row],[Action 3 Effectivity Date]]-TODAY()),"/", (Tableau_owssvr_1[[#This Row],[Action 3 Effectivity Date]]-TODAY())*-1)</f>
        <v>41369</v>
      </c>
      <c r="E45" s="27" t="s">
        <v>130</v>
      </c>
      <c r="F45" s="12">
        <f>IF(ISERROR( Tableau_owssvr_1[[#This Row],[Source]]),"/", Tableau_owssvr_1[[#This Row],[Source]])</f>
        <v>0</v>
      </c>
      <c r="G45" s="12">
        <f>IF(ISERROR( Tableau_owssvr_1[[#This Row],[Problem Statement]]),"/", Tableau_owssvr_1[[#This Row],[Problem Statement]])</f>
        <v>0</v>
      </c>
      <c r="H45" s="56"/>
      <c r="I45" s="12"/>
      <c r="J45" s="12">
        <f>IF(ISERROR( Tableau_owssvr_1[[#This Row],[Title]]),"/", Tableau_owssvr_1[[#This Row],[Title]])</f>
        <v>0</v>
      </c>
      <c r="K45" s="13">
        <f>IF(ISERROR( Tableau_owssvr_1[[#This Row],[Problem Initiator]]),"/", Tableau_owssvr_1[[#This Row],[Problem Initiator]])</f>
        <v>0</v>
      </c>
      <c r="L45" s="14">
        <f>IF(ISERROR( Tableau_owssvr_1[[#This Row],[Creation Date]]),"/", Tableau_owssvr_1[[#This Row],[Creation Date]])</f>
        <v>0</v>
      </c>
      <c r="M45" s="13" t="str">
        <f>IF(ISERROR(VLOOKUP(Tableau45745[[#This Row],[Problem Owner]],Table!A:B,2,FALSE)),"/",VLOOKUP(Tableau45745[[#This Row],[Problem Owner]],Table!A:B,2,FALSE))</f>
        <v>/</v>
      </c>
      <c r="N45" s="10">
        <f>IF(ISERROR( Tableau_owssvr_1[[#This Row],[Problem Owner]]),"/", Tableau_owssvr_1[[#This Row],[Problem Owner]])</f>
        <v>0</v>
      </c>
      <c r="O45" s="13">
        <f>IF(ISERROR( Tableau_owssvr_1[[#This Row],[Status]]),"/", Tableau_owssvr_1[[#This Row],[Status]])</f>
        <v>0</v>
      </c>
      <c r="P45" s="13">
        <f>IF(ISERROR( Tableau_owssvr_1[[#This Row],[Site Origin]]),"/", Tableau_owssvr_1[[#This Row],[Site Origin]])</f>
        <v>0</v>
      </c>
    </row>
    <row r="46" spans="1:16" x14ac:dyDescent="0.25">
      <c r="A46" s="11" t="str">
        <f ca="1">IF(ISERROR(ABS(Tableau_owssvr_1[[#This Row],[Creation Date]]-TODAY())),"/", ABS(Tableau_owssvr_1[[#This Row],[Creation Date]]-TODAY()))</f>
        <v>/</v>
      </c>
      <c r="B46" s="11" t="str">
        <f ca="1">IF(ISERROR( Tableau_owssvr_1[[#This Row],[Action 1 Effectivity Date]]-TODAY()),"/", (Tableau_owssvr_1[[#This Row],[Action 1 Effectivity Date]]-TODAY())*-1)</f>
        <v>/</v>
      </c>
      <c r="C46" s="11" t="str">
        <f ca="1">IF(ISERROR(Tableau_owssvr_1[[#This Row],[Action 2 Effectivity Date]]-TODAY()),"/",(Tableau_owssvr_1[[#This Row],[Action 2 Effectivity Date]]-TODAY())*-1)</f>
        <v>/</v>
      </c>
      <c r="D46" s="11" t="str">
        <f ca="1">IF(ISERROR(Tableau_owssvr_1[[#This Row],[Action 3 Effectivity Date]]-TODAY()),"/", (Tableau_owssvr_1[[#This Row],[Action 3 Effectivity Date]]-TODAY())*-1)</f>
        <v>/</v>
      </c>
      <c r="E46" s="12" t="str">
        <f>IF(ISERROR( Tableau_owssvr_1[[#This Row],[Criticality]]),"/",Tableau_owssvr_1[[#This Row],[Criticality]])</f>
        <v>/</v>
      </c>
      <c r="F46" s="12" t="str">
        <f>IF(ISERROR( Tableau_owssvr_1[[#This Row],[Source]]),"/", Tableau_owssvr_1[[#This Row],[Source]])</f>
        <v>/</v>
      </c>
      <c r="G46" s="12" t="str">
        <f>IF(ISERROR( Tableau_owssvr_1[[#This Row],[Problem Statement]]),"/", Tableau_owssvr_1[[#This Row],[Problem Statement]])</f>
        <v>/</v>
      </c>
      <c r="H46" s="56"/>
      <c r="I46" s="12"/>
      <c r="J46" s="12" t="str">
        <f>IF(ISERROR( Tableau_owssvr_1[[#This Row],[Title]]),"/", Tableau_owssvr_1[[#This Row],[Title]])</f>
        <v>/</v>
      </c>
      <c r="K46" s="13" t="str">
        <f>IF(ISERROR( Tableau_owssvr_1[[#This Row],[Problem Initiator]]),"/", Tableau_owssvr_1[[#This Row],[Problem Initiator]])</f>
        <v>/</v>
      </c>
      <c r="L46" s="14" t="str">
        <f>IF(ISERROR( Tableau_owssvr_1[[#This Row],[Creation Date]]),"/", Tableau_owssvr_1[[#This Row],[Creation Date]])</f>
        <v>/</v>
      </c>
      <c r="M46" s="13" t="str">
        <f>IF(ISERROR(VLOOKUP(Tableau45745[[#This Row],[Problem Owner]],Table!A:B,2,FALSE)),"/",VLOOKUP(Tableau45745[[#This Row],[Problem Owner]],Table!A:B,2,FALSE))</f>
        <v>/</v>
      </c>
      <c r="N46" s="10" t="str">
        <f>IF(ISERROR( Tableau_owssvr_1[[#This Row],[Problem Owner]]),"/", Tableau_owssvr_1[[#This Row],[Problem Owner]])</f>
        <v>/</v>
      </c>
      <c r="O46" s="13" t="str">
        <f>IF(ISERROR( Tableau_owssvr_1[[#This Row],[Status]]),"/", Tableau_owssvr_1[[#This Row],[Status]])</f>
        <v>/</v>
      </c>
      <c r="P46" s="13" t="str">
        <f>IF(ISERROR( Tableau_owssvr_1[[#This Row],[Site Origin]]),"/", Tableau_owssvr_1[[#This Row],[Site Origin]])</f>
        <v>/</v>
      </c>
    </row>
    <row r="47" spans="1:16" x14ac:dyDescent="0.25">
      <c r="A47" s="11" t="str">
        <f ca="1">IF(ISERROR(ABS(Tableau_owssvr_1[[#This Row],[Creation Date]]-TODAY())),"/", ABS(Tableau_owssvr_1[[#This Row],[Creation Date]]-TODAY()))</f>
        <v>/</v>
      </c>
      <c r="B47" s="11" t="str">
        <f ca="1">IF(ISERROR( Tableau_owssvr_1[[#This Row],[Action 1 Effectivity Date]]-TODAY()),"/", (Tableau_owssvr_1[[#This Row],[Action 1 Effectivity Date]]-TODAY())*-1)</f>
        <v>/</v>
      </c>
      <c r="C47" s="11" t="str">
        <f ca="1">IF(ISERROR(Tableau_owssvr_1[[#This Row],[Action 2 Effectivity Date]]-TODAY()),"/",(Tableau_owssvr_1[[#This Row],[Action 2 Effectivity Date]]-TODAY())*-1)</f>
        <v>/</v>
      </c>
      <c r="D47" s="11" t="str">
        <f ca="1">IF(ISERROR(Tableau_owssvr_1[[#This Row],[Action 3 Effectivity Date]]-TODAY()),"/", (Tableau_owssvr_1[[#This Row],[Action 3 Effectivity Date]]-TODAY())*-1)</f>
        <v>/</v>
      </c>
      <c r="E47" s="12" t="str">
        <f>IF(ISERROR( Tableau_owssvr_1[[#This Row],[Criticality]]),"/",Tableau_owssvr_1[[#This Row],[Criticality]])</f>
        <v>/</v>
      </c>
      <c r="F47" s="12" t="str">
        <f>IF(ISERROR( Tableau_owssvr_1[[#This Row],[Source]]),"/", Tableau_owssvr_1[[#This Row],[Source]])</f>
        <v>/</v>
      </c>
      <c r="G47" s="12" t="str">
        <f>IF(ISERROR( Tableau_owssvr_1[[#This Row],[Problem Statement]]),"/", Tableau_owssvr_1[[#This Row],[Problem Statement]])</f>
        <v>/</v>
      </c>
      <c r="H47" s="56"/>
      <c r="I47" s="12"/>
      <c r="J47" s="12" t="str">
        <f>IF(ISERROR( Tableau_owssvr_1[[#This Row],[Title]]),"/", Tableau_owssvr_1[[#This Row],[Title]])</f>
        <v>/</v>
      </c>
      <c r="K47" s="13" t="str">
        <f>IF(ISERROR( Tableau_owssvr_1[[#This Row],[Problem Initiator]]),"/", Tableau_owssvr_1[[#This Row],[Problem Initiator]])</f>
        <v>/</v>
      </c>
      <c r="L47" s="14" t="str">
        <f>IF(ISERROR( Tableau_owssvr_1[[#This Row],[Creation Date]]),"/", Tableau_owssvr_1[[#This Row],[Creation Date]])</f>
        <v>/</v>
      </c>
      <c r="M47" s="13" t="str">
        <f>IF(ISERROR(VLOOKUP(Tableau45745[[#This Row],[Problem Owner]],Table!A:B,2,FALSE)),"/",VLOOKUP(Tableau45745[[#This Row],[Problem Owner]],Table!A:B,2,FALSE))</f>
        <v>/</v>
      </c>
      <c r="N47" s="10" t="str">
        <f>IF(ISERROR( Tableau_owssvr_1[[#This Row],[Problem Owner]]),"/", Tableau_owssvr_1[[#This Row],[Problem Owner]])</f>
        <v>/</v>
      </c>
      <c r="O47" s="13" t="str">
        <f>IF(ISERROR( Tableau_owssvr_1[[#This Row],[Status]]),"/", Tableau_owssvr_1[[#This Row],[Status]])</f>
        <v>/</v>
      </c>
      <c r="P47" s="13" t="str">
        <f>IF(ISERROR( Tableau_owssvr_1[[#This Row],[Site Origin]]),"/", Tableau_owssvr_1[[#This Row],[Site Origin]])</f>
        <v>/</v>
      </c>
    </row>
    <row r="48" spans="1:16" x14ac:dyDescent="0.25">
      <c r="A48" s="11" t="str">
        <f ca="1">IF(ISERROR(ABS(Tableau_owssvr_1[[#This Row],[Creation Date]]-TODAY())),"/", ABS(Tableau_owssvr_1[[#This Row],[Creation Date]]-TODAY()))</f>
        <v>/</v>
      </c>
      <c r="B48" s="11" t="str">
        <f ca="1">IF(ISERROR( Tableau_owssvr_1[[#This Row],[Action 1 Effectivity Date]]-TODAY()),"/", (Tableau_owssvr_1[[#This Row],[Action 1 Effectivity Date]]-TODAY())*-1)</f>
        <v>/</v>
      </c>
      <c r="C48" s="11" t="str">
        <f ca="1">IF(ISERROR(Tableau_owssvr_1[[#This Row],[Action 2 Effectivity Date]]-TODAY()),"/",(Tableau_owssvr_1[[#This Row],[Action 2 Effectivity Date]]-TODAY())*-1)</f>
        <v>/</v>
      </c>
      <c r="D48" s="11" t="str">
        <f ca="1">IF(ISERROR(Tableau_owssvr_1[[#This Row],[Action 3 Effectivity Date]]-TODAY()),"/", (Tableau_owssvr_1[[#This Row],[Action 3 Effectivity Date]]-TODAY())*-1)</f>
        <v>/</v>
      </c>
      <c r="E48" s="12" t="str">
        <f>IF(ISERROR( Tableau_owssvr_1[[#This Row],[Criticality]]),"/",Tableau_owssvr_1[[#This Row],[Criticality]])</f>
        <v>/</v>
      </c>
      <c r="F48" s="12" t="str">
        <f>IF(ISERROR( Tableau_owssvr_1[[#This Row],[Source]]),"/", Tableau_owssvr_1[[#This Row],[Source]])</f>
        <v>/</v>
      </c>
      <c r="G48" s="12" t="str">
        <f>IF(ISERROR( Tableau_owssvr_1[[#This Row],[Problem Statement]]),"/", Tableau_owssvr_1[[#This Row],[Problem Statement]])</f>
        <v>/</v>
      </c>
      <c r="H48" s="56"/>
      <c r="I48" s="12"/>
      <c r="J48" s="12" t="str">
        <f>IF(ISERROR( Tableau_owssvr_1[[#This Row],[Title]]),"/", Tableau_owssvr_1[[#This Row],[Title]])</f>
        <v>/</v>
      </c>
      <c r="K48" s="13" t="str">
        <f>IF(ISERROR( Tableau_owssvr_1[[#This Row],[Problem Initiator]]),"/", Tableau_owssvr_1[[#This Row],[Problem Initiator]])</f>
        <v>/</v>
      </c>
      <c r="L48" s="14" t="str">
        <f>IF(ISERROR( Tableau_owssvr_1[[#This Row],[Creation Date]]),"/", Tableau_owssvr_1[[#This Row],[Creation Date]])</f>
        <v>/</v>
      </c>
      <c r="M48" s="13" t="str">
        <f>IF(ISERROR(VLOOKUP(Tableau45745[[#This Row],[Problem Owner]],Table!A:B,2,FALSE)),"/",VLOOKUP(Tableau45745[[#This Row],[Problem Owner]],Table!A:B,2,FALSE))</f>
        <v>/</v>
      </c>
      <c r="N48" s="10" t="str">
        <f>IF(ISERROR( Tableau_owssvr_1[[#This Row],[Problem Owner]]),"/", Tableau_owssvr_1[[#This Row],[Problem Owner]])</f>
        <v>/</v>
      </c>
      <c r="O48" s="13" t="str">
        <f>IF(ISERROR( Tableau_owssvr_1[[#This Row],[Status]]),"/", Tableau_owssvr_1[[#This Row],[Status]])</f>
        <v>/</v>
      </c>
      <c r="P48" s="13" t="str">
        <f>IF(ISERROR( Tableau_owssvr_1[[#This Row],[Site Origin]]),"/", Tableau_owssvr_1[[#This Row],[Site Origin]])</f>
        <v>/</v>
      </c>
    </row>
    <row r="49" spans="1:16" x14ac:dyDescent="0.25">
      <c r="A49" s="11" t="str">
        <f ca="1">IF(ISERROR(ABS(Tableau_owssvr_1[[#This Row],[Creation Date]]-TODAY())),"/", ABS(Tableau_owssvr_1[[#This Row],[Creation Date]]-TODAY()))</f>
        <v>/</v>
      </c>
      <c r="B49" s="11" t="str">
        <f ca="1">IF(ISERROR( Tableau_owssvr_1[[#This Row],[Action 1 Effectivity Date]]-TODAY()),"/", (Tableau_owssvr_1[[#This Row],[Action 1 Effectivity Date]]-TODAY())*-1)</f>
        <v>/</v>
      </c>
      <c r="C49" s="11" t="str">
        <f ca="1">IF(ISERROR(Tableau_owssvr_1[[#This Row],[Action 2 Effectivity Date]]-TODAY()),"/",(Tableau_owssvr_1[[#This Row],[Action 2 Effectivity Date]]-TODAY())*-1)</f>
        <v>/</v>
      </c>
      <c r="D49" s="11" t="str">
        <f ca="1">IF(ISERROR(Tableau_owssvr_1[[#This Row],[Action 3 Effectivity Date]]-TODAY()),"/", (Tableau_owssvr_1[[#This Row],[Action 3 Effectivity Date]]-TODAY())*-1)</f>
        <v>/</v>
      </c>
      <c r="E49" s="12" t="str">
        <f>IF(ISERROR( Tableau_owssvr_1[[#This Row],[Criticality]]),"/",Tableau_owssvr_1[[#This Row],[Criticality]])</f>
        <v>/</v>
      </c>
      <c r="F49" s="12" t="str">
        <f>IF(ISERROR( Tableau_owssvr_1[[#This Row],[Source]]),"/", Tableau_owssvr_1[[#This Row],[Source]])</f>
        <v>/</v>
      </c>
      <c r="G49" s="12" t="str">
        <f>IF(ISERROR( Tableau_owssvr_1[[#This Row],[Problem Statement]]),"/", Tableau_owssvr_1[[#This Row],[Problem Statement]])</f>
        <v>/</v>
      </c>
      <c r="H49" s="56"/>
      <c r="I49" s="12"/>
      <c r="J49" s="12" t="str">
        <f>IF(ISERROR( Tableau_owssvr_1[[#This Row],[Title]]),"/", Tableau_owssvr_1[[#This Row],[Title]])</f>
        <v>/</v>
      </c>
      <c r="K49" s="13" t="str">
        <f>IF(ISERROR( Tableau_owssvr_1[[#This Row],[Problem Initiator]]),"/", Tableau_owssvr_1[[#This Row],[Problem Initiator]])</f>
        <v>/</v>
      </c>
      <c r="L49" s="14" t="str">
        <f>IF(ISERROR( Tableau_owssvr_1[[#This Row],[Creation Date]]),"/", Tableau_owssvr_1[[#This Row],[Creation Date]])</f>
        <v>/</v>
      </c>
      <c r="M49" s="13" t="str">
        <f>IF(ISERROR(VLOOKUP(Tableau45745[[#This Row],[Problem Owner]],Table!A:B,2,FALSE)),"/",VLOOKUP(Tableau45745[[#This Row],[Problem Owner]],Table!A:B,2,FALSE))</f>
        <v>/</v>
      </c>
      <c r="N49" s="10" t="str">
        <f>IF(ISERROR( Tableau_owssvr_1[[#This Row],[Problem Owner]]),"/", Tableau_owssvr_1[[#This Row],[Problem Owner]])</f>
        <v>/</v>
      </c>
      <c r="O49" s="13" t="str">
        <f>IF(ISERROR( Tableau_owssvr_1[[#This Row],[Status]]),"/", Tableau_owssvr_1[[#This Row],[Status]])</f>
        <v>/</v>
      </c>
      <c r="P49" s="13" t="str">
        <f>IF(ISERROR( Tableau_owssvr_1[[#This Row],[Site Origin]]),"/", Tableau_owssvr_1[[#This Row],[Site Origin]])</f>
        <v>/</v>
      </c>
    </row>
    <row r="50" spans="1:16" x14ac:dyDescent="0.25">
      <c r="A50" s="11" t="str">
        <f ca="1">IF(ISERROR(ABS(Tableau_owssvr_1[[#This Row],[Creation Date]]-TODAY())),"/", ABS(Tableau_owssvr_1[[#This Row],[Creation Date]]-TODAY()))</f>
        <v>/</v>
      </c>
      <c r="B50" s="11" t="str">
        <f ca="1">IF(ISERROR( Tableau_owssvr_1[[#This Row],[Action 1 Effectivity Date]]-TODAY()),"/", (Tableau_owssvr_1[[#This Row],[Action 1 Effectivity Date]]-TODAY())*-1)</f>
        <v>/</v>
      </c>
      <c r="C50" s="11" t="str">
        <f ca="1">IF(ISERROR(Tableau_owssvr_1[[#This Row],[Action 2 Effectivity Date]]-TODAY()),"/",(Tableau_owssvr_1[[#This Row],[Action 2 Effectivity Date]]-TODAY())*-1)</f>
        <v>/</v>
      </c>
      <c r="D50" s="11" t="str">
        <f ca="1">IF(ISERROR(Tableau_owssvr_1[[#This Row],[Action 3 Effectivity Date]]-TODAY()),"/", (Tableau_owssvr_1[[#This Row],[Action 3 Effectivity Date]]-TODAY())*-1)</f>
        <v>/</v>
      </c>
      <c r="E50" s="12" t="str">
        <f>IF(ISERROR( Tableau_owssvr_1[[#This Row],[Criticality]]),"/",Tableau_owssvr_1[[#This Row],[Criticality]])</f>
        <v>/</v>
      </c>
      <c r="F50" s="12" t="str">
        <f>IF(ISERROR( Tableau_owssvr_1[[#This Row],[Source]]),"/", Tableau_owssvr_1[[#This Row],[Source]])</f>
        <v>/</v>
      </c>
      <c r="G50" s="12" t="str">
        <f>IF(ISERROR( Tableau_owssvr_1[[#This Row],[Problem Statement]]),"/", Tableau_owssvr_1[[#This Row],[Problem Statement]])</f>
        <v>/</v>
      </c>
      <c r="H50" s="56"/>
      <c r="I50" s="12"/>
      <c r="J50" s="12" t="str">
        <f>IF(ISERROR( Tableau_owssvr_1[[#This Row],[Title]]),"/", Tableau_owssvr_1[[#This Row],[Title]])</f>
        <v>/</v>
      </c>
      <c r="K50" s="13" t="str">
        <f>IF(ISERROR( Tableau_owssvr_1[[#This Row],[Problem Initiator]]),"/", Tableau_owssvr_1[[#This Row],[Problem Initiator]])</f>
        <v>/</v>
      </c>
      <c r="L50" s="14" t="str">
        <f>IF(ISERROR( Tableau_owssvr_1[[#This Row],[Creation Date]]),"/", Tableau_owssvr_1[[#This Row],[Creation Date]])</f>
        <v>/</v>
      </c>
      <c r="M50" s="13" t="str">
        <f>IF(ISERROR(VLOOKUP(Tableau45745[[#This Row],[Problem Owner]],Table!A:B,2,FALSE)),"/",VLOOKUP(Tableau45745[[#This Row],[Problem Owner]],Table!A:B,2,FALSE))</f>
        <v>/</v>
      </c>
      <c r="N50" s="10" t="str">
        <f>IF(ISERROR( Tableau_owssvr_1[[#This Row],[Problem Owner]]),"/", Tableau_owssvr_1[[#This Row],[Problem Owner]])</f>
        <v>/</v>
      </c>
      <c r="O50" s="13" t="str">
        <f>IF(ISERROR( Tableau_owssvr_1[[#This Row],[Status]]),"/", Tableau_owssvr_1[[#This Row],[Status]])</f>
        <v>/</v>
      </c>
      <c r="P50" s="13" t="str">
        <f>IF(ISERROR( Tableau_owssvr_1[[#This Row],[Site Origin]]),"/", Tableau_owssvr_1[[#This Row],[Site Origin]])</f>
        <v>/</v>
      </c>
    </row>
    <row r="51" spans="1:16" x14ac:dyDescent="0.25">
      <c r="A51" s="11" t="str">
        <f ca="1">IF(ISERROR(ABS(Tableau_owssvr_1[[#This Row],[Creation Date]]-TODAY())),"/", ABS(Tableau_owssvr_1[[#This Row],[Creation Date]]-TODAY()))</f>
        <v>/</v>
      </c>
      <c r="B51" s="11" t="str">
        <f ca="1">IF(ISERROR( Tableau_owssvr_1[[#This Row],[Action 1 Effectivity Date]]-TODAY()),"/", (Tableau_owssvr_1[[#This Row],[Action 1 Effectivity Date]]-TODAY())*-1)</f>
        <v>/</v>
      </c>
      <c r="C51" s="11" t="str">
        <f ca="1">IF(ISERROR(Tableau_owssvr_1[[#This Row],[Action 2 Effectivity Date]]-TODAY()),"/",(Tableau_owssvr_1[[#This Row],[Action 2 Effectivity Date]]-TODAY())*-1)</f>
        <v>/</v>
      </c>
      <c r="D51" s="11" t="str">
        <f ca="1">IF(ISERROR(Tableau_owssvr_1[[#This Row],[Action 3 Effectivity Date]]-TODAY()),"/", (Tableau_owssvr_1[[#This Row],[Action 3 Effectivity Date]]-TODAY())*-1)</f>
        <v>/</v>
      </c>
      <c r="E51" s="12" t="str">
        <f>IF(ISERROR( Tableau_owssvr_1[[#This Row],[Criticality]]),"/",Tableau_owssvr_1[[#This Row],[Criticality]])</f>
        <v>/</v>
      </c>
      <c r="F51" s="12" t="str">
        <f>IF(ISERROR( Tableau_owssvr_1[[#This Row],[Source]]),"/", Tableau_owssvr_1[[#This Row],[Source]])</f>
        <v>/</v>
      </c>
      <c r="G51" s="12" t="str">
        <f>IF(ISERROR( Tableau_owssvr_1[[#This Row],[Problem Statement]]),"/", Tableau_owssvr_1[[#This Row],[Problem Statement]])</f>
        <v>/</v>
      </c>
      <c r="H51" s="56"/>
      <c r="I51" s="12"/>
      <c r="J51" s="12" t="str">
        <f>IF(ISERROR( Tableau_owssvr_1[[#This Row],[Title]]),"/", Tableau_owssvr_1[[#This Row],[Title]])</f>
        <v>/</v>
      </c>
      <c r="K51" s="13" t="str">
        <f>IF(ISERROR( Tableau_owssvr_1[[#This Row],[Problem Initiator]]),"/", Tableau_owssvr_1[[#This Row],[Problem Initiator]])</f>
        <v>/</v>
      </c>
      <c r="L51" s="14" t="str">
        <f>IF(ISERROR( Tableau_owssvr_1[[#This Row],[Creation Date]]),"/", Tableau_owssvr_1[[#This Row],[Creation Date]])</f>
        <v>/</v>
      </c>
      <c r="M51" s="13" t="str">
        <f>IF(ISERROR(VLOOKUP(Tableau45745[[#This Row],[Problem Owner]],Table!A:B,2,FALSE)),"/",VLOOKUP(Tableau45745[[#This Row],[Problem Owner]],Table!A:B,2,FALSE))</f>
        <v>/</v>
      </c>
      <c r="N51" s="10" t="str">
        <f>IF(ISERROR( Tableau_owssvr_1[[#This Row],[Problem Owner]]),"/", Tableau_owssvr_1[[#This Row],[Problem Owner]])</f>
        <v>/</v>
      </c>
      <c r="O51" s="13" t="str">
        <f>IF(ISERROR( Tableau_owssvr_1[[#This Row],[Status]]),"/", Tableau_owssvr_1[[#This Row],[Status]])</f>
        <v>/</v>
      </c>
      <c r="P51" s="13" t="str">
        <f>IF(ISERROR( Tableau_owssvr_1[[#This Row],[Site Origin]]),"/", Tableau_owssvr_1[[#This Row],[Site Origin]])</f>
        <v>/</v>
      </c>
    </row>
    <row r="52" spans="1:16" x14ac:dyDescent="0.25">
      <c r="A52" s="11" t="str">
        <f ca="1">IF(ISERROR(ABS(Tableau_owssvr_1[[#This Row],[Creation Date]]-TODAY())),"/", ABS(Tableau_owssvr_1[[#This Row],[Creation Date]]-TODAY()))</f>
        <v>/</v>
      </c>
      <c r="B52" s="11" t="str">
        <f ca="1">IF(ISERROR( Tableau_owssvr_1[[#This Row],[Action 1 Effectivity Date]]-TODAY()),"/", (Tableau_owssvr_1[[#This Row],[Action 1 Effectivity Date]]-TODAY())*-1)</f>
        <v>/</v>
      </c>
      <c r="C52" s="11" t="str">
        <f ca="1">IF(ISERROR(Tableau_owssvr_1[[#This Row],[Action 2 Effectivity Date]]-TODAY()),"/",(Tableau_owssvr_1[[#This Row],[Action 2 Effectivity Date]]-TODAY())*-1)</f>
        <v>/</v>
      </c>
      <c r="D52" s="11" t="str">
        <f ca="1">IF(ISERROR(Tableau_owssvr_1[[#This Row],[Action 3 Effectivity Date]]-TODAY()),"/", (Tableau_owssvr_1[[#This Row],[Action 3 Effectivity Date]]-TODAY())*-1)</f>
        <v>/</v>
      </c>
      <c r="E52" s="12" t="str">
        <f>IF(ISERROR( Tableau_owssvr_1[[#This Row],[Criticality]]),"/",Tableau_owssvr_1[[#This Row],[Criticality]])</f>
        <v>/</v>
      </c>
      <c r="F52" s="12" t="str">
        <f>IF(ISERROR( Tableau_owssvr_1[[#This Row],[Source]]),"/", Tableau_owssvr_1[[#This Row],[Source]])</f>
        <v>/</v>
      </c>
      <c r="G52" s="12" t="str">
        <f>IF(ISERROR( Tableau_owssvr_1[[#This Row],[Problem Statement]]),"/", Tableau_owssvr_1[[#This Row],[Problem Statement]])</f>
        <v>/</v>
      </c>
      <c r="H52" s="56"/>
      <c r="I52" s="12"/>
      <c r="J52" s="12" t="str">
        <f>IF(ISERROR( Tableau_owssvr_1[[#This Row],[Title]]),"/", Tableau_owssvr_1[[#This Row],[Title]])</f>
        <v>/</v>
      </c>
      <c r="K52" s="13" t="str">
        <f>IF(ISERROR( Tableau_owssvr_1[[#This Row],[Problem Initiator]]),"/", Tableau_owssvr_1[[#This Row],[Problem Initiator]])</f>
        <v>/</v>
      </c>
      <c r="L52" s="14" t="str">
        <f>IF(ISERROR( Tableau_owssvr_1[[#This Row],[Creation Date]]),"/", Tableau_owssvr_1[[#This Row],[Creation Date]])</f>
        <v>/</v>
      </c>
      <c r="M52" s="13" t="str">
        <f>IF(ISERROR(VLOOKUP(Tableau45745[[#This Row],[Problem Owner]],Table!A:B,2,FALSE)),"/",VLOOKUP(Tableau45745[[#This Row],[Problem Owner]],Table!A:B,2,FALSE))</f>
        <v>/</v>
      </c>
      <c r="N52" s="10" t="str">
        <f>IF(ISERROR( Tableau_owssvr_1[[#This Row],[Problem Owner]]),"/", Tableau_owssvr_1[[#This Row],[Problem Owner]])</f>
        <v>/</v>
      </c>
      <c r="O52" s="13" t="str">
        <f>IF(ISERROR( Tableau_owssvr_1[[#This Row],[Status]]),"/", Tableau_owssvr_1[[#This Row],[Status]])</f>
        <v>/</v>
      </c>
      <c r="P52" s="13" t="str">
        <f>IF(ISERROR( Tableau_owssvr_1[[#This Row],[Site Origin]]),"/", Tableau_owssvr_1[[#This Row],[Site Origin]])</f>
        <v>/</v>
      </c>
    </row>
    <row r="53" spans="1:16" x14ac:dyDescent="0.25">
      <c r="A53" s="11" t="str">
        <f ca="1">IF(ISERROR(ABS(Tableau_owssvr_1[[#This Row],[Creation Date]]-TODAY())),"/", ABS(Tableau_owssvr_1[[#This Row],[Creation Date]]-TODAY()))</f>
        <v>/</v>
      </c>
      <c r="B53" s="11" t="str">
        <f ca="1">IF(ISERROR( Tableau_owssvr_1[[#This Row],[Action 1 Effectivity Date]]-TODAY()),"/", (Tableau_owssvr_1[[#This Row],[Action 1 Effectivity Date]]-TODAY())*-1)</f>
        <v>/</v>
      </c>
      <c r="C53" s="11" t="str">
        <f ca="1">IF(ISERROR(Tableau_owssvr_1[[#This Row],[Action 2 Effectivity Date]]-TODAY()),"/",(Tableau_owssvr_1[[#This Row],[Action 2 Effectivity Date]]-TODAY())*-1)</f>
        <v>/</v>
      </c>
      <c r="D53" s="11" t="str">
        <f ca="1">IF(ISERROR(Tableau_owssvr_1[[#This Row],[Action 3 Effectivity Date]]-TODAY()),"/", (Tableau_owssvr_1[[#This Row],[Action 3 Effectivity Date]]-TODAY())*-1)</f>
        <v>/</v>
      </c>
      <c r="E53" s="12" t="str">
        <f>IF(ISERROR( Tableau_owssvr_1[[#This Row],[Criticality]]),"/",Tableau_owssvr_1[[#This Row],[Criticality]])</f>
        <v>/</v>
      </c>
      <c r="F53" s="12" t="str">
        <f>IF(ISERROR( Tableau_owssvr_1[[#This Row],[Source]]),"/", Tableau_owssvr_1[[#This Row],[Source]])</f>
        <v>/</v>
      </c>
      <c r="G53" s="12" t="str">
        <f>IF(ISERROR( Tableau_owssvr_1[[#This Row],[Problem Statement]]),"/", Tableau_owssvr_1[[#This Row],[Problem Statement]])</f>
        <v>/</v>
      </c>
      <c r="H53" s="56"/>
      <c r="I53" s="12"/>
      <c r="J53" s="12" t="str">
        <f>IF(ISERROR( Tableau_owssvr_1[[#This Row],[Title]]),"/", Tableau_owssvr_1[[#This Row],[Title]])</f>
        <v>/</v>
      </c>
      <c r="K53" s="13" t="str">
        <f>IF(ISERROR( Tableau_owssvr_1[[#This Row],[Problem Initiator]]),"/", Tableau_owssvr_1[[#This Row],[Problem Initiator]])</f>
        <v>/</v>
      </c>
      <c r="L53" s="14" t="str">
        <f>IF(ISERROR( Tableau_owssvr_1[[#This Row],[Creation Date]]),"/", Tableau_owssvr_1[[#This Row],[Creation Date]])</f>
        <v>/</v>
      </c>
      <c r="M53" s="13" t="str">
        <f>IF(ISERROR(VLOOKUP(Tableau45745[[#This Row],[Problem Owner]],Table!A:B,2,FALSE)),"/",VLOOKUP(Tableau45745[[#This Row],[Problem Owner]],Table!A:B,2,FALSE))</f>
        <v>/</v>
      </c>
      <c r="N53" s="10" t="str">
        <f>IF(ISERROR( Tableau_owssvr_1[[#This Row],[Problem Owner]]),"/", Tableau_owssvr_1[[#This Row],[Problem Owner]])</f>
        <v>/</v>
      </c>
      <c r="O53" s="13" t="str">
        <f>IF(ISERROR( Tableau_owssvr_1[[#This Row],[Status]]),"/", Tableau_owssvr_1[[#This Row],[Status]])</f>
        <v>/</v>
      </c>
      <c r="P53" s="13" t="str">
        <f>IF(ISERROR( Tableau_owssvr_1[[#This Row],[Site Origin]]),"/", Tableau_owssvr_1[[#This Row],[Site Origin]])</f>
        <v>/</v>
      </c>
    </row>
    <row r="54" spans="1:16" x14ac:dyDescent="0.25">
      <c r="A54" s="11" t="str">
        <f ca="1">IF(ISERROR(ABS(Tableau_owssvr_1[[#This Row],[Creation Date]]-TODAY())),"/", ABS(Tableau_owssvr_1[[#This Row],[Creation Date]]-TODAY()))</f>
        <v>/</v>
      </c>
      <c r="B54" s="11" t="str">
        <f ca="1">IF(ISERROR( Tableau_owssvr_1[[#This Row],[Action 1 Effectivity Date]]-TODAY()),"/", (Tableau_owssvr_1[[#This Row],[Action 1 Effectivity Date]]-TODAY())*-1)</f>
        <v>/</v>
      </c>
      <c r="C54" s="11" t="str">
        <f ca="1">IF(ISERROR(Tableau_owssvr_1[[#This Row],[Action 2 Effectivity Date]]-TODAY()),"/",(Tableau_owssvr_1[[#This Row],[Action 2 Effectivity Date]]-TODAY())*-1)</f>
        <v>/</v>
      </c>
      <c r="D54" s="11" t="str">
        <f ca="1">IF(ISERROR(Tableau_owssvr_1[[#This Row],[Action 3 Effectivity Date]]-TODAY()),"/", (Tableau_owssvr_1[[#This Row],[Action 3 Effectivity Date]]-TODAY())*-1)</f>
        <v>/</v>
      </c>
      <c r="E54" s="12" t="str">
        <f>IF(ISERROR( Tableau_owssvr_1[[#This Row],[Criticality]]),"/",Tableau_owssvr_1[[#This Row],[Criticality]])</f>
        <v>/</v>
      </c>
      <c r="F54" s="12" t="str">
        <f>IF(ISERROR( Tableau_owssvr_1[[#This Row],[Source]]),"/", Tableau_owssvr_1[[#This Row],[Source]])</f>
        <v>/</v>
      </c>
      <c r="G54" s="12" t="str">
        <f>IF(ISERROR( Tableau_owssvr_1[[#This Row],[Problem Statement]]),"/", Tableau_owssvr_1[[#This Row],[Problem Statement]])</f>
        <v>/</v>
      </c>
      <c r="H54" s="56"/>
      <c r="I54" s="12"/>
      <c r="J54" s="12" t="str">
        <f>IF(ISERROR( Tableau_owssvr_1[[#This Row],[Title]]),"/", Tableau_owssvr_1[[#This Row],[Title]])</f>
        <v>/</v>
      </c>
      <c r="K54" s="13" t="str">
        <f>IF(ISERROR( Tableau_owssvr_1[[#This Row],[Problem Initiator]]),"/", Tableau_owssvr_1[[#This Row],[Problem Initiator]])</f>
        <v>/</v>
      </c>
      <c r="L54" s="14" t="str">
        <f>IF(ISERROR( Tableau_owssvr_1[[#This Row],[Creation Date]]),"/", Tableau_owssvr_1[[#This Row],[Creation Date]])</f>
        <v>/</v>
      </c>
      <c r="M54" s="13" t="str">
        <f>IF(ISERROR(VLOOKUP(Tableau45745[[#This Row],[Problem Owner]],Table!A:B,2,FALSE)),"/",VLOOKUP(Tableau45745[[#This Row],[Problem Owner]],Table!A:B,2,FALSE))</f>
        <v>/</v>
      </c>
      <c r="N54" s="10" t="str">
        <f>IF(ISERROR( Tableau_owssvr_1[[#This Row],[Problem Owner]]),"/", Tableau_owssvr_1[[#This Row],[Problem Owner]])</f>
        <v>/</v>
      </c>
      <c r="O54" s="13" t="str">
        <f>IF(ISERROR( Tableau_owssvr_1[[#This Row],[Status]]),"/", Tableau_owssvr_1[[#This Row],[Status]])</f>
        <v>/</v>
      </c>
      <c r="P54" s="13" t="str">
        <f>IF(ISERROR( Tableau_owssvr_1[[#This Row],[Site Origin]]),"/", Tableau_owssvr_1[[#This Row],[Site Origin]])</f>
        <v>/</v>
      </c>
    </row>
    <row r="55" spans="1:16" x14ac:dyDescent="0.25">
      <c r="A55" s="11" t="str">
        <f ca="1">IF(ISERROR(ABS(Tableau_owssvr_1[[#This Row],[Creation Date]]-TODAY())),"/", ABS(Tableau_owssvr_1[[#This Row],[Creation Date]]-TODAY()))</f>
        <v>/</v>
      </c>
      <c r="B55" s="11" t="str">
        <f ca="1">IF(ISERROR( Tableau_owssvr_1[[#This Row],[Action 1 Effectivity Date]]-TODAY()),"/", (Tableau_owssvr_1[[#This Row],[Action 1 Effectivity Date]]-TODAY())*-1)</f>
        <v>/</v>
      </c>
      <c r="C55" s="11" t="str">
        <f ca="1">IF(ISERROR(Tableau_owssvr_1[[#This Row],[Action 2 Effectivity Date]]-TODAY()),"/",(Tableau_owssvr_1[[#This Row],[Action 2 Effectivity Date]]-TODAY())*-1)</f>
        <v>/</v>
      </c>
      <c r="D55" s="11" t="str">
        <f ca="1">IF(ISERROR(Tableau_owssvr_1[[#This Row],[Action 3 Effectivity Date]]-TODAY()),"/", (Tableau_owssvr_1[[#This Row],[Action 3 Effectivity Date]]-TODAY())*-1)</f>
        <v>/</v>
      </c>
      <c r="E55" s="12" t="str">
        <f>IF(ISERROR( Tableau_owssvr_1[[#This Row],[Criticality]]),"/",Tableau_owssvr_1[[#This Row],[Criticality]])</f>
        <v>/</v>
      </c>
      <c r="F55" s="12" t="str">
        <f>IF(ISERROR( Tableau_owssvr_1[[#This Row],[Source]]),"/", Tableau_owssvr_1[[#This Row],[Source]])</f>
        <v>/</v>
      </c>
      <c r="G55" s="12" t="str">
        <f>IF(ISERROR( Tableau_owssvr_1[[#This Row],[Problem Statement]]),"/", Tableau_owssvr_1[[#This Row],[Problem Statement]])</f>
        <v>/</v>
      </c>
      <c r="H55" s="56"/>
      <c r="I55" s="12"/>
      <c r="J55" s="12" t="str">
        <f>IF(ISERROR( Tableau_owssvr_1[[#This Row],[Title]]),"/", Tableau_owssvr_1[[#This Row],[Title]])</f>
        <v>/</v>
      </c>
      <c r="K55" s="13" t="str">
        <f>IF(ISERROR( Tableau_owssvr_1[[#This Row],[Problem Initiator]]),"/", Tableau_owssvr_1[[#This Row],[Problem Initiator]])</f>
        <v>/</v>
      </c>
      <c r="L55" s="14" t="str">
        <f>IF(ISERROR( Tableau_owssvr_1[[#This Row],[Creation Date]]),"/", Tableau_owssvr_1[[#This Row],[Creation Date]])</f>
        <v>/</v>
      </c>
      <c r="M55" s="13" t="str">
        <f>IF(ISERROR(VLOOKUP(Tableau45745[[#This Row],[Problem Owner]],Table!A:B,2,FALSE)),"/",VLOOKUP(Tableau45745[[#This Row],[Problem Owner]],Table!A:B,2,FALSE))</f>
        <v>/</v>
      </c>
      <c r="N55" s="10" t="str">
        <f>IF(ISERROR( Tableau_owssvr_1[[#This Row],[Problem Owner]]),"/", Tableau_owssvr_1[[#This Row],[Problem Owner]])</f>
        <v>/</v>
      </c>
      <c r="O55" s="13" t="str">
        <f>IF(ISERROR( Tableau_owssvr_1[[#This Row],[Status]]),"/", Tableau_owssvr_1[[#This Row],[Status]])</f>
        <v>/</v>
      </c>
      <c r="P55" s="13" t="str">
        <f>IF(ISERROR( Tableau_owssvr_1[[#This Row],[Site Origin]]),"/", Tableau_owssvr_1[[#This Row],[Site Origin]])</f>
        <v>/</v>
      </c>
    </row>
    <row r="56" spans="1:16" x14ac:dyDescent="0.25">
      <c r="A56" s="11" t="str">
        <f ca="1">IF(ISERROR(ABS(Tableau_owssvr_1[[#This Row],[Creation Date]]-TODAY())),"/", ABS(Tableau_owssvr_1[[#This Row],[Creation Date]]-TODAY()))</f>
        <v>/</v>
      </c>
      <c r="B56" s="11" t="str">
        <f ca="1">IF(ISERROR( Tableau_owssvr_1[[#This Row],[Action 1 Effectivity Date]]-TODAY()),"/", (Tableau_owssvr_1[[#This Row],[Action 1 Effectivity Date]]-TODAY())*-1)</f>
        <v>/</v>
      </c>
      <c r="C56" s="11" t="str">
        <f ca="1">IF(ISERROR(Tableau_owssvr_1[[#This Row],[Action 2 Effectivity Date]]-TODAY()),"/",(Tableau_owssvr_1[[#This Row],[Action 2 Effectivity Date]]-TODAY())*-1)</f>
        <v>/</v>
      </c>
      <c r="D56" s="11" t="str">
        <f ca="1">IF(ISERROR(Tableau_owssvr_1[[#This Row],[Action 3 Effectivity Date]]-TODAY()),"/", (Tableau_owssvr_1[[#This Row],[Action 3 Effectivity Date]]-TODAY())*-1)</f>
        <v>/</v>
      </c>
      <c r="E56" s="12" t="str">
        <f>IF(ISERROR( Tableau_owssvr_1[[#This Row],[Criticality]]),"/",Tableau_owssvr_1[[#This Row],[Criticality]])</f>
        <v>/</v>
      </c>
      <c r="F56" s="12" t="str">
        <f>IF(ISERROR( Tableau_owssvr_1[[#This Row],[Source]]),"/", Tableau_owssvr_1[[#This Row],[Source]])</f>
        <v>/</v>
      </c>
      <c r="G56" s="12" t="str">
        <f>IF(ISERROR( Tableau_owssvr_1[[#This Row],[Problem Statement]]),"/", Tableau_owssvr_1[[#This Row],[Problem Statement]])</f>
        <v>/</v>
      </c>
      <c r="H56" s="56"/>
      <c r="I56" s="12"/>
      <c r="J56" s="12" t="str">
        <f>IF(ISERROR( Tableau_owssvr_1[[#This Row],[Title]]),"/", Tableau_owssvr_1[[#This Row],[Title]])</f>
        <v>/</v>
      </c>
      <c r="K56" s="13" t="str">
        <f>IF(ISERROR( Tableau_owssvr_1[[#This Row],[Problem Initiator]]),"/", Tableau_owssvr_1[[#This Row],[Problem Initiator]])</f>
        <v>/</v>
      </c>
      <c r="L56" s="14" t="str">
        <f>IF(ISERROR( Tableau_owssvr_1[[#This Row],[Creation Date]]),"/", Tableau_owssvr_1[[#This Row],[Creation Date]])</f>
        <v>/</v>
      </c>
      <c r="M56" s="13" t="str">
        <f>IF(ISERROR(VLOOKUP(Tableau45745[[#This Row],[Problem Owner]],Table!A:B,2,FALSE)),"/",VLOOKUP(Tableau45745[[#This Row],[Problem Owner]],Table!A:B,2,FALSE))</f>
        <v>/</v>
      </c>
      <c r="N56" s="10" t="str">
        <f>IF(ISERROR( Tableau_owssvr_1[[#This Row],[Problem Owner]]),"/", Tableau_owssvr_1[[#This Row],[Problem Owner]])</f>
        <v>/</v>
      </c>
      <c r="O56" s="13" t="str">
        <f>IF(ISERROR( Tableau_owssvr_1[[#This Row],[Status]]),"/", Tableau_owssvr_1[[#This Row],[Status]])</f>
        <v>/</v>
      </c>
      <c r="P56" s="13" t="str">
        <f>IF(ISERROR( Tableau_owssvr_1[[#This Row],[Site Origin]]),"/", Tableau_owssvr_1[[#This Row],[Site Origin]])</f>
        <v>/</v>
      </c>
    </row>
    <row r="57" spans="1:16" x14ac:dyDescent="0.25">
      <c r="A57" s="11" t="str">
        <f ca="1">IF(ISERROR(ABS(Tableau_owssvr_1[[#This Row],[Creation Date]]-TODAY())),"/", ABS(Tableau_owssvr_1[[#This Row],[Creation Date]]-TODAY()))</f>
        <v>/</v>
      </c>
      <c r="B57" s="11" t="str">
        <f ca="1">IF(ISERROR( Tableau_owssvr_1[[#This Row],[Action 1 Effectivity Date]]-TODAY()),"/", (Tableau_owssvr_1[[#This Row],[Action 1 Effectivity Date]]-TODAY())*-1)</f>
        <v>/</v>
      </c>
      <c r="C57" s="11" t="str">
        <f ca="1">IF(ISERROR(Tableau_owssvr_1[[#This Row],[Action 2 Effectivity Date]]-TODAY()),"/",(Tableau_owssvr_1[[#This Row],[Action 2 Effectivity Date]]-TODAY())*-1)</f>
        <v>/</v>
      </c>
      <c r="D57" s="11" t="str">
        <f ca="1">IF(ISERROR(Tableau_owssvr_1[[#This Row],[Action 3 Effectivity Date]]-TODAY()),"/", (Tableau_owssvr_1[[#This Row],[Action 3 Effectivity Date]]-TODAY())*-1)</f>
        <v>/</v>
      </c>
      <c r="E57" s="12" t="str">
        <f>IF(ISERROR( Tableau_owssvr_1[[#This Row],[Criticality]]),"/",Tableau_owssvr_1[[#This Row],[Criticality]])</f>
        <v>/</v>
      </c>
      <c r="F57" s="12" t="str">
        <f>IF(ISERROR( Tableau_owssvr_1[[#This Row],[Source]]),"/", Tableau_owssvr_1[[#This Row],[Source]])</f>
        <v>/</v>
      </c>
      <c r="G57" s="12" t="str">
        <f>IF(ISERROR( Tableau_owssvr_1[[#This Row],[Problem Statement]]),"/", Tableau_owssvr_1[[#This Row],[Problem Statement]])</f>
        <v>/</v>
      </c>
      <c r="H57" s="56"/>
      <c r="I57" s="12"/>
      <c r="J57" s="12" t="str">
        <f>IF(ISERROR( Tableau_owssvr_1[[#This Row],[Title]]),"/", Tableau_owssvr_1[[#This Row],[Title]])</f>
        <v>/</v>
      </c>
      <c r="K57" s="13" t="str">
        <f>IF(ISERROR( Tableau_owssvr_1[[#This Row],[Problem Initiator]]),"/", Tableau_owssvr_1[[#This Row],[Problem Initiator]])</f>
        <v>/</v>
      </c>
      <c r="L57" s="14" t="str">
        <f>IF(ISERROR( Tableau_owssvr_1[[#This Row],[Creation Date]]),"/", Tableau_owssvr_1[[#This Row],[Creation Date]])</f>
        <v>/</v>
      </c>
      <c r="M57" s="13" t="str">
        <f>IF(ISERROR(VLOOKUP(Tableau45745[[#This Row],[Problem Owner]],Table!A:B,2,FALSE)),"/",VLOOKUP(Tableau45745[[#This Row],[Problem Owner]],Table!A:B,2,FALSE))</f>
        <v>/</v>
      </c>
      <c r="N57" s="10" t="str">
        <f>IF(ISERROR( Tableau_owssvr_1[[#This Row],[Problem Owner]]),"/", Tableau_owssvr_1[[#This Row],[Problem Owner]])</f>
        <v>/</v>
      </c>
      <c r="O57" s="13" t="str">
        <f>IF(ISERROR( Tableau_owssvr_1[[#This Row],[Status]]),"/", Tableau_owssvr_1[[#This Row],[Status]])</f>
        <v>/</v>
      </c>
      <c r="P57" s="13" t="str">
        <f>IF(ISERROR( Tableau_owssvr_1[[#This Row],[Site Origin]]),"/", Tableau_owssvr_1[[#This Row],[Site Origin]])</f>
        <v>/</v>
      </c>
    </row>
    <row r="58" spans="1:16" x14ac:dyDescent="0.25">
      <c r="A58" s="11" t="str">
        <f ca="1">IF(ISERROR(ABS(Tableau_owssvr_1[[#This Row],[Creation Date]]-TODAY())),"/", ABS(Tableau_owssvr_1[[#This Row],[Creation Date]]-TODAY()))</f>
        <v>/</v>
      </c>
      <c r="B58" s="11" t="str">
        <f ca="1">IF(ISERROR( Tableau_owssvr_1[[#This Row],[Action 1 Effectivity Date]]-TODAY()),"/", (Tableau_owssvr_1[[#This Row],[Action 1 Effectivity Date]]-TODAY())*-1)</f>
        <v>/</v>
      </c>
      <c r="C58" s="11" t="str">
        <f ca="1">IF(ISERROR(Tableau_owssvr_1[[#This Row],[Action 2 Effectivity Date]]-TODAY()),"/",(Tableau_owssvr_1[[#This Row],[Action 2 Effectivity Date]]-TODAY())*-1)</f>
        <v>/</v>
      </c>
      <c r="D58" s="11" t="str">
        <f ca="1">IF(ISERROR(Tableau_owssvr_1[[#This Row],[Action 3 Effectivity Date]]-TODAY()),"/", (Tableau_owssvr_1[[#This Row],[Action 3 Effectivity Date]]-TODAY())*-1)</f>
        <v>/</v>
      </c>
      <c r="E58" s="12" t="str">
        <f>IF(ISERROR( Tableau_owssvr_1[[#This Row],[Criticality]]),"/",Tableau_owssvr_1[[#This Row],[Criticality]])</f>
        <v>/</v>
      </c>
      <c r="F58" s="12" t="str">
        <f>IF(ISERROR( Tableau_owssvr_1[[#This Row],[Source]]),"/", Tableau_owssvr_1[[#This Row],[Source]])</f>
        <v>/</v>
      </c>
      <c r="G58" s="12" t="str">
        <f>IF(ISERROR( Tableau_owssvr_1[[#This Row],[Problem Statement]]),"/", Tableau_owssvr_1[[#This Row],[Problem Statement]])</f>
        <v>/</v>
      </c>
      <c r="H58" s="56"/>
      <c r="I58" s="12"/>
      <c r="J58" s="12" t="str">
        <f>IF(ISERROR( Tableau_owssvr_1[[#This Row],[Title]]),"/", Tableau_owssvr_1[[#This Row],[Title]])</f>
        <v>/</v>
      </c>
      <c r="K58" s="13" t="str">
        <f>IF(ISERROR( Tableau_owssvr_1[[#This Row],[Problem Initiator]]),"/", Tableau_owssvr_1[[#This Row],[Problem Initiator]])</f>
        <v>/</v>
      </c>
      <c r="L58" s="14" t="str">
        <f>IF(ISERROR( Tableau_owssvr_1[[#This Row],[Creation Date]]),"/", Tableau_owssvr_1[[#This Row],[Creation Date]])</f>
        <v>/</v>
      </c>
      <c r="M58" s="13" t="str">
        <f>IF(ISERROR(VLOOKUP(Tableau45745[[#This Row],[Problem Owner]],Table!A:B,2,FALSE)),"/",VLOOKUP(Tableau45745[[#This Row],[Problem Owner]],Table!A:B,2,FALSE))</f>
        <v>/</v>
      </c>
      <c r="N58" s="10" t="str">
        <f>IF(ISERROR( Tableau_owssvr_1[[#This Row],[Problem Owner]]),"/", Tableau_owssvr_1[[#This Row],[Problem Owner]])</f>
        <v>/</v>
      </c>
      <c r="O58" s="13" t="str">
        <f>IF(ISERROR( Tableau_owssvr_1[[#This Row],[Status]]),"/", Tableau_owssvr_1[[#This Row],[Status]])</f>
        <v>/</v>
      </c>
      <c r="P58" s="13" t="str">
        <f>IF(ISERROR( Tableau_owssvr_1[[#This Row],[Site Origin]]),"/", Tableau_owssvr_1[[#This Row],[Site Origin]])</f>
        <v>/</v>
      </c>
    </row>
    <row r="59" spans="1:16" x14ac:dyDescent="0.25">
      <c r="A59" s="11" t="str">
        <f ca="1">IF(ISERROR(ABS(Tableau_owssvr_1[[#This Row],[Creation Date]]-TODAY())),"/", ABS(Tableau_owssvr_1[[#This Row],[Creation Date]]-TODAY()))</f>
        <v>/</v>
      </c>
      <c r="B59" s="11" t="str">
        <f ca="1">IF(ISERROR( Tableau_owssvr_1[[#This Row],[Action 1 Effectivity Date]]-TODAY()),"/", (Tableau_owssvr_1[[#This Row],[Action 1 Effectivity Date]]-TODAY())*-1)</f>
        <v>/</v>
      </c>
      <c r="C59" s="11" t="str">
        <f ca="1">IF(ISERROR(Tableau_owssvr_1[[#This Row],[Action 2 Effectivity Date]]-TODAY()),"/",(Tableau_owssvr_1[[#This Row],[Action 2 Effectivity Date]]-TODAY())*-1)</f>
        <v>/</v>
      </c>
      <c r="D59" s="11" t="str">
        <f ca="1">IF(ISERROR(Tableau_owssvr_1[[#This Row],[Action 3 Effectivity Date]]-TODAY()),"/", (Tableau_owssvr_1[[#This Row],[Action 3 Effectivity Date]]-TODAY())*-1)</f>
        <v>/</v>
      </c>
      <c r="E59" s="12" t="str">
        <f>IF(ISERROR( Tableau_owssvr_1[[#This Row],[Criticality]]),"/",Tableau_owssvr_1[[#This Row],[Criticality]])</f>
        <v>/</v>
      </c>
      <c r="F59" s="12" t="str">
        <f>IF(ISERROR( Tableau_owssvr_1[[#This Row],[Source]]),"/", Tableau_owssvr_1[[#This Row],[Source]])</f>
        <v>/</v>
      </c>
      <c r="G59" s="12" t="str">
        <f>IF(ISERROR( Tableau_owssvr_1[[#This Row],[Problem Statement]]),"/", Tableau_owssvr_1[[#This Row],[Problem Statement]])</f>
        <v>/</v>
      </c>
      <c r="H59" s="56"/>
      <c r="I59" s="12"/>
      <c r="J59" s="12" t="str">
        <f>IF(ISERROR( Tableau_owssvr_1[[#This Row],[Title]]),"/", Tableau_owssvr_1[[#This Row],[Title]])</f>
        <v>/</v>
      </c>
      <c r="K59" s="13" t="str">
        <f>IF(ISERROR( Tableau_owssvr_1[[#This Row],[Problem Initiator]]),"/", Tableau_owssvr_1[[#This Row],[Problem Initiator]])</f>
        <v>/</v>
      </c>
      <c r="L59" s="14" t="str">
        <f>IF(ISERROR( Tableau_owssvr_1[[#This Row],[Creation Date]]),"/", Tableau_owssvr_1[[#This Row],[Creation Date]])</f>
        <v>/</v>
      </c>
      <c r="M59" s="13" t="str">
        <f>IF(ISERROR(VLOOKUP(Tableau45745[[#This Row],[Problem Owner]],Table!A:B,2,FALSE)),"/",VLOOKUP(Tableau45745[[#This Row],[Problem Owner]],Table!A:B,2,FALSE))</f>
        <v>/</v>
      </c>
      <c r="N59" s="10" t="str">
        <f>IF(ISERROR( Tableau_owssvr_1[[#This Row],[Problem Owner]]),"/", Tableau_owssvr_1[[#This Row],[Problem Owner]])</f>
        <v>/</v>
      </c>
      <c r="O59" s="13" t="str">
        <f>IF(ISERROR( Tableau_owssvr_1[[#This Row],[Status]]),"/", Tableau_owssvr_1[[#This Row],[Status]])</f>
        <v>/</v>
      </c>
      <c r="P59" s="13" t="str">
        <f>IF(ISERROR( Tableau_owssvr_1[[#This Row],[Site Origin]]),"/", Tableau_owssvr_1[[#This Row],[Site Origin]])</f>
        <v>/</v>
      </c>
    </row>
    <row r="60" spans="1:16" x14ac:dyDescent="0.25">
      <c r="A60" s="11" t="str">
        <f ca="1">IF(ISERROR(ABS(Tableau_owssvr_1[[#This Row],[Creation Date]]-TODAY())),"/", ABS(Tableau_owssvr_1[[#This Row],[Creation Date]]-TODAY()))</f>
        <v>/</v>
      </c>
      <c r="B60" s="11" t="str">
        <f ca="1">IF(ISERROR( Tableau_owssvr_1[[#This Row],[Action 1 Effectivity Date]]-TODAY()),"/", (Tableau_owssvr_1[[#This Row],[Action 1 Effectivity Date]]-TODAY())*-1)</f>
        <v>/</v>
      </c>
      <c r="C60" s="11" t="str">
        <f ca="1">IF(ISERROR(Tableau_owssvr_1[[#This Row],[Action 2 Effectivity Date]]-TODAY()),"/",(Tableau_owssvr_1[[#This Row],[Action 2 Effectivity Date]]-TODAY())*-1)</f>
        <v>/</v>
      </c>
      <c r="D60" s="11" t="str">
        <f ca="1">IF(ISERROR(Tableau_owssvr_1[[#This Row],[Action 3 Effectivity Date]]-TODAY()),"/", (Tableau_owssvr_1[[#This Row],[Action 3 Effectivity Date]]-TODAY())*-1)</f>
        <v>/</v>
      </c>
      <c r="E60" s="12" t="str">
        <f>IF(ISERROR( Tableau_owssvr_1[[#This Row],[Criticality]]),"/",Tableau_owssvr_1[[#This Row],[Criticality]])</f>
        <v>/</v>
      </c>
      <c r="F60" s="12" t="str">
        <f>IF(ISERROR( Tableau_owssvr_1[[#This Row],[Source]]),"/", Tableau_owssvr_1[[#This Row],[Source]])</f>
        <v>/</v>
      </c>
      <c r="G60" s="12" t="str">
        <f>IF(ISERROR( Tableau_owssvr_1[[#This Row],[Problem Statement]]),"/", Tableau_owssvr_1[[#This Row],[Problem Statement]])</f>
        <v>/</v>
      </c>
      <c r="H60" s="56"/>
      <c r="I60" s="12"/>
      <c r="J60" s="12" t="str">
        <f>IF(ISERROR( Tableau_owssvr_1[[#This Row],[Title]]),"/", Tableau_owssvr_1[[#This Row],[Title]])</f>
        <v>/</v>
      </c>
      <c r="K60" s="13" t="str">
        <f>IF(ISERROR( Tableau_owssvr_1[[#This Row],[Problem Initiator]]),"/", Tableau_owssvr_1[[#This Row],[Problem Initiator]])</f>
        <v>/</v>
      </c>
      <c r="L60" s="14" t="str">
        <f>IF(ISERROR( Tableau_owssvr_1[[#This Row],[Creation Date]]),"/", Tableau_owssvr_1[[#This Row],[Creation Date]])</f>
        <v>/</v>
      </c>
      <c r="M60" s="13" t="str">
        <f>IF(ISERROR(VLOOKUP(Tableau45745[[#This Row],[Problem Owner]],Table!A:B,2,FALSE)),"/",VLOOKUP(Tableau45745[[#This Row],[Problem Owner]],Table!A:B,2,FALSE))</f>
        <v>/</v>
      </c>
      <c r="N60" s="10" t="str">
        <f>IF(ISERROR( Tableau_owssvr_1[[#This Row],[Problem Owner]]),"/", Tableau_owssvr_1[[#This Row],[Problem Owner]])</f>
        <v>/</v>
      </c>
      <c r="O60" s="13" t="str">
        <f>IF(ISERROR( Tableau_owssvr_1[[#This Row],[Status]]),"/", Tableau_owssvr_1[[#This Row],[Status]])</f>
        <v>/</v>
      </c>
      <c r="P60" s="13" t="str">
        <f>IF(ISERROR( Tableau_owssvr_1[[#This Row],[Site Origin]]),"/", Tableau_owssvr_1[[#This Row],[Site Origin]])</f>
        <v>/</v>
      </c>
    </row>
    <row r="61" spans="1:16" x14ac:dyDescent="0.25">
      <c r="A61" s="11" t="str">
        <f ca="1">IF(ISERROR(ABS(Tableau_owssvr_1[[#This Row],[Creation Date]]-TODAY())),"/", ABS(Tableau_owssvr_1[[#This Row],[Creation Date]]-TODAY()))</f>
        <v>/</v>
      </c>
      <c r="B61" s="11" t="str">
        <f ca="1">IF(ISERROR( Tableau_owssvr_1[[#This Row],[Action 1 Effectivity Date]]-TODAY()),"/", (Tableau_owssvr_1[[#This Row],[Action 1 Effectivity Date]]-TODAY())*-1)</f>
        <v>/</v>
      </c>
      <c r="C61" s="11" t="str">
        <f ca="1">IF(ISERROR(Tableau_owssvr_1[[#This Row],[Action 2 Effectivity Date]]-TODAY()),"/",(Tableau_owssvr_1[[#This Row],[Action 2 Effectivity Date]]-TODAY())*-1)</f>
        <v>/</v>
      </c>
      <c r="D61" s="11" t="str">
        <f ca="1">IF(ISERROR(Tableau_owssvr_1[[#This Row],[Action 3 Effectivity Date]]-TODAY()),"/", (Tableau_owssvr_1[[#This Row],[Action 3 Effectivity Date]]-TODAY())*-1)</f>
        <v>/</v>
      </c>
      <c r="E61" s="12" t="str">
        <f>IF(ISERROR( Tableau_owssvr_1[[#This Row],[Criticality]]),"/",Tableau_owssvr_1[[#This Row],[Criticality]])</f>
        <v>/</v>
      </c>
      <c r="F61" s="12" t="str">
        <f>IF(ISERROR( Tableau_owssvr_1[[#This Row],[Source]]),"/", Tableau_owssvr_1[[#This Row],[Source]])</f>
        <v>/</v>
      </c>
      <c r="G61" s="12" t="str">
        <f>IF(ISERROR( Tableau_owssvr_1[[#This Row],[Problem Statement]]),"/", Tableau_owssvr_1[[#This Row],[Problem Statement]])</f>
        <v>/</v>
      </c>
      <c r="H61" s="56"/>
      <c r="I61" s="12"/>
      <c r="J61" s="12" t="str">
        <f>IF(ISERROR( Tableau_owssvr_1[[#This Row],[Title]]),"/", Tableau_owssvr_1[[#This Row],[Title]])</f>
        <v>/</v>
      </c>
      <c r="K61" s="13" t="str">
        <f>IF(ISERROR( Tableau_owssvr_1[[#This Row],[Problem Initiator]]),"/", Tableau_owssvr_1[[#This Row],[Problem Initiator]])</f>
        <v>/</v>
      </c>
      <c r="L61" s="14" t="str">
        <f>IF(ISERROR( Tableau_owssvr_1[[#This Row],[Creation Date]]),"/", Tableau_owssvr_1[[#This Row],[Creation Date]])</f>
        <v>/</v>
      </c>
      <c r="M61" s="13" t="str">
        <f>IF(ISERROR(VLOOKUP(Tableau45745[[#This Row],[Problem Owner]],Table!A:B,2,FALSE)),"/",VLOOKUP(Tableau45745[[#This Row],[Problem Owner]],Table!A:B,2,FALSE))</f>
        <v>/</v>
      </c>
      <c r="N61" s="10" t="str">
        <f>IF(ISERROR( Tableau_owssvr_1[[#This Row],[Problem Owner]]),"/", Tableau_owssvr_1[[#This Row],[Problem Owner]])</f>
        <v>/</v>
      </c>
      <c r="O61" s="13" t="str">
        <f>IF(ISERROR( Tableau_owssvr_1[[#This Row],[Status]]),"/", Tableau_owssvr_1[[#This Row],[Status]])</f>
        <v>/</v>
      </c>
      <c r="P61" s="13" t="str">
        <f>IF(ISERROR( Tableau_owssvr_1[[#This Row],[Site Origin]]),"/", Tableau_owssvr_1[[#This Row],[Site Origin]])</f>
        <v>/</v>
      </c>
    </row>
    <row r="62" spans="1:16" x14ac:dyDescent="0.25">
      <c r="A62" s="11" t="str">
        <f ca="1">IF(ISERROR(ABS(Tableau_owssvr_1[[#This Row],[Creation Date]]-TODAY())),"/", ABS(Tableau_owssvr_1[[#This Row],[Creation Date]]-TODAY()))</f>
        <v>/</v>
      </c>
      <c r="B62" s="11" t="str">
        <f ca="1">IF(ISERROR( Tableau_owssvr_1[[#This Row],[Action 1 Effectivity Date]]-TODAY()),"/", (Tableau_owssvr_1[[#This Row],[Action 1 Effectivity Date]]-TODAY())*-1)</f>
        <v>/</v>
      </c>
      <c r="C62" s="11" t="str">
        <f ca="1">IF(ISERROR(Tableau_owssvr_1[[#This Row],[Action 2 Effectivity Date]]-TODAY()),"/",(Tableau_owssvr_1[[#This Row],[Action 2 Effectivity Date]]-TODAY())*-1)</f>
        <v>/</v>
      </c>
      <c r="D62" s="11" t="str">
        <f ca="1">IF(ISERROR(Tableau_owssvr_1[[#This Row],[Action 3 Effectivity Date]]-TODAY()),"/", (Tableau_owssvr_1[[#This Row],[Action 3 Effectivity Date]]-TODAY())*-1)</f>
        <v>/</v>
      </c>
      <c r="E62" s="12" t="str">
        <f>IF(ISERROR( Tableau_owssvr_1[[#This Row],[Criticality]]),"/",Tableau_owssvr_1[[#This Row],[Criticality]])</f>
        <v>/</v>
      </c>
      <c r="F62" s="12" t="str">
        <f>IF(ISERROR( Tableau_owssvr_1[[#This Row],[Source]]),"/", Tableau_owssvr_1[[#This Row],[Source]])</f>
        <v>/</v>
      </c>
      <c r="G62" s="12" t="str">
        <f>IF(ISERROR( Tableau_owssvr_1[[#This Row],[Problem Statement]]),"/", Tableau_owssvr_1[[#This Row],[Problem Statement]])</f>
        <v>/</v>
      </c>
      <c r="H62" s="56"/>
      <c r="I62" s="12"/>
      <c r="J62" s="12" t="str">
        <f>IF(ISERROR( Tableau_owssvr_1[[#This Row],[Title]]),"/", Tableau_owssvr_1[[#This Row],[Title]])</f>
        <v>/</v>
      </c>
      <c r="K62" s="13" t="str">
        <f>IF(ISERROR( Tableau_owssvr_1[[#This Row],[Problem Initiator]]),"/", Tableau_owssvr_1[[#This Row],[Problem Initiator]])</f>
        <v>/</v>
      </c>
      <c r="L62" s="14" t="str">
        <f>IF(ISERROR( Tableau_owssvr_1[[#This Row],[Creation Date]]),"/", Tableau_owssvr_1[[#This Row],[Creation Date]])</f>
        <v>/</v>
      </c>
      <c r="M62" s="13" t="str">
        <f>IF(ISERROR(VLOOKUP(Tableau45745[[#This Row],[Problem Owner]],Table!A:B,2,FALSE)),"/",VLOOKUP(Tableau45745[[#This Row],[Problem Owner]],Table!A:B,2,FALSE))</f>
        <v>/</v>
      </c>
      <c r="N62" s="10" t="str">
        <f>IF(ISERROR( Tableau_owssvr_1[[#This Row],[Problem Owner]]),"/", Tableau_owssvr_1[[#This Row],[Problem Owner]])</f>
        <v>/</v>
      </c>
      <c r="O62" s="13" t="str">
        <f>IF(ISERROR( Tableau_owssvr_1[[#This Row],[Status]]),"/", Tableau_owssvr_1[[#This Row],[Status]])</f>
        <v>/</v>
      </c>
      <c r="P62" s="13" t="str">
        <f>IF(ISERROR( Tableau_owssvr_1[[#This Row],[Site Origin]]),"/", Tableau_owssvr_1[[#This Row],[Site Origin]])</f>
        <v>/</v>
      </c>
    </row>
    <row r="63" spans="1:16" x14ac:dyDescent="0.25">
      <c r="A63" s="11" t="str">
        <f ca="1">IF(ISERROR(ABS(Tableau_owssvr_1[[#This Row],[Creation Date]]-TODAY())),"/", ABS(Tableau_owssvr_1[[#This Row],[Creation Date]]-TODAY()))</f>
        <v>/</v>
      </c>
      <c r="B63" s="11" t="str">
        <f ca="1">IF(ISERROR( Tableau_owssvr_1[[#This Row],[Action 1 Effectivity Date]]-TODAY()),"/", (Tableau_owssvr_1[[#This Row],[Action 1 Effectivity Date]]-TODAY())*-1)</f>
        <v>/</v>
      </c>
      <c r="C63" s="11" t="str">
        <f ca="1">IF(ISERROR(Tableau_owssvr_1[[#This Row],[Action 2 Effectivity Date]]-TODAY()),"/",(Tableau_owssvr_1[[#This Row],[Action 2 Effectivity Date]]-TODAY())*-1)</f>
        <v>/</v>
      </c>
      <c r="D63" s="11" t="str">
        <f ca="1">IF(ISERROR(Tableau_owssvr_1[[#This Row],[Action 3 Effectivity Date]]-TODAY()),"/", (Tableau_owssvr_1[[#This Row],[Action 3 Effectivity Date]]-TODAY())*-1)</f>
        <v>/</v>
      </c>
      <c r="E63" s="12" t="str">
        <f>IF(ISERROR( Tableau_owssvr_1[[#This Row],[Criticality]]),"/",Tableau_owssvr_1[[#This Row],[Criticality]])</f>
        <v>/</v>
      </c>
      <c r="F63" s="12" t="str">
        <f>IF(ISERROR( Tableau_owssvr_1[[#This Row],[Source]]),"/", Tableau_owssvr_1[[#This Row],[Source]])</f>
        <v>/</v>
      </c>
      <c r="G63" s="12" t="str">
        <f>IF(ISERROR( Tableau_owssvr_1[[#This Row],[Problem Statement]]),"/", Tableau_owssvr_1[[#This Row],[Problem Statement]])</f>
        <v>/</v>
      </c>
      <c r="H63" s="56"/>
      <c r="I63" s="12"/>
      <c r="J63" s="12" t="str">
        <f>IF(ISERROR( Tableau_owssvr_1[[#This Row],[Title]]),"/", Tableau_owssvr_1[[#This Row],[Title]])</f>
        <v>/</v>
      </c>
      <c r="K63" s="13" t="str">
        <f>IF(ISERROR( Tableau_owssvr_1[[#This Row],[Problem Initiator]]),"/", Tableau_owssvr_1[[#This Row],[Problem Initiator]])</f>
        <v>/</v>
      </c>
      <c r="L63" s="14" t="str">
        <f>IF(ISERROR( Tableau_owssvr_1[[#This Row],[Creation Date]]),"/", Tableau_owssvr_1[[#This Row],[Creation Date]])</f>
        <v>/</v>
      </c>
      <c r="M63" s="13" t="str">
        <f>IF(ISERROR(VLOOKUP(Tableau45745[[#This Row],[Problem Owner]],Table!A:B,2,FALSE)),"/",VLOOKUP(Tableau45745[[#This Row],[Problem Owner]],Table!A:B,2,FALSE))</f>
        <v>/</v>
      </c>
      <c r="N63" s="10" t="str">
        <f>IF(ISERROR( Tableau_owssvr_1[[#This Row],[Problem Owner]]),"/", Tableau_owssvr_1[[#This Row],[Problem Owner]])</f>
        <v>/</v>
      </c>
      <c r="O63" s="13" t="str">
        <f>IF(ISERROR( Tableau_owssvr_1[[#This Row],[Status]]),"/", Tableau_owssvr_1[[#This Row],[Status]])</f>
        <v>/</v>
      </c>
      <c r="P63" s="13" t="str">
        <f>IF(ISERROR( Tableau_owssvr_1[[#This Row],[Site Origin]]),"/", Tableau_owssvr_1[[#This Row],[Site Origin]])</f>
        <v>/</v>
      </c>
    </row>
    <row r="64" spans="1:16" x14ac:dyDescent="0.25">
      <c r="A64" s="11" t="str">
        <f ca="1">IF(ISERROR(ABS(Tableau_owssvr_1[[#This Row],[Creation Date]]-TODAY())),"/", ABS(Tableau_owssvr_1[[#This Row],[Creation Date]]-TODAY()))</f>
        <v>/</v>
      </c>
      <c r="B64" s="11" t="str">
        <f ca="1">IF(ISERROR( Tableau_owssvr_1[[#This Row],[Action 1 Effectivity Date]]-TODAY()),"/", (Tableau_owssvr_1[[#This Row],[Action 1 Effectivity Date]]-TODAY())*-1)</f>
        <v>/</v>
      </c>
      <c r="C64" s="11" t="str">
        <f ca="1">IF(ISERROR(Tableau_owssvr_1[[#This Row],[Action 2 Effectivity Date]]-TODAY()),"/",(Tableau_owssvr_1[[#This Row],[Action 2 Effectivity Date]]-TODAY())*-1)</f>
        <v>/</v>
      </c>
      <c r="D64" s="11" t="str">
        <f ca="1">IF(ISERROR(Tableau_owssvr_1[[#This Row],[Action 3 Effectivity Date]]-TODAY()),"/", (Tableau_owssvr_1[[#This Row],[Action 3 Effectivity Date]]-TODAY())*-1)</f>
        <v>/</v>
      </c>
      <c r="E64" s="12" t="str">
        <f>IF(ISERROR( Tableau_owssvr_1[[#This Row],[Criticality]]),"/",Tableau_owssvr_1[[#This Row],[Criticality]])</f>
        <v>/</v>
      </c>
      <c r="F64" s="12" t="str">
        <f>IF(ISERROR( Tableau_owssvr_1[[#This Row],[Source]]),"/", Tableau_owssvr_1[[#This Row],[Source]])</f>
        <v>/</v>
      </c>
      <c r="G64" s="12" t="str">
        <f>IF(ISERROR( Tableau_owssvr_1[[#This Row],[Problem Statement]]),"/", Tableau_owssvr_1[[#This Row],[Problem Statement]])</f>
        <v>/</v>
      </c>
      <c r="H64" s="56"/>
      <c r="I64" s="12"/>
      <c r="J64" s="12" t="str">
        <f>IF(ISERROR( Tableau_owssvr_1[[#This Row],[Title]]),"/", Tableau_owssvr_1[[#This Row],[Title]])</f>
        <v>/</v>
      </c>
      <c r="K64" s="13" t="str">
        <f>IF(ISERROR( Tableau_owssvr_1[[#This Row],[Problem Initiator]]),"/", Tableau_owssvr_1[[#This Row],[Problem Initiator]])</f>
        <v>/</v>
      </c>
      <c r="L64" s="14" t="str">
        <f>IF(ISERROR( Tableau_owssvr_1[[#This Row],[Creation Date]]),"/", Tableau_owssvr_1[[#This Row],[Creation Date]])</f>
        <v>/</v>
      </c>
      <c r="M64" s="13" t="str">
        <f>IF(ISERROR(VLOOKUP(Tableau45745[[#This Row],[Problem Owner]],Table!A:B,2,FALSE)),"/",VLOOKUP(Tableau45745[[#This Row],[Problem Owner]],Table!A:B,2,FALSE))</f>
        <v>/</v>
      </c>
      <c r="N64" s="10" t="str">
        <f>IF(ISERROR( Tableau_owssvr_1[[#This Row],[Problem Owner]]),"/", Tableau_owssvr_1[[#This Row],[Problem Owner]])</f>
        <v>/</v>
      </c>
      <c r="O64" s="13" t="str">
        <f>IF(ISERROR( Tableau_owssvr_1[[#This Row],[Status]]),"/", Tableau_owssvr_1[[#This Row],[Status]])</f>
        <v>/</v>
      </c>
      <c r="P64" s="13" t="str">
        <f>IF(ISERROR( Tableau_owssvr_1[[#This Row],[Site Origin]]),"/", Tableau_owssvr_1[[#This Row],[Site Origin]])</f>
        <v>/</v>
      </c>
    </row>
    <row r="65" spans="1:16" x14ac:dyDescent="0.25">
      <c r="A65" s="11" t="str">
        <f ca="1">IF(ISERROR(ABS(Tableau_owssvr_1[[#This Row],[Creation Date]]-TODAY())),"/", ABS(Tableau_owssvr_1[[#This Row],[Creation Date]]-TODAY()))</f>
        <v>/</v>
      </c>
      <c r="B65" s="11" t="str">
        <f ca="1">IF(ISERROR( Tableau_owssvr_1[[#This Row],[Action 1 Effectivity Date]]-TODAY()),"/", (Tableau_owssvr_1[[#This Row],[Action 1 Effectivity Date]]-TODAY())*-1)</f>
        <v>/</v>
      </c>
      <c r="C65" s="11" t="str">
        <f ca="1">IF(ISERROR(Tableau_owssvr_1[[#This Row],[Action 2 Effectivity Date]]-TODAY()),"/",(Tableau_owssvr_1[[#This Row],[Action 2 Effectivity Date]]-TODAY())*-1)</f>
        <v>/</v>
      </c>
      <c r="D65" s="11" t="str">
        <f ca="1">IF(ISERROR(Tableau_owssvr_1[[#This Row],[Action 3 Effectivity Date]]-TODAY()),"/", (Tableau_owssvr_1[[#This Row],[Action 3 Effectivity Date]]-TODAY())*-1)</f>
        <v>/</v>
      </c>
      <c r="E65" s="12" t="str">
        <f>IF(ISERROR( Tableau_owssvr_1[[#This Row],[Criticality]]),"/",Tableau_owssvr_1[[#This Row],[Criticality]])</f>
        <v>/</v>
      </c>
      <c r="F65" s="12" t="str">
        <f>IF(ISERROR( Tableau_owssvr_1[[#This Row],[Source]]),"/", Tableau_owssvr_1[[#This Row],[Source]])</f>
        <v>/</v>
      </c>
      <c r="G65" s="12" t="str">
        <f>IF(ISERROR( Tableau_owssvr_1[[#This Row],[Problem Statement]]),"/", Tableau_owssvr_1[[#This Row],[Problem Statement]])</f>
        <v>/</v>
      </c>
      <c r="H65" s="56"/>
      <c r="I65" s="12"/>
      <c r="J65" s="12" t="str">
        <f>IF(ISERROR( Tableau_owssvr_1[[#This Row],[Title]]),"/", Tableau_owssvr_1[[#This Row],[Title]])</f>
        <v>/</v>
      </c>
      <c r="K65" s="13" t="str">
        <f>IF(ISERROR( Tableau_owssvr_1[[#This Row],[Problem Initiator]]),"/", Tableau_owssvr_1[[#This Row],[Problem Initiator]])</f>
        <v>/</v>
      </c>
      <c r="L65" s="14" t="str">
        <f>IF(ISERROR( Tableau_owssvr_1[[#This Row],[Creation Date]]),"/", Tableau_owssvr_1[[#This Row],[Creation Date]])</f>
        <v>/</v>
      </c>
      <c r="M65" s="13" t="str">
        <f>IF(ISERROR(VLOOKUP(Tableau45745[[#This Row],[Problem Owner]],Table!A:B,2,FALSE)),"/",VLOOKUP(Tableau45745[[#This Row],[Problem Owner]],Table!A:B,2,FALSE))</f>
        <v>/</v>
      </c>
      <c r="N65" s="10" t="str">
        <f>IF(ISERROR( Tableau_owssvr_1[[#This Row],[Problem Owner]]),"/", Tableau_owssvr_1[[#This Row],[Problem Owner]])</f>
        <v>/</v>
      </c>
      <c r="O65" s="13" t="str">
        <f>IF(ISERROR( Tableau_owssvr_1[[#This Row],[Status]]),"/", Tableau_owssvr_1[[#This Row],[Status]])</f>
        <v>/</v>
      </c>
      <c r="P65" s="13" t="str">
        <f>IF(ISERROR( Tableau_owssvr_1[[#This Row],[Site Origin]]),"/", Tableau_owssvr_1[[#This Row],[Site Origin]])</f>
        <v>/</v>
      </c>
    </row>
    <row r="66" spans="1:16" x14ac:dyDescent="0.25">
      <c r="A66" s="11" t="str">
        <f ca="1">IF(ISERROR(ABS(Tableau_owssvr_1[[#This Row],[Creation Date]]-TODAY())),"/", ABS(Tableau_owssvr_1[[#This Row],[Creation Date]]-TODAY()))</f>
        <v>/</v>
      </c>
      <c r="B66" s="11" t="str">
        <f ca="1">IF(ISERROR( Tableau_owssvr_1[[#This Row],[Action 1 Effectivity Date]]-TODAY()),"/", (Tableau_owssvr_1[[#This Row],[Action 1 Effectivity Date]]-TODAY())*-1)</f>
        <v>/</v>
      </c>
      <c r="C66" s="11" t="str">
        <f ca="1">IF(ISERROR(Tableau_owssvr_1[[#This Row],[Action 2 Effectivity Date]]-TODAY()),"/",(Tableau_owssvr_1[[#This Row],[Action 2 Effectivity Date]]-TODAY())*-1)</f>
        <v>/</v>
      </c>
      <c r="D66" s="11" t="str">
        <f ca="1">IF(ISERROR(Tableau_owssvr_1[[#This Row],[Action 3 Effectivity Date]]-TODAY()),"/", (Tableau_owssvr_1[[#This Row],[Action 3 Effectivity Date]]-TODAY())*-1)</f>
        <v>/</v>
      </c>
      <c r="E66" s="12" t="str">
        <f>IF(ISERROR( Tableau_owssvr_1[[#This Row],[Criticality]]),"/",Tableau_owssvr_1[[#This Row],[Criticality]])</f>
        <v>/</v>
      </c>
      <c r="F66" s="12" t="str">
        <f>IF(ISERROR( Tableau_owssvr_1[[#This Row],[Source]]),"/", Tableau_owssvr_1[[#This Row],[Source]])</f>
        <v>/</v>
      </c>
      <c r="G66" s="12" t="str">
        <f>IF(ISERROR( Tableau_owssvr_1[[#This Row],[Problem Statement]]),"/", Tableau_owssvr_1[[#This Row],[Problem Statement]])</f>
        <v>/</v>
      </c>
      <c r="H66" s="56"/>
      <c r="I66" s="12"/>
      <c r="J66" s="12" t="str">
        <f>IF(ISERROR( Tableau_owssvr_1[[#This Row],[Title]]),"/", Tableau_owssvr_1[[#This Row],[Title]])</f>
        <v>/</v>
      </c>
      <c r="K66" s="13" t="str">
        <f>IF(ISERROR( Tableau_owssvr_1[[#This Row],[Problem Initiator]]),"/", Tableau_owssvr_1[[#This Row],[Problem Initiator]])</f>
        <v>/</v>
      </c>
      <c r="L66" s="14" t="str">
        <f>IF(ISERROR( Tableau_owssvr_1[[#This Row],[Creation Date]]),"/", Tableau_owssvr_1[[#This Row],[Creation Date]])</f>
        <v>/</v>
      </c>
      <c r="M66" s="13" t="str">
        <f>IF(ISERROR(VLOOKUP(Tableau45745[[#This Row],[Problem Owner]],Table!A:B,2,FALSE)),"/",VLOOKUP(Tableau45745[[#This Row],[Problem Owner]],Table!A:B,2,FALSE))</f>
        <v>/</v>
      </c>
      <c r="N66" s="10" t="str">
        <f>IF(ISERROR( Tableau_owssvr_1[[#This Row],[Problem Owner]]),"/", Tableau_owssvr_1[[#This Row],[Problem Owner]])</f>
        <v>/</v>
      </c>
      <c r="O66" s="13" t="str">
        <f>IF(ISERROR( Tableau_owssvr_1[[#This Row],[Status]]),"/", Tableau_owssvr_1[[#This Row],[Status]])</f>
        <v>/</v>
      </c>
      <c r="P66" s="13" t="str">
        <f>IF(ISERROR( Tableau_owssvr_1[[#This Row],[Site Origin]]),"/", Tableau_owssvr_1[[#This Row],[Site Origin]])</f>
        <v>/</v>
      </c>
    </row>
    <row r="67" spans="1:16" x14ac:dyDescent="0.25">
      <c r="A67" s="11" t="str">
        <f ca="1">IF(ISERROR(ABS(Tableau_owssvr_1[[#This Row],[Creation Date]]-TODAY())),"/", ABS(Tableau_owssvr_1[[#This Row],[Creation Date]]-TODAY()))</f>
        <v>/</v>
      </c>
      <c r="B67" s="11" t="str">
        <f ca="1">IF(ISERROR( Tableau_owssvr_1[[#This Row],[Action 1 Effectivity Date]]-TODAY()),"/", (Tableau_owssvr_1[[#This Row],[Action 1 Effectivity Date]]-TODAY())*-1)</f>
        <v>/</v>
      </c>
      <c r="C67" s="11" t="str">
        <f ca="1">IF(ISERROR(Tableau_owssvr_1[[#This Row],[Action 2 Effectivity Date]]-TODAY()),"/",(Tableau_owssvr_1[[#This Row],[Action 2 Effectivity Date]]-TODAY())*-1)</f>
        <v>/</v>
      </c>
      <c r="D67" s="11" t="str">
        <f ca="1">IF(ISERROR(Tableau_owssvr_1[[#This Row],[Action 3 Effectivity Date]]-TODAY()),"/", (Tableau_owssvr_1[[#This Row],[Action 3 Effectivity Date]]-TODAY())*-1)</f>
        <v>/</v>
      </c>
      <c r="E67" s="12" t="str">
        <f>IF(ISERROR( Tableau_owssvr_1[[#This Row],[Criticality]]),"/",Tableau_owssvr_1[[#This Row],[Criticality]])</f>
        <v>/</v>
      </c>
      <c r="F67" s="12" t="str">
        <f>IF(ISERROR( Tableau_owssvr_1[[#This Row],[Source]]),"/", Tableau_owssvr_1[[#This Row],[Source]])</f>
        <v>/</v>
      </c>
      <c r="G67" s="12" t="str">
        <f>IF(ISERROR( Tableau_owssvr_1[[#This Row],[Problem Statement]]),"/", Tableau_owssvr_1[[#This Row],[Problem Statement]])</f>
        <v>/</v>
      </c>
      <c r="H67" s="56"/>
      <c r="I67" s="12"/>
      <c r="J67" s="12" t="str">
        <f>IF(ISERROR( Tableau_owssvr_1[[#This Row],[Title]]),"/", Tableau_owssvr_1[[#This Row],[Title]])</f>
        <v>/</v>
      </c>
      <c r="K67" s="13" t="str">
        <f>IF(ISERROR( Tableau_owssvr_1[[#This Row],[Problem Initiator]]),"/", Tableau_owssvr_1[[#This Row],[Problem Initiator]])</f>
        <v>/</v>
      </c>
      <c r="L67" s="14" t="str">
        <f>IF(ISERROR( Tableau_owssvr_1[[#This Row],[Creation Date]]),"/", Tableau_owssvr_1[[#This Row],[Creation Date]])</f>
        <v>/</v>
      </c>
      <c r="M67" s="13" t="str">
        <f>IF(ISERROR(VLOOKUP(Tableau45745[[#This Row],[Problem Owner]],Table!A:B,2,FALSE)),"/",VLOOKUP(Tableau45745[[#This Row],[Problem Owner]],Table!A:B,2,FALSE))</f>
        <v>/</v>
      </c>
      <c r="N67" s="10" t="str">
        <f>IF(ISERROR( Tableau_owssvr_1[[#This Row],[Problem Owner]]),"/", Tableau_owssvr_1[[#This Row],[Problem Owner]])</f>
        <v>/</v>
      </c>
      <c r="O67" s="13" t="str">
        <f>IF(ISERROR( Tableau_owssvr_1[[#This Row],[Status]]),"/", Tableau_owssvr_1[[#This Row],[Status]])</f>
        <v>/</v>
      </c>
      <c r="P67" s="13" t="str">
        <f>IF(ISERROR( Tableau_owssvr_1[[#This Row],[Site Origin]]),"/", Tableau_owssvr_1[[#This Row],[Site Origin]])</f>
        <v>/</v>
      </c>
    </row>
    <row r="68" spans="1:16" x14ac:dyDescent="0.25">
      <c r="A68" s="11" t="str">
        <f ca="1">IF(ISERROR(ABS(Tableau_owssvr_1[[#This Row],[Creation Date]]-TODAY())),"/", ABS(Tableau_owssvr_1[[#This Row],[Creation Date]]-TODAY()))</f>
        <v>/</v>
      </c>
      <c r="B68" s="11" t="str">
        <f ca="1">IF(ISERROR( Tableau_owssvr_1[[#This Row],[Action 1 Effectivity Date]]-TODAY()),"/", (Tableau_owssvr_1[[#This Row],[Action 1 Effectivity Date]]-TODAY())*-1)</f>
        <v>/</v>
      </c>
      <c r="C68" s="11" t="str">
        <f ca="1">IF(ISERROR(Tableau_owssvr_1[[#This Row],[Action 2 Effectivity Date]]-TODAY()),"/",(Tableau_owssvr_1[[#This Row],[Action 2 Effectivity Date]]-TODAY())*-1)</f>
        <v>/</v>
      </c>
      <c r="D68" s="11" t="str">
        <f ca="1">IF(ISERROR(Tableau_owssvr_1[[#This Row],[Action 3 Effectivity Date]]-TODAY()),"/", (Tableau_owssvr_1[[#This Row],[Action 3 Effectivity Date]]-TODAY())*-1)</f>
        <v>/</v>
      </c>
      <c r="E68" s="12" t="str">
        <f>IF(ISERROR( Tableau_owssvr_1[[#This Row],[Criticality]]),"/",Tableau_owssvr_1[[#This Row],[Criticality]])</f>
        <v>/</v>
      </c>
      <c r="F68" s="12" t="str">
        <f>IF(ISERROR( Tableau_owssvr_1[[#This Row],[Source]]),"/", Tableau_owssvr_1[[#This Row],[Source]])</f>
        <v>/</v>
      </c>
      <c r="G68" s="12" t="str">
        <f>IF(ISERROR( Tableau_owssvr_1[[#This Row],[Problem Statement]]),"/", Tableau_owssvr_1[[#This Row],[Problem Statement]])</f>
        <v>/</v>
      </c>
      <c r="H68" s="56"/>
      <c r="I68" s="12"/>
      <c r="J68" s="12" t="str">
        <f>IF(ISERROR( Tableau_owssvr_1[[#This Row],[Title]]),"/", Tableau_owssvr_1[[#This Row],[Title]])</f>
        <v>/</v>
      </c>
      <c r="K68" s="13" t="str">
        <f>IF(ISERROR( Tableau_owssvr_1[[#This Row],[Problem Initiator]]),"/", Tableau_owssvr_1[[#This Row],[Problem Initiator]])</f>
        <v>/</v>
      </c>
      <c r="L68" s="14" t="str">
        <f>IF(ISERROR( Tableau_owssvr_1[[#This Row],[Creation Date]]),"/", Tableau_owssvr_1[[#This Row],[Creation Date]])</f>
        <v>/</v>
      </c>
      <c r="M68" s="13" t="str">
        <f>IF(ISERROR(VLOOKUP(Tableau45745[[#This Row],[Problem Owner]],Table!A:B,2,FALSE)),"/",VLOOKUP(Tableau45745[[#This Row],[Problem Owner]],Table!A:B,2,FALSE))</f>
        <v>/</v>
      </c>
      <c r="N68" s="10" t="str">
        <f>IF(ISERROR( Tableau_owssvr_1[[#This Row],[Problem Owner]]),"/", Tableau_owssvr_1[[#This Row],[Problem Owner]])</f>
        <v>/</v>
      </c>
      <c r="O68" s="13" t="str">
        <f>IF(ISERROR( Tableau_owssvr_1[[#This Row],[Status]]),"/", Tableau_owssvr_1[[#This Row],[Status]])</f>
        <v>/</v>
      </c>
      <c r="P68" s="13" t="str">
        <f>IF(ISERROR( Tableau_owssvr_1[[#This Row],[Site Origin]]),"/", Tableau_owssvr_1[[#This Row],[Site Origin]])</f>
        <v>/</v>
      </c>
    </row>
    <row r="69" spans="1:16" x14ac:dyDescent="0.25">
      <c r="A69" s="11" t="str">
        <f ca="1">IF(ISERROR(ABS(Tableau_owssvr_1[[#This Row],[Creation Date]]-TODAY())),"/", ABS(Tableau_owssvr_1[[#This Row],[Creation Date]]-TODAY()))</f>
        <v>/</v>
      </c>
      <c r="B69" s="11" t="str">
        <f ca="1">IF(ISERROR( Tableau_owssvr_1[[#This Row],[Action 1 Effectivity Date]]-TODAY()),"/", (Tableau_owssvr_1[[#This Row],[Action 1 Effectivity Date]]-TODAY())*-1)</f>
        <v>/</v>
      </c>
      <c r="C69" s="11" t="str">
        <f ca="1">IF(ISERROR(Tableau_owssvr_1[[#This Row],[Action 2 Effectivity Date]]-TODAY()),"/",(Tableau_owssvr_1[[#This Row],[Action 2 Effectivity Date]]-TODAY())*-1)</f>
        <v>/</v>
      </c>
      <c r="D69" s="11" t="str">
        <f ca="1">IF(ISERROR(Tableau_owssvr_1[[#This Row],[Action 3 Effectivity Date]]-TODAY()),"/", (Tableau_owssvr_1[[#This Row],[Action 3 Effectivity Date]]-TODAY())*-1)</f>
        <v>/</v>
      </c>
      <c r="E69" s="12" t="str">
        <f>IF(ISERROR( Tableau_owssvr_1[[#This Row],[Criticality]]),"/",Tableau_owssvr_1[[#This Row],[Criticality]])</f>
        <v>/</v>
      </c>
      <c r="F69" s="12" t="str">
        <f>IF(ISERROR( Tableau_owssvr_1[[#This Row],[Source]]),"/", Tableau_owssvr_1[[#This Row],[Source]])</f>
        <v>/</v>
      </c>
      <c r="G69" s="12" t="str">
        <f>IF(ISERROR( Tableau_owssvr_1[[#This Row],[Problem Statement]]),"/", Tableau_owssvr_1[[#This Row],[Problem Statement]])</f>
        <v>/</v>
      </c>
      <c r="H69" s="56"/>
      <c r="I69" s="12"/>
      <c r="J69" s="12" t="str">
        <f>IF(ISERROR( Tableau_owssvr_1[[#This Row],[Title]]),"/", Tableau_owssvr_1[[#This Row],[Title]])</f>
        <v>/</v>
      </c>
      <c r="K69" s="13" t="str">
        <f>IF(ISERROR( Tableau_owssvr_1[[#This Row],[Problem Initiator]]),"/", Tableau_owssvr_1[[#This Row],[Problem Initiator]])</f>
        <v>/</v>
      </c>
      <c r="L69" s="14" t="str">
        <f>IF(ISERROR( Tableau_owssvr_1[[#This Row],[Creation Date]]),"/", Tableau_owssvr_1[[#This Row],[Creation Date]])</f>
        <v>/</v>
      </c>
      <c r="M69" s="13" t="str">
        <f>IF(ISERROR(VLOOKUP(Tableau45745[[#This Row],[Problem Owner]],Table!A:B,2,FALSE)),"/",VLOOKUP(Tableau45745[[#This Row],[Problem Owner]],Table!A:B,2,FALSE))</f>
        <v>/</v>
      </c>
      <c r="N69" s="10" t="str">
        <f>IF(ISERROR( Tableau_owssvr_1[[#This Row],[Problem Owner]]),"/", Tableau_owssvr_1[[#This Row],[Problem Owner]])</f>
        <v>/</v>
      </c>
      <c r="O69" s="13" t="str">
        <f>IF(ISERROR( Tableau_owssvr_1[[#This Row],[Status]]),"/", Tableau_owssvr_1[[#This Row],[Status]])</f>
        <v>/</v>
      </c>
      <c r="P69" s="13" t="str">
        <f>IF(ISERROR( Tableau_owssvr_1[[#This Row],[Site Origin]]),"/", Tableau_owssvr_1[[#This Row],[Site Origin]])</f>
        <v>/</v>
      </c>
    </row>
    <row r="70" spans="1:16" x14ac:dyDescent="0.25">
      <c r="A70" s="11" t="str">
        <f ca="1">IF(ISERROR(ABS(Tableau_owssvr_1[[#This Row],[Creation Date]]-TODAY())),"/", ABS(Tableau_owssvr_1[[#This Row],[Creation Date]]-TODAY()))</f>
        <v>/</v>
      </c>
      <c r="B70" s="11" t="str">
        <f ca="1">IF(ISERROR( Tableau_owssvr_1[[#This Row],[Action 1 Effectivity Date]]-TODAY()),"/", (Tableau_owssvr_1[[#This Row],[Action 1 Effectivity Date]]-TODAY())*-1)</f>
        <v>/</v>
      </c>
      <c r="C70" s="11" t="str">
        <f ca="1">IF(ISERROR(Tableau_owssvr_1[[#This Row],[Action 2 Effectivity Date]]-TODAY()),"/",(Tableau_owssvr_1[[#This Row],[Action 2 Effectivity Date]]-TODAY())*-1)</f>
        <v>/</v>
      </c>
      <c r="D70" s="11" t="str">
        <f ca="1">IF(ISERROR(Tableau_owssvr_1[[#This Row],[Action 3 Effectivity Date]]-TODAY()),"/", (Tableau_owssvr_1[[#This Row],[Action 3 Effectivity Date]]-TODAY())*-1)</f>
        <v>/</v>
      </c>
      <c r="E70" s="12" t="str">
        <f>IF(ISERROR( Tableau_owssvr_1[[#This Row],[Criticality]]),"/",Tableau_owssvr_1[[#This Row],[Criticality]])</f>
        <v>/</v>
      </c>
      <c r="F70" s="12" t="str">
        <f>IF(ISERROR( Tableau_owssvr_1[[#This Row],[Source]]),"/", Tableau_owssvr_1[[#This Row],[Source]])</f>
        <v>/</v>
      </c>
      <c r="G70" s="12" t="str">
        <f>IF(ISERROR( Tableau_owssvr_1[[#This Row],[Problem Statement]]),"/", Tableau_owssvr_1[[#This Row],[Problem Statement]])</f>
        <v>/</v>
      </c>
      <c r="H70" s="56"/>
      <c r="I70" s="12"/>
      <c r="J70" s="12" t="str">
        <f>IF(ISERROR( Tableau_owssvr_1[[#This Row],[Title]]),"/", Tableau_owssvr_1[[#This Row],[Title]])</f>
        <v>/</v>
      </c>
      <c r="K70" s="13" t="str">
        <f>IF(ISERROR( Tableau_owssvr_1[[#This Row],[Problem Initiator]]),"/", Tableau_owssvr_1[[#This Row],[Problem Initiator]])</f>
        <v>/</v>
      </c>
      <c r="L70" s="14" t="str">
        <f>IF(ISERROR( Tableau_owssvr_1[[#This Row],[Creation Date]]),"/", Tableau_owssvr_1[[#This Row],[Creation Date]])</f>
        <v>/</v>
      </c>
      <c r="M70" s="13" t="str">
        <f>IF(ISERROR(VLOOKUP(Tableau45745[[#This Row],[Problem Owner]],Table!A:B,2,FALSE)),"/",VLOOKUP(Tableau45745[[#This Row],[Problem Owner]],Table!A:B,2,FALSE))</f>
        <v>/</v>
      </c>
      <c r="N70" s="10" t="str">
        <f>IF(ISERROR( Tableau_owssvr_1[[#This Row],[Problem Owner]]),"/", Tableau_owssvr_1[[#This Row],[Problem Owner]])</f>
        <v>/</v>
      </c>
      <c r="O70" s="13" t="str">
        <f>IF(ISERROR( Tableau_owssvr_1[[#This Row],[Status]]),"/", Tableau_owssvr_1[[#This Row],[Status]])</f>
        <v>/</v>
      </c>
      <c r="P70" s="13" t="str">
        <f>IF(ISERROR( Tableau_owssvr_1[[#This Row],[Site Origin]]),"/", Tableau_owssvr_1[[#This Row],[Site Origin]])</f>
        <v>/</v>
      </c>
    </row>
    <row r="71" spans="1:16" x14ac:dyDescent="0.25">
      <c r="A71" s="11" t="str">
        <f ca="1">IF(ISERROR(ABS(Tableau_owssvr_1[[#This Row],[Creation Date]]-TODAY())),"/", ABS(Tableau_owssvr_1[[#This Row],[Creation Date]]-TODAY()))</f>
        <v>/</v>
      </c>
      <c r="B71" s="11" t="str">
        <f ca="1">IF(ISERROR( Tableau_owssvr_1[[#This Row],[Action 1 Effectivity Date]]-TODAY()),"/", (Tableau_owssvr_1[[#This Row],[Action 1 Effectivity Date]]-TODAY())*-1)</f>
        <v>/</v>
      </c>
      <c r="C71" s="11" t="str">
        <f ca="1">IF(ISERROR(Tableau_owssvr_1[[#This Row],[Action 2 Effectivity Date]]-TODAY()),"/",(Tableau_owssvr_1[[#This Row],[Action 2 Effectivity Date]]-TODAY())*-1)</f>
        <v>/</v>
      </c>
      <c r="D71" s="11" t="str">
        <f ca="1">IF(ISERROR(Tableau_owssvr_1[[#This Row],[Action 3 Effectivity Date]]-TODAY()),"/", (Tableau_owssvr_1[[#This Row],[Action 3 Effectivity Date]]-TODAY())*-1)</f>
        <v>/</v>
      </c>
      <c r="E71" s="12" t="str">
        <f>IF(ISERROR( Tableau_owssvr_1[[#This Row],[Criticality]]),"/",Tableau_owssvr_1[[#This Row],[Criticality]])</f>
        <v>/</v>
      </c>
      <c r="F71" s="12" t="str">
        <f>IF(ISERROR( Tableau_owssvr_1[[#This Row],[Source]]),"/", Tableau_owssvr_1[[#This Row],[Source]])</f>
        <v>/</v>
      </c>
      <c r="G71" s="12" t="str">
        <f>IF(ISERROR( Tableau_owssvr_1[[#This Row],[Problem Statement]]),"/", Tableau_owssvr_1[[#This Row],[Problem Statement]])</f>
        <v>/</v>
      </c>
      <c r="H71" s="56"/>
      <c r="I71" s="12"/>
      <c r="J71" s="12" t="str">
        <f>IF(ISERROR( Tableau_owssvr_1[[#This Row],[Title]]),"/", Tableau_owssvr_1[[#This Row],[Title]])</f>
        <v>/</v>
      </c>
      <c r="K71" s="13" t="str">
        <f>IF(ISERROR( Tableau_owssvr_1[[#This Row],[Problem Initiator]]),"/", Tableau_owssvr_1[[#This Row],[Problem Initiator]])</f>
        <v>/</v>
      </c>
      <c r="L71" s="14" t="str">
        <f>IF(ISERROR( Tableau_owssvr_1[[#This Row],[Creation Date]]),"/", Tableau_owssvr_1[[#This Row],[Creation Date]])</f>
        <v>/</v>
      </c>
      <c r="M71" s="13" t="str">
        <f>IF(ISERROR(VLOOKUP(Tableau45745[[#This Row],[Problem Owner]],Table!A:B,2,FALSE)),"/",VLOOKUP(Tableau45745[[#This Row],[Problem Owner]],Table!A:B,2,FALSE))</f>
        <v>/</v>
      </c>
      <c r="N71" s="10" t="str">
        <f>IF(ISERROR( Tableau_owssvr_1[[#This Row],[Problem Owner]]),"/", Tableau_owssvr_1[[#This Row],[Problem Owner]])</f>
        <v>/</v>
      </c>
      <c r="O71" s="13" t="str">
        <f>IF(ISERROR( Tableau_owssvr_1[[#This Row],[Status]]),"/", Tableau_owssvr_1[[#This Row],[Status]])</f>
        <v>/</v>
      </c>
      <c r="P71" s="13" t="str">
        <f>IF(ISERROR( Tableau_owssvr_1[[#This Row],[Site Origin]]),"/", Tableau_owssvr_1[[#This Row],[Site Origin]])</f>
        <v>/</v>
      </c>
    </row>
    <row r="72" spans="1:16" x14ac:dyDescent="0.25">
      <c r="A72" s="11" t="str">
        <f ca="1">IF(ISERROR(ABS(Tableau_owssvr_1[[#This Row],[Creation Date]]-TODAY())),"/", ABS(Tableau_owssvr_1[[#This Row],[Creation Date]]-TODAY()))</f>
        <v>/</v>
      </c>
      <c r="B72" s="11" t="str">
        <f ca="1">IF(ISERROR( Tableau_owssvr_1[[#This Row],[Action 1 Effectivity Date]]-TODAY()),"/", (Tableau_owssvr_1[[#This Row],[Action 1 Effectivity Date]]-TODAY())*-1)</f>
        <v>/</v>
      </c>
      <c r="C72" s="11" t="str">
        <f ca="1">IF(ISERROR(Tableau_owssvr_1[[#This Row],[Action 2 Effectivity Date]]-TODAY()),"/",(Tableau_owssvr_1[[#This Row],[Action 2 Effectivity Date]]-TODAY())*-1)</f>
        <v>/</v>
      </c>
      <c r="D72" s="11" t="str">
        <f ca="1">IF(ISERROR(Tableau_owssvr_1[[#This Row],[Action 3 Effectivity Date]]-TODAY()),"/", (Tableau_owssvr_1[[#This Row],[Action 3 Effectivity Date]]-TODAY())*-1)</f>
        <v>/</v>
      </c>
      <c r="E72" s="12" t="str">
        <f>IF(ISERROR( Tableau_owssvr_1[[#This Row],[Criticality]]),"/",Tableau_owssvr_1[[#This Row],[Criticality]])</f>
        <v>/</v>
      </c>
      <c r="F72" s="12" t="str">
        <f>IF(ISERROR( Tableau_owssvr_1[[#This Row],[Source]]),"/", Tableau_owssvr_1[[#This Row],[Source]])</f>
        <v>/</v>
      </c>
      <c r="G72" s="12" t="str">
        <f>IF(ISERROR( Tableau_owssvr_1[[#This Row],[Problem Statement]]),"/", Tableau_owssvr_1[[#This Row],[Problem Statement]])</f>
        <v>/</v>
      </c>
      <c r="H72" s="56"/>
      <c r="I72" s="12"/>
      <c r="J72" s="12" t="str">
        <f>IF(ISERROR( Tableau_owssvr_1[[#This Row],[Title]]),"/", Tableau_owssvr_1[[#This Row],[Title]])</f>
        <v>/</v>
      </c>
      <c r="K72" s="13" t="str">
        <f>IF(ISERROR( Tableau_owssvr_1[[#This Row],[Problem Initiator]]),"/", Tableau_owssvr_1[[#This Row],[Problem Initiator]])</f>
        <v>/</v>
      </c>
      <c r="L72" s="14" t="str">
        <f>IF(ISERROR( Tableau_owssvr_1[[#This Row],[Creation Date]]),"/", Tableau_owssvr_1[[#This Row],[Creation Date]])</f>
        <v>/</v>
      </c>
      <c r="M72" s="13" t="str">
        <f>IF(ISERROR(VLOOKUP(Tableau45745[[#This Row],[Problem Owner]],Table!A:B,2,FALSE)),"/",VLOOKUP(Tableau45745[[#This Row],[Problem Owner]],Table!A:B,2,FALSE))</f>
        <v>/</v>
      </c>
      <c r="N72" s="10" t="str">
        <f>IF(ISERROR( Tableau_owssvr_1[[#This Row],[Problem Owner]]),"/", Tableau_owssvr_1[[#This Row],[Problem Owner]])</f>
        <v>/</v>
      </c>
      <c r="O72" s="13" t="str">
        <f>IF(ISERROR( Tableau_owssvr_1[[#This Row],[Status]]),"/", Tableau_owssvr_1[[#This Row],[Status]])</f>
        <v>/</v>
      </c>
      <c r="P72" s="13" t="str">
        <f>IF(ISERROR( Tableau_owssvr_1[[#This Row],[Site Origin]]),"/", Tableau_owssvr_1[[#This Row],[Site Origin]])</f>
        <v>/</v>
      </c>
    </row>
    <row r="73" spans="1:16" x14ac:dyDescent="0.25">
      <c r="A73" s="11" t="str">
        <f ca="1">IF(ISERROR(ABS(Tableau_owssvr_1[[#This Row],[Creation Date]]-TODAY())),"/", ABS(Tableau_owssvr_1[[#This Row],[Creation Date]]-TODAY()))</f>
        <v>/</v>
      </c>
      <c r="B73" s="11" t="str">
        <f ca="1">IF(ISERROR( Tableau_owssvr_1[[#This Row],[Action 1 Effectivity Date]]-TODAY()),"/", (Tableau_owssvr_1[[#This Row],[Action 1 Effectivity Date]]-TODAY())*-1)</f>
        <v>/</v>
      </c>
      <c r="C73" s="11" t="str">
        <f ca="1">IF(ISERROR(Tableau_owssvr_1[[#This Row],[Action 2 Effectivity Date]]-TODAY()),"/",(Tableau_owssvr_1[[#This Row],[Action 2 Effectivity Date]]-TODAY())*-1)</f>
        <v>/</v>
      </c>
      <c r="D73" s="11" t="str">
        <f ca="1">IF(ISERROR(Tableau_owssvr_1[[#This Row],[Action 3 Effectivity Date]]-TODAY()),"/", (Tableau_owssvr_1[[#This Row],[Action 3 Effectivity Date]]-TODAY())*-1)</f>
        <v>/</v>
      </c>
      <c r="E73" s="12" t="str">
        <f>IF(ISERROR( Tableau_owssvr_1[[#This Row],[Criticality]]),"/",Tableau_owssvr_1[[#This Row],[Criticality]])</f>
        <v>/</v>
      </c>
      <c r="F73" s="12" t="str">
        <f>IF(ISERROR( Tableau_owssvr_1[[#This Row],[Source]]),"/", Tableau_owssvr_1[[#This Row],[Source]])</f>
        <v>/</v>
      </c>
      <c r="G73" s="12" t="str">
        <f>IF(ISERROR( Tableau_owssvr_1[[#This Row],[Problem Statement]]),"/", Tableau_owssvr_1[[#This Row],[Problem Statement]])</f>
        <v>/</v>
      </c>
      <c r="H73" s="56"/>
      <c r="I73" s="12"/>
      <c r="J73" s="12" t="str">
        <f>IF(ISERROR( Tableau_owssvr_1[[#This Row],[Title]]),"/", Tableau_owssvr_1[[#This Row],[Title]])</f>
        <v>/</v>
      </c>
      <c r="K73" s="13" t="str">
        <f>IF(ISERROR( Tableau_owssvr_1[[#This Row],[Problem Initiator]]),"/", Tableau_owssvr_1[[#This Row],[Problem Initiator]])</f>
        <v>/</v>
      </c>
      <c r="L73" s="14" t="str">
        <f>IF(ISERROR( Tableau_owssvr_1[[#This Row],[Creation Date]]),"/", Tableau_owssvr_1[[#This Row],[Creation Date]])</f>
        <v>/</v>
      </c>
      <c r="M73" s="13" t="str">
        <f>IF(ISERROR(VLOOKUP(Tableau45745[[#This Row],[Problem Owner]],Table!A:B,2,FALSE)),"/",VLOOKUP(Tableau45745[[#This Row],[Problem Owner]],Table!A:B,2,FALSE))</f>
        <v>/</v>
      </c>
      <c r="N73" s="10" t="str">
        <f>IF(ISERROR( Tableau_owssvr_1[[#This Row],[Problem Owner]]),"/", Tableau_owssvr_1[[#This Row],[Problem Owner]])</f>
        <v>/</v>
      </c>
      <c r="O73" s="13" t="str">
        <f>IF(ISERROR( Tableau_owssvr_1[[#This Row],[Status]]),"/", Tableau_owssvr_1[[#This Row],[Status]])</f>
        <v>/</v>
      </c>
      <c r="P73" s="13" t="str">
        <f>IF(ISERROR( Tableau_owssvr_1[[#This Row],[Site Origin]]),"/", Tableau_owssvr_1[[#This Row],[Site Origin]])</f>
        <v>/</v>
      </c>
    </row>
    <row r="74" spans="1:16" x14ac:dyDescent="0.25">
      <c r="A74" s="11" t="str">
        <f ca="1">IF(ISERROR(ABS(Tableau_owssvr_1[[#This Row],[Creation Date]]-TODAY())),"/", ABS(Tableau_owssvr_1[[#This Row],[Creation Date]]-TODAY()))</f>
        <v>/</v>
      </c>
      <c r="B74" s="11" t="str">
        <f ca="1">IF(ISERROR( Tableau_owssvr_1[[#This Row],[Action 1 Effectivity Date]]-TODAY()),"/", (Tableau_owssvr_1[[#This Row],[Action 1 Effectivity Date]]-TODAY())*-1)</f>
        <v>/</v>
      </c>
      <c r="C74" s="11" t="str">
        <f ca="1">IF(ISERROR(Tableau_owssvr_1[[#This Row],[Action 2 Effectivity Date]]-TODAY()),"/",(Tableau_owssvr_1[[#This Row],[Action 2 Effectivity Date]]-TODAY())*-1)</f>
        <v>/</v>
      </c>
      <c r="D74" s="11" t="str">
        <f ca="1">IF(ISERROR(Tableau_owssvr_1[[#This Row],[Action 3 Effectivity Date]]-TODAY()),"/", (Tableau_owssvr_1[[#This Row],[Action 3 Effectivity Date]]-TODAY())*-1)</f>
        <v>/</v>
      </c>
      <c r="E74" s="12" t="str">
        <f>IF(ISERROR( Tableau_owssvr_1[[#This Row],[Criticality]]),"/",Tableau_owssvr_1[[#This Row],[Criticality]])</f>
        <v>/</v>
      </c>
      <c r="F74" s="12" t="str">
        <f>IF(ISERROR( Tableau_owssvr_1[[#This Row],[Source]]),"/", Tableau_owssvr_1[[#This Row],[Source]])</f>
        <v>/</v>
      </c>
      <c r="G74" s="12" t="str">
        <f>IF(ISERROR( Tableau_owssvr_1[[#This Row],[Problem Statement]]),"/", Tableau_owssvr_1[[#This Row],[Problem Statement]])</f>
        <v>/</v>
      </c>
      <c r="H74" s="56"/>
      <c r="I74" s="12"/>
      <c r="J74" s="12" t="str">
        <f>IF(ISERROR( Tableau_owssvr_1[[#This Row],[Title]]),"/", Tableau_owssvr_1[[#This Row],[Title]])</f>
        <v>/</v>
      </c>
      <c r="K74" s="13" t="str">
        <f>IF(ISERROR( Tableau_owssvr_1[[#This Row],[Problem Initiator]]),"/", Tableau_owssvr_1[[#This Row],[Problem Initiator]])</f>
        <v>/</v>
      </c>
      <c r="L74" s="14" t="str">
        <f>IF(ISERROR( Tableau_owssvr_1[[#This Row],[Creation Date]]),"/", Tableau_owssvr_1[[#This Row],[Creation Date]])</f>
        <v>/</v>
      </c>
      <c r="M74" s="13" t="str">
        <f>IF(ISERROR(VLOOKUP(Tableau45745[[#This Row],[Problem Owner]],Table!A:B,2,FALSE)),"/",VLOOKUP(Tableau45745[[#This Row],[Problem Owner]],Table!A:B,2,FALSE))</f>
        <v>/</v>
      </c>
      <c r="N74" s="10" t="str">
        <f>IF(ISERROR( Tableau_owssvr_1[[#This Row],[Problem Owner]]),"/", Tableau_owssvr_1[[#This Row],[Problem Owner]])</f>
        <v>/</v>
      </c>
      <c r="O74" s="13" t="str">
        <f>IF(ISERROR( Tableau_owssvr_1[[#This Row],[Status]]),"/", Tableau_owssvr_1[[#This Row],[Status]])</f>
        <v>/</v>
      </c>
      <c r="P74" s="13" t="str">
        <f>IF(ISERROR( Tableau_owssvr_1[[#This Row],[Site Origin]]),"/", Tableau_owssvr_1[[#This Row],[Site Origin]])</f>
        <v>/</v>
      </c>
    </row>
    <row r="75" spans="1:16" x14ac:dyDescent="0.25">
      <c r="A75" s="11" t="str">
        <f ca="1">IF(ISERROR(ABS(Tableau_owssvr_1[[#This Row],[Creation Date]]-TODAY())),"/", ABS(Tableau_owssvr_1[[#This Row],[Creation Date]]-TODAY()))</f>
        <v>/</v>
      </c>
      <c r="B75" s="11" t="str">
        <f ca="1">IF(ISERROR( Tableau_owssvr_1[[#This Row],[Action 1 Effectivity Date]]-TODAY()),"/", (Tableau_owssvr_1[[#This Row],[Action 1 Effectivity Date]]-TODAY())*-1)</f>
        <v>/</v>
      </c>
      <c r="C75" s="11" t="str">
        <f ca="1">IF(ISERROR(Tableau_owssvr_1[[#This Row],[Action 2 Effectivity Date]]-TODAY()),"/",(Tableau_owssvr_1[[#This Row],[Action 2 Effectivity Date]]-TODAY())*-1)</f>
        <v>/</v>
      </c>
      <c r="D75" s="11" t="str">
        <f ca="1">IF(ISERROR(Tableau_owssvr_1[[#This Row],[Action 3 Effectivity Date]]-TODAY()),"/", (Tableau_owssvr_1[[#This Row],[Action 3 Effectivity Date]]-TODAY())*-1)</f>
        <v>/</v>
      </c>
      <c r="E75" s="12" t="str">
        <f>IF(ISERROR( Tableau_owssvr_1[[#This Row],[Criticality]]),"/",Tableau_owssvr_1[[#This Row],[Criticality]])</f>
        <v>/</v>
      </c>
      <c r="F75" s="12" t="str">
        <f>IF(ISERROR( Tableau_owssvr_1[[#This Row],[Source]]),"/", Tableau_owssvr_1[[#This Row],[Source]])</f>
        <v>/</v>
      </c>
      <c r="G75" s="12" t="str">
        <f>IF(ISERROR( Tableau_owssvr_1[[#This Row],[Problem Statement]]),"/", Tableau_owssvr_1[[#This Row],[Problem Statement]])</f>
        <v>/</v>
      </c>
      <c r="H75" s="56"/>
      <c r="I75" s="12"/>
      <c r="J75" s="12" t="str">
        <f>IF(ISERROR( Tableau_owssvr_1[[#This Row],[Title]]),"/", Tableau_owssvr_1[[#This Row],[Title]])</f>
        <v>/</v>
      </c>
      <c r="K75" s="13" t="str">
        <f>IF(ISERROR( Tableau_owssvr_1[[#This Row],[Problem Initiator]]),"/", Tableau_owssvr_1[[#This Row],[Problem Initiator]])</f>
        <v>/</v>
      </c>
      <c r="L75" s="14" t="str">
        <f>IF(ISERROR( Tableau_owssvr_1[[#This Row],[Creation Date]]),"/", Tableau_owssvr_1[[#This Row],[Creation Date]])</f>
        <v>/</v>
      </c>
      <c r="M75" s="13" t="str">
        <f>IF(ISERROR(VLOOKUP(Tableau45745[[#This Row],[Problem Owner]],Table!A:B,2,FALSE)),"/",VLOOKUP(Tableau45745[[#This Row],[Problem Owner]],Table!A:B,2,FALSE))</f>
        <v>/</v>
      </c>
      <c r="N75" s="10" t="str">
        <f>IF(ISERROR( Tableau_owssvr_1[[#This Row],[Problem Owner]]),"/", Tableau_owssvr_1[[#This Row],[Problem Owner]])</f>
        <v>/</v>
      </c>
      <c r="O75" s="13" t="str">
        <f>IF(ISERROR( Tableau_owssvr_1[[#This Row],[Status]]),"/", Tableau_owssvr_1[[#This Row],[Status]])</f>
        <v>/</v>
      </c>
      <c r="P75" s="13" t="str">
        <f>IF(ISERROR( Tableau_owssvr_1[[#This Row],[Site Origin]]),"/", Tableau_owssvr_1[[#This Row],[Site Origin]])</f>
        <v>/</v>
      </c>
    </row>
    <row r="76" spans="1:16" x14ac:dyDescent="0.25">
      <c r="A76" s="11" t="str">
        <f ca="1">IF(ISERROR(ABS(Tableau_owssvr_1[[#This Row],[Creation Date]]-TODAY())),"/", ABS(Tableau_owssvr_1[[#This Row],[Creation Date]]-TODAY()))</f>
        <v>/</v>
      </c>
      <c r="B76" s="11" t="str">
        <f ca="1">IF(ISERROR( Tableau_owssvr_1[[#This Row],[Action 1 Effectivity Date]]-TODAY()),"/", (Tableau_owssvr_1[[#This Row],[Action 1 Effectivity Date]]-TODAY())*-1)</f>
        <v>/</v>
      </c>
      <c r="C76" s="11" t="str">
        <f ca="1">IF(ISERROR(Tableau_owssvr_1[[#This Row],[Action 2 Effectivity Date]]-TODAY()),"/",(Tableau_owssvr_1[[#This Row],[Action 2 Effectivity Date]]-TODAY())*-1)</f>
        <v>/</v>
      </c>
      <c r="D76" s="11" t="str">
        <f ca="1">IF(ISERROR(Tableau_owssvr_1[[#This Row],[Action 3 Effectivity Date]]-TODAY()),"/", (Tableau_owssvr_1[[#This Row],[Action 3 Effectivity Date]]-TODAY())*-1)</f>
        <v>/</v>
      </c>
      <c r="E76" s="12" t="str">
        <f>IF(ISERROR( Tableau_owssvr_1[[#This Row],[Criticality]]),"/",Tableau_owssvr_1[[#This Row],[Criticality]])</f>
        <v>/</v>
      </c>
      <c r="F76" s="12" t="str">
        <f>IF(ISERROR( Tableau_owssvr_1[[#This Row],[Source]]),"/", Tableau_owssvr_1[[#This Row],[Source]])</f>
        <v>/</v>
      </c>
      <c r="G76" s="12" t="str">
        <f>IF(ISERROR( Tableau_owssvr_1[[#This Row],[Problem Statement]]),"/", Tableau_owssvr_1[[#This Row],[Problem Statement]])</f>
        <v>/</v>
      </c>
      <c r="H76" s="56"/>
      <c r="I76" s="12"/>
      <c r="J76" s="12" t="str">
        <f>IF(ISERROR( Tableau_owssvr_1[[#This Row],[Title]]),"/", Tableau_owssvr_1[[#This Row],[Title]])</f>
        <v>/</v>
      </c>
      <c r="K76" s="13" t="str">
        <f>IF(ISERROR( Tableau_owssvr_1[[#This Row],[Problem Initiator]]),"/", Tableau_owssvr_1[[#This Row],[Problem Initiator]])</f>
        <v>/</v>
      </c>
      <c r="L76" s="14" t="str">
        <f>IF(ISERROR( Tableau_owssvr_1[[#This Row],[Creation Date]]),"/", Tableau_owssvr_1[[#This Row],[Creation Date]])</f>
        <v>/</v>
      </c>
      <c r="M76" s="13" t="str">
        <f>IF(ISERROR(VLOOKUP(Tableau45745[[#This Row],[Problem Owner]],Table!A:B,2,FALSE)),"/",VLOOKUP(Tableau45745[[#This Row],[Problem Owner]],Table!A:B,2,FALSE))</f>
        <v>/</v>
      </c>
      <c r="N76" s="10" t="str">
        <f>IF(ISERROR( Tableau_owssvr_1[[#This Row],[Problem Owner]]),"/", Tableau_owssvr_1[[#This Row],[Problem Owner]])</f>
        <v>/</v>
      </c>
      <c r="O76" s="13" t="str">
        <f>IF(ISERROR( Tableau_owssvr_1[[#This Row],[Status]]),"/", Tableau_owssvr_1[[#This Row],[Status]])</f>
        <v>/</v>
      </c>
      <c r="P76" s="13" t="str">
        <f>IF(ISERROR( Tableau_owssvr_1[[#This Row],[Site Origin]]),"/", Tableau_owssvr_1[[#This Row],[Site Origin]])</f>
        <v>/</v>
      </c>
    </row>
    <row r="77" spans="1:16" x14ac:dyDescent="0.25">
      <c r="A77" s="11" t="str">
        <f ca="1">IF(ISERROR(ABS(Tableau_owssvr_1[[#This Row],[Creation Date]]-TODAY())),"/", ABS(Tableau_owssvr_1[[#This Row],[Creation Date]]-TODAY()))</f>
        <v>/</v>
      </c>
      <c r="B77" s="11" t="str">
        <f ca="1">IF(ISERROR( Tableau_owssvr_1[[#This Row],[Action 1 Effectivity Date]]-TODAY()),"/", (Tableau_owssvr_1[[#This Row],[Action 1 Effectivity Date]]-TODAY())*-1)</f>
        <v>/</v>
      </c>
      <c r="C77" s="11" t="str">
        <f ca="1">IF(ISERROR(Tableau_owssvr_1[[#This Row],[Action 2 Effectivity Date]]-TODAY()),"/",(Tableau_owssvr_1[[#This Row],[Action 2 Effectivity Date]]-TODAY())*-1)</f>
        <v>/</v>
      </c>
      <c r="D77" s="11" t="str">
        <f ca="1">IF(ISERROR(Tableau_owssvr_1[[#This Row],[Action 3 Effectivity Date]]-TODAY()),"/", (Tableau_owssvr_1[[#This Row],[Action 3 Effectivity Date]]-TODAY())*-1)</f>
        <v>/</v>
      </c>
      <c r="E77" s="12" t="str">
        <f>IF(ISERROR( Tableau_owssvr_1[[#This Row],[Criticality]]),"/",Tableau_owssvr_1[[#This Row],[Criticality]])</f>
        <v>/</v>
      </c>
      <c r="F77" s="12" t="str">
        <f>IF(ISERROR( Tableau_owssvr_1[[#This Row],[Source]]),"/", Tableau_owssvr_1[[#This Row],[Source]])</f>
        <v>/</v>
      </c>
      <c r="G77" s="12" t="str">
        <f>IF(ISERROR( Tableau_owssvr_1[[#This Row],[Problem Statement]]),"/", Tableau_owssvr_1[[#This Row],[Problem Statement]])</f>
        <v>/</v>
      </c>
      <c r="H77" s="56"/>
      <c r="I77" s="12"/>
      <c r="J77" s="12" t="str">
        <f>IF(ISERROR( Tableau_owssvr_1[[#This Row],[Title]]),"/", Tableau_owssvr_1[[#This Row],[Title]])</f>
        <v>/</v>
      </c>
      <c r="K77" s="13" t="str">
        <f>IF(ISERROR( Tableau_owssvr_1[[#This Row],[Problem Initiator]]),"/", Tableau_owssvr_1[[#This Row],[Problem Initiator]])</f>
        <v>/</v>
      </c>
      <c r="L77" s="14" t="str">
        <f>IF(ISERROR( Tableau_owssvr_1[[#This Row],[Creation Date]]),"/", Tableau_owssvr_1[[#This Row],[Creation Date]])</f>
        <v>/</v>
      </c>
      <c r="M77" s="13" t="str">
        <f>IF(ISERROR(VLOOKUP(Tableau45745[[#This Row],[Problem Owner]],Table!A:B,2,FALSE)),"/",VLOOKUP(Tableau45745[[#This Row],[Problem Owner]],Table!A:B,2,FALSE))</f>
        <v>/</v>
      </c>
      <c r="N77" s="10" t="str">
        <f>IF(ISERROR( Tableau_owssvr_1[[#This Row],[Problem Owner]]),"/", Tableau_owssvr_1[[#This Row],[Problem Owner]])</f>
        <v>/</v>
      </c>
      <c r="O77" s="13" t="str">
        <f>IF(ISERROR( Tableau_owssvr_1[[#This Row],[Status]]),"/", Tableau_owssvr_1[[#This Row],[Status]])</f>
        <v>/</v>
      </c>
      <c r="P77" s="13" t="str">
        <f>IF(ISERROR( Tableau_owssvr_1[[#This Row],[Site Origin]]),"/", Tableau_owssvr_1[[#This Row],[Site Origin]])</f>
        <v>/</v>
      </c>
    </row>
    <row r="78" spans="1:16" x14ac:dyDescent="0.25">
      <c r="A78" s="11" t="str">
        <f ca="1">IF(ISERROR(ABS(Tableau_owssvr_1[[#This Row],[Creation Date]]-TODAY())),"/", ABS(Tableau_owssvr_1[[#This Row],[Creation Date]]-TODAY()))</f>
        <v>/</v>
      </c>
      <c r="B78" s="11" t="str">
        <f ca="1">IF(ISERROR( Tableau_owssvr_1[[#This Row],[Action 1 Effectivity Date]]-TODAY()),"/", (Tableau_owssvr_1[[#This Row],[Action 1 Effectivity Date]]-TODAY())*-1)</f>
        <v>/</v>
      </c>
      <c r="C78" s="11" t="str">
        <f ca="1">IF(ISERROR(Tableau_owssvr_1[[#This Row],[Action 2 Effectivity Date]]-TODAY()),"/",(Tableau_owssvr_1[[#This Row],[Action 2 Effectivity Date]]-TODAY())*-1)</f>
        <v>/</v>
      </c>
      <c r="D78" s="11" t="str">
        <f ca="1">IF(ISERROR(Tableau_owssvr_1[[#This Row],[Action 3 Effectivity Date]]-TODAY()),"/", (Tableau_owssvr_1[[#This Row],[Action 3 Effectivity Date]]-TODAY())*-1)</f>
        <v>/</v>
      </c>
      <c r="E78" s="12" t="str">
        <f>IF(ISERROR( Tableau_owssvr_1[[#This Row],[Criticality]]),"/",Tableau_owssvr_1[[#This Row],[Criticality]])</f>
        <v>/</v>
      </c>
      <c r="F78" s="12" t="str">
        <f>IF(ISERROR( Tableau_owssvr_1[[#This Row],[Source]]),"/", Tableau_owssvr_1[[#This Row],[Source]])</f>
        <v>/</v>
      </c>
      <c r="G78" s="12" t="str">
        <f>IF(ISERROR( Tableau_owssvr_1[[#This Row],[Problem Statement]]),"/", Tableau_owssvr_1[[#This Row],[Problem Statement]])</f>
        <v>/</v>
      </c>
      <c r="H78" s="56"/>
      <c r="I78" s="12"/>
      <c r="J78" s="12" t="str">
        <f>IF(ISERROR( Tableau_owssvr_1[[#This Row],[Title]]),"/", Tableau_owssvr_1[[#This Row],[Title]])</f>
        <v>/</v>
      </c>
      <c r="K78" s="13" t="str">
        <f>IF(ISERROR( Tableau_owssvr_1[[#This Row],[Problem Initiator]]),"/", Tableau_owssvr_1[[#This Row],[Problem Initiator]])</f>
        <v>/</v>
      </c>
      <c r="L78" s="14" t="str">
        <f>IF(ISERROR( Tableau_owssvr_1[[#This Row],[Creation Date]]),"/", Tableau_owssvr_1[[#This Row],[Creation Date]])</f>
        <v>/</v>
      </c>
      <c r="M78" s="13" t="str">
        <f>IF(ISERROR(VLOOKUP(Tableau45745[[#This Row],[Problem Owner]],Table!A:B,2,FALSE)),"/",VLOOKUP(Tableau45745[[#This Row],[Problem Owner]],Table!A:B,2,FALSE))</f>
        <v>/</v>
      </c>
      <c r="N78" s="10" t="str">
        <f>IF(ISERROR( Tableau_owssvr_1[[#This Row],[Problem Owner]]),"/", Tableau_owssvr_1[[#This Row],[Problem Owner]])</f>
        <v>/</v>
      </c>
      <c r="O78" s="13" t="str">
        <f>IF(ISERROR( Tableau_owssvr_1[[#This Row],[Status]]),"/", Tableau_owssvr_1[[#This Row],[Status]])</f>
        <v>/</v>
      </c>
      <c r="P78" s="13" t="str">
        <f>IF(ISERROR( Tableau_owssvr_1[[#This Row],[Site Origin]]),"/", Tableau_owssvr_1[[#This Row],[Site Origin]])</f>
        <v>/</v>
      </c>
    </row>
    <row r="79" spans="1:16" x14ac:dyDescent="0.25">
      <c r="A79" s="11" t="str">
        <f ca="1">IF(ISERROR(ABS(Tableau_owssvr_1[[#This Row],[Creation Date]]-TODAY())),"/", ABS(Tableau_owssvr_1[[#This Row],[Creation Date]]-TODAY()))</f>
        <v>/</v>
      </c>
      <c r="B79" s="11" t="str">
        <f ca="1">IF(ISERROR( Tableau_owssvr_1[[#This Row],[Action 1 Effectivity Date]]-TODAY()),"/", (Tableau_owssvr_1[[#This Row],[Action 1 Effectivity Date]]-TODAY())*-1)</f>
        <v>/</v>
      </c>
      <c r="C79" s="11" t="str">
        <f ca="1">IF(ISERROR(Tableau_owssvr_1[[#This Row],[Action 2 Effectivity Date]]-TODAY()),"/",(Tableau_owssvr_1[[#This Row],[Action 2 Effectivity Date]]-TODAY())*-1)</f>
        <v>/</v>
      </c>
      <c r="D79" s="11" t="str">
        <f ca="1">IF(ISERROR(Tableau_owssvr_1[[#This Row],[Action 3 Effectivity Date]]-TODAY()),"/", (Tableau_owssvr_1[[#This Row],[Action 3 Effectivity Date]]-TODAY())*-1)</f>
        <v>/</v>
      </c>
      <c r="E79" s="12" t="str">
        <f>IF(ISERROR( Tableau_owssvr_1[[#This Row],[Criticality]]),"/",Tableau_owssvr_1[[#This Row],[Criticality]])</f>
        <v>/</v>
      </c>
      <c r="F79" s="12" t="str">
        <f>IF(ISERROR( Tableau_owssvr_1[[#This Row],[Source]]),"/", Tableau_owssvr_1[[#This Row],[Source]])</f>
        <v>/</v>
      </c>
      <c r="G79" s="12" t="str">
        <f>IF(ISERROR( Tableau_owssvr_1[[#This Row],[Problem Statement]]),"/", Tableau_owssvr_1[[#This Row],[Problem Statement]])</f>
        <v>/</v>
      </c>
      <c r="H79" s="56"/>
      <c r="I79" s="12"/>
      <c r="J79" s="12" t="str">
        <f>IF(ISERROR( Tableau_owssvr_1[[#This Row],[Title]]),"/", Tableau_owssvr_1[[#This Row],[Title]])</f>
        <v>/</v>
      </c>
      <c r="K79" s="13" t="str">
        <f>IF(ISERROR( Tableau_owssvr_1[[#This Row],[Problem Initiator]]),"/", Tableau_owssvr_1[[#This Row],[Problem Initiator]])</f>
        <v>/</v>
      </c>
      <c r="L79" s="14" t="str">
        <f>IF(ISERROR( Tableau_owssvr_1[[#This Row],[Creation Date]]),"/", Tableau_owssvr_1[[#This Row],[Creation Date]])</f>
        <v>/</v>
      </c>
      <c r="M79" s="13" t="str">
        <f>IF(ISERROR(VLOOKUP(Tableau45745[[#This Row],[Problem Owner]],Table!A:B,2,FALSE)),"/",VLOOKUP(Tableau45745[[#This Row],[Problem Owner]],Table!A:B,2,FALSE))</f>
        <v>/</v>
      </c>
      <c r="N79" s="10" t="str">
        <f>IF(ISERROR( Tableau_owssvr_1[[#This Row],[Problem Owner]]),"/", Tableau_owssvr_1[[#This Row],[Problem Owner]])</f>
        <v>/</v>
      </c>
      <c r="O79" s="13" t="str">
        <f>IF(ISERROR( Tableau_owssvr_1[[#This Row],[Status]]),"/", Tableau_owssvr_1[[#This Row],[Status]])</f>
        <v>/</v>
      </c>
      <c r="P79" s="13" t="str">
        <f>IF(ISERROR( Tableau_owssvr_1[[#This Row],[Site Origin]]),"/", Tableau_owssvr_1[[#This Row],[Site Origin]])</f>
        <v>/</v>
      </c>
    </row>
    <row r="80" spans="1:16" x14ac:dyDescent="0.25">
      <c r="A80" s="11" t="str">
        <f ca="1">IF(ISERROR(ABS(Tableau_owssvr_1[[#This Row],[Creation Date]]-TODAY())),"/", ABS(Tableau_owssvr_1[[#This Row],[Creation Date]]-TODAY()))</f>
        <v>/</v>
      </c>
      <c r="B80" s="11" t="str">
        <f ca="1">IF(ISERROR( Tableau_owssvr_1[[#This Row],[Action 1 Effectivity Date]]-TODAY()),"/", (Tableau_owssvr_1[[#This Row],[Action 1 Effectivity Date]]-TODAY())*-1)</f>
        <v>/</v>
      </c>
      <c r="C80" s="11" t="str">
        <f ca="1">IF(ISERROR(Tableau_owssvr_1[[#This Row],[Action 2 Effectivity Date]]-TODAY()),"/",(Tableau_owssvr_1[[#This Row],[Action 2 Effectivity Date]]-TODAY())*-1)</f>
        <v>/</v>
      </c>
      <c r="D80" s="11" t="str">
        <f ca="1">IF(ISERROR(Tableau_owssvr_1[[#This Row],[Action 3 Effectivity Date]]-TODAY()),"/", (Tableau_owssvr_1[[#This Row],[Action 3 Effectivity Date]]-TODAY())*-1)</f>
        <v>/</v>
      </c>
      <c r="E80" s="12" t="str">
        <f>IF(ISERROR( Tableau_owssvr_1[[#This Row],[Criticality]]),"/",Tableau_owssvr_1[[#This Row],[Criticality]])</f>
        <v>/</v>
      </c>
      <c r="F80" s="12" t="str">
        <f>IF(ISERROR( Tableau_owssvr_1[[#This Row],[Source]]),"/", Tableau_owssvr_1[[#This Row],[Source]])</f>
        <v>/</v>
      </c>
      <c r="G80" s="12" t="str">
        <f>IF(ISERROR( Tableau_owssvr_1[[#This Row],[Problem Statement]]),"/", Tableau_owssvr_1[[#This Row],[Problem Statement]])</f>
        <v>/</v>
      </c>
      <c r="H80" s="56"/>
      <c r="I80" s="12"/>
      <c r="J80" s="12" t="str">
        <f>IF(ISERROR( Tableau_owssvr_1[[#This Row],[Title]]),"/", Tableau_owssvr_1[[#This Row],[Title]])</f>
        <v>/</v>
      </c>
      <c r="K80" s="13" t="str">
        <f>IF(ISERROR( Tableau_owssvr_1[[#This Row],[Problem Initiator]]),"/", Tableau_owssvr_1[[#This Row],[Problem Initiator]])</f>
        <v>/</v>
      </c>
      <c r="L80" s="14" t="str">
        <f>IF(ISERROR( Tableau_owssvr_1[[#This Row],[Creation Date]]),"/", Tableau_owssvr_1[[#This Row],[Creation Date]])</f>
        <v>/</v>
      </c>
      <c r="M80" s="13" t="str">
        <f>IF(ISERROR(VLOOKUP(Tableau45745[[#This Row],[Problem Owner]],Table!A:B,2,FALSE)),"/",VLOOKUP(Tableau45745[[#This Row],[Problem Owner]],Table!A:B,2,FALSE))</f>
        <v>/</v>
      </c>
      <c r="N80" s="10" t="str">
        <f>IF(ISERROR( Tableau_owssvr_1[[#This Row],[Problem Owner]]),"/", Tableau_owssvr_1[[#This Row],[Problem Owner]])</f>
        <v>/</v>
      </c>
      <c r="O80" s="13" t="str">
        <f>IF(ISERROR( Tableau_owssvr_1[[#This Row],[Status]]),"/", Tableau_owssvr_1[[#This Row],[Status]])</f>
        <v>/</v>
      </c>
      <c r="P80" s="13" t="str">
        <f>IF(ISERROR( Tableau_owssvr_1[[#This Row],[Site Origin]]),"/", Tableau_owssvr_1[[#This Row],[Site Origin]])</f>
        <v>/</v>
      </c>
    </row>
    <row r="81" spans="1:16" x14ac:dyDescent="0.25">
      <c r="A81" s="11" t="str">
        <f ca="1">IF(ISERROR(ABS(Tableau_owssvr_1[[#This Row],[Creation Date]]-TODAY())),"/", ABS(Tableau_owssvr_1[[#This Row],[Creation Date]]-TODAY()))</f>
        <v>/</v>
      </c>
      <c r="B81" s="11" t="str">
        <f ca="1">IF(ISERROR( Tableau_owssvr_1[[#This Row],[Action 1 Effectivity Date]]-TODAY()),"/", (Tableau_owssvr_1[[#This Row],[Action 1 Effectivity Date]]-TODAY())*-1)</f>
        <v>/</v>
      </c>
      <c r="C81" s="11" t="str">
        <f ca="1">IF(ISERROR(Tableau_owssvr_1[[#This Row],[Action 2 Effectivity Date]]-TODAY()),"/",(Tableau_owssvr_1[[#This Row],[Action 2 Effectivity Date]]-TODAY())*-1)</f>
        <v>/</v>
      </c>
      <c r="D81" s="11" t="str">
        <f ca="1">IF(ISERROR(Tableau_owssvr_1[[#This Row],[Action 3 Effectivity Date]]-TODAY()),"/", (Tableau_owssvr_1[[#This Row],[Action 3 Effectivity Date]]-TODAY())*-1)</f>
        <v>/</v>
      </c>
      <c r="E81" s="12" t="str">
        <f>IF(ISERROR( Tableau_owssvr_1[[#This Row],[Criticality]]),"/",Tableau_owssvr_1[[#This Row],[Criticality]])</f>
        <v>/</v>
      </c>
      <c r="F81" s="12" t="str">
        <f>IF(ISERROR( Tableau_owssvr_1[[#This Row],[Source]]),"/", Tableau_owssvr_1[[#This Row],[Source]])</f>
        <v>/</v>
      </c>
      <c r="G81" s="12" t="str">
        <f>IF(ISERROR( Tableau_owssvr_1[[#This Row],[Problem Statement]]),"/", Tableau_owssvr_1[[#This Row],[Problem Statement]])</f>
        <v>/</v>
      </c>
      <c r="H81" s="56"/>
      <c r="I81" s="12"/>
      <c r="J81" s="12" t="str">
        <f>IF(ISERROR( Tableau_owssvr_1[[#This Row],[Title]]),"/", Tableau_owssvr_1[[#This Row],[Title]])</f>
        <v>/</v>
      </c>
      <c r="K81" s="13" t="str">
        <f>IF(ISERROR( Tableau_owssvr_1[[#This Row],[Problem Initiator]]),"/", Tableau_owssvr_1[[#This Row],[Problem Initiator]])</f>
        <v>/</v>
      </c>
      <c r="L81" s="14" t="str">
        <f>IF(ISERROR( Tableau_owssvr_1[[#This Row],[Creation Date]]),"/", Tableau_owssvr_1[[#This Row],[Creation Date]])</f>
        <v>/</v>
      </c>
      <c r="M81" s="13" t="str">
        <f>IF(ISERROR(VLOOKUP(Tableau45745[[#This Row],[Problem Owner]],Table!A:B,2,FALSE)),"/",VLOOKUP(Tableau45745[[#This Row],[Problem Owner]],Table!A:B,2,FALSE))</f>
        <v>/</v>
      </c>
      <c r="N81" s="10" t="str">
        <f>IF(ISERROR( Tableau_owssvr_1[[#This Row],[Problem Owner]]),"/", Tableau_owssvr_1[[#This Row],[Problem Owner]])</f>
        <v>/</v>
      </c>
      <c r="O81" s="13" t="str">
        <f>IF(ISERROR( Tableau_owssvr_1[[#This Row],[Status]]),"/", Tableau_owssvr_1[[#This Row],[Status]])</f>
        <v>/</v>
      </c>
      <c r="P81" s="13" t="str">
        <f>IF(ISERROR( Tableau_owssvr_1[[#This Row],[Site Origin]]),"/", Tableau_owssvr_1[[#This Row],[Site Origin]])</f>
        <v>/</v>
      </c>
    </row>
    <row r="82" spans="1:16" x14ac:dyDescent="0.25">
      <c r="A82" s="11" t="str">
        <f ca="1">IF(ISERROR(ABS(Tableau_owssvr_1[[#This Row],[Creation Date]]-TODAY())),"/", ABS(Tableau_owssvr_1[[#This Row],[Creation Date]]-TODAY()))</f>
        <v>/</v>
      </c>
      <c r="B82" s="11" t="str">
        <f ca="1">IF(ISERROR( Tableau_owssvr_1[[#This Row],[Action 1 Effectivity Date]]-TODAY()),"/", (Tableau_owssvr_1[[#This Row],[Action 1 Effectivity Date]]-TODAY())*-1)</f>
        <v>/</v>
      </c>
      <c r="C82" s="11" t="str">
        <f ca="1">IF(ISERROR(Tableau_owssvr_1[[#This Row],[Action 2 Effectivity Date]]-TODAY()),"/",(Tableau_owssvr_1[[#This Row],[Action 2 Effectivity Date]]-TODAY())*-1)</f>
        <v>/</v>
      </c>
      <c r="D82" s="11" t="str">
        <f ca="1">IF(ISERROR(Tableau_owssvr_1[[#This Row],[Action 3 Effectivity Date]]-TODAY()),"/", (Tableau_owssvr_1[[#This Row],[Action 3 Effectivity Date]]-TODAY())*-1)</f>
        <v>/</v>
      </c>
      <c r="E82" s="12" t="str">
        <f>IF(ISERROR( Tableau_owssvr_1[[#This Row],[Criticality]]),"/",Tableau_owssvr_1[[#This Row],[Criticality]])</f>
        <v>/</v>
      </c>
      <c r="F82" s="12" t="str">
        <f>IF(ISERROR( Tableau_owssvr_1[[#This Row],[Source]]),"/", Tableau_owssvr_1[[#This Row],[Source]])</f>
        <v>/</v>
      </c>
      <c r="G82" s="12" t="str">
        <f>IF(ISERROR( Tableau_owssvr_1[[#This Row],[Problem Statement]]),"/", Tableau_owssvr_1[[#This Row],[Problem Statement]])</f>
        <v>/</v>
      </c>
      <c r="H82" s="56"/>
      <c r="I82" s="12"/>
      <c r="J82" s="12" t="str">
        <f>IF(ISERROR( Tableau_owssvr_1[[#This Row],[Title]]),"/", Tableau_owssvr_1[[#This Row],[Title]])</f>
        <v>/</v>
      </c>
      <c r="K82" s="13" t="str">
        <f>IF(ISERROR( Tableau_owssvr_1[[#This Row],[Problem Initiator]]),"/", Tableau_owssvr_1[[#This Row],[Problem Initiator]])</f>
        <v>/</v>
      </c>
      <c r="L82" s="14" t="str">
        <f>IF(ISERROR( Tableau_owssvr_1[[#This Row],[Creation Date]]),"/", Tableau_owssvr_1[[#This Row],[Creation Date]])</f>
        <v>/</v>
      </c>
      <c r="M82" s="13" t="str">
        <f>IF(ISERROR(VLOOKUP(Tableau45745[[#This Row],[Problem Owner]],Table!A:B,2,FALSE)),"/",VLOOKUP(Tableau45745[[#This Row],[Problem Owner]],Table!A:B,2,FALSE))</f>
        <v>/</v>
      </c>
      <c r="N82" s="10" t="str">
        <f>IF(ISERROR( Tableau_owssvr_1[[#This Row],[Problem Owner]]),"/", Tableau_owssvr_1[[#This Row],[Problem Owner]])</f>
        <v>/</v>
      </c>
      <c r="O82" s="13" t="str">
        <f>IF(ISERROR( Tableau_owssvr_1[[#This Row],[Status]]),"/", Tableau_owssvr_1[[#This Row],[Status]])</f>
        <v>/</v>
      </c>
      <c r="P82" s="13" t="str">
        <f>IF(ISERROR( Tableau_owssvr_1[[#This Row],[Site Origin]]),"/", Tableau_owssvr_1[[#This Row],[Site Origin]])</f>
        <v>/</v>
      </c>
    </row>
    <row r="83" spans="1:16" x14ac:dyDescent="0.25">
      <c r="A83" s="11" t="str">
        <f ca="1">IF(ISERROR(ABS(Tableau_owssvr_1[[#This Row],[Creation Date]]-TODAY())),"/", ABS(Tableau_owssvr_1[[#This Row],[Creation Date]]-TODAY()))</f>
        <v>/</v>
      </c>
      <c r="B83" s="11" t="str">
        <f ca="1">IF(ISERROR( Tableau_owssvr_1[[#This Row],[Action 1 Effectivity Date]]-TODAY()),"/", (Tableau_owssvr_1[[#This Row],[Action 1 Effectivity Date]]-TODAY())*-1)</f>
        <v>/</v>
      </c>
      <c r="C83" s="11" t="str">
        <f ca="1">IF(ISERROR(Tableau_owssvr_1[[#This Row],[Action 2 Effectivity Date]]-TODAY()),"/",(Tableau_owssvr_1[[#This Row],[Action 2 Effectivity Date]]-TODAY())*-1)</f>
        <v>/</v>
      </c>
      <c r="D83" s="11" t="str">
        <f ca="1">IF(ISERROR(Tableau_owssvr_1[[#This Row],[Action 3 Effectivity Date]]-TODAY()),"/", (Tableau_owssvr_1[[#This Row],[Action 3 Effectivity Date]]-TODAY())*-1)</f>
        <v>/</v>
      </c>
      <c r="E83" s="12" t="str">
        <f>IF(ISERROR( Tableau_owssvr_1[[#This Row],[Criticality]]),"/",Tableau_owssvr_1[[#This Row],[Criticality]])</f>
        <v>/</v>
      </c>
      <c r="F83" s="12" t="str">
        <f>IF(ISERROR( Tableau_owssvr_1[[#This Row],[Source]]),"/", Tableau_owssvr_1[[#This Row],[Source]])</f>
        <v>/</v>
      </c>
      <c r="G83" s="12" t="str">
        <f>IF(ISERROR( Tableau_owssvr_1[[#This Row],[Problem Statement]]),"/", Tableau_owssvr_1[[#This Row],[Problem Statement]])</f>
        <v>/</v>
      </c>
      <c r="H83" s="56"/>
      <c r="I83" s="12"/>
      <c r="J83" s="12" t="str">
        <f>IF(ISERROR( Tableau_owssvr_1[[#This Row],[Title]]),"/", Tableau_owssvr_1[[#This Row],[Title]])</f>
        <v>/</v>
      </c>
      <c r="K83" s="13" t="str">
        <f>IF(ISERROR( Tableau_owssvr_1[[#This Row],[Problem Initiator]]),"/", Tableau_owssvr_1[[#This Row],[Problem Initiator]])</f>
        <v>/</v>
      </c>
      <c r="L83" s="14" t="str">
        <f>IF(ISERROR( Tableau_owssvr_1[[#This Row],[Creation Date]]),"/", Tableau_owssvr_1[[#This Row],[Creation Date]])</f>
        <v>/</v>
      </c>
      <c r="M83" s="13" t="str">
        <f>IF(ISERROR(VLOOKUP(Tableau45745[[#This Row],[Problem Owner]],Table!A:B,2,FALSE)),"/",VLOOKUP(Tableau45745[[#This Row],[Problem Owner]],Table!A:B,2,FALSE))</f>
        <v>/</v>
      </c>
      <c r="N83" s="10" t="str">
        <f>IF(ISERROR( Tableau_owssvr_1[[#This Row],[Problem Owner]]),"/", Tableau_owssvr_1[[#This Row],[Problem Owner]])</f>
        <v>/</v>
      </c>
      <c r="O83" s="13" t="str">
        <f>IF(ISERROR( Tableau_owssvr_1[[#This Row],[Status]]),"/", Tableau_owssvr_1[[#This Row],[Status]])</f>
        <v>/</v>
      </c>
      <c r="P83" s="13" t="str">
        <f>IF(ISERROR( Tableau_owssvr_1[[#This Row],[Site Origin]]),"/", Tableau_owssvr_1[[#This Row],[Site Origin]])</f>
        <v>/</v>
      </c>
    </row>
    <row r="84" spans="1:16" x14ac:dyDescent="0.25">
      <c r="A84" s="11" t="str">
        <f ca="1">IF(ISERROR(ABS(Tableau_owssvr_1[[#This Row],[Creation Date]]-TODAY())),"/", ABS(Tableau_owssvr_1[[#This Row],[Creation Date]]-TODAY()))</f>
        <v>/</v>
      </c>
      <c r="B84" s="11" t="str">
        <f ca="1">IF(ISERROR( Tableau_owssvr_1[[#This Row],[Action 1 Effectivity Date]]-TODAY()),"/", (Tableau_owssvr_1[[#This Row],[Action 1 Effectivity Date]]-TODAY())*-1)</f>
        <v>/</v>
      </c>
      <c r="C84" s="11" t="str">
        <f ca="1">IF(ISERROR(Tableau_owssvr_1[[#This Row],[Action 2 Effectivity Date]]-TODAY()),"/",(Tableau_owssvr_1[[#This Row],[Action 2 Effectivity Date]]-TODAY())*-1)</f>
        <v>/</v>
      </c>
      <c r="D84" s="11" t="str">
        <f ca="1">IF(ISERROR(Tableau_owssvr_1[[#This Row],[Action 3 Effectivity Date]]-TODAY()),"/", (Tableau_owssvr_1[[#This Row],[Action 3 Effectivity Date]]-TODAY())*-1)</f>
        <v>/</v>
      </c>
      <c r="E84" s="12" t="str">
        <f>IF(ISERROR( Tableau_owssvr_1[[#This Row],[Criticality]]),"/",Tableau_owssvr_1[[#This Row],[Criticality]])</f>
        <v>/</v>
      </c>
      <c r="F84" s="12" t="str">
        <f>IF(ISERROR( Tableau_owssvr_1[[#This Row],[Source]]),"/", Tableau_owssvr_1[[#This Row],[Source]])</f>
        <v>/</v>
      </c>
      <c r="G84" s="12" t="str">
        <f>IF(ISERROR( Tableau_owssvr_1[[#This Row],[Problem Statement]]),"/", Tableau_owssvr_1[[#This Row],[Problem Statement]])</f>
        <v>/</v>
      </c>
      <c r="H84" s="56"/>
      <c r="I84" s="12"/>
      <c r="J84" s="12" t="str">
        <f>IF(ISERROR( Tableau_owssvr_1[[#This Row],[Title]]),"/", Tableau_owssvr_1[[#This Row],[Title]])</f>
        <v>/</v>
      </c>
      <c r="K84" s="13" t="str">
        <f>IF(ISERROR( Tableau_owssvr_1[[#This Row],[Problem Initiator]]),"/", Tableau_owssvr_1[[#This Row],[Problem Initiator]])</f>
        <v>/</v>
      </c>
      <c r="L84" s="14" t="str">
        <f>IF(ISERROR( Tableau_owssvr_1[[#This Row],[Creation Date]]),"/", Tableau_owssvr_1[[#This Row],[Creation Date]])</f>
        <v>/</v>
      </c>
      <c r="M84" s="13" t="str">
        <f>IF(ISERROR(VLOOKUP(Tableau45745[[#This Row],[Problem Owner]],Table!A:B,2,FALSE)),"/",VLOOKUP(Tableau45745[[#This Row],[Problem Owner]],Table!A:B,2,FALSE))</f>
        <v>/</v>
      </c>
      <c r="N84" s="10" t="str">
        <f>IF(ISERROR( Tableau_owssvr_1[[#This Row],[Problem Owner]]),"/", Tableau_owssvr_1[[#This Row],[Problem Owner]])</f>
        <v>/</v>
      </c>
      <c r="O84" s="13" t="str">
        <f>IF(ISERROR( Tableau_owssvr_1[[#This Row],[Status]]),"/", Tableau_owssvr_1[[#This Row],[Status]])</f>
        <v>/</v>
      </c>
      <c r="P84" s="13" t="str">
        <f>IF(ISERROR( Tableau_owssvr_1[[#This Row],[Site Origin]]),"/", Tableau_owssvr_1[[#This Row],[Site Origin]])</f>
        <v>/</v>
      </c>
    </row>
    <row r="85" spans="1:16" x14ac:dyDescent="0.25">
      <c r="A85" s="11" t="str">
        <f ca="1">IF(ISERROR(ABS(Tableau_owssvr_1[[#This Row],[Creation Date]]-TODAY())),"/", ABS(Tableau_owssvr_1[[#This Row],[Creation Date]]-TODAY()))</f>
        <v>/</v>
      </c>
      <c r="B85" s="11" t="str">
        <f ca="1">IF(ISERROR( Tableau_owssvr_1[[#This Row],[Action 1 Effectivity Date]]-TODAY()),"/", (Tableau_owssvr_1[[#This Row],[Action 1 Effectivity Date]]-TODAY())*-1)</f>
        <v>/</v>
      </c>
      <c r="C85" s="11" t="str">
        <f ca="1">IF(ISERROR(Tableau_owssvr_1[[#This Row],[Action 2 Effectivity Date]]-TODAY()),"/",(Tableau_owssvr_1[[#This Row],[Action 2 Effectivity Date]]-TODAY())*-1)</f>
        <v>/</v>
      </c>
      <c r="D85" s="11" t="str">
        <f ca="1">IF(ISERROR(Tableau_owssvr_1[[#This Row],[Action 3 Effectivity Date]]-TODAY()),"/", (Tableau_owssvr_1[[#This Row],[Action 3 Effectivity Date]]-TODAY())*-1)</f>
        <v>/</v>
      </c>
      <c r="E85" s="12" t="str">
        <f>IF(ISERROR( Tableau_owssvr_1[[#This Row],[Criticality]]),"/",Tableau_owssvr_1[[#This Row],[Criticality]])</f>
        <v>/</v>
      </c>
      <c r="F85" s="12" t="str">
        <f>IF(ISERROR( Tableau_owssvr_1[[#This Row],[Source]]),"/", Tableau_owssvr_1[[#This Row],[Source]])</f>
        <v>/</v>
      </c>
      <c r="G85" s="12" t="str">
        <f>IF(ISERROR( Tableau_owssvr_1[[#This Row],[Problem Statement]]),"/", Tableau_owssvr_1[[#This Row],[Problem Statement]])</f>
        <v>/</v>
      </c>
      <c r="H85" s="56"/>
      <c r="I85" s="12"/>
      <c r="J85" s="12" t="str">
        <f>IF(ISERROR( Tableau_owssvr_1[[#This Row],[Title]]),"/", Tableau_owssvr_1[[#This Row],[Title]])</f>
        <v>/</v>
      </c>
      <c r="K85" s="13" t="str">
        <f>IF(ISERROR( Tableau_owssvr_1[[#This Row],[Problem Initiator]]),"/", Tableau_owssvr_1[[#This Row],[Problem Initiator]])</f>
        <v>/</v>
      </c>
      <c r="L85" s="14" t="str">
        <f>IF(ISERROR( Tableau_owssvr_1[[#This Row],[Creation Date]]),"/", Tableau_owssvr_1[[#This Row],[Creation Date]])</f>
        <v>/</v>
      </c>
      <c r="M85" s="13" t="str">
        <f>IF(ISERROR(VLOOKUP(Tableau45745[[#This Row],[Problem Owner]],Table!A:B,2,FALSE)),"/",VLOOKUP(Tableau45745[[#This Row],[Problem Owner]],Table!A:B,2,FALSE))</f>
        <v>/</v>
      </c>
      <c r="N85" s="10" t="str">
        <f>IF(ISERROR( Tableau_owssvr_1[[#This Row],[Problem Owner]]),"/", Tableau_owssvr_1[[#This Row],[Problem Owner]])</f>
        <v>/</v>
      </c>
      <c r="O85" s="13" t="str">
        <f>IF(ISERROR( Tableau_owssvr_1[[#This Row],[Status]]),"/", Tableau_owssvr_1[[#This Row],[Status]])</f>
        <v>/</v>
      </c>
      <c r="P85" s="13" t="str">
        <f>IF(ISERROR( Tableau_owssvr_1[[#This Row],[Site Origin]]),"/", Tableau_owssvr_1[[#This Row],[Site Origin]])</f>
        <v>/</v>
      </c>
    </row>
    <row r="86" spans="1:16" x14ac:dyDescent="0.25">
      <c r="A86" s="11" t="str">
        <f ca="1">IF(ISERROR(ABS(Tableau_owssvr_1[[#This Row],[Creation Date]]-TODAY())),"/", ABS(Tableau_owssvr_1[[#This Row],[Creation Date]]-TODAY()))</f>
        <v>/</v>
      </c>
      <c r="B86" s="11" t="str">
        <f ca="1">IF(ISERROR( Tableau_owssvr_1[[#This Row],[Action 1 Effectivity Date]]-TODAY()),"/", (Tableau_owssvr_1[[#This Row],[Action 1 Effectivity Date]]-TODAY())*-1)</f>
        <v>/</v>
      </c>
      <c r="C86" s="11" t="str">
        <f ca="1">IF(ISERROR(Tableau_owssvr_1[[#This Row],[Action 2 Effectivity Date]]-TODAY()),"/",(Tableau_owssvr_1[[#This Row],[Action 2 Effectivity Date]]-TODAY())*-1)</f>
        <v>/</v>
      </c>
      <c r="D86" s="11" t="str">
        <f ca="1">IF(ISERROR(Tableau_owssvr_1[[#This Row],[Action 3 Effectivity Date]]-TODAY()),"/", (Tableau_owssvr_1[[#This Row],[Action 3 Effectivity Date]]-TODAY())*-1)</f>
        <v>/</v>
      </c>
      <c r="E86" s="12" t="str">
        <f>IF(ISERROR( Tableau_owssvr_1[[#This Row],[Criticality]]),"/",Tableau_owssvr_1[[#This Row],[Criticality]])</f>
        <v>/</v>
      </c>
      <c r="F86" s="12" t="str">
        <f>IF(ISERROR( Tableau_owssvr_1[[#This Row],[Source]]),"/", Tableau_owssvr_1[[#This Row],[Source]])</f>
        <v>/</v>
      </c>
      <c r="G86" s="12" t="str">
        <f>IF(ISERROR( Tableau_owssvr_1[[#This Row],[Problem Statement]]),"/", Tableau_owssvr_1[[#This Row],[Problem Statement]])</f>
        <v>/</v>
      </c>
      <c r="H86" s="56"/>
      <c r="I86" s="12"/>
      <c r="J86" s="12" t="str">
        <f>IF(ISERROR( Tableau_owssvr_1[[#This Row],[Title]]),"/", Tableau_owssvr_1[[#This Row],[Title]])</f>
        <v>/</v>
      </c>
      <c r="K86" s="13" t="str">
        <f>IF(ISERROR( Tableau_owssvr_1[[#This Row],[Problem Initiator]]),"/", Tableau_owssvr_1[[#This Row],[Problem Initiator]])</f>
        <v>/</v>
      </c>
      <c r="L86" s="14" t="str">
        <f>IF(ISERROR( Tableau_owssvr_1[[#This Row],[Creation Date]]),"/", Tableau_owssvr_1[[#This Row],[Creation Date]])</f>
        <v>/</v>
      </c>
      <c r="M86" s="13" t="str">
        <f>IF(ISERROR(VLOOKUP(Tableau45745[[#This Row],[Problem Owner]],Table!A:B,2,FALSE)),"/",VLOOKUP(Tableau45745[[#This Row],[Problem Owner]],Table!A:B,2,FALSE))</f>
        <v>/</v>
      </c>
      <c r="N86" s="10" t="str">
        <f>IF(ISERROR( Tableau_owssvr_1[[#This Row],[Problem Owner]]),"/", Tableau_owssvr_1[[#This Row],[Problem Owner]])</f>
        <v>/</v>
      </c>
      <c r="O86" s="13" t="str">
        <f>IF(ISERROR( Tableau_owssvr_1[[#This Row],[Status]]),"/", Tableau_owssvr_1[[#This Row],[Status]])</f>
        <v>/</v>
      </c>
      <c r="P86" s="13" t="str">
        <f>IF(ISERROR( Tableau_owssvr_1[[#This Row],[Site Origin]]),"/", Tableau_owssvr_1[[#This Row],[Site Origin]])</f>
        <v>/</v>
      </c>
    </row>
    <row r="87" spans="1:16" x14ac:dyDescent="0.25">
      <c r="A87" s="11" t="str">
        <f ca="1">IF(ISERROR(ABS(Tableau_owssvr_1[[#This Row],[Creation Date]]-TODAY())),"/", ABS(Tableau_owssvr_1[[#This Row],[Creation Date]]-TODAY()))</f>
        <v>/</v>
      </c>
      <c r="B87" s="11" t="str">
        <f ca="1">IF(ISERROR( Tableau_owssvr_1[[#This Row],[Action 1 Effectivity Date]]-TODAY()),"/", (Tableau_owssvr_1[[#This Row],[Action 1 Effectivity Date]]-TODAY())*-1)</f>
        <v>/</v>
      </c>
      <c r="C87" s="11" t="str">
        <f ca="1">IF(ISERROR(Tableau_owssvr_1[[#This Row],[Action 2 Effectivity Date]]-TODAY()),"/",(Tableau_owssvr_1[[#This Row],[Action 2 Effectivity Date]]-TODAY())*-1)</f>
        <v>/</v>
      </c>
      <c r="D87" s="11" t="str">
        <f ca="1">IF(ISERROR(Tableau_owssvr_1[[#This Row],[Action 3 Effectivity Date]]-TODAY()),"/", (Tableau_owssvr_1[[#This Row],[Action 3 Effectivity Date]]-TODAY())*-1)</f>
        <v>/</v>
      </c>
      <c r="E87" s="12" t="str">
        <f>IF(ISERROR( Tableau_owssvr_1[[#This Row],[Criticality]]),"/",Tableau_owssvr_1[[#This Row],[Criticality]])</f>
        <v>/</v>
      </c>
      <c r="F87" s="12" t="str">
        <f>IF(ISERROR( Tableau_owssvr_1[[#This Row],[Source]]),"/", Tableau_owssvr_1[[#This Row],[Source]])</f>
        <v>/</v>
      </c>
      <c r="G87" s="12" t="str">
        <f>IF(ISERROR( Tableau_owssvr_1[[#This Row],[Problem Statement]]),"/", Tableau_owssvr_1[[#This Row],[Problem Statement]])</f>
        <v>/</v>
      </c>
      <c r="H87" s="56"/>
      <c r="I87" s="12"/>
      <c r="J87" s="12" t="str">
        <f>IF(ISERROR( Tableau_owssvr_1[[#This Row],[Title]]),"/", Tableau_owssvr_1[[#This Row],[Title]])</f>
        <v>/</v>
      </c>
      <c r="K87" s="13" t="str">
        <f>IF(ISERROR( Tableau_owssvr_1[[#This Row],[Problem Initiator]]),"/", Tableau_owssvr_1[[#This Row],[Problem Initiator]])</f>
        <v>/</v>
      </c>
      <c r="L87" s="14" t="str">
        <f>IF(ISERROR( Tableau_owssvr_1[[#This Row],[Creation Date]]),"/", Tableau_owssvr_1[[#This Row],[Creation Date]])</f>
        <v>/</v>
      </c>
      <c r="M87" s="13" t="str">
        <f>IF(ISERROR(VLOOKUP(Tableau45745[[#This Row],[Problem Owner]],Table!A:B,2,FALSE)),"/",VLOOKUP(Tableau45745[[#This Row],[Problem Owner]],Table!A:B,2,FALSE))</f>
        <v>/</v>
      </c>
      <c r="N87" s="10" t="str">
        <f>IF(ISERROR( Tableau_owssvr_1[[#This Row],[Problem Owner]]),"/", Tableau_owssvr_1[[#This Row],[Problem Owner]])</f>
        <v>/</v>
      </c>
      <c r="O87" s="13" t="str">
        <f>IF(ISERROR( Tableau_owssvr_1[[#This Row],[Status]]),"/", Tableau_owssvr_1[[#This Row],[Status]])</f>
        <v>/</v>
      </c>
      <c r="P87" s="13" t="str">
        <f>IF(ISERROR( Tableau_owssvr_1[[#This Row],[Site Origin]]),"/", Tableau_owssvr_1[[#This Row],[Site Origin]])</f>
        <v>/</v>
      </c>
    </row>
    <row r="88" spans="1:16" x14ac:dyDescent="0.25">
      <c r="A88" s="11" t="str">
        <f ca="1">IF(ISERROR(ABS(Tableau_owssvr_1[[#This Row],[Creation Date]]-TODAY())),"/", ABS(Tableau_owssvr_1[[#This Row],[Creation Date]]-TODAY()))</f>
        <v>/</v>
      </c>
      <c r="B88" s="11" t="str">
        <f ca="1">IF(ISERROR( Tableau_owssvr_1[[#This Row],[Action 1 Effectivity Date]]-TODAY()),"/", (Tableau_owssvr_1[[#This Row],[Action 1 Effectivity Date]]-TODAY())*-1)</f>
        <v>/</v>
      </c>
      <c r="C88" s="11" t="str">
        <f ca="1">IF(ISERROR(Tableau_owssvr_1[[#This Row],[Action 2 Effectivity Date]]-TODAY()),"/",(Tableau_owssvr_1[[#This Row],[Action 2 Effectivity Date]]-TODAY())*-1)</f>
        <v>/</v>
      </c>
      <c r="D88" s="11" t="str">
        <f ca="1">IF(ISERROR(Tableau_owssvr_1[[#This Row],[Action 3 Effectivity Date]]-TODAY()),"/", (Tableau_owssvr_1[[#This Row],[Action 3 Effectivity Date]]-TODAY())*-1)</f>
        <v>/</v>
      </c>
      <c r="E88" s="12" t="str">
        <f>IF(ISERROR( Tableau_owssvr_1[[#This Row],[Criticality]]),"/",Tableau_owssvr_1[[#This Row],[Criticality]])</f>
        <v>/</v>
      </c>
      <c r="F88" s="12" t="str">
        <f>IF(ISERROR( Tableau_owssvr_1[[#This Row],[Source]]),"/", Tableau_owssvr_1[[#This Row],[Source]])</f>
        <v>/</v>
      </c>
      <c r="G88" s="12" t="str">
        <f>IF(ISERROR( Tableau_owssvr_1[[#This Row],[Problem Statement]]),"/", Tableau_owssvr_1[[#This Row],[Problem Statement]])</f>
        <v>/</v>
      </c>
      <c r="H88" s="56"/>
      <c r="I88" s="12"/>
      <c r="J88" s="12" t="str">
        <f>IF(ISERROR( Tableau_owssvr_1[[#This Row],[Title]]),"/", Tableau_owssvr_1[[#This Row],[Title]])</f>
        <v>/</v>
      </c>
      <c r="K88" s="13" t="str">
        <f>IF(ISERROR( Tableau_owssvr_1[[#This Row],[Problem Initiator]]),"/", Tableau_owssvr_1[[#This Row],[Problem Initiator]])</f>
        <v>/</v>
      </c>
      <c r="L88" s="14" t="str">
        <f>IF(ISERROR( Tableau_owssvr_1[[#This Row],[Creation Date]]),"/", Tableau_owssvr_1[[#This Row],[Creation Date]])</f>
        <v>/</v>
      </c>
      <c r="M88" s="13" t="str">
        <f>IF(ISERROR(VLOOKUP(Tableau45745[[#This Row],[Problem Owner]],Table!A:B,2,FALSE)),"/",VLOOKUP(Tableau45745[[#This Row],[Problem Owner]],Table!A:B,2,FALSE))</f>
        <v>/</v>
      </c>
      <c r="N88" s="10" t="str">
        <f>IF(ISERROR( Tableau_owssvr_1[[#This Row],[Problem Owner]]),"/", Tableau_owssvr_1[[#This Row],[Problem Owner]])</f>
        <v>/</v>
      </c>
      <c r="O88" s="13" t="str">
        <f>IF(ISERROR( Tableau_owssvr_1[[#This Row],[Status]]),"/", Tableau_owssvr_1[[#This Row],[Status]])</f>
        <v>/</v>
      </c>
      <c r="P88" s="13" t="str">
        <f>IF(ISERROR( Tableau_owssvr_1[[#This Row],[Site Origin]]),"/", Tableau_owssvr_1[[#This Row],[Site Origin]])</f>
        <v>/</v>
      </c>
    </row>
    <row r="89" spans="1:16" x14ac:dyDescent="0.25">
      <c r="A89" s="11" t="str">
        <f ca="1">IF(ISERROR(ABS(Tableau_owssvr_1[[#This Row],[Creation Date]]-TODAY())),"/", ABS(Tableau_owssvr_1[[#This Row],[Creation Date]]-TODAY()))</f>
        <v>/</v>
      </c>
      <c r="B89" s="11" t="str">
        <f ca="1">IF(ISERROR( Tableau_owssvr_1[[#This Row],[Action 1 Effectivity Date]]-TODAY()),"/", (Tableau_owssvr_1[[#This Row],[Action 1 Effectivity Date]]-TODAY())*-1)</f>
        <v>/</v>
      </c>
      <c r="C89" s="11" t="str">
        <f ca="1">IF(ISERROR(Tableau_owssvr_1[[#This Row],[Action 2 Effectivity Date]]-TODAY()),"/",(Tableau_owssvr_1[[#This Row],[Action 2 Effectivity Date]]-TODAY())*-1)</f>
        <v>/</v>
      </c>
      <c r="D89" s="11" t="str">
        <f ca="1">IF(ISERROR(Tableau_owssvr_1[[#This Row],[Action 3 Effectivity Date]]-TODAY()),"/", (Tableau_owssvr_1[[#This Row],[Action 3 Effectivity Date]]-TODAY())*-1)</f>
        <v>/</v>
      </c>
      <c r="E89" s="12" t="str">
        <f>IF(ISERROR( Tableau_owssvr_1[[#This Row],[Criticality]]),"/",Tableau_owssvr_1[[#This Row],[Criticality]])</f>
        <v>/</v>
      </c>
      <c r="F89" s="12" t="str">
        <f>IF(ISERROR( Tableau_owssvr_1[[#This Row],[Source]]),"/", Tableau_owssvr_1[[#This Row],[Source]])</f>
        <v>/</v>
      </c>
      <c r="G89" s="12" t="str">
        <f>IF(ISERROR( Tableau_owssvr_1[[#This Row],[Problem Statement]]),"/", Tableau_owssvr_1[[#This Row],[Problem Statement]])</f>
        <v>/</v>
      </c>
      <c r="H89" s="56"/>
      <c r="I89" s="12"/>
      <c r="J89" s="12" t="str">
        <f>IF(ISERROR( Tableau_owssvr_1[[#This Row],[Title]]),"/", Tableau_owssvr_1[[#This Row],[Title]])</f>
        <v>/</v>
      </c>
      <c r="K89" s="13" t="str">
        <f>IF(ISERROR( Tableau_owssvr_1[[#This Row],[Problem Initiator]]),"/", Tableau_owssvr_1[[#This Row],[Problem Initiator]])</f>
        <v>/</v>
      </c>
      <c r="L89" s="14" t="str">
        <f>IF(ISERROR( Tableau_owssvr_1[[#This Row],[Creation Date]]),"/", Tableau_owssvr_1[[#This Row],[Creation Date]])</f>
        <v>/</v>
      </c>
      <c r="M89" s="13" t="str">
        <f>IF(ISERROR(VLOOKUP(Tableau45745[[#This Row],[Problem Owner]],Table!A:B,2,FALSE)),"/",VLOOKUP(Tableau45745[[#This Row],[Problem Owner]],Table!A:B,2,FALSE))</f>
        <v>/</v>
      </c>
      <c r="N89" s="10" t="str">
        <f>IF(ISERROR( Tableau_owssvr_1[[#This Row],[Problem Owner]]),"/", Tableau_owssvr_1[[#This Row],[Problem Owner]])</f>
        <v>/</v>
      </c>
      <c r="O89" s="13" t="str">
        <f>IF(ISERROR( Tableau_owssvr_1[[#This Row],[Status]]),"/", Tableau_owssvr_1[[#This Row],[Status]])</f>
        <v>/</v>
      </c>
      <c r="P89" s="13" t="str">
        <f>IF(ISERROR( Tableau_owssvr_1[[#This Row],[Site Origin]]),"/", Tableau_owssvr_1[[#This Row],[Site Origin]])</f>
        <v>/</v>
      </c>
    </row>
    <row r="90" spans="1:16" x14ac:dyDescent="0.25">
      <c r="A90" s="11" t="str">
        <f ca="1">IF(ISERROR(ABS(Tableau_owssvr_1[[#This Row],[Creation Date]]-TODAY())),"/", ABS(Tableau_owssvr_1[[#This Row],[Creation Date]]-TODAY()))</f>
        <v>/</v>
      </c>
      <c r="B90" s="11" t="str">
        <f ca="1">IF(ISERROR( Tableau_owssvr_1[[#This Row],[Action 1 Effectivity Date]]-TODAY()),"/", (Tableau_owssvr_1[[#This Row],[Action 1 Effectivity Date]]-TODAY())*-1)</f>
        <v>/</v>
      </c>
      <c r="C90" s="11" t="str">
        <f ca="1">IF(ISERROR(Tableau_owssvr_1[[#This Row],[Action 2 Effectivity Date]]-TODAY()),"/",(Tableau_owssvr_1[[#This Row],[Action 2 Effectivity Date]]-TODAY())*-1)</f>
        <v>/</v>
      </c>
      <c r="D90" s="11" t="str">
        <f ca="1">IF(ISERROR(Tableau_owssvr_1[[#This Row],[Action 3 Effectivity Date]]-TODAY()),"/", (Tableau_owssvr_1[[#This Row],[Action 3 Effectivity Date]]-TODAY())*-1)</f>
        <v>/</v>
      </c>
      <c r="E90" s="12" t="str">
        <f>IF(ISERROR( Tableau_owssvr_1[[#This Row],[Criticality]]),"/",Tableau_owssvr_1[[#This Row],[Criticality]])</f>
        <v>/</v>
      </c>
      <c r="F90" s="12" t="str">
        <f>IF(ISERROR( Tableau_owssvr_1[[#This Row],[Source]]),"/", Tableau_owssvr_1[[#This Row],[Source]])</f>
        <v>/</v>
      </c>
      <c r="G90" s="12" t="str">
        <f>IF(ISERROR( Tableau_owssvr_1[[#This Row],[Problem Statement]]),"/", Tableau_owssvr_1[[#This Row],[Problem Statement]])</f>
        <v>/</v>
      </c>
      <c r="H90" s="56"/>
      <c r="I90" s="12"/>
      <c r="J90" s="12" t="str">
        <f>IF(ISERROR( Tableau_owssvr_1[[#This Row],[Title]]),"/", Tableau_owssvr_1[[#This Row],[Title]])</f>
        <v>/</v>
      </c>
      <c r="K90" s="13" t="str">
        <f>IF(ISERROR( Tableau_owssvr_1[[#This Row],[Problem Initiator]]),"/", Tableau_owssvr_1[[#This Row],[Problem Initiator]])</f>
        <v>/</v>
      </c>
      <c r="L90" s="14" t="str">
        <f>IF(ISERROR( Tableau_owssvr_1[[#This Row],[Creation Date]]),"/", Tableau_owssvr_1[[#This Row],[Creation Date]])</f>
        <v>/</v>
      </c>
      <c r="M90" s="13" t="str">
        <f>IF(ISERROR(VLOOKUP(Tableau45745[[#This Row],[Problem Owner]],Table!A:B,2,FALSE)),"/",VLOOKUP(Tableau45745[[#This Row],[Problem Owner]],Table!A:B,2,FALSE))</f>
        <v>/</v>
      </c>
      <c r="N90" s="10" t="str">
        <f>IF(ISERROR( Tableau_owssvr_1[[#This Row],[Problem Owner]]),"/", Tableau_owssvr_1[[#This Row],[Problem Owner]])</f>
        <v>/</v>
      </c>
      <c r="O90" s="13" t="str">
        <f>IF(ISERROR( Tableau_owssvr_1[[#This Row],[Status]]),"/", Tableau_owssvr_1[[#This Row],[Status]])</f>
        <v>/</v>
      </c>
      <c r="P90" s="13" t="str">
        <f>IF(ISERROR( Tableau_owssvr_1[[#This Row],[Site Origin]]),"/", Tableau_owssvr_1[[#This Row],[Site Origin]])</f>
        <v>/</v>
      </c>
    </row>
    <row r="91" spans="1:16" x14ac:dyDescent="0.25">
      <c r="A91" s="11" t="str">
        <f ca="1">IF(ISERROR(ABS(Tableau_owssvr_1[[#This Row],[Creation Date]]-TODAY())),"/", ABS(Tableau_owssvr_1[[#This Row],[Creation Date]]-TODAY()))</f>
        <v>/</v>
      </c>
      <c r="B91" s="11" t="str">
        <f ca="1">IF(ISERROR( Tableau_owssvr_1[[#This Row],[Action 1 Effectivity Date]]-TODAY()),"/", (Tableau_owssvr_1[[#This Row],[Action 1 Effectivity Date]]-TODAY())*-1)</f>
        <v>/</v>
      </c>
      <c r="C91" s="11" t="str">
        <f ca="1">IF(ISERROR(Tableau_owssvr_1[[#This Row],[Action 2 Effectivity Date]]-TODAY()),"/",(Tableau_owssvr_1[[#This Row],[Action 2 Effectivity Date]]-TODAY())*-1)</f>
        <v>/</v>
      </c>
      <c r="D91" s="11" t="str">
        <f ca="1">IF(ISERROR(Tableau_owssvr_1[[#This Row],[Action 3 Effectivity Date]]-TODAY()),"/", (Tableau_owssvr_1[[#This Row],[Action 3 Effectivity Date]]-TODAY())*-1)</f>
        <v>/</v>
      </c>
      <c r="E91" s="12" t="str">
        <f>IF(ISERROR( Tableau_owssvr_1[[#This Row],[Criticality]]),"/",Tableau_owssvr_1[[#This Row],[Criticality]])</f>
        <v>/</v>
      </c>
      <c r="F91" s="12" t="str">
        <f>IF(ISERROR( Tableau_owssvr_1[[#This Row],[Source]]),"/", Tableau_owssvr_1[[#This Row],[Source]])</f>
        <v>/</v>
      </c>
      <c r="G91" s="12" t="str">
        <f>IF(ISERROR( Tableau_owssvr_1[[#This Row],[Problem Statement]]),"/", Tableau_owssvr_1[[#This Row],[Problem Statement]])</f>
        <v>/</v>
      </c>
      <c r="H91" s="56"/>
      <c r="I91" s="12"/>
      <c r="J91" s="12" t="str">
        <f>IF(ISERROR( Tableau_owssvr_1[[#This Row],[Title]]),"/", Tableau_owssvr_1[[#This Row],[Title]])</f>
        <v>/</v>
      </c>
      <c r="K91" s="13" t="str">
        <f>IF(ISERROR( Tableau_owssvr_1[[#This Row],[Problem Initiator]]),"/", Tableau_owssvr_1[[#This Row],[Problem Initiator]])</f>
        <v>/</v>
      </c>
      <c r="L91" s="14" t="str">
        <f>IF(ISERROR( Tableau_owssvr_1[[#This Row],[Creation Date]]),"/", Tableau_owssvr_1[[#This Row],[Creation Date]])</f>
        <v>/</v>
      </c>
      <c r="M91" s="13" t="str">
        <f>IF(ISERROR(VLOOKUP(Tableau45745[[#This Row],[Problem Owner]],Table!A:B,2,FALSE)),"/",VLOOKUP(Tableau45745[[#This Row],[Problem Owner]],Table!A:B,2,FALSE))</f>
        <v>/</v>
      </c>
      <c r="N91" s="10" t="str">
        <f>IF(ISERROR( Tableau_owssvr_1[[#This Row],[Problem Owner]]),"/", Tableau_owssvr_1[[#This Row],[Problem Owner]])</f>
        <v>/</v>
      </c>
      <c r="O91" s="13" t="str">
        <f>IF(ISERROR( Tableau_owssvr_1[[#This Row],[Status]]),"/", Tableau_owssvr_1[[#This Row],[Status]])</f>
        <v>/</v>
      </c>
      <c r="P91" s="13" t="str">
        <f>IF(ISERROR( Tableau_owssvr_1[[#This Row],[Site Origin]]),"/", Tableau_owssvr_1[[#This Row],[Site Origin]])</f>
        <v>/</v>
      </c>
    </row>
    <row r="92" spans="1:16" x14ac:dyDescent="0.25">
      <c r="A92" s="11" t="str">
        <f ca="1">IF(ISERROR(ABS(Tableau_owssvr_1[[#This Row],[Creation Date]]-TODAY())),"/", ABS(Tableau_owssvr_1[[#This Row],[Creation Date]]-TODAY()))</f>
        <v>/</v>
      </c>
      <c r="B92" s="11" t="str">
        <f ca="1">IF(ISERROR( Tableau_owssvr_1[[#This Row],[Action 1 Effectivity Date]]-TODAY()),"/", (Tableau_owssvr_1[[#This Row],[Action 1 Effectivity Date]]-TODAY())*-1)</f>
        <v>/</v>
      </c>
      <c r="C92" s="11" t="str">
        <f ca="1">IF(ISERROR(Tableau_owssvr_1[[#This Row],[Action 2 Effectivity Date]]-TODAY()),"/",(Tableau_owssvr_1[[#This Row],[Action 2 Effectivity Date]]-TODAY())*-1)</f>
        <v>/</v>
      </c>
      <c r="D92" s="11" t="str">
        <f ca="1">IF(ISERROR(Tableau_owssvr_1[[#This Row],[Action 3 Effectivity Date]]-TODAY()),"/", (Tableau_owssvr_1[[#This Row],[Action 3 Effectivity Date]]-TODAY())*-1)</f>
        <v>/</v>
      </c>
      <c r="E92" s="12" t="str">
        <f>IF(ISERROR( Tableau_owssvr_1[[#This Row],[Criticality]]),"/",Tableau_owssvr_1[[#This Row],[Criticality]])</f>
        <v>/</v>
      </c>
      <c r="F92" s="12" t="str">
        <f>IF(ISERROR( Tableau_owssvr_1[[#This Row],[Source]]),"/", Tableau_owssvr_1[[#This Row],[Source]])</f>
        <v>/</v>
      </c>
      <c r="G92" s="12" t="str">
        <f>IF(ISERROR( Tableau_owssvr_1[[#This Row],[Problem Statement]]),"/", Tableau_owssvr_1[[#This Row],[Problem Statement]])</f>
        <v>/</v>
      </c>
      <c r="H92" s="56"/>
      <c r="I92" s="12"/>
      <c r="J92" s="12" t="str">
        <f>IF(ISERROR( Tableau_owssvr_1[[#This Row],[Title]]),"/", Tableau_owssvr_1[[#This Row],[Title]])</f>
        <v>/</v>
      </c>
      <c r="K92" s="13" t="str">
        <f>IF(ISERROR( Tableau_owssvr_1[[#This Row],[Problem Initiator]]),"/", Tableau_owssvr_1[[#This Row],[Problem Initiator]])</f>
        <v>/</v>
      </c>
      <c r="L92" s="14" t="str">
        <f>IF(ISERROR( Tableau_owssvr_1[[#This Row],[Creation Date]]),"/", Tableau_owssvr_1[[#This Row],[Creation Date]])</f>
        <v>/</v>
      </c>
      <c r="M92" s="13" t="str">
        <f>IF(ISERROR(VLOOKUP(Tableau45745[[#This Row],[Problem Owner]],Table!A:B,2,FALSE)),"/",VLOOKUP(Tableau45745[[#This Row],[Problem Owner]],Table!A:B,2,FALSE))</f>
        <v>/</v>
      </c>
      <c r="N92" s="13" t="str">
        <f>IF(ISERROR( Tableau_owssvr_1[[#This Row],[Problem Owner]]),"/", Tableau_owssvr_1[[#This Row],[Problem Owner]])</f>
        <v>/</v>
      </c>
      <c r="O92" s="13" t="str">
        <f>IF(ISERROR( Tableau_owssvr_1[[#This Row],[Status]]),"/", Tableau_owssvr_1[[#This Row],[Status]])</f>
        <v>/</v>
      </c>
      <c r="P92" s="13" t="str">
        <f>IF(ISERROR( Tableau_owssvr_1[[#This Row],[Site Origin]]),"/", Tableau_owssvr_1[[#This Row],[Site Origin]])</f>
        <v>/</v>
      </c>
    </row>
    <row r="93" spans="1:16" x14ac:dyDescent="0.25">
      <c r="A93" s="11" t="str">
        <f ca="1">IF(ISERROR(ABS(Tableau_owssvr_1[[#This Row],[Creation Date]]-TODAY())),"/", ABS(Tableau_owssvr_1[[#This Row],[Creation Date]]-TODAY()))</f>
        <v>/</v>
      </c>
      <c r="B93" s="11" t="str">
        <f ca="1">IF(ISERROR( Tableau_owssvr_1[[#This Row],[Action 1 Effectivity Date]]-TODAY()),"/", (Tableau_owssvr_1[[#This Row],[Action 1 Effectivity Date]]-TODAY())*-1)</f>
        <v>/</v>
      </c>
      <c r="C93" s="11" t="str">
        <f ca="1">IF(ISERROR(Tableau_owssvr_1[[#This Row],[Action 2 Effectivity Date]]-TODAY()),"/",(Tableau_owssvr_1[[#This Row],[Action 2 Effectivity Date]]-TODAY())*-1)</f>
        <v>/</v>
      </c>
      <c r="D93" s="11" t="str">
        <f ca="1">IF(ISERROR(Tableau_owssvr_1[[#This Row],[Action 3 Effectivity Date]]-TODAY()),"/", (Tableau_owssvr_1[[#This Row],[Action 3 Effectivity Date]]-TODAY())*-1)</f>
        <v>/</v>
      </c>
      <c r="E93" s="12" t="str">
        <f>IF(ISERROR( Tableau_owssvr_1[[#This Row],[Criticality]]),"/",Tableau_owssvr_1[[#This Row],[Criticality]])</f>
        <v>/</v>
      </c>
      <c r="F93" s="12" t="str">
        <f>IF(ISERROR( Tableau_owssvr_1[[#This Row],[Source]]),"/", Tableau_owssvr_1[[#This Row],[Source]])</f>
        <v>/</v>
      </c>
      <c r="G93" s="12" t="str">
        <f>IF(ISERROR( Tableau_owssvr_1[[#This Row],[Problem Statement]]),"/", Tableau_owssvr_1[[#This Row],[Problem Statement]])</f>
        <v>/</v>
      </c>
      <c r="H93" s="56"/>
      <c r="I93" s="12"/>
      <c r="J93" s="12" t="str">
        <f>IF(ISERROR( Tableau_owssvr_1[[#This Row],[Title]]),"/", Tableau_owssvr_1[[#This Row],[Title]])</f>
        <v>/</v>
      </c>
      <c r="K93" s="13" t="str">
        <f>IF(ISERROR( Tableau_owssvr_1[[#This Row],[Problem Initiator]]),"/", Tableau_owssvr_1[[#This Row],[Problem Initiator]])</f>
        <v>/</v>
      </c>
      <c r="L93" s="14" t="str">
        <f>IF(ISERROR( Tableau_owssvr_1[[#This Row],[Creation Date]]),"/", Tableau_owssvr_1[[#This Row],[Creation Date]])</f>
        <v>/</v>
      </c>
      <c r="M93" s="13" t="str">
        <f>IF(ISERROR(VLOOKUP(Tableau45745[[#This Row],[Problem Owner]],Table!A:B,2,FALSE)),"/",VLOOKUP(Tableau45745[[#This Row],[Problem Owner]],Table!A:B,2,FALSE))</f>
        <v>/</v>
      </c>
      <c r="N93" s="13" t="str">
        <f>IF(ISERROR( Tableau_owssvr_1[[#This Row],[Problem Owner]]),"/", Tableau_owssvr_1[[#This Row],[Problem Owner]])</f>
        <v>/</v>
      </c>
      <c r="O93" s="13" t="str">
        <f>IF(ISERROR( Tableau_owssvr_1[[#This Row],[Status]]),"/", Tableau_owssvr_1[[#This Row],[Status]])</f>
        <v>/</v>
      </c>
      <c r="P93" s="13" t="str">
        <f>IF(ISERROR( Tableau_owssvr_1[[#This Row],[Site Origin]]),"/", Tableau_owssvr_1[[#This Row],[Site Origin]])</f>
        <v>/</v>
      </c>
    </row>
    <row r="94" spans="1:16" x14ac:dyDescent="0.25">
      <c r="A94" s="11" t="str">
        <f ca="1">IF(ISERROR(ABS(Tableau_owssvr_1[[#This Row],[Creation Date]]-TODAY())),"/", ABS(Tableau_owssvr_1[[#This Row],[Creation Date]]-TODAY()))</f>
        <v>/</v>
      </c>
      <c r="B94" s="11" t="str">
        <f ca="1">IF(ISERROR( Tableau_owssvr_1[[#This Row],[Action 1 Effectivity Date]]-TODAY()),"/", (Tableau_owssvr_1[[#This Row],[Action 1 Effectivity Date]]-TODAY())*-1)</f>
        <v>/</v>
      </c>
      <c r="C94" s="11" t="str">
        <f ca="1">IF(ISERROR(Tableau_owssvr_1[[#This Row],[Action 2 Effectivity Date]]-TODAY()),"/",(Tableau_owssvr_1[[#This Row],[Action 2 Effectivity Date]]-TODAY())*-1)</f>
        <v>/</v>
      </c>
      <c r="D94" s="11" t="str">
        <f ca="1">IF(ISERROR(Tableau_owssvr_1[[#This Row],[Action 3 Effectivity Date]]-TODAY()),"/", (Tableau_owssvr_1[[#This Row],[Action 3 Effectivity Date]]-TODAY())*-1)</f>
        <v>/</v>
      </c>
      <c r="E94" s="12" t="str">
        <f>IF(ISERROR( Tableau_owssvr_1[[#This Row],[Criticality]]),"/",Tableau_owssvr_1[[#This Row],[Criticality]])</f>
        <v>/</v>
      </c>
      <c r="F94" s="12" t="str">
        <f>IF(ISERROR( Tableau_owssvr_1[[#This Row],[Source]]),"/", Tableau_owssvr_1[[#This Row],[Source]])</f>
        <v>/</v>
      </c>
      <c r="G94" s="12" t="str">
        <f>IF(ISERROR( Tableau_owssvr_1[[#This Row],[Problem Statement]]),"/", Tableau_owssvr_1[[#This Row],[Problem Statement]])</f>
        <v>/</v>
      </c>
      <c r="H94" s="56"/>
      <c r="I94" s="12"/>
      <c r="J94" s="12" t="str">
        <f>IF(ISERROR( Tableau_owssvr_1[[#This Row],[Title]]),"/", Tableau_owssvr_1[[#This Row],[Title]])</f>
        <v>/</v>
      </c>
      <c r="K94" s="13" t="str">
        <f>IF(ISERROR( Tableau_owssvr_1[[#This Row],[Problem Initiator]]),"/", Tableau_owssvr_1[[#This Row],[Problem Initiator]])</f>
        <v>/</v>
      </c>
      <c r="L94" s="14" t="str">
        <f>IF(ISERROR( Tableau_owssvr_1[[#This Row],[Creation Date]]),"/", Tableau_owssvr_1[[#This Row],[Creation Date]])</f>
        <v>/</v>
      </c>
      <c r="M94" s="13" t="str">
        <f>IF(ISERROR(VLOOKUP(Tableau45745[[#This Row],[Problem Owner]],Table!A:B,2,FALSE)),"/",VLOOKUP(Tableau45745[[#This Row],[Problem Owner]],Table!A:B,2,FALSE))</f>
        <v>/</v>
      </c>
      <c r="N94" s="13" t="str">
        <f>IF(ISERROR( Tableau_owssvr_1[[#This Row],[Problem Owner]]),"/", Tableau_owssvr_1[[#This Row],[Problem Owner]])</f>
        <v>/</v>
      </c>
      <c r="O94" s="13" t="str">
        <f>IF(ISERROR( Tableau_owssvr_1[[#This Row],[Status]]),"/", Tableau_owssvr_1[[#This Row],[Status]])</f>
        <v>/</v>
      </c>
      <c r="P94" s="13" t="str">
        <f>IF(ISERROR( Tableau_owssvr_1[[#This Row],[Site Origin]]),"/", Tableau_owssvr_1[[#This Row],[Site Origin]])</f>
        <v>/</v>
      </c>
    </row>
    <row r="95" spans="1:16" x14ac:dyDescent="0.25">
      <c r="A95" s="11" t="str">
        <f ca="1">IF(ISERROR(ABS(Tableau_owssvr_1[[#This Row],[Creation Date]]-TODAY())),"/", ABS(Tableau_owssvr_1[[#This Row],[Creation Date]]-TODAY()))</f>
        <v>/</v>
      </c>
      <c r="B95" s="11" t="str">
        <f ca="1">IF(ISERROR( Tableau_owssvr_1[[#This Row],[Action 1 Effectivity Date]]-TODAY()),"/", (Tableau_owssvr_1[[#This Row],[Action 1 Effectivity Date]]-TODAY())*-1)</f>
        <v>/</v>
      </c>
      <c r="C95" s="11" t="str">
        <f ca="1">IF(ISERROR(Tableau_owssvr_1[[#This Row],[Action 2 Effectivity Date]]-TODAY()),"/",(Tableau_owssvr_1[[#This Row],[Action 2 Effectivity Date]]-TODAY())*-1)</f>
        <v>/</v>
      </c>
      <c r="D95" s="11" t="str">
        <f ca="1">IF(ISERROR(Tableau_owssvr_1[[#This Row],[Action 3 Effectivity Date]]-TODAY()),"/", (Tableau_owssvr_1[[#This Row],[Action 3 Effectivity Date]]-TODAY())*-1)</f>
        <v>/</v>
      </c>
      <c r="E95" s="12" t="str">
        <f>IF(ISERROR( Tableau_owssvr_1[[#This Row],[Criticality]]),"/",Tableau_owssvr_1[[#This Row],[Criticality]])</f>
        <v>/</v>
      </c>
      <c r="F95" s="12" t="str">
        <f>IF(ISERROR( Tableau_owssvr_1[[#This Row],[Source]]),"/", Tableau_owssvr_1[[#This Row],[Source]])</f>
        <v>/</v>
      </c>
      <c r="G95" s="12" t="str">
        <f>IF(ISERROR( Tableau_owssvr_1[[#This Row],[Problem Statement]]),"/", Tableau_owssvr_1[[#This Row],[Problem Statement]])</f>
        <v>/</v>
      </c>
      <c r="H95" s="56"/>
      <c r="I95" s="12"/>
      <c r="J95" s="12" t="str">
        <f>IF(ISERROR( Tableau_owssvr_1[[#This Row],[Title]]),"/", Tableau_owssvr_1[[#This Row],[Title]])</f>
        <v>/</v>
      </c>
      <c r="K95" s="13" t="str">
        <f>IF(ISERROR( Tableau_owssvr_1[[#This Row],[Problem Initiator]]),"/", Tableau_owssvr_1[[#This Row],[Problem Initiator]])</f>
        <v>/</v>
      </c>
      <c r="L95" s="14" t="str">
        <f>IF(ISERROR( Tableau_owssvr_1[[#This Row],[Creation Date]]),"/", Tableau_owssvr_1[[#This Row],[Creation Date]])</f>
        <v>/</v>
      </c>
      <c r="M95" s="13" t="str">
        <f>IF(ISERROR(VLOOKUP(Tableau45745[[#This Row],[Problem Owner]],Table!A:B,2,FALSE)),"/",VLOOKUP(Tableau45745[[#This Row],[Problem Owner]],Table!A:B,2,FALSE))</f>
        <v>/</v>
      </c>
      <c r="N95" s="13" t="str">
        <f>IF(ISERROR( Tableau_owssvr_1[[#This Row],[Problem Owner]]),"/", Tableau_owssvr_1[[#This Row],[Problem Owner]])</f>
        <v>/</v>
      </c>
      <c r="O95" s="13" t="str">
        <f>IF(ISERROR( Tableau_owssvr_1[[#This Row],[Status]]),"/", Tableau_owssvr_1[[#This Row],[Status]])</f>
        <v>/</v>
      </c>
      <c r="P95" s="13" t="str">
        <f>IF(ISERROR( Tableau_owssvr_1[[#This Row],[Site Origin]]),"/", Tableau_owssvr_1[[#This Row],[Site Origin]])</f>
        <v>/</v>
      </c>
    </row>
    <row r="96" spans="1:16" x14ac:dyDescent="0.25">
      <c r="A96" s="11" t="str">
        <f ca="1">IF(ISERROR(ABS(Tableau_owssvr_1[[#This Row],[Creation Date]]-TODAY())),"/", ABS(Tableau_owssvr_1[[#This Row],[Creation Date]]-TODAY()))</f>
        <v>/</v>
      </c>
      <c r="B96" s="11" t="str">
        <f ca="1">IF(ISERROR( Tableau_owssvr_1[[#This Row],[Action 1 Effectivity Date]]-TODAY()),"/", (Tableau_owssvr_1[[#This Row],[Action 1 Effectivity Date]]-TODAY())*-1)</f>
        <v>/</v>
      </c>
      <c r="C96" s="11" t="str">
        <f ca="1">IF(ISERROR(Tableau_owssvr_1[[#This Row],[Action 2 Effectivity Date]]-TODAY()),"/",(Tableau_owssvr_1[[#This Row],[Action 2 Effectivity Date]]-TODAY())*-1)</f>
        <v>/</v>
      </c>
      <c r="D96" s="11" t="str">
        <f ca="1">IF(ISERROR(Tableau_owssvr_1[[#This Row],[Action 3 Effectivity Date]]-TODAY()),"/", (Tableau_owssvr_1[[#This Row],[Action 3 Effectivity Date]]-TODAY())*-1)</f>
        <v>/</v>
      </c>
      <c r="E96" s="12" t="str">
        <f>IF(ISERROR( Tableau_owssvr_1[[#This Row],[Criticality]]),"/",Tableau_owssvr_1[[#This Row],[Criticality]])</f>
        <v>/</v>
      </c>
      <c r="F96" s="12" t="str">
        <f>IF(ISERROR( Tableau_owssvr_1[[#This Row],[Source]]),"/", Tableau_owssvr_1[[#This Row],[Source]])</f>
        <v>/</v>
      </c>
      <c r="G96" s="12" t="str">
        <f>IF(ISERROR( Tableau_owssvr_1[[#This Row],[Problem Statement]]),"/", Tableau_owssvr_1[[#This Row],[Problem Statement]])</f>
        <v>/</v>
      </c>
      <c r="H96" s="56"/>
      <c r="I96" s="12"/>
      <c r="J96" s="12" t="str">
        <f>IF(ISERROR( Tableau_owssvr_1[[#This Row],[Title]]),"/", Tableau_owssvr_1[[#This Row],[Title]])</f>
        <v>/</v>
      </c>
      <c r="K96" s="13" t="str">
        <f>IF(ISERROR( Tableau_owssvr_1[[#This Row],[Problem Initiator]]),"/", Tableau_owssvr_1[[#This Row],[Problem Initiator]])</f>
        <v>/</v>
      </c>
      <c r="L96" s="14" t="str">
        <f>IF(ISERROR( Tableau_owssvr_1[[#This Row],[Creation Date]]),"/", Tableau_owssvr_1[[#This Row],[Creation Date]])</f>
        <v>/</v>
      </c>
      <c r="M96" s="13" t="str">
        <f>IF(ISERROR(VLOOKUP(Tableau45745[[#This Row],[Problem Owner]],Table!A:B,2,FALSE)),"/",VLOOKUP(Tableau45745[[#This Row],[Problem Owner]],Table!A:B,2,FALSE))</f>
        <v>/</v>
      </c>
      <c r="N96" s="13" t="str">
        <f>IF(ISERROR( Tableau_owssvr_1[[#This Row],[Problem Owner]]),"/", Tableau_owssvr_1[[#This Row],[Problem Owner]])</f>
        <v>/</v>
      </c>
      <c r="O96" s="13" t="str">
        <f>IF(ISERROR( Tableau_owssvr_1[[#This Row],[Status]]),"/", Tableau_owssvr_1[[#This Row],[Status]])</f>
        <v>/</v>
      </c>
      <c r="P96" s="13" t="str">
        <f>IF(ISERROR( Tableau_owssvr_1[[#This Row],[Site Origin]]),"/", Tableau_owssvr_1[[#This Row],[Site Origin]])</f>
        <v>/</v>
      </c>
    </row>
    <row r="97" spans="1:16" x14ac:dyDescent="0.25">
      <c r="A97" s="11" t="str">
        <f ca="1">IF(ISERROR(ABS(Tableau_owssvr_1[[#This Row],[Creation Date]]-TODAY())),"/", ABS(Tableau_owssvr_1[[#This Row],[Creation Date]]-TODAY()))</f>
        <v>/</v>
      </c>
      <c r="B97" s="11" t="str">
        <f ca="1">IF(ISERROR( Tableau_owssvr_1[[#This Row],[Action 1 Effectivity Date]]-TODAY()),"/", (Tableau_owssvr_1[[#This Row],[Action 1 Effectivity Date]]-TODAY())*-1)</f>
        <v>/</v>
      </c>
      <c r="C97" s="11" t="str">
        <f ca="1">IF(ISERROR(Tableau_owssvr_1[[#This Row],[Action 2 Effectivity Date]]-TODAY()),"/",(Tableau_owssvr_1[[#This Row],[Action 2 Effectivity Date]]-TODAY())*-1)</f>
        <v>/</v>
      </c>
      <c r="D97" s="11" t="str">
        <f ca="1">IF(ISERROR(Tableau_owssvr_1[[#This Row],[Action 3 Effectivity Date]]-TODAY()),"/", (Tableau_owssvr_1[[#This Row],[Action 3 Effectivity Date]]-TODAY())*-1)</f>
        <v>/</v>
      </c>
      <c r="E97" s="12" t="str">
        <f>IF(ISERROR( Tableau_owssvr_1[[#This Row],[Criticality]]),"/",Tableau_owssvr_1[[#This Row],[Criticality]])</f>
        <v>/</v>
      </c>
      <c r="F97" s="12" t="str">
        <f>IF(ISERROR( Tableau_owssvr_1[[#This Row],[Source]]),"/", Tableau_owssvr_1[[#This Row],[Source]])</f>
        <v>/</v>
      </c>
      <c r="G97" s="12" t="str">
        <f>IF(ISERROR( Tableau_owssvr_1[[#This Row],[Problem Statement]]),"/", Tableau_owssvr_1[[#This Row],[Problem Statement]])</f>
        <v>/</v>
      </c>
      <c r="H97" s="56"/>
      <c r="I97" s="12"/>
      <c r="J97" s="12" t="str">
        <f>IF(ISERROR( Tableau_owssvr_1[[#This Row],[Title]]),"/", Tableau_owssvr_1[[#This Row],[Title]])</f>
        <v>/</v>
      </c>
      <c r="K97" s="13" t="str">
        <f>IF(ISERROR( Tableau_owssvr_1[[#This Row],[Problem Initiator]]),"/", Tableau_owssvr_1[[#This Row],[Problem Initiator]])</f>
        <v>/</v>
      </c>
      <c r="L97" s="14" t="str">
        <f>IF(ISERROR( Tableau_owssvr_1[[#This Row],[Creation Date]]),"/", Tableau_owssvr_1[[#This Row],[Creation Date]])</f>
        <v>/</v>
      </c>
      <c r="M97" s="13" t="str">
        <f>IF(ISERROR(VLOOKUP(Tableau45745[[#This Row],[Problem Owner]],Table!A:B,2,FALSE)),"/",VLOOKUP(Tableau45745[[#This Row],[Problem Owner]],Table!A:B,2,FALSE))</f>
        <v>/</v>
      </c>
      <c r="N97" s="13" t="str">
        <f>IF(ISERROR( Tableau_owssvr_1[[#This Row],[Problem Owner]]),"/", Tableau_owssvr_1[[#This Row],[Problem Owner]])</f>
        <v>/</v>
      </c>
      <c r="O97" s="13" t="str">
        <f>IF(ISERROR( Tableau_owssvr_1[[#This Row],[Status]]),"/", Tableau_owssvr_1[[#This Row],[Status]])</f>
        <v>/</v>
      </c>
      <c r="P97" s="13" t="str">
        <f>IF(ISERROR( Tableau_owssvr_1[[#This Row],[Site Origin]]),"/", Tableau_owssvr_1[[#This Row],[Site Origin]])</f>
        <v>/</v>
      </c>
    </row>
    <row r="98" spans="1:16" x14ac:dyDescent="0.25">
      <c r="A98" s="11" t="str">
        <f ca="1">IF(ISERROR(ABS(Tableau_owssvr_1[[#This Row],[Creation Date]]-TODAY())),"/", ABS(Tableau_owssvr_1[[#This Row],[Creation Date]]-TODAY()))</f>
        <v>/</v>
      </c>
      <c r="B98" s="11" t="str">
        <f ca="1">IF(ISERROR( Tableau_owssvr_1[[#This Row],[Action 1 Effectivity Date]]-TODAY()),"/", (Tableau_owssvr_1[[#This Row],[Action 1 Effectivity Date]]-TODAY())*-1)</f>
        <v>/</v>
      </c>
      <c r="C98" s="11" t="str">
        <f ca="1">IF(ISERROR(Tableau_owssvr_1[[#This Row],[Action 2 Effectivity Date]]-TODAY()),"/",(Tableau_owssvr_1[[#This Row],[Action 2 Effectivity Date]]-TODAY())*-1)</f>
        <v>/</v>
      </c>
      <c r="D98" s="11" t="str">
        <f ca="1">IF(ISERROR(Tableau_owssvr_1[[#This Row],[Action 3 Effectivity Date]]-TODAY()),"/", (Tableau_owssvr_1[[#This Row],[Action 3 Effectivity Date]]-TODAY())*-1)</f>
        <v>/</v>
      </c>
      <c r="E98" s="12" t="str">
        <f>IF(ISERROR( Tableau_owssvr_1[[#This Row],[Criticality]]),"/",Tableau_owssvr_1[[#This Row],[Criticality]])</f>
        <v>/</v>
      </c>
      <c r="F98" s="12" t="str">
        <f>IF(ISERROR( Tableau_owssvr_1[[#This Row],[Source]]),"/", Tableau_owssvr_1[[#This Row],[Source]])</f>
        <v>/</v>
      </c>
      <c r="G98" s="12" t="str">
        <f>IF(ISERROR( Tableau_owssvr_1[[#This Row],[Problem Statement]]),"/", Tableau_owssvr_1[[#This Row],[Problem Statement]])</f>
        <v>/</v>
      </c>
      <c r="H98" s="56"/>
      <c r="I98" s="12"/>
      <c r="J98" s="12" t="str">
        <f>IF(ISERROR( Tableau_owssvr_1[[#This Row],[Title]]),"/", Tableau_owssvr_1[[#This Row],[Title]])</f>
        <v>/</v>
      </c>
      <c r="K98" s="13" t="str">
        <f>IF(ISERROR( Tableau_owssvr_1[[#This Row],[Problem Initiator]]),"/", Tableau_owssvr_1[[#This Row],[Problem Initiator]])</f>
        <v>/</v>
      </c>
      <c r="L98" s="14" t="str">
        <f>IF(ISERROR( Tableau_owssvr_1[[#This Row],[Creation Date]]),"/", Tableau_owssvr_1[[#This Row],[Creation Date]])</f>
        <v>/</v>
      </c>
      <c r="M98" s="13" t="str">
        <f>IF(ISERROR(VLOOKUP(Tableau45745[[#This Row],[Problem Owner]],Table!A:B,2,FALSE)),"/",VLOOKUP(Tableau45745[[#This Row],[Problem Owner]],Table!A:B,2,FALSE))</f>
        <v>/</v>
      </c>
      <c r="N98" s="13" t="str">
        <f>IF(ISERROR( Tableau_owssvr_1[[#This Row],[Problem Owner]]),"/", Tableau_owssvr_1[[#This Row],[Problem Owner]])</f>
        <v>/</v>
      </c>
      <c r="O98" s="13" t="str">
        <f>IF(ISERROR( Tableau_owssvr_1[[#This Row],[Status]]),"/", Tableau_owssvr_1[[#This Row],[Status]])</f>
        <v>/</v>
      </c>
      <c r="P98" s="13" t="str">
        <f>IF(ISERROR( Tableau_owssvr_1[[#This Row],[Site Origin]]),"/", Tableau_owssvr_1[[#This Row],[Site Origin]])</f>
        <v>/</v>
      </c>
    </row>
    <row r="99" spans="1:16" x14ac:dyDescent="0.25">
      <c r="A99" s="11" t="str">
        <f ca="1">IF(ISERROR(ABS(Tableau_owssvr_1[[#This Row],[Creation Date]]-TODAY())),"/", ABS(Tableau_owssvr_1[[#This Row],[Creation Date]]-TODAY()))</f>
        <v>/</v>
      </c>
      <c r="B99" s="11" t="str">
        <f ca="1">IF(ISERROR( Tableau_owssvr_1[[#This Row],[Action 1 Effectivity Date]]-TODAY()),"/", (Tableau_owssvr_1[[#This Row],[Action 1 Effectivity Date]]-TODAY())*-1)</f>
        <v>/</v>
      </c>
      <c r="C99" s="11" t="str">
        <f ca="1">IF(ISERROR(Tableau_owssvr_1[[#This Row],[Action 2 Effectivity Date]]-TODAY()),"/",(Tableau_owssvr_1[[#This Row],[Action 2 Effectivity Date]]-TODAY())*-1)</f>
        <v>/</v>
      </c>
      <c r="D99" s="11" t="str">
        <f ca="1">IF(ISERROR(Tableau_owssvr_1[[#This Row],[Action 3 Effectivity Date]]-TODAY()),"/", (Tableau_owssvr_1[[#This Row],[Action 3 Effectivity Date]]-TODAY())*-1)</f>
        <v>/</v>
      </c>
      <c r="E99" s="12" t="str">
        <f>IF(ISERROR( Tableau_owssvr_1[[#This Row],[Criticality]]),"/",Tableau_owssvr_1[[#This Row],[Criticality]])</f>
        <v>/</v>
      </c>
      <c r="F99" s="12" t="str">
        <f>IF(ISERROR( Tableau_owssvr_1[[#This Row],[Source]]),"/", Tableau_owssvr_1[[#This Row],[Source]])</f>
        <v>/</v>
      </c>
      <c r="G99" s="12" t="str">
        <f>IF(ISERROR( Tableau_owssvr_1[[#This Row],[Problem Statement]]),"/", Tableau_owssvr_1[[#This Row],[Problem Statement]])</f>
        <v>/</v>
      </c>
      <c r="H99" s="56"/>
      <c r="I99" s="12"/>
      <c r="J99" s="12" t="str">
        <f>IF(ISERROR( Tableau_owssvr_1[[#This Row],[Title]]),"/", Tableau_owssvr_1[[#This Row],[Title]])</f>
        <v>/</v>
      </c>
      <c r="K99" s="13" t="str">
        <f>IF(ISERROR( Tableau_owssvr_1[[#This Row],[Problem Initiator]]),"/", Tableau_owssvr_1[[#This Row],[Problem Initiator]])</f>
        <v>/</v>
      </c>
      <c r="L99" s="14" t="str">
        <f>IF(ISERROR( Tableau_owssvr_1[[#This Row],[Creation Date]]),"/", Tableau_owssvr_1[[#This Row],[Creation Date]])</f>
        <v>/</v>
      </c>
      <c r="M99" s="13" t="str">
        <f>IF(ISERROR(VLOOKUP(Tableau45745[[#This Row],[Problem Owner]],Table!A:B,2,FALSE)),"/",VLOOKUP(Tableau45745[[#This Row],[Problem Owner]],Table!A:B,2,FALSE))</f>
        <v>/</v>
      </c>
      <c r="N99" s="13" t="str">
        <f>IF(ISERROR( Tableau_owssvr_1[[#This Row],[Problem Owner]]),"/", Tableau_owssvr_1[[#This Row],[Problem Owner]])</f>
        <v>/</v>
      </c>
      <c r="O99" s="13" t="str">
        <f>IF(ISERROR( Tableau_owssvr_1[[#This Row],[Status]]),"/", Tableau_owssvr_1[[#This Row],[Status]])</f>
        <v>/</v>
      </c>
      <c r="P99" s="13" t="str">
        <f>IF(ISERROR( Tableau_owssvr_1[[#This Row],[Site Origin]]),"/", Tableau_owssvr_1[[#This Row],[Site Origin]])</f>
        <v>/</v>
      </c>
    </row>
    <row r="100" spans="1:16" x14ac:dyDescent="0.25">
      <c r="A100" s="11" t="str">
        <f ca="1">IF(ISERROR(ABS(Tableau_owssvr_1[[#This Row],[Creation Date]]-TODAY())),"/", ABS(Tableau_owssvr_1[[#This Row],[Creation Date]]-TODAY()))</f>
        <v>/</v>
      </c>
      <c r="B100" s="11" t="str">
        <f ca="1">IF(ISERROR( Tableau_owssvr_1[[#This Row],[Action 1 Effectivity Date]]-TODAY()),"/", (Tableau_owssvr_1[[#This Row],[Action 1 Effectivity Date]]-TODAY())*-1)</f>
        <v>/</v>
      </c>
      <c r="C100" s="11" t="str">
        <f ca="1">IF(ISERROR(Tableau_owssvr_1[[#This Row],[Action 2 Effectivity Date]]-TODAY()),"/",(Tableau_owssvr_1[[#This Row],[Action 2 Effectivity Date]]-TODAY())*-1)</f>
        <v>/</v>
      </c>
      <c r="D100" s="11" t="str">
        <f ca="1">IF(ISERROR(Tableau_owssvr_1[[#This Row],[Action 3 Effectivity Date]]-TODAY()),"/", (Tableau_owssvr_1[[#This Row],[Action 3 Effectivity Date]]-TODAY())*-1)</f>
        <v>/</v>
      </c>
      <c r="E100" s="12" t="str">
        <f>IF(ISERROR( Tableau_owssvr_1[[#This Row],[Criticality]]),"/",Tableau_owssvr_1[[#This Row],[Criticality]])</f>
        <v>/</v>
      </c>
      <c r="F100" s="12" t="str">
        <f>IF(ISERROR( Tableau_owssvr_1[[#This Row],[Source]]),"/", Tableau_owssvr_1[[#This Row],[Source]])</f>
        <v>/</v>
      </c>
      <c r="G100" s="12" t="str">
        <f>IF(ISERROR( Tableau_owssvr_1[[#This Row],[Problem Statement]]),"/", Tableau_owssvr_1[[#This Row],[Problem Statement]])</f>
        <v>/</v>
      </c>
      <c r="H100" s="56"/>
      <c r="I100" s="12"/>
      <c r="J100" s="12" t="str">
        <f>IF(ISERROR( Tableau_owssvr_1[[#This Row],[Title]]),"/", Tableau_owssvr_1[[#This Row],[Title]])</f>
        <v>/</v>
      </c>
      <c r="K100" s="13" t="str">
        <f>IF(ISERROR( Tableau_owssvr_1[[#This Row],[Problem Initiator]]),"/", Tableau_owssvr_1[[#This Row],[Problem Initiator]])</f>
        <v>/</v>
      </c>
      <c r="L100" s="14" t="str">
        <f>IF(ISERROR( Tableau_owssvr_1[[#This Row],[Creation Date]]),"/", Tableau_owssvr_1[[#This Row],[Creation Date]])</f>
        <v>/</v>
      </c>
      <c r="M100" s="13" t="str">
        <f>IF(ISERROR(VLOOKUP(Tableau45745[[#This Row],[Problem Owner]],Table!A:B,2,FALSE)),"/",VLOOKUP(Tableau45745[[#This Row],[Problem Owner]],Table!A:B,2,FALSE))</f>
        <v>/</v>
      </c>
      <c r="N100" s="13" t="str">
        <f>IF(ISERROR( Tableau_owssvr_1[[#This Row],[Problem Owner]]),"/", Tableau_owssvr_1[[#This Row],[Problem Owner]])</f>
        <v>/</v>
      </c>
      <c r="O100" s="13" t="str">
        <f>IF(ISERROR( Tableau_owssvr_1[[#This Row],[Status]]),"/", Tableau_owssvr_1[[#This Row],[Status]])</f>
        <v>/</v>
      </c>
      <c r="P100" s="13" t="str">
        <f>IF(ISERROR( Tableau_owssvr_1[[#This Row],[Site Origin]]),"/", Tableau_owssvr_1[[#This Row],[Site Origin]])</f>
        <v>/</v>
      </c>
    </row>
    <row r="101" spans="1:16" x14ac:dyDescent="0.25">
      <c r="A101" s="11" t="str">
        <f ca="1">IF(ISERROR(ABS(Tableau_owssvr_1[[#This Row],[Creation Date]]-TODAY())),"/", ABS(Tableau_owssvr_1[[#This Row],[Creation Date]]-TODAY()))</f>
        <v>/</v>
      </c>
      <c r="B101" s="11" t="str">
        <f ca="1">IF(ISERROR( Tableau_owssvr_1[[#This Row],[Action 1 Effectivity Date]]-TODAY()),"/", (Tableau_owssvr_1[[#This Row],[Action 1 Effectivity Date]]-TODAY())*-1)</f>
        <v>/</v>
      </c>
      <c r="C101" s="11" t="str">
        <f ca="1">IF(ISERROR(Tableau_owssvr_1[[#This Row],[Action 2 Effectivity Date]]-TODAY()),"/",(Tableau_owssvr_1[[#This Row],[Action 2 Effectivity Date]]-TODAY())*-1)</f>
        <v>/</v>
      </c>
      <c r="D101" s="11" t="str">
        <f ca="1">IF(ISERROR(Tableau_owssvr_1[[#This Row],[Action 3 Effectivity Date]]-TODAY()),"/", (Tableau_owssvr_1[[#This Row],[Action 3 Effectivity Date]]-TODAY())*-1)</f>
        <v>/</v>
      </c>
      <c r="E101" s="12" t="str">
        <f>IF(ISERROR( Tableau_owssvr_1[[#This Row],[Criticality]]),"/",Tableau_owssvr_1[[#This Row],[Criticality]])</f>
        <v>/</v>
      </c>
      <c r="F101" s="12" t="str">
        <f>IF(ISERROR( Tableau_owssvr_1[[#This Row],[Source]]),"/", Tableau_owssvr_1[[#This Row],[Source]])</f>
        <v>/</v>
      </c>
      <c r="G101" s="12" t="str">
        <f>IF(ISERROR( Tableau_owssvr_1[[#This Row],[Problem Statement]]),"/", Tableau_owssvr_1[[#This Row],[Problem Statement]])</f>
        <v>/</v>
      </c>
      <c r="H101" s="56"/>
      <c r="I101" s="12"/>
      <c r="J101" s="12" t="str">
        <f>IF(ISERROR( Tableau_owssvr_1[[#This Row],[Title]]),"/", Tableau_owssvr_1[[#This Row],[Title]])</f>
        <v>/</v>
      </c>
      <c r="K101" s="13" t="str">
        <f>IF(ISERROR( Tableau_owssvr_1[[#This Row],[Problem Initiator]]),"/", Tableau_owssvr_1[[#This Row],[Problem Initiator]])</f>
        <v>/</v>
      </c>
      <c r="L101" s="14" t="str">
        <f>IF(ISERROR( Tableau_owssvr_1[[#This Row],[Creation Date]]),"/", Tableau_owssvr_1[[#This Row],[Creation Date]])</f>
        <v>/</v>
      </c>
      <c r="M101" s="13" t="str">
        <f>IF(ISERROR(VLOOKUP(Tableau45745[[#This Row],[Problem Owner]],Table!A:B,2,FALSE)),"/",VLOOKUP(Tableau45745[[#This Row],[Problem Owner]],Table!A:B,2,FALSE))</f>
        <v>/</v>
      </c>
      <c r="N101" s="13" t="str">
        <f>IF(ISERROR( Tableau_owssvr_1[[#This Row],[Problem Owner]]),"/", Tableau_owssvr_1[[#This Row],[Problem Owner]])</f>
        <v>/</v>
      </c>
      <c r="O101" s="13" t="str">
        <f>IF(ISERROR( Tableau_owssvr_1[[#This Row],[Status]]),"/", Tableau_owssvr_1[[#This Row],[Status]])</f>
        <v>/</v>
      </c>
      <c r="P101" s="13" t="str">
        <f>IF(ISERROR( Tableau_owssvr_1[[#This Row],[Site Origin]]),"/", Tableau_owssvr_1[[#This Row],[Site Origin]])</f>
        <v>/</v>
      </c>
    </row>
    <row r="102" spans="1:16" x14ac:dyDescent="0.25">
      <c r="A102" s="11" t="str">
        <f ca="1">IF(ISERROR(ABS(Tableau_owssvr_1[[#This Row],[Creation Date]]-TODAY())),"/", ABS(Tableau_owssvr_1[[#This Row],[Creation Date]]-TODAY()))</f>
        <v>/</v>
      </c>
      <c r="B102" s="11" t="str">
        <f ca="1">IF(ISERROR( Tableau_owssvr_1[[#This Row],[Action 1 Effectivity Date]]-TODAY()),"/", (Tableau_owssvr_1[[#This Row],[Action 1 Effectivity Date]]-TODAY())*-1)</f>
        <v>/</v>
      </c>
      <c r="C102" s="11" t="str">
        <f ca="1">IF(ISERROR(Tableau_owssvr_1[[#This Row],[Action 2 Effectivity Date]]-TODAY()),"/",(Tableau_owssvr_1[[#This Row],[Action 2 Effectivity Date]]-TODAY())*-1)</f>
        <v>/</v>
      </c>
      <c r="D102" s="11" t="str">
        <f ca="1">IF(ISERROR(Tableau_owssvr_1[[#This Row],[Action 3 Effectivity Date]]-TODAY()),"/", (Tableau_owssvr_1[[#This Row],[Action 3 Effectivity Date]]-TODAY())*-1)</f>
        <v>/</v>
      </c>
      <c r="E102" s="12" t="str">
        <f>IF(ISERROR( Tableau_owssvr_1[[#This Row],[Criticality]]),"/",Tableau_owssvr_1[[#This Row],[Criticality]])</f>
        <v>/</v>
      </c>
      <c r="F102" s="12" t="str">
        <f>IF(ISERROR( Tableau_owssvr_1[[#This Row],[Source]]),"/", Tableau_owssvr_1[[#This Row],[Source]])</f>
        <v>/</v>
      </c>
      <c r="G102" s="12" t="str">
        <f>IF(ISERROR( Tableau_owssvr_1[[#This Row],[Problem Statement]]),"/", Tableau_owssvr_1[[#This Row],[Problem Statement]])</f>
        <v>/</v>
      </c>
      <c r="H102" s="56"/>
      <c r="I102" s="12"/>
      <c r="J102" s="12" t="str">
        <f>IF(ISERROR( Tableau_owssvr_1[[#This Row],[Title]]),"/", Tableau_owssvr_1[[#This Row],[Title]])</f>
        <v>/</v>
      </c>
      <c r="K102" s="13" t="str">
        <f>IF(ISERROR( Tableau_owssvr_1[[#This Row],[Problem Initiator]]),"/", Tableau_owssvr_1[[#This Row],[Problem Initiator]])</f>
        <v>/</v>
      </c>
      <c r="L102" s="14" t="str">
        <f>IF(ISERROR( Tableau_owssvr_1[[#This Row],[Creation Date]]),"/", Tableau_owssvr_1[[#This Row],[Creation Date]])</f>
        <v>/</v>
      </c>
      <c r="M102" s="13" t="str">
        <f>IF(ISERROR(VLOOKUP(Tableau45745[[#This Row],[Problem Owner]],Table!A:B,2,FALSE)),"/",VLOOKUP(Tableau45745[[#This Row],[Problem Owner]],Table!A:B,2,FALSE))</f>
        <v>/</v>
      </c>
      <c r="N102" s="13" t="str">
        <f>IF(ISERROR( Tableau_owssvr_1[[#This Row],[Problem Owner]]),"/", Tableau_owssvr_1[[#This Row],[Problem Owner]])</f>
        <v>/</v>
      </c>
      <c r="O102" s="13" t="str">
        <f>IF(ISERROR( Tableau_owssvr_1[[#This Row],[Status]]),"/", Tableau_owssvr_1[[#This Row],[Status]])</f>
        <v>/</v>
      </c>
      <c r="P102" s="13" t="str">
        <f>IF(ISERROR( Tableau_owssvr_1[[#This Row],[Site Origin]]),"/", Tableau_owssvr_1[[#This Row],[Site Origin]])</f>
        <v>/</v>
      </c>
    </row>
    <row r="103" spans="1:16" x14ac:dyDescent="0.25">
      <c r="A103" s="11" t="str">
        <f ca="1">IF(ISERROR(ABS(Tableau_owssvr_1[[#This Row],[Creation Date]]-TODAY())),"/", ABS(Tableau_owssvr_1[[#This Row],[Creation Date]]-TODAY()))</f>
        <v>/</v>
      </c>
      <c r="B103" s="11" t="str">
        <f ca="1">IF(ISERROR( Tableau_owssvr_1[[#This Row],[Action 1 Effectivity Date]]-TODAY()),"/", (Tableau_owssvr_1[[#This Row],[Action 1 Effectivity Date]]-TODAY())*-1)</f>
        <v>/</v>
      </c>
      <c r="C103" s="11" t="str">
        <f ca="1">IF(ISERROR(Tableau_owssvr_1[[#This Row],[Action 2 Effectivity Date]]-TODAY()),"/",(Tableau_owssvr_1[[#This Row],[Action 2 Effectivity Date]]-TODAY())*-1)</f>
        <v>/</v>
      </c>
      <c r="D103" s="11" t="str">
        <f ca="1">IF(ISERROR(Tableau_owssvr_1[[#This Row],[Action 3 Effectivity Date]]-TODAY()),"/", (Tableau_owssvr_1[[#This Row],[Action 3 Effectivity Date]]-TODAY())*-1)</f>
        <v>/</v>
      </c>
      <c r="E103" s="12" t="str">
        <f>IF(ISERROR( Tableau_owssvr_1[[#This Row],[Criticality]]),"/",Tableau_owssvr_1[[#This Row],[Criticality]])</f>
        <v>/</v>
      </c>
      <c r="F103" s="12" t="str">
        <f>IF(ISERROR( Tableau_owssvr_1[[#This Row],[Source]]),"/", Tableau_owssvr_1[[#This Row],[Source]])</f>
        <v>/</v>
      </c>
      <c r="G103" s="12" t="str">
        <f>IF(ISERROR( Tableau_owssvr_1[[#This Row],[Problem Statement]]),"/", Tableau_owssvr_1[[#This Row],[Problem Statement]])</f>
        <v>/</v>
      </c>
      <c r="H103" s="56"/>
      <c r="I103" s="12"/>
      <c r="J103" s="12" t="str">
        <f>IF(ISERROR( Tableau_owssvr_1[[#This Row],[Title]]),"/", Tableau_owssvr_1[[#This Row],[Title]])</f>
        <v>/</v>
      </c>
      <c r="K103" s="13" t="str">
        <f>IF(ISERROR( Tableau_owssvr_1[[#This Row],[Problem Initiator]]),"/", Tableau_owssvr_1[[#This Row],[Problem Initiator]])</f>
        <v>/</v>
      </c>
      <c r="L103" s="14" t="str">
        <f>IF(ISERROR( Tableau_owssvr_1[[#This Row],[Creation Date]]),"/", Tableau_owssvr_1[[#This Row],[Creation Date]])</f>
        <v>/</v>
      </c>
      <c r="M103" s="13" t="str">
        <f>IF(ISERROR(VLOOKUP(Tableau45745[[#This Row],[Problem Owner]],Table!A:B,2,FALSE)),"/",VLOOKUP(Tableau45745[[#This Row],[Problem Owner]],Table!A:B,2,FALSE))</f>
        <v>/</v>
      </c>
      <c r="N103" s="13" t="str">
        <f>IF(ISERROR( Tableau_owssvr_1[[#This Row],[Problem Owner]]),"/", Tableau_owssvr_1[[#This Row],[Problem Owner]])</f>
        <v>/</v>
      </c>
      <c r="O103" s="13" t="str">
        <f>IF(ISERROR( Tableau_owssvr_1[[#This Row],[Status]]),"/", Tableau_owssvr_1[[#This Row],[Status]])</f>
        <v>/</v>
      </c>
      <c r="P103" s="13" t="str">
        <f>IF(ISERROR( Tableau_owssvr_1[[#This Row],[Site Origin]]),"/", Tableau_owssvr_1[[#This Row],[Site Origin]])</f>
        <v>/</v>
      </c>
    </row>
    <row r="104" spans="1:16" x14ac:dyDescent="0.25">
      <c r="A104" s="11" t="str">
        <f ca="1">IF(ISERROR(ABS(Tableau_owssvr_1[[#This Row],[Creation Date]]-TODAY())),"/", ABS(Tableau_owssvr_1[[#This Row],[Creation Date]]-TODAY()))</f>
        <v>/</v>
      </c>
      <c r="B104" s="11" t="str">
        <f ca="1">IF(ISERROR( Tableau_owssvr_1[[#This Row],[Action 1 Effectivity Date]]-TODAY()),"/", (Tableau_owssvr_1[[#This Row],[Action 1 Effectivity Date]]-TODAY())*-1)</f>
        <v>/</v>
      </c>
      <c r="C104" s="11" t="str">
        <f ca="1">IF(ISERROR(Tableau_owssvr_1[[#This Row],[Action 2 Effectivity Date]]-TODAY()),"/",(Tableau_owssvr_1[[#This Row],[Action 2 Effectivity Date]]-TODAY())*-1)</f>
        <v>/</v>
      </c>
      <c r="D104" s="11" t="str">
        <f ca="1">IF(ISERROR(Tableau_owssvr_1[[#This Row],[Action 3 Effectivity Date]]-TODAY()),"/", (Tableau_owssvr_1[[#This Row],[Action 3 Effectivity Date]]-TODAY())*-1)</f>
        <v>/</v>
      </c>
      <c r="E104" s="12" t="str">
        <f>IF(ISERROR( Tableau_owssvr_1[[#This Row],[Criticality]]),"/",Tableau_owssvr_1[[#This Row],[Criticality]])</f>
        <v>/</v>
      </c>
      <c r="F104" s="12" t="str">
        <f>IF(ISERROR( Tableau_owssvr_1[[#This Row],[Source]]),"/", Tableau_owssvr_1[[#This Row],[Source]])</f>
        <v>/</v>
      </c>
      <c r="G104" s="12" t="str">
        <f>IF(ISERROR( Tableau_owssvr_1[[#This Row],[Problem Statement]]),"/", Tableau_owssvr_1[[#This Row],[Problem Statement]])</f>
        <v>/</v>
      </c>
      <c r="H104" s="56"/>
      <c r="I104" s="12"/>
      <c r="J104" s="12" t="str">
        <f>IF(ISERROR( Tableau_owssvr_1[[#This Row],[Title]]),"/", Tableau_owssvr_1[[#This Row],[Title]])</f>
        <v>/</v>
      </c>
      <c r="K104" s="13" t="str">
        <f>IF(ISERROR( Tableau_owssvr_1[[#This Row],[Problem Initiator]]),"/", Tableau_owssvr_1[[#This Row],[Problem Initiator]])</f>
        <v>/</v>
      </c>
      <c r="L104" s="14" t="str">
        <f>IF(ISERROR( Tableau_owssvr_1[[#This Row],[Creation Date]]),"/", Tableau_owssvr_1[[#This Row],[Creation Date]])</f>
        <v>/</v>
      </c>
      <c r="M104" s="13" t="str">
        <f>IF(ISERROR(VLOOKUP(Tableau45745[[#This Row],[Problem Owner]],Table!A:B,2,FALSE)),"/",VLOOKUP(Tableau45745[[#This Row],[Problem Owner]],Table!A:B,2,FALSE))</f>
        <v>/</v>
      </c>
      <c r="N104" s="13" t="str">
        <f>IF(ISERROR( Tableau_owssvr_1[[#This Row],[Problem Owner]]),"/", Tableau_owssvr_1[[#This Row],[Problem Owner]])</f>
        <v>/</v>
      </c>
      <c r="O104" s="13" t="str">
        <f>IF(ISERROR( Tableau_owssvr_1[[#This Row],[Status]]),"/", Tableau_owssvr_1[[#This Row],[Status]])</f>
        <v>/</v>
      </c>
      <c r="P104" s="13" t="str">
        <f>IF(ISERROR( Tableau_owssvr_1[[#This Row],[Site Origin]]),"/", Tableau_owssvr_1[[#This Row],[Site Origin]])</f>
        <v>/</v>
      </c>
    </row>
    <row r="105" spans="1:16" x14ac:dyDescent="0.25">
      <c r="A105" s="11" t="str">
        <f ca="1">IF(ISERROR(ABS(Tableau_owssvr_1[[#This Row],[Creation Date]]-TODAY())),"/", ABS(Tableau_owssvr_1[[#This Row],[Creation Date]]-TODAY()))</f>
        <v>/</v>
      </c>
      <c r="B105" s="11" t="str">
        <f ca="1">IF(ISERROR( Tableau_owssvr_1[[#This Row],[Action 1 Effectivity Date]]-TODAY()),"/", (Tableau_owssvr_1[[#This Row],[Action 1 Effectivity Date]]-TODAY())*-1)</f>
        <v>/</v>
      </c>
      <c r="C105" s="11" t="str">
        <f ca="1">IF(ISERROR(Tableau_owssvr_1[[#This Row],[Action 2 Effectivity Date]]-TODAY()),"/",(Tableau_owssvr_1[[#This Row],[Action 2 Effectivity Date]]-TODAY())*-1)</f>
        <v>/</v>
      </c>
      <c r="D105" s="11" t="str">
        <f ca="1">IF(ISERROR(Tableau_owssvr_1[[#This Row],[Action 3 Effectivity Date]]-TODAY()),"/", (Tableau_owssvr_1[[#This Row],[Action 3 Effectivity Date]]-TODAY())*-1)</f>
        <v>/</v>
      </c>
      <c r="E105" s="12" t="str">
        <f>IF(ISERROR( Tableau_owssvr_1[[#This Row],[Criticality]]),"/",Tableau_owssvr_1[[#This Row],[Criticality]])</f>
        <v>/</v>
      </c>
      <c r="F105" s="12" t="str">
        <f>IF(ISERROR( Tableau_owssvr_1[[#This Row],[Source]]),"/", Tableau_owssvr_1[[#This Row],[Source]])</f>
        <v>/</v>
      </c>
      <c r="G105" s="12" t="str">
        <f>IF(ISERROR( Tableau_owssvr_1[[#This Row],[Problem Statement]]),"/", Tableau_owssvr_1[[#This Row],[Problem Statement]])</f>
        <v>/</v>
      </c>
      <c r="H105" s="56"/>
      <c r="I105" s="12"/>
      <c r="J105" s="12" t="str">
        <f>IF(ISERROR( Tableau_owssvr_1[[#This Row],[Title]]),"/", Tableau_owssvr_1[[#This Row],[Title]])</f>
        <v>/</v>
      </c>
      <c r="K105" s="13" t="str">
        <f>IF(ISERROR( Tableau_owssvr_1[[#This Row],[Problem Initiator]]),"/", Tableau_owssvr_1[[#This Row],[Problem Initiator]])</f>
        <v>/</v>
      </c>
      <c r="L105" s="14" t="str">
        <f>IF(ISERROR( Tableau_owssvr_1[[#This Row],[Creation Date]]),"/", Tableau_owssvr_1[[#This Row],[Creation Date]])</f>
        <v>/</v>
      </c>
      <c r="M105" s="13" t="str">
        <f>IF(ISERROR(VLOOKUP(Tableau45745[[#This Row],[Problem Owner]],Table!A:B,2,FALSE)),"/",VLOOKUP(Tableau45745[[#This Row],[Problem Owner]],Table!A:B,2,FALSE))</f>
        <v>/</v>
      </c>
      <c r="N105" s="13" t="str">
        <f>IF(ISERROR( Tableau_owssvr_1[[#This Row],[Problem Owner]]),"/", Tableau_owssvr_1[[#This Row],[Problem Owner]])</f>
        <v>/</v>
      </c>
      <c r="O105" s="13" t="str">
        <f>IF(ISERROR( Tableau_owssvr_1[[#This Row],[Status]]),"/", Tableau_owssvr_1[[#This Row],[Status]])</f>
        <v>/</v>
      </c>
      <c r="P105" s="13" t="str">
        <f>IF(ISERROR( Tableau_owssvr_1[[#This Row],[Site Origin]]),"/", Tableau_owssvr_1[[#This Row],[Site Origin]])</f>
        <v>/</v>
      </c>
    </row>
    <row r="106" spans="1:16" x14ac:dyDescent="0.25">
      <c r="A106" s="11" t="str">
        <f ca="1">IF(ISERROR(ABS(Tableau_owssvr_1[[#This Row],[Creation Date]]-TODAY())),"/", ABS(Tableau_owssvr_1[[#This Row],[Creation Date]]-TODAY()))</f>
        <v>/</v>
      </c>
      <c r="B106" s="11" t="str">
        <f ca="1">IF(ISERROR( Tableau_owssvr_1[[#This Row],[Action 1 Effectivity Date]]-TODAY()),"/", (Tableau_owssvr_1[[#This Row],[Action 1 Effectivity Date]]-TODAY())*-1)</f>
        <v>/</v>
      </c>
      <c r="C106" s="11" t="str">
        <f ca="1">IF(ISERROR(Tableau_owssvr_1[[#This Row],[Action 2 Effectivity Date]]-TODAY()),"/",(Tableau_owssvr_1[[#This Row],[Action 2 Effectivity Date]]-TODAY())*-1)</f>
        <v>/</v>
      </c>
      <c r="D106" s="11" t="str">
        <f ca="1">IF(ISERROR(Tableau_owssvr_1[[#This Row],[Action 3 Effectivity Date]]-TODAY()),"/", (Tableau_owssvr_1[[#This Row],[Action 3 Effectivity Date]]-TODAY())*-1)</f>
        <v>/</v>
      </c>
      <c r="E106" s="12" t="str">
        <f>IF(ISERROR( Tableau_owssvr_1[[#This Row],[Criticality]]),"/",Tableau_owssvr_1[[#This Row],[Criticality]])</f>
        <v>/</v>
      </c>
      <c r="F106" s="12" t="str">
        <f>IF(ISERROR( Tableau_owssvr_1[[#This Row],[Source]]),"/", Tableau_owssvr_1[[#This Row],[Source]])</f>
        <v>/</v>
      </c>
      <c r="G106" s="12" t="str">
        <f>IF(ISERROR( Tableau_owssvr_1[[#This Row],[Problem Statement]]),"/", Tableau_owssvr_1[[#This Row],[Problem Statement]])</f>
        <v>/</v>
      </c>
      <c r="H106" s="56"/>
      <c r="I106" s="12"/>
      <c r="J106" s="12" t="str">
        <f>IF(ISERROR( Tableau_owssvr_1[[#This Row],[Title]]),"/", Tableau_owssvr_1[[#This Row],[Title]])</f>
        <v>/</v>
      </c>
      <c r="K106" s="13" t="str">
        <f>IF(ISERROR( Tableau_owssvr_1[[#This Row],[Problem Initiator]]),"/", Tableau_owssvr_1[[#This Row],[Problem Initiator]])</f>
        <v>/</v>
      </c>
      <c r="L106" s="14" t="str">
        <f>IF(ISERROR( Tableau_owssvr_1[[#This Row],[Creation Date]]),"/", Tableau_owssvr_1[[#This Row],[Creation Date]])</f>
        <v>/</v>
      </c>
      <c r="M106" s="13" t="str">
        <f>IF(ISERROR(VLOOKUP(Tableau45745[[#This Row],[Problem Owner]],Table!A:B,2,FALSE)),"/",VLOOKUP(Tableau45745[[#This Row],[Problem Owner]],Table!A:B,2,FALSE))</f>
        <v>/</v>
      </c>
      <c r="N106" s="13" t="str">
        <f>IF(ISERROR( Tableau_owssvr_1[[#This Row],[Problem Owner]]),"/", Tableau_owssvr_1[[#This Row],[Problem Owner]])</f>
        <v>/</v>
      </c>
      <c r="O106" s="13" t="str">
        <f>IF(ISERROR( Tableau_owssvr_1[[#This Row],[Status]]),"/", Tableau_owssvr_1[[#This Row],[Status]])</f>
        <v>/</v>
      </c>
      <c r="P106" s="13" t="str">
        <f>IF(ISERROR( Tableau_owssvr_1[[#This Row],[Site Origin]]),"/", Tableau_owssvr_1[[#This Row],[Site Origin]])</f>
        <v>/</v>
      </c>
    </row>
    <row r="107" spans="1:16" x14ac:dyDescent="0.25">
      <c r="A107" s="11" t="str">
        <f ca="1">IF(ISERROR(ABS(Tableau_owssvr_1[[#This Row],[Creation Date]]-TODAY())),"/", ABS(Tableau_owssvr_1[[#This Row],[Creation Date]]-TODAY()))</f>
        <v>/</v>
      </c>
      <c r="B107" s="11" t="str">
        <f ca="1">IF(ISERROR( Tableau_owssvr_1[[#This Row],[Action 1 Effectivity Date]]-TODAY()),"/", (Tableau_owssvr_1[[#This Row],[Action 1 Effectivity Date]]-TODAY())*-1)</f>
        <v>/</v>
      </c>
      <c r="C107" s="11" t="str">
        <f ca="1">IF(ISERROR(Tableau_owssvr_1[[#This Row],[Action 2 Effectivity Date]]-TODAY()),"/",(Tableau_owssvr_1[[#This Row],[Action 2 Effectivity Date]]-TODAY())*-1)</f>
        <v>/</v>
      </c>
      <c r="D107" s="11" t="str">
        <f ca="1">IF(ISERROR(Tableau_owssvr_1[[#This Row],[Action 3 Effectivity Date]]-TODAY()),"/", (Tableau_owssvr_1[[#This Row],[Action 3 Effectivity Date]]-TODAY())*-1)</f>
        <v>/</v>
      </c>
      <c r="E107" s="12" t="str">
        <f>IF(ISERROR( Tableau_owssvr_1[[#This Row],[Criticality]]),"/",Tableau_owssvr_1[[#This Row],[Criticality]])</f>
        <v>/</v>
      </c>
      <c r="F107" s="12" t="str">
        <f>IF(ISERROR( Tableau_owssvr_1[[#This Row],[Source]]),"/", Tableau_owssvr_1[[#This Row],[Source]])</f>
        <v>/</v>
      </c>
      <c r="G107" s="12" t="str">
        <f>IF(ISERROR( Tableau_owssvr_1[[#This Row],[Problem Statement]]),"/", Tableau_owssvr_1[[#This Row],[Problem Statement]])</f>
        <v>/</v>
      </c>
      <c r="H107" s="56"/>
      <c r="I107" s="12"/>
      <c r="J107" s="12" t="str">
        <f>IF(ISERROR( Tableau_owssvr_1[[#This Row],[Title]]),"/", Tableau_owssvr_1[[#This Row],[Title]])</f>
        <v>/</v>
      </c>
      <c r="K107" s="13" t="str">
        <f>IF(ISERROR( Tableau_owssvr_1[[#This Row],[Problem Initiator]]),"/", Tableau_owssvr_1[[#This Row],[Problem Initiator]])</f>
        <v>/</v>
      </c>
      <c r="L107" s="14" t="str">
        <f>IF(ISERROR( Tableau_owssvr_1[[#This Row],[Creation Date]]),"/", Tableau_owssvr_1[[#This Row],[Creation Date]])</f>
        <v>/</v>
      </c>
      <c r="M107" s="13" t="str">
        <f>IF(ISERROR(VLOOKUP(Tableau45745[[#This Row],[Problem Owner]],Table!A:B,2,FALSE)),"/",VLOOKUP(Tableau45745[[#This Row],[Problem Owner]],Table!A:B,2,FALSE))</f>
        <v>/</v>
      </c>
      <c r="N107" s="13" t="str">
        <f>IF(ISERROR( Tableau_owssvr_1[[#This Row],[Problem Owner]]),"/", Tableau_owssvr_1[[#This Row],[Problem Owner]])</f>
        <v>/</v>
      </c>
      <c r="O107" s="13" t="str">
        <f>IF(ISERROR( Tableau_owssvr_1[[#This Row],[Status]]),"/", Tableau_owssvr_1[[#This Row],[Status]])</f>
        <v>/</v>
      </c>
      <c r="P107" s="13" t="str">
        <f>IF(ISERROR( Tableau_owssvr_1[[#This Row],[Site Origin]]),"/", Tableau_owssvr_1[[#This Row],[Site Origin]])</f>
        <v>/</v>
      </c>
    </row>
    <row r="108" spans="1:16" x14ac:dyDescent="0.25">
      <c r="A108" s="11" t="str">
        <f ca="1">IF(ISERROR(ABS(Tableau_owssvr_1[[#This Row],[Creation Date]]-TODAY())),"/", ABS(Tableau_owssvr_1[[#This Row],[Creation Date]]-TODAY()))</f>
        <v>/</v>
      </c>
      <c r="B108" s="11" t="str">
        <f ca="1">IF(ISERROR( Tableau_owssvr_1[[#This Row],[Action 1 Effectivity Date]]-TODAY()),"/", (Tableau_owssvr_1[[#This Row],[Action 1 Effectivity Date]]-TODAY())*-1)</f>
        <v>/</v>
      </c>
      <c r="C108" s="11" t="str">
        <f ca="1">IF(ISERROR(Tableau_owssvr_1[[#This Row],[Action 2 Effectivity Date]]-TODAY()),"/",(Tableau_owssvr_1[[#This Row],[Action 2 Effectivity Date]]-TODAY())*-1)</f>
        <v>/</v>
      </c>
      <c r="D108" s="11" t="str">
        <f ca="1">IF(ISERROR(Tableau_owssvr_1[[#This Row],[Action 3 Effectivity Date]]-TODAY()),"/", (Tableau_owssvr_1[[#This Row],[Action 3 Effectivity Date]]-TODAY())*-1)</f>
        <v>/</v>
      </c>
      <c r="E108" s="12" t="str">
        <f>IF(ISERROR( Tableau_owssvr_1[[#This Row],[Criticality]]),"/",Tableau_owssvr_1[[#This Row],[Criticality]])</f>
        <v>/</v>
      </c>
      <c r="F108" s="12" t="str">
        <f>IF(ISERROR( Tableau_owssvr_1[[#This Row],[Source]]),"/", Tableau_owssvr_1[[#This Row],[Source]])</f>
        <v>/</v>
      </c>
      <c r="G108" s="12" t="str">
        <f>IF(ISERROR( Tableau_owssvr_1[[#This Row],[Problem Statement]]),"/", Tableau_owssvr_1[[#This Row],[Problem Statement]])</f>
        <v>/</v>
      </c>
      <c r="H108" s="56"/>
      <c r="I108" s="12"/>
      <c r="J108" s="12" t="str">
        <f>IF(ISERROR( Tableau_owssvr_1[[#This Row],[Title]]),"/", Tableau_owssvr_1[[#This Row],[Title]])</f>
        <v>/</v>
      </c>
      <c r="K108" s="13" t="str">
        <f>IF(ISERROR( Tableau_owssvr_1[[#This Row],[Problem Initiator]]),"/", Tableau_owssvr_1[[#This Row],[Problem Initiator]])</f>
        <v>/</v>
      </c>
      <c r="L108" s="14" t="str">
        <f>IF(ISERROR( Tableau_owssvr_1[[#This Row],[Creation Date]]),"/", Tableau_owssvr_1[[#This Row],[Creation Date]])</f>
        <v>/</v>
      </c>
      <c r="M108" s="13" t="str">
        <f>IF(ISERROR(VLOOKUP(Tableau45745[[#This Row],[Problem Owner]],Table!A:B,2,FALSE)),"/",VLOOKUP(Tableau45745[[#This Row],[Problem Owner]],Table!A:B,2,FALSE))</f>
        <v>/</v>
      </c>
      <c r="N108" s="13" t="str">
        <f>IF(ISERROR( Tableau_owssvr_1[[#This Row],[Problem Owner]]),"/", Tableau_owssvr_1[[#This Row],[Problem Owner]])</f>
        <v>/</v>
      </c>
      <c r="O108" s="13" t="str">
        <f>IF(ISERROR( Tableau_owssvr_1[[#This Row],[Status]]),"/", Tableau_owssvr_1[[#This Row],[Status]])</f>
        <v>/</v>
      </c>
      <c r="P108" s="13" t="str">
        <f>IF(ISERROR( Tableau_owssvr_1[[#This Row],[Site Origin]]),"/", Tableau_owssvr_1[[#This Row],[Site Origin]])</f>
        <v>/</v>
      </c>
    </row>
    <row r="109" spans="1:16" x14ac:dyDescent="0.25">
      <c r="A109" s="11" t="str">
        <f ca="1">IF(ISERROR(ABS(Tableau_owssvr_1[[#This Row],[Creation Date]]-TODAY())),"/", ABS(Tableau_owssvr_1[[#This Row],[Creation Date]]-TODAY()))</f>
        <v>/</v>
      </c>
      <c r="B109" s="11" t="str">
        <f ca="1">IF(ISERROR( Tableau_owssvr_1[[#This Row],[Action 1 Effectivity Date]]-TODAY()),"/", (Tableau_owssvr_1[[#This Row],[Action 1 Effectivity Date]]-TODAY())*-1)</f>
        <v>/</v>
      </c>
      <c r="C109" s="11" t="str">
        <f ca="1">IF(ISERROR(Tableau_owssvr_1[[#This Row],[Action 2 Effectivity Date]]-TODAY()),"/",(Tableau_owssvr_1[[#This Row],[Action 2 Effectivity Date]]-TODAY())*-1)</f>
        <v>/</v>
      </c>
      <c r="D109" s="11" t="str">
        <f ca="1">IF(ISERROR(Tableau_owssvr_1[[#This Row],[Action 3 Effectivity Date]]-TODAY()),"/", (Tableau_owssvr_1[[#This Row],[Action 3 Effectivity Date]]-TODAY())*-1)</f>
        <v>/</v>
      </c>
      <c r="E109" s="12" t="str">
        <f>IF(ISERROR( Tableau_owssvr_1[[#This Row],[Criticality]]),"/",Tableau_owssvr_1[[#This Row],[Criticality]])</f>
        <v>/</v>
      </c>
      <c r="F109" s="12" t="str">
        <f>IF(ISERROR( Tableau_owssvr_1[[#This Row],[Source]]),"/", Tableau_owssvr_1[[#This Row],[Source]])</f>
        <v>/</v>
      </c>
      <c r="G109" s="12" t="str">
        <f>IF(ISERROR( Tableau_owssvr_1[[#This Row],[Problem Statement]]),"/", Tableau_owssvr_1[[#This Row],[Problem Statement]])</f>
        <v>/</v>
      </c>
      <c r="H109" s="56"/>
      <c r="I109" s="12"/>
      <c r="J109" s="12" t="str">
        <f>IF(ISERROR( Tableau_owssvr_1[[#This Row],[Title]]),"/", Tableau_owssvr_1[[#This Row],[Title]])</f>
        <v>/</v>
      </c>
      <c r="K109" s="13" t="str">
        <f>IF(ISERROR( Tableau_owssvr_1[[#This Row],[Problem Initiator]]),"/", Tableau_owssvr_1[[#This Row],[Problem Initiator]])</f>
        <v>/</v>
      </c>
      <c r="L109" s="14" t="str">
        <f>IF(ISERROR( Tableau_owssvr_1[[#This Row],[Creation Date]]),"/", Tableau_owssvr_1[[#This Row],[Creation Date]])</f>
        <v>/</v>
      </c>
      <c r="M109" s="13" t="str">
        <f>IF(ISERROR(VLOOKUP(Tableau45745[[#This Row],[Problem Owner]],Table!A:B,2,FALSE)),"/",VLOOKUP(Tableau45745[[#This Row],[Problem Owner]],Table!A:B,2,FALSE))</f>
        <v>/</v>
      </c>
      <c r="N109" s="13" t="str">
        <f>IF(ISERROR( Tableau_owssvr_1[[#This Row],[Problem Owner]]),"/", Tableau_owssvr_1[[#This Row],[Problem Owner]])</f>
        <v>/</v>
      </c>
      <c r="O109" s="13" t="str">
        <f>IF(ISERROR( Tableau_owssvr_1[[#This Row],[Status]]),"/", Tableau_owssvr_1[[#This Row],[Status]])</f>
        <v>/</v>
      </c>
      <c r="P109" s="13" t="str">
        <f>IF(ISERROR( Tableau_owssvr_1[[#This Row],[Site Origin]]),"/", Tableau_owssvr_1[[#This Row],[Site Origin]])</f>
        <v>/</v>
      </c>
    </row>
    <row r="110" spans="1:16" x14ac:dyDescent="0.25">
      <c r="A110" s="11" t="str">
        <f ca="1">IF(ISERROR(ABS(Tableau_owssvr_1[[#This Row],[Creation Date]]-TODAY())),"/", ABS(Tableau_owssvr_1[[#This Row],[Creation Date]]-TODAY()))</f>
        <v>/</v>
      </c>
      <c r="B110" s="11" t="str">
        <f ca="1">IF(ISERROR( Tableau_owssvr_1[[#This Row],[Action 1 Effectivity Date]]-TODAY()),"/", (Tableau_owssvr_1[[#This Row],[Action 1 Effectivity Date]]-TODAY())*-1)</f>
        <v>/</v>
      </c>
      <c r="C110" s="11" t="str">
        <f ca="1">IF(ISERROR(Tableau_owssvr_1[[#This Row],[Action 2 Effectivity Date]]-TODAY()),"/",(Tableau_owssvr_1[[#This Row],[Action 2 Effectivity Date]]-TODAY())*-1)</f>
        <v>/</v>
      </c>
      <c r="D110" s="11" t="str">
        <f ca="1">IF(ISERROR(Tableau_owssvr_1[[#This Row],[Action 3 Effectivity Date]]-TODAY()),"/", (Tableau_owssvr_1[[#This Row],[Action 3 Effectivity Date]]-TODAY())*-1)</f>
        <v>/</v>
      </c>
      <c r="E110" s="12" t="str">
        <f>IF(ISERROR( Tableau_owssvr_1[[#This Row],[Criticality]]),"/",Tableau_owssvr_1[[#This Row],[Criticality]])</f>
        <v>/</v>
      </c>
      <c r="F110" s="12" t="str">
        <f>IF(ISERROR( Tableau_owssvr_1[[#This Row],[Source]]),"/", Tableau_owssvr_1[[#This Row],[Source]])</f>
        <v>/</v>
      </c>
      <c r="G110" s="12" t="str">
        <f>IF(ISERROR( Tableau_owssvr_1[[#This Row],[Problem Statement]]),"/", Tableau_owssvr_1[[#This Row],[Problem Statement]])</f>
        <v>/</v>
      </c>
      <c r="H110" s="56"/>
      <c r="I110" s="12"/>
      <c r="J110" s="12" t="str">
        <f>IF(ISERROR( Tableau_owssvr_1[[#This Row],[Title]]),"/", Tableau_owssvr_1[[#This Row],[Title]])</f>
        <v>/</v>
      </c>
      <c r="K110" s="13" t="str">
        <f>IF(ISERROR( Tableau_owssvr_1[[#This Row],[Problem Initiator]]),"/", Tableau_owssvr_1[[#This Row],[Problem Initiator]])</f>
        <v>/</v>
      </c>
      <c r="L110" s="14" t="str">
        <f>IF(ISERROR( Tableau_owssvr_1[[#This Row],[Creation Date]]),"/", Tableau_owssvr_1[[#This Row],[Creation Date]])</f>
        <v>/</v>
      </c>
      <c r="M110" s="13" t="str">
        <f>IF(ISERROR(VLOOKUP(Tableau45745[[#This Row],[Problem Owner]],Table!A:B,2,FALSE)),"/",VLOOKUP(Tableau45745[[#This Row],[Problem Owner]],Table!A:B,2,FALSE))</f>
        <v>/</v>
      </c>
      <c r="N110" s="13" t="str">
        <f>IF(ISERROR( Tableau_owssvr_1[[#This Row],[Problem Owner]]),"/", Tableau_owssvr_1[[#This Row],[Problem Owner]])</f>
        <v>/</v>
      </c>
      <c r="O110" s="13" t="str">
        <f>IF(ISERROR( Tableau_owssvr_1[[#This Row],[Status]]),"/", Tableau_owssvr_1[[#This Row],[Status]])</f>
        <v>/</v>
      </c>
      <c r="P110" s="13" t="str">
        <f>IF(ISERROR( Tableau_owssvr_1[[#This Row],[Site Origin]]),"/", Tableau_owssvr_1[[#This Row],[Site Origin]])</f>
        <v>/</v>
      </c>
    </row>
    <row r="111" spans="1:16" x14ac:dyDescent="0.25">
      <c r="A111" s="11" t="str">
        <f ca="1">IF(ISERROR(ABS(Tableau_owssvr_1[[#This Row],[Creation Date]]-TODAY())),"/", ABS(Tableau_owssvr_1[[#This Row],[Creation Date]]-TODAY()))</f>
        <v>/</v>
      </c>
      <c r="B111" s="11" t="str">
        <f ca="1">IF(ISERROR( Tableau_owssvr_1[[#This Row],[Action 1 Effectivity Date]]-TODAY()),"/", (Tableau_owssvr_1[[#This Row],[Action 1 Effectivity Date]]-TODAY())*-1)</f>
        <v>/</v>
      </c>
      <c r="C111" s="11" t="str">
        <f ca="1">IF(ISERROR(Tableau_owssvr_1[[#This Row],[Action 2 Effectivity Date]]-TODAY()),"/",(Tableau_owssvr_1[[#This Row],[Action 2 Effectivity Date]]-TODAY())*-1)</f>
        <v>/</v>
      </c>
      <c r="D111" s="11" t="str">
        <f ca="1">IF(ISERROR(Tableau_owssvr_1[[#This Row],[Action 3 Effectivity Date]]-TODAY()),"/", (Tableau_owssvr_1[[#This Row],[Action 3 Effectivity Date]]-TODAY())*-1)</f>
        <v>/</v>
      </c>
      <c r="E111" s="12" t="str">
        <f>IF(ISERROR( Tableau_owssvr_1[[#This Row],[Criticality]]),"/",Tableau_owssvr_1[[#This Row],[Criticality]])</f>
        <v>/</v>
      </c>
      <c r="F111" s="12" t="str">
        <f>IF(ISERROR( Tableau_owssvr_1[[#This Row],[Source]]),"/", Tableau_owssvr_1[[#This Row],[Source]])</f>
        <v>/</v>
      </c>
      <c r="G111" s="12" t="str">
        <f>IF(ISERROR( Tableau_owssvr_1[[#This Row],[Problem Statement]]),"/", Tableau_owssvr_1[[#This Row],[Problem Statement]])</f>
        <v>/</v>
      </c>
      <c r="H111" s="56"/>
      <c r="I111" s="12"/>
      <c r="J111" s="12" t="str">
        <f>IF(ISERROR( Tableau_owssvr_1[[#This Row],[Title]]),"/", Tableau_owssvr_1[[#This Row],[Title]])</f>
        <v>/</v>
      </c>
      <c r="K111" s="13" t="str">
        <f>IF(ISERROR( Tableau_owssvr_1[[#This Row],[Problem Initiator]]),"/", Tableau_owssvr_1[[#This Row],[Problem Initiator]])</f>
        <v>/</v>
      </c>
      <c r="L111" s="14" t="str">
        <f>IF(ISERROR( Tableau_owssvr_1[[#This Row],[Creation Date]]),"/", Tableau_owssvr_1[[#This Row],[Creation Date]])</f>
        <v>/</v>
      </c>
      <c r="M111" s="13" t="str">
        <f>IF(ISERROR(VLOOKUP(Tableau45745[[#This Row],[Problem Owner]],Table!A:B,2,FALSE)),"/",VLOOKUP(Tableau45745[[#This Row],[Problem Owner]],Table!A:B,2,FALSE))</f>
        <v>/</v>
      </c>
      <c r="N111" s="13" t="str">
        <f>IF(ISERROR( Tableau_owssvr_1[[#This Row],[Problem Owner]]),"/", Tableau_owssvr_1[[#This Row],[Problem Owner]])</f>
        <v>/</v>
      </c>
      <c r="O111" s="13" t="str">
        <f>IF(ISERROR( Tableau_owssvr_1[[#This Row],[Status]]),"/", Tableau_owssvr_1[[#This Row],[Status]])</f>
        <v>/</v>
      </c>
      <c r="P111" s="13" t="str">
        <f>IF(ISERROR( Tableau_owssvr_1[[#This Row],[Site Origin]]),"/", Tableau_owssvr_1[[#This Row],[Site Origin]])</f>
        <v>/</v>
      </c>
    </row>
    <row r="112" spans="1:16" x14ac:dyDescent="0.25">
      <c r="A112" s="11" t="str">
        <f ca="1">IF(ISERROR(ABS(Tableau_owssvr_1[[#This Row],[Creation Date]]-TODAY())),"/", ABS(Tableau_owssvr_1[[#This Row],[Creation Date]]-TODAY()))</f>
        <v>/</v>
      </c>
      <c r="B112" s="11" t="str">
        <f ca="1">IF(ISERROR( Tableau_owssvr_1[[#This Row],[Action 1 Effectivity Date]]-TODAY()),"/", (Tableau_owssvr_1[[#This Row],[Action 1 Effectivity Date]]-TODAY())*-1)</f>
        <v>/</v>
      </c>
      <c r="C112" s="11" t="str">
        <f ca="1">IF(ISERROR(Tableau_owssvr_1[[#This Row],[Action 2 Effectivity Date]]-TODAY()),"/",(Tableau_owssvr_1[[#This Row],[Action 2 Effectivity Date]]-TODAY())*-1)</f>
        <v>/</v>
      </c>
      <c r="D112" s="11" t="str">
        <f ca="1">IF(ISERROR(Tableau_owssvr_1[[#This Row],[Action 3 Effectivity Date]]-TODAY()),"/", (Tableau_owssvr_1[[#This Row],[Action 3 Effectivity Date]]-TODAY())*-1)</f>
        <v>/</v>
      </c>
      <c r="E112" s="12" t="str">
        <f>IF(ISERROR( Tableau_owssvr_1[[#This Row],[Criticality]]),"/",Tableau_owssvr_1[[#This Row],[Criticality]])</f>
        <v>/</v>
      </c>
      <c r="F112" s="12" t="str">
        <f>IF(ISERROR( Tableau_owssvr_1[[#This Row],[Source]]),"/", Tableau_owssvr_1[[#This Row],[Source]])</f>
        <v>/</v>
      </c>
      <c r="G112" s="12" t="str">
        <f>IF(ISERROR( Tableau_owssvr_1[[#This Row],[Problem Statement]]),"/", Tableau_owssvr_1[[#This Row],[Problem Statement]])</f>
        <v>/</v>
      </c>
      <c r="H112" s="56"/>
      <c r="I112" s="12"/>
      <c r="J112" s="12" t="str">
        <f>IF(ISERROR( Tableau_owssvr_1[[#This Row],[Title]]),"/", Tableau_owssvr_1[[#This Row],[Title]])</f>
        <v>/</v>
      </c>
      <c r="K112" s="13" t="str">
        <f>IF(ISERROR( Tableau_owssvr_1[[#This Row],[Problem Initiator]]),"/", Tableau_owssvr_1[[#This Row],[Problem Initiator]])</f>
        <v>/</v>
      </c>
      <c r="L112" s="14" t="str">
        <f>IF(ISERROR( Tableau_owssvr_1[[#This Row],[Creation Date]]),"/", Tableau_owssvr_1[[#This Row],[Creation Date]])</f>
        <v>/</v>
      </c>
      <c r="M112" s="13" t="str">
        <f>IF(ISERROR(VLOOKUP(Tableau45745[[#This Row],[Problem Owner]],Table!A:B,2,FALSE)),"/",VLOOKUP(Tableau45745[[#This Row],[Problem Owner]],Table!A:B,2,FALSE))</f>
        <v>/</v>
      </c>
      <c r="N112" s="13" t="str">
        <f>IF(ISERROR( Tableau_owssvr_1[[#This Row],[Problem Owner]]),"/", Tableau_owssvr_1[[#This Row],[Problem Owner]])</f>
        <v>/</v>
      </c>
      <c r="O112" s="13" t="str">
        <f>IF(ISERROR( Tableau_owssvr_1[[#This Row],[Status]]),"/", Tableau_owssvr_1[[#This Row],[Status]])</f>
        <v>/</v>
      </c>
      <c r="P112" s="13" t="str">
        <f>IF(ISERROR( Tableau_owssvr_1[[#This Row],[Site Origin]]),"/", Tableau_owssvr_1[[#This Row],[Site Origin]])</f>
        <v>/</v>
      </c>
    </row>
    <row r="113" spans="1:16" x14ac:dyDescent="0.25">
      <c r="A113" s="11" t="str">
        <f ca="1">IF(ISERROR(ABS(Tableau_owssvr_1[[#This Row],[Creation Date]]-TODAY())),"/", ABS(Tableau_owssvr_1[[#This Row],[Creation Date]]-TODAY()))</f>
        <v>/</v>
      </c>
      <c r="B113" s="11" t="str">
        <f ca="1">IF(ISERROR( Tableau_owssvr_1[[#This Row],[Action 1 Effectivity Date]]-TODAY()),"/", (Tableau_owssvr_1[[#This Row],[Action 1 Effectivity Date]]-TODAY())*-1)</f>
        <v>/</v>
      </c>
      <c r="C113" s="11" t="str">
        <f ca="1">IF(ISERROR(Tableau_owssvr_1[[#This Row],[Action 2 Effectivity Date]]-TODAY()),"/",(Tableau_owssvr_1[[#This Row],[Action 2 Effectivity Date]]-TODAY())*-1)</f>
        <v>/</v>
      </c>
      <c r="D113" s="11" t="str">
        <f ca="1">IF(ISERROR(Tableau_owssvr_1[[#This Row],[Action 3 Effectivity Date]]-TODAY()),"/", (Tableau_owssvr_1[[#This Row],[Action 3 Effectivity Date]]-TODAY())*-1)</f>
        <v>/</v>
      </c>
      <c r="E113" s="12" t="str">
        <f>IF(ISERROR( Tableau_owssvr_1[[#This Row],[Criticality]]),"/",Tableau_owssvr_1[[#This Row],[Criticality]])</f>
        <v>/</v>
      </c>
      <c r="F113" s="12" t="str">
        <f>IF(ISERROR( Tableau_owssvr_1[[#This Row],[Source]]),"/", Tableau_owssvr_1[[#This Row],[Source]])</f>
        <v>/</v>
      </c>
      <c r="G113" s="12" t="str">
        <f>IF(ISERROR( Tableau_owssvr_1[[#This Row],[Problem Statement]]),"/", Tableau_owssvr_1[[#This Row],[Problem Statement]])</f>
        <v>/</v>
      </c>
      <c r="H113" s="56"/>
      <c r="I113" s="12"/>
      <c r="J113" s="12" t="str">
        <f>IF(ISERROR( Tableau_owssvr_1[[#This Row],[Title]]),"/", Tableau_owssvr_1[[#This Row],[Title]])</f>
        <v>/</v>
      </c>
      <c r="K113" s="13" t="str">
        <f>IF(ISERROR( Tableau_owssvr_1[[#This Row],[Problem Initiator]]),"/", Tableau_owssvr_1[[#This Row],[Problem Initiator]])</f>
        <v>/</v>
      </c>
      <c r="L113" s="14" t="str">
        <f>IF(ISERROR( Tableau_owssvr_1[[#This Row],[Creation Date]]),"/", Tableau_owssvr_1[[#This Row],[Creation Date]])</f>
        <v>/</v>
      </c>
      <c r="M113" s="13" t="str">
        <f>IF(ISERROR(VLOOKUP(Tableau45745[[#This Row],[Problem Owner]],Table!A:B,2,FALSE)),"/",VLOOKUP(Tableau45745[[#This Row],[Problem Owner]],Table!A:B,2,FALSE))</f>
        <v>/</v>
      </c>
      <c r="N113" s="13" t="str">
        <f>IF(ISERROR( Tableau_owssvr_1[[#This Row],[Problem Owner]]),"/", Tableau_owssvr_1[[#This Row],[Problem Owner]])</f>
        <v>/</v>
      </c>
      <c r="O113" s="13" t="str">
        <f>IF(ISERROR( Tableau_owssvr_1[[#This Row],[Status]]),"/", Tableau_owssvr_1[[#This Row],[Status]])</f>
        <v>/</v>
      </c>
      <c r="P113" s="13" t="str">
        <f>IF(ISERROR( Tableau_owssvr_1[[#This Row],[Site Origin]]),"/", Tableau_owssvr_1[[#This Row],[Site Origin]])</f>
        <v>/</v>
      </c>
    </row>
    <row r="114" spans="1:16" x14ac:dyDescent="0.25">
      <c r="A114" s="11" t="str">
        <f ca="1">IF(ISERROR(ABS(Tableau_owssvr_1[[#This Row],[Creation Date]]-TODAY())),"/", ABS(Tableau_owssvr_1[[#This Row],[Creation Date]]-TODAY()))</f>
        <v>/</v>
      </c>
      <c r="B114" s="11" t="str">
        <f ca="1">IF(ISERROR( Tableau_owssvr_1[[#This Row],[Action 1 Effectivity Date]]-TODAY()),"/", (Tableau_owssvr_1[[#This Row],[Action 1 Effectivity Date]]-TODAY())*-1)</f>
        <v>/</v>
      </c>
      <c r="C114" s="11" t="str">
        <f ca="1">IF(ISERROR(Tableau_owssvr_1[[#This Row],[Action 2 Effectivity Date]]-TODAY()),"/",(Tableau_owssvr_1[[#This Row],[Action 2 Effectivity Date]]-TODAY())*-1)</f>
        <v>/</v>
      </c>
      <c r="D114" s="11" t="str">
        <f ca="1">IF(ISERROR(Tableau_owssvr_1[[#This Row],[Action 3 Effectivity Date]]-TODAY()),"/", (Tableau_owssvr_1[[#This Row],[Action 3 Effectivity Date]]-TODAY())*-1)</f>
        <v>/</v>
      </c>
      <c r="E114" s="12" t="str">
        <f>IF(ISERROR( Tableau_owssvr_1[[#This Row],[Criticality]]),"/",Tableau_owssvr_1[[#This Row],[Criticality]])</f>
        <v>/</v>
      </c>
      <c r="F114" s="12" t="str">
        <f>IF(ISERROR( Tableau_owssvr_1[[#This Row],[Source]]),"/", Tableau_owssvr_1[[#This Row],[Source]])</f>
        <v>/</v>
      </c>
      <c r="G114" s="12" t="str">
        <f>IF(ISERROR( Tableau_owssvr_1[[#This Row],[Problem Statement]]),"/", Tableau_owssvr_1[[#This Row],[Problem Statement]])</f>
        <v>/</v>
      </c>
      <c r="H114" s="56"/>
      <c r="I114" s="12"/>
      <c r="J114" s="12" t="str">
        <f>IF(ISERROR( Tableau_owssvr_1[[#This Row],[Title]]),"/", Tableau_owssvr_1[[#This Row],[Title]])</f>
        <v>/</v>
      </c>
      <c r="K114" s="13" t="str">
        <f>IF(ISERROR( Tableau_owssvr_1[[#This Row],[Problem Initiator]]),"/", Tableau_owssvr_1[[#This Row],[Problem Initiator]])</f>
        <v>/</v>
      </c>
      <c r="L114" s="14" t="str">
        <f>IF(ISERROR( Tableau_owssvr_1[[#This Row],[Creation Date]]),"/", Tableau_owssvr_1[[#This Row],[Creation Date]])</f>
        <v>/</v>
      </c>
      <c r="M114" s="13" t="str">
        <f>IF(ISERROR(VLOOKUP(Tableau45745[[#This Row],[Problem Owner]],Table!A:B,2,FALSE)),"/",VLOOKUP(Tableau45745[[#This Row],[Problem Owner]],Table!A:B,2,FALSE))</f>
        <v>/</v>
      </c>
      <c r="N114" s="13" t="str">
        <f>IF(ISERROR( Tableau_owssvr_1[[#This Row],[Problem Owner]]),"/", Tableau_owssvr_1[[#This Row],[Problem Owner]])</f>
        <v>/</v>
      </c>
      <c r="O114" s="13" t="str">
        <f>IF(ISERROR( Tableau_owssvr_1[[#This Row],[Status]]),"/", Tableau_owssvr_1[[#This Row],[Status]])</f>
        <v>/</v>
      </c>
      <c r="P114" s="13" t="str">
        <f>IF(ISERROR( Tableau_owssvr_1[[#This Row],[Site Origin]]),"/", Tableau_owssvr_1[[#This Row],[Site Origin]])</f>
        <v>/</v>
      </c>
    </row>
    <row r="115" spans="1:16" x14ac:dyDescent="0.25">
      <c r="A115" s="11" t="str">
        <f ca="1">IF(ISERROR(ABS(Tableau_owssvr_1[[#This Row],[Creation Date]]-TODAY())),"/", ABS(Tableau_owssvr_1[[#This Row],[Creation Date]]-TODAY()))</f>
        <v>/</v>
      </c>
      <c r="B115" s="11" t="str">
        <f ca="1">IF(ISERROR( Tableau_owssvr_1[[#This Row],[Action 1 Effectivity Date]]-TODAY()),"/", (Tableau_owssvr_1[[#This Row],[Action 1 Effectivity Date]]-TODAY())*-1)</f>
        <v>/</v>
      </c>
      <c r="C115" s="11" t="str">
        <f ca="1">IF(ISERROR(Tableau_owssvr_1[[#This Row],[Action 2 Effectivity Date]]-TODAY()),"/",(Tableau_owssvr_1[[#This Row],[Action 2 Effectivity Date]]-TODAY())*-1)</f>
        <v>/</v>
      </c>
      <c r="D115" s="11" t="str">
        <f ca="1">IF(ISERROR(Tableau_owssvr_1[[#This Row],[Action 3 Effectivity Date]]-TODAY()),"/", (Tableau_owssvr_1[[#This Row],[Action 3 Effectivity Date]]-TODAY())*-1)</f>
        <v>/</v>
      </c>
      <c r="E115" s="12" t="str">
        <f>IF(ISERROR( Tableau_owssvr_1[[#This Row],[Criticality]]),"/",Tableau_owssvr_1[[#This Row],[Criticality]])</f>
        <v>/</v>
      </c>
      <c r="F115" s="12" t="str">
        <f>IF(ISERROR( Tableau_owssvr_1[[#This Row],[Source]]),"/", Tableau_owssvr_1[[#This Row],[Source]])</f>
        <v>/</v>
      </c>
      <c r="G115" s="12" t="str">
        <f>IF(ISERROR( Tableau_owssvr_1[[#This Row],[Problem Statement]]),"/", Tableau_owssvr_1[[#This Row],[Problem Statement]])</f>
        <v>/</v>
      </c>
      <c r="H115" s="56"/>
      <c r="I115" s="12"/>
      <c r="J115" s="12" t="str">
        <f>IF(ISERROR( Tableau_owssvr_1[[#This Row],[Title]]),"/", Tableau_owssvr_1[[#This Row],[Title]])</f>
        <v>/</v>
      </c>
      <c r="K115" s="13" t="str">
        <f>IF(ISERROR( Tableau_owssvr_1[[#This Row],[Problem Initiator]]),"/", Tableau_owssvr_1[[#This Row],[Problem Initiator]])</f>
        <v>/</v>
      </c>
      <c r="L115" s="14" t="str">
        <f>IF(ISERROR( Tableau_owssvr_1[[#This Row],[Creation Date]]),"/", Tableau_owssvr_1[[#This Row],[Creation Date]])</f>
        <v>/</v>
      </c>
      <c r="M115" s="13" t="str">
        <f>IF(ISERROR(VLOOKUP(Tableau45745[[#This Row],[Problem Owner]],Table!A:B,2,FALSE)),"/",VLOOKUP(Tableau45745[[#This Row],[Problem Owner]],Table!A:B,2,FALSE))</f>
        <v>/</v>
      </c>
      <c r="N115" s="13" t="str">
        <f>IF(ISERROR( Tableau_owssvr_1[[#This Row],[Problem Owner]]),"/", Tableau_owssvr_1[[#This Row],[Problem Owner]])</f>
        <v>/</v>
      </c>
      <c r="O115" s="13" t="str">
        <f>IF(ISERROR( Tableau_owssvr_1[[#This Row],[Status]]),"/", Tableau_owssvr_1[[#This Row],[Status]])</f>
        <v>/</v>
      </c>
      <c r="P115" s="13" t="str">
        <f>IF(ISERROR( Tableau_owssvr_1[[#This Row],[Site Origin]]),"/", Tableau_owssvr_1[[#This Row],[Site Origin]])</f>
        <v>/</v>
      </c>
    </row>
    <row r="116" spans="1:16" x14ac:dyDescent="0.25">
      <c r="A116" s="11" t="str">
        <f ca="1">IF(ISERROR(ABS(Tableau_owssvr_1[[#This Row],[Creation Date]]-TODAY())),"/", ABS(Tableau_owssvr_1[[#This Row],[Creation Date]]-TODAY()))</f>
        <v>/</v>
      </c>
      <c r="B116" s="11" t="str">
        <f ca="1">IF(ISERROR( Tableau_owssvr_1[[#This Row],[Action 1 Effectivity Date]]-TODAY()),"/", (Tableau_owssvr_1[[#This Row],[Action 1 Effectivity Date]]-TODAY())*-1)</f>
        <v>/</v>
      </c>
      <c r="C116" s="11" t="str">
        <f ca="1">IF(ISERROR(Tableau_owssvr_1[[#This Row],[Action 2 Effectivity Date]]-TODAY()),"/",(Tableau_owssvr_1[[#This Row],[Action 2 Effectivity Date]]-TODAY())*-1)</f>
        <v>/</v>
      </c>
      <c r="D116" s="11" t="str">
        <f ca="1">IF(ISERROR(Tableau_owssvr_1[[#This Row],[Action 3 Effectivity Date]]-TODAY()),"/", (Tableau_owssvr_1[[#This Row],[Action 3 Effectivity Date]]-TODAY())*-1)</f>
        <v>/</v>
      </c>
      <c r="E116" s="12" t="str">
        <f>IF(ISERROR( Tableau_owssvr_1[[#This Row],[Criticality]]),"/",Tableau_owssvr_1[[#This Row],[Criticality]])</f>
        <v>/</v>
      </c>
      <c r="F116" s="12" t="str">
        <f>IF(ISERROR( Tableau_owssvr_1[[#This Row],[Source]]),"/", Tableau_owssvr_1[[#This Row],[Source]])</f>
        <v>/</v>
      </c>
      <c r="G116" s="12" t="str">
        <f>IF(ISERROR( Tableau_owssvr_1[[#This Row],[Problem Statement]]),"/", Tableau_owssvr_1[[#This Row],[Problem Statement]])</f>
        <v>/</v>
      </c>
      <c r="H116" s="56"/>
      <c r="I116" s="12"/>
      <c r="J116" s="12" t="str">
        <f>IF(ISERROR( Tableau_owssvr_1[[#This Row],[Title]]),"/", Tableau_owssvr_1[[#This Row],[Title]])</f>
        <v>/</v>
      </c>
      <c r="K116" s="13" t="str">
        <f>IF(ISERROR( Tableau_owssvr_1[[#This Row],[Problem Initiator]]),"/", Tableau_owssvr_1[[#This Row],[Problem Initiator]])</f>
        <v>/</v>
      </c>
      <c r="L116" s="14" t="str">
        <f>IF(ISERROR( Tableau_owssvr_1[[#This Row],[Creation Date]]),"/", Tableau_owssvr_1[[#This Row],[Creation Date]])</f>
        <v>/</v>
      </c>
      <c r="M116" s="13" t="str">
        <f>IF(ISERROR(VLOOKUP(Tableau45745[[#This Row],[Problem Owner]],Table!A:B,2,FALSE)),"/",VLOOKUP(Tableau45745[[#This Row],[Problem Owner]],Table!A:B,2,FALSE))</f>
        <v>/</v>
      </c>
      <c r="N116" s="13" t="str">
        <f>IF(ISERROR( Tableau_owssvr_1[[#This Row],[Problem Owner]]),"/", Tableau_owssvr_1[[#This Row],[Problem Owner]])</f>
        <v>/</v>
      </c>
      <c r="O116" s="13" t="str">
        <f>IF(ISERROR( Tableau_owssvr_1[[#This Row],[Status]]),"/", Tableau_owssvr_1[[#This Row],[Status]])</f>
        <v>/</v>
      </c>
      <c r="P116" s="13" t="str">
        <f>IF(ISERROR( Tableau_owssvr_1[[#This Row],[Site Origin]]),"/", Tableau_owssvr_1[[#This Row],[Site Origin]])</f>
        <v>/</v>
      </c>
    </row>
    <row r="117" spans="1:16" x14ac:dyDescent="0.25">
      <c r="A117" s="11" t="str">
        <f ca="1">IF(ISERROR(ABS(Tableau_owssvr_1[[#This Row],[Creation Date]]-TODAY())),"/", ABS(Tableau_owssvr_1[[#This Row],[Creation Date]]-TODAY()))</f>
        <v>/</v>
      </c>
      <c r="B117" s="11" t="str">
        <f ca="1">IF(ISERROR( Tableau_owssvr_1[[#This Row],[Action 1 Effectivity Date]]-TODAY()),"/", (Tableau_owssvr_1[[#This Row],[Action 1 Effectivity Date]]-TODAY())*-1)</f>
        <v>/</v>
      </c>
      <c r="C117" s="11" t="str">
        <f ca="1">IF(ISERROR(Tableau_owssvr_1[[#This Row],[Action 2 Effectivity Date]]-TODAY()),"/",(Tableau_owssvr_1[[#This Row],[Action 2 Effectivity Date]]-TODAY())*-1)</f>
        <v>/</v>
      </c>
      <c r="D117" s="11" t="str">
        <f ca="1">IF(ISERROR(Tableau_owssvr_1[[#This Row],[Action 3 Effectivity Date]]-TODAY()),"/", (Tableau_owssvr_1[[#This Row],[Action 3 Effectivity Date]]-TODAY())*-1)</f>
        <v>/</v>
      </c>
      <c r="E117" s="12" t="str">
        <f>IF(ISERROR( Tableau_owssvr_1[[#This Row],[Criticality]]),"/",Tableau_owssvr_1[[#This Row],[Criticality]])</f>
        <v>/</v>
      </c>
      <c r="F117" s="12" t="str">
        <f>IF(ISERROR( Tableau_owssvr_1[[#This Row],[Source]]),"/", Tableau_owssvr_1[[#This Row],[Source]])</f>
        <v>/</v>
      </c>
      <c r="G117" s="12" t="str">
        <f>IF(ISERROR( Tableau_owssvr_1[[#This Row],[Problem Statement]]),"/", Tableau_owssvr_1[[#This Row],[Problem Statement]])</f>
        <v>/</v>
      </c>
      <c r="H117" s="56"/>
      <c r="I117" s="12"/>
      <c r="J117" s="12" t="str">
        <f>IF(ISERROR( Tableau_owssvr_1[[#This Row],[Title]]),"/", Tableau_owssvr_1[[#This Row],[Title]])</f>
        <v>/</v>
      </c>
      <c r="K117" s="13" t="str">
        <f>IF(ISERROR( Tableau_owssvr_1[[#This Row],[Problem Initiator]]),"/", Tableau_owssvr_1[[#This Row],[Problem Initiator]])</f>
        <v>/</v>
      </c>
      <c r="L117" s="14" t="str">
        <f>IF(ISERROR( Tableau_owssvr_1[[#This Row],[Creation Date]]),"/", Tableau_owssvr_1[[#This Row],[Creation Date]])</f>
        <v>/</v>
      </c>
      <c r="M117" s="13" t="str">
        <f>IF(ISERROR(VLOOKUP(Tableau45745[[#This Row],[Problem Owner]],Table!A:B,2,FALSE)),"/",VLOOKUP(Tableau45745[[#This Row],[Problem Owner]],Table!A:B,2,FALSE))</f>
        <v>/</v>
      </c>
      <c r="N117" s="13" t="str">
        <f>IF(ISERROR( Tableau_owssvr_1[[#This Row],[Problem Owner]]),"/", Tableau_owssvr_1[[#This Row],[Problem Owner]])</f>
        <v>/</v>
      </c>
      <c r="O117" s="13" t="str">
        <f>IF(ISERROR( Tableau_owssvr_1[[#This Row],[Status]]),"/", Tableau_owssvr_1[[#This Row],[Status]])</f>
        <v>/</v>
      </c>
      <c r="P117" s="13" t="str">
        <f>IF(ISERROR( Tableau_owssvr_1[[#This Row],[Site Origin]]),"/", Tableau_owssvr_1[[#This Row],[Site Origin]])</f>
        <v>/</v>
      </c>
    </row>
    <row r="118" spans="1:16" x14ac:dyDescent="0.25">
      <c r="A118" s="11" t="str">
        <f ca="1">IF(ISERROR(ABS(Tableau_owssvr_1[[#This Row],[Creation Date]]-TODAY())),"/", ABS(Tableau_owssvr_1[[#This Row],[Creation Date]]-TODAY()))</f>
        <v>/</v>
      </c>
      <c r="B118" s="11" t="str">
        <f ca="1">IF(ISERROR( Tableau_owssvr_1[[#This Row],[Action 1 Effectivity Date]]-TODAY()),"/", (Tableau_owssvr_1[[#This Row],[Action 1 Effectivity Date]]-TODAY())*-1)</f>
        <v>/</v>
      </c>
      <c r="C118" s="11" t="str">
        <f ca="1">IF(ISERROR(Tableau_owssvr_1[[#This Row],[Action 2 Effectivity Date]]-TODAY()),"/",(Tableau_owssvr_1[[#This Row],[Action 2 Effectivity Date]]-TODAY())*-1)</f>
        <v>/</v>
      </c>
      <c r="D118" s="11" t="str">
        <f ca="1">IF(ISERROR(Tableau_owssvr_1[[#This Row],[Action 3 Effectivity Date]]-TODAY()),"/", (Tableau_owssvr_1[[#This Row],[Action 3 Effectivity Date]]-TODAY())*-1)</f>
        <v>/</v>
      </c>
      <c r="E118" s="12" t="str">
        <f>IF(ISERROR( Tableau_owssvr_1[[#This Row],[Criticality]]),"/",Tableau_owssvr_1[[#This Row],[Criticality]])</f>
        <v>/</v>
      </c>
      <c r="F118" s="12" t="str">
        <f>IF(ISERROR( Tableau_owssvr_1[[#This Row],[Source]]),"/", Tableau_owssvr_1[[#This Row],[Source]])</f>
        <v>/</v>
      </c>
      <c r="G118" s="12" t="str">
        <f>IF(ISERROR( Tableau_owssvr_1[[#This Row],[Problem Statement]]),"/", Tableau_owssvr_1[[#This Row],[Problem Statement]])</f>
        <v>/</v>
      </c>
      <c r="H118" s="56"/>
      <c r="I118" s="12"/>
      <c r="J118" s="12" t="str">
        <f>IF(ISERROR( Tableau_owssvr_1[[#This Row],[Title]]),"/", Tableau_owssvr_1[[#This Row],[Title]])</f>
        <v>/</v>
      </c>
      <c r="K118" s="13" t="str">
        <f>IF(ISERROR( Tableau_owssvr_1[[#This Row],[Problem Initiator]]),"/", Tableau_owssvr_1[[#This Row],[Problem Initiator]])</f>
        <v>/</v>
      </c>
      <c r="L118" s="14" t="str">
        <f>IF(ISERROR( Tableau_owssvr_1[[#This Row],[Creation Date]]),"/", Tableau_owssvr_1[[#This Row],[Creation Date]])</f>
        <v>/</v>
      </c>
      <c r="M118" s="13" t="str">
        <f>IF(ISERROR(VLOOKUP(Tableau45745[[#This Row],[Problem Owner]],Table!A:B,2,FALSE)),"/",VLOOKUP(Tableau45745[[#This Row],[Problem Owner]],Table!A:B,2,FALSE))</f>
        <v>/</v>
      </c>
      <c r="N118" s="13" t="str">
        <f>IF(ISERROR( Tableau_owssvr_1[[#This Row],[Problem Owner]]),"/", Tableau_owssvr_1[[#This Row],[Problem Owner]])</f>
        <v>/</v>
      </c>
      <c r="O118" s="13" t="str">
        <f>IF(ISERROR( Tableau_owssvr_1[[#This Row],[Status]]),"/", Tableau_owssvr_1[[#This Row],[Status]])</f>
        <v>/</v>
      </c>
      <c r="P118" s="13" t="str">
        <f>IF(ISERROR( Tableau_owssvr_1[[#This Row],[Site Origin]]),"/", Tableau_owssvr_1[[#This Row],[Site Origin]])</f>
        <v>/</v>
      </c>
    </row>
    <row r="119" spans="1:16" x14ac:dyDescent="0.25">
      <c r="A119" s="11" t="str">
        <f ca="1">IF(ISERROR(ABS(Tableau_owssvr_1[[#This Row],[Creation Date]]-TODAY())),"/", ABS(Tableau_owssvr_1[[#This Row],[Creation Date]]-TODAY()))</f>
        <v>/</v>
      </c>
      <c r="B119" s="11" t="str">
        <f ca="1">IF(ISERROR( Tableau_owssvr_1[[#This Row],[Action 1 Effectivity Date]]-TODAY()),"/", (Tableau_owssvr_1[[#This Row],[Action 1 Effectivity Date]]-TODAY())*-1)</f>
        <v>/</v>
      </c>
      <c r="C119" s="11" t="str">
        <f ca="1">IF(ISERROR(Tableau_owssvr_1[[#This Row],[Action 2 Effectivity Date]]-TODAY()),"/",(Tableau_owssvr_1[[#This Row],[Action 2 Effectivity Date]]-TODAY())*-1)</f>
        <v>/</v>
      </c>
      <c r="D119" s="11" t="str">
        <f ca="1">IF(ISERROR(Tableau_owssvr_1[[#This Row],[Action 3 Effectivity Date]]-TODAY()),"/", (Tableau_owssvr_1[[#This Row],[Action 3 Effectivity Date]]-TODAY())*-1)</f>
        <v>/</v>
      </c>
      <c r="E119" s="12" t="str">
        <f>IF(ISERROR( Tableau_owssvr_1[[#This Row],[Criticality]]),"/",Tableau_owssvr_1[[#This Row],[Criticality]])</f>
        <v>/</v>
      </c>
      <c r="F119" s="12" t="str">
        <f>IF(ISERROR( Tableau_owssvr_1[[#This Row],[Source]]),"/", Tableau_owssvr_1[[#This Row],[Source]])</f>
        <v>/</v>
      </c>
      <c r="G119" s="12" t="str">
        <f>IF(ISERROR( Tableau_owssvr_1[[#This Row],[Problem Statement]]),"/", Tableau_owssvr_1[[#This Row],[Problem Statement]])</f>
        <v>/</v>
      </c>
      <c r="H119" s="56"/>
      <c r="I119" s="12"/>
      <c r="J119" s="12" t="str">
        <f>IF(ISERROR( Tableau_owssvr_1[[#This Row],[Title]]),"/", Tableau_owssvr_1[[#This Row],[Title]])</f>
        <v>/</v>
      </c>
      <c r="K119" s="13" t="str">
        <f>IF(ISERROR( Tableau_owssvr_1[[#This Row],[Problem Initiator]]),"/", Tableau_owssvr_1[[#This Row],[Problem Initiator]])</f>
        <v>/</v>
      </c>
      <c r="L119" s="14" t="str">
        <f>IF(ISERROR( Tableau_owssvr_1[[#This Row],[Creation Date]]),"/", Tableau_owssvr_1[[#This Row],[Creation Date]])</f>
        <v>/</v>
      </c>
      <c r="M119" s="13" t="str">
        <f>IF(ISERROR(VLOOKUP(Tableau45745[[#This Row],[Problem Owner]],Table!A:B,2,FALSE)),"/",VLOOKUP(Tableau45745[[#This Row],[Problem Owner]],Table!A:B,2,FALSE))</f>
        <v>/</v>
      </c>
      <c r="N119" s="13" t="str">
        <f>IF(ISERROR( Tableau_owssvr_1[[#This Row],[Problem Owner]]),"/", Tableau_owssvr_1[[#This Row],[Problem Owner]])</f>
        <v>/</v>
      </c>
      <c r="O119" s="13" t="str">
        <f>IF(ISERROR( Tableau_owssvr_1[[#This Row],[Status]]),"/", Tableau_owssvr_1[[#This Row],[Status]])</f>
        <v>/</v>
      </c>
      <c r="P119" s="13" t="str">
        <f>IF(ISERROR( Tableau_owssvr_1[[#This Row],[Site Origin]]),"/", Tableau_owssvr_1[[#This Row],[Site Origin]])</f>
        <v>/</v>
      </c>
    </row>
    <row r="120" spans="1:16" x14ac:dyDescent="0.25">
      <c r="A120" s="11" t="str">
        <f ca="1">IF(ISERROR(ABS(Tableau_owssvr_1[[#This Row],[Creation Date]]-TODAY())),"/", ABS(Tableau_owssvr_1[[#This Row],[Creation Date]]-TODAY()))</f>
        <v>/</v>
      </c>
      <c r="B120" s="11" t="str">
        <f ca="1">IF(ISERROR( Tableau_owssvr_1[[#This Row],[Action 1 Effectivity Date]]-TODAY()),"/", (Tableau_owssvr_1[[#This Row],[Action 1 Effectivity Date]]-TODAY())*-1)</f>
        <v>/</v>
      </c>
      <c r="C120" s="11" t="str">
        <f ca="1">IF(ISERROR(Tableau_owssvr_1[[#This Row],[Action 2 Effectivity Date]]-TODAY()),"/",(Tableau_owssvr_1[[#This Row],[Action 2 Effectivity Date]]-TODAY())*-1)</f>
        <v>/</v>
      </c>
      <c r="D120" s="11" t="str">
        <f ca="1">IF(ISERROR(Tableau_owssvr_1[[#This Row],[Action 3 Effectivity Date]]-TODAY()),"/", (Tableau_owssvr_1[[#This Row],[Action 3 Effectivity Date]]-TODAY())*-1)</f>
        <v>/</v>
      </c>
      <c r="E120" s="12" t="str">
        <f>IF(ISERROR( Tableau_owssvr_1[[#This Row],[Criticality]]),"/",Tableau_owssvr_1[[#This Row],[Criticality]])</f>
        <v>/</v>
      </c>
      <c r="F120" s="12" t="str">
        <f>IF(ISERROR( Tableau_owssvr_1[[#This Row],[Source]]),"/", Tableau_owssvr_1[[#This Row],[Source]])</f>
        <v>/</v>
      </c>
      <c r="G120" s="12" t="str">
        <f>IF(ISERROR( Tableau_owssvr_1[[#This Row],[Problem Statement]]),"/", Tableau_owssvr_1[[#This Row],[Problem Statement]])</f>
        <v>/</v>
      </c>
      <c r="H120" s="56"/>
      <c r="I120" s="12"/>
      <c r="J120" s="12" t="str">
        <f>IF(ISERROR( Tableau_owssvr_1[[#This Row],[Title]]),"/", Tableau_owssvr_1[[#This Row],[Title]])</f>
        <v>/</v>
      </c>
      <c r="K120" s="13" t="str">
        <f>IF(ISERROR( Tableau_owssvr_1[[#This Row],[Problem Initiator]]),"/", Tableau_owssvr_1[[#This Row],[Problem Initiator]])</f>
        <v>/</v>
      </c>
      <c r="L120" s="14" t="str">
        <f>IF(ISERROR( Tableau_owssvr_1[[#This Row],[Creation Date]]),"/", Tableau_owssvr_1[[#This Row],[Creation Date]])</f>
        <v>/</v>
      </c>
      <c r="M120" s="13" t="str">
        <f>IF(ISERROR(VLOOKUP(Tableau45745[[#This Row],[Problem Owner]],Table!A:B,2,FALSE)),"/",VLOOKUP(Tableau45745[[#This Row],[Problem Owner]],Table!A:B,2,FALSE))</f>
        <v>/</v>
      </c>
      <c r="N120" s="13" t="str">
        <f>IF(ISERROR( Tableau_owssvr_1[[#This Row],[Problem Owner]]),"/", Tableau_owssvr_1[[#This Row],[Problem Owner]])</f>
        <v>/</v>
      </c>
      <c r="O120" s="13" t="str">
        <f>IF(ISERROR( Tableau_owssvr_1[[#This Row],[Status]]),"/", Tableau_owssvr_1[[#This Row],[Status]])</f>
        <v>/</v>
      </c>
      <c r="P120" s="13" t="str">
        <f>IF(ISERROR( Tableau_owssvr_1[[#This Row],[Site Origin]]),"/", Tableau_owssvr_1[[#This Row],[Site Origin]])</f>
        <v>/</v>
      </c>
    </row>
    <row r="121" spans="1:16" x14ac:dyDescent="0.25">
      <c r="A121" s="11" t="str">
        <f ca="1">IF(ISERROR(ABS(Tableau_owssvr_1[[#This Row],[Creation Date]]-TODAY())),"/", ABS(Tableau_owssvr_1[[#This Row],[Creation Date]]-TODAY()))</f>
        <v>/</v>
      </c>
      <c r="B121" s="11" t="str">
        <f ca="1">IF(ISERROR( Tableau_owssvr_1[[#This Row],[Action 1 Effectivity Date]]-TODAY()),"/", (Tableau_owssvr_1[[#This Row],[Action 1 Effectivity Date]]-TODAY())*-1)</f>
        <v>/</v>
      </c>
      <c r="C121" s="11" t="str">
        <f ca="1">IF(ISERROR(Tableau_owssvr_1[[#This Row],[Action 2 Effectivity Date]]-TODAY()),"/",(Tableau_owssvr_1[[#This Row],[Action 2 Effectivity Date]]-TODAY())*-1)</f>
        <v>/</v>
      </c>
      <c r="D121" s="11" t="str">
        <f ca="1">IF(ISERROR(Tableau_owssvr_1[[#This Row],[Action 3 Effectivity Date]]-TODAY()),"/", (Tableau_owssvr_1[[#This Row],[Action 3 Effectivity Date]]-TODAY())*-1)</f>
        <v>/</v>
      </c>
      <c r="E121" s="12" t="str">
        <f>IF(ISERROR( Tableau_owssvr_1[[#This Row],[Criticality]]),"/",Tableau_owssvr_1[[#This Row],[Criticality]])</f>
        <v>/</v>
      </c>
      <c r="F121" s="12" t="str">
        <f>IF(ISERROR( Tableau_owssvr_1[[#This Row],[Source]]),"/", Tableau_owssvr_1[[#This Row],[Source]])</f>
        <v>/</v>
      </c>
      <c r="G121" s="12" t="str">
        <f>IF(ISERROR( Tableau_owssvr_1[[#This Row],[Problem Statement]]),"/", Tableau_owssvr_1[[#This Row],[Problem Statement]])</f>
        <v>/</v>
      </c>
      <c r="H121" s="56"/>
      <c r="I121" s="12"/>
      <c r="J121" s="12" t="str">
        <f>IF(ISERROR( Tableau_owssvr_1[[#This Row],[Title]]),"/", Tableau_owssvr_1[[#This Row],[Title]])</f>
        <v>/</v>
      </c>
      <c r="K121" s="13" t="str">
        <f>IF(ISERROR( Tableau_owssvr_1[[#This Row],[Problem Initiator]]),"/", Tableau_owssvr_1[[#This Row],[Problem Initiator]])</f>
        <v>/</v>
      </c>
      <c r="L121" s="14" t="str">
        <f>IF(ISERROR( Tableau_owssvr_1[[#This Row],[Creation Date]]),"/", Tableau_owssvr_1[[#This Row],[Creation Date]])</f>
        <v>/</v>
      </c>
      <c r="M121" s="13" t="str">
        <f>IF(ISERROR(VLOOKUP(Tableau45745[[#This Row],[Problem Owner]],Table!A:B,2,FALSE)),"/",VLOOKUP(Tableau45745[[#This Row],[Problem Owner]],Table!A:B,2,FALSE))</f>
        <v>/</v>
      </c>
      <c r="N121" s="13" t="str">
        <f>IF(ISERROR( Tableau_owssvr_1[[#This Row],[Problem Owner]]),"/", Tableau_owssvr_1[[#This Row],[Problem Owner]])</f>
        <v>/</v>
      </c>
      <c r="O121" s="13" t="str">
        <f>IF(ISERROR( Tableau_owssvr_1[[#This Row],[Status]]),"/", Tableau_owssvr_1[[#This Row],[Status]])</f>
        <v>/</v>
      </c>
      <c r="P121" s="13" t="str">
        <f>IF(ISERROR( Tableau_owssvr_1[[#This Row],[Site Origin]]),"/", Tableau_owssvr_1[[#This Row],[Site Origin]])</f>
        <v>/</v>
      </c>
    </row>
    <row r="122" spans="1:16" x14ac:dyDescent="0.25">
      <c r="A122" s="11" t="str">
        <f ca="1">IF(ISERROR(ABS(Tableau_owssvr_1[[#This Row],[Creation Date]]-TODAY())),"/", ABS(Tableau_owssvr_1[[#This Row],[Creation Date]]-TODAY()))</f>
        <v>/</v>
      </c>
      <c r="B122" s="11" t="str">
        <f ca="1">IF(ISERROR( Tableau_owssvr_1[[#This Row],[Action 1 Effectivity Date]]-TODAY()),"/", (Tableau_owssvr_1[[#This Row],[Action 1 Effectivity Date]]-TODAY())*-1)</f>
        <v>/</v>
      </c>
      <c r="C122" s="11" t="str">
        <f ca="1">IF(ISERROR(Tableau_owssvr_1[[#This Row],[Action 2 Effectivity Date]]-TODAY()),"/",(Tableau_owssvr_1[[#This Row],[Action 2 Effectivity Date]]-TODAY())*-1)</f>
        <v>/</v>
      </c>
      <c r="D122" s="11" t="str">
        <f ca="1">IF(ISERROR(Tableau_owssvr_1[[#This Row],[Action 3 Effectivity Date]]-TODAY()),"/", (Tableau_owssvr_1[[#This Row],[Action 3 Effectivity Date]]-TODAY())*-1)</f>
        <v>/</v>
      </c>
      <c r="E122" s="12" t="str">
        <f>IF(ISERROR( Tableau_owssvr_1[[#This Row],[Criticality]]),"/",Tableau_owssvr_1[[#This Row],[Criticality]])</f>
        <v>/</v>
      </c>
      <c r="F122" s="12" t="str">
        <f>IF(ISERROR( Tableau_owssvr_1[[#This Row],[Source]]),"/", Tableau_owssvr_1[[#This Row],[Source]])</f>
        <v>/</v>
      </c>
      <c r="G122" s="12" t="str">
        <f>IF(ISERROR( Tableau_owssvr_1[[#This Row],[Problem Statement]]),"/", Tableau_owssvr_1[[#This Row],[Problem Statement]])</f>
        <v>/</v>
      </c>
      <c r="H122" s="56"/>
      <c r="I122" s="12"/>
      <c r="J122" s="12" t="str">
        <f>IF(ISERROR( Tableau_owssvr_1[[#This Row],[Title]]),"/", Tableau_owssvr_1[[#This Row],[Title]])</f>
        <v>/</v>
      </c>
      <c r="K122" s="13" t="str">
        <f>IF(ISERROR( Tableau_owssvr_1[[#This Row],[Problem Initiator]]),"/", Tableau_owssvr_1[[#This Row],[Problem Initiator]])</f>
        <v>/</v>
      </c>
      <c r="L122" s="14" t="str">
        <f>IF(ISERROR( Tableau_owssvr_1[[#This Row],[Creation Date]]),"/", Tableau_owssvr_1[[#This Row],[Creation Date]])</f>
        <v>/</v>
      </c>
      <c r="M122" s="13" t="str">
        <f>IF(ISERROR(VLOOKUP(Tableau45745[[#This Row],[Problem Owner]],Table!A:B,2,FALSE)),"/",VLOOKUP(Tableau45745[[#This Row],[Problem Owner]],Table!A:B,2,FALSE))</f>
        <v>/</v>
      </c>
      <c r="N122" s="13" t="str">
        <f>IF(ISERROR( Tableau_owssvr_1[[#This Row],[Problem Owner]]),"/", Tableau_owssvr_1[[#This Row],[Problem Owner]])</f>
        <v>/</v>
      </c>
      <c r="O122" s="13" t="str">
        <f>IF(ISERROR( Tableau_owssvr_1[[#This Row],[Status]]),"/", Tableau_owssvr_1[[#This Row],[Status]])</f>
        <v>/</v>
      </c>
      <c r="P122" s="13" t="str">
        <f>IF(ISERROR( Tableau_owssvr_1[[#This Row],[Site Origin]]),"/", Tableau_owssvr_1[[#This Row],[Site Origin]])</f>
        <v>/</v>
      </c>
    </row>
    <row r="123" spans="1:16" x14ac:dyDescent="0.25">
      <c r="A123" s="11" t="str">
        <f ca="1">IF(ISERROR(ABS(Tableau_owssvr_1[[#This Row],[Creation Date]]-TODAY())),"/", ABS(Tableau_owssvr_1[[#This Row],[Creation Date]]-TODAY()))</f>
        <v>/</v>
      </c>
      <c r="B123" s="11" t="str">
        <f ca="1">IF(ISERROR( Tableau_owssvr_1[[#This Row],[Action 1 Effectivity Date]]-TODAY()),"/", (Tableau_owssvr_1[[#This Row],[Action 1 Effectivity Date]]-TODAY())*-1)</f>
        <v>/</v>
      </c>
      <c r="C123" s="11" t="str">
        <f ca="1">IF(ISERROR(Tableau_owssvr_1[[#This Row],[Action 2 Effectivity Date]]-TODAY()),"/",(Tableau_owssvr_1[[#This Row],[Action 2 Effectivity Date]]-TODAY())*-1)</f>
        <v>/</v>
      </c>
      <c r="D123" s="11" t="str">
        <f ca="1">IF(ISERROR(Tableau_owssvr_1[[#This Row],[Action 3 Effectivity Date]]-TODAY()),"/", (Tableau_owssvr_1[[#This Row],[Action 3 Effectivity Date]]-TODAY())*-1)</f>
        <v>/</v>
      </c>
      <c r="E123" s="12" t="str">
        <f>IF(ISERROR( Tableau_owssvr_1[[#This Row],[Criticality]]),"/",Tableau_owssvr_1[[#This Row],[Criticality]])</f>
        <v>/</v>
      </c>
      <c r="F123" s="12" t="str">
        <f>IF(ISERROR( Tableau_owssvr_1[[#This Row],[Source]]),"/", Tableau_owssvr_1[[#This Row],[Source]])</f>
        <v>/</v>
      </c>
      <c r="G123" s="12" t="str">
        <f>IF(ISERROR( Tableau_owssvr_1[[#This Row],[Problem Statement]]),"/", Tableau_owssvr_1[[#This Row],[Problem Statement]])</f>
        <v>/</v>
      </c>
      <c r="H123" s="56"/>
      <c r="I123" s="12"/>
      <c r="J123" s="12" t="str">
        <f>IF(ISERROR( Tableau_owssvr_1[[#This Row],[Title]]),"/", Tableau_owssvr_1[[#This Row],[Title]])</f>
        <v>/</v>
      </c>
      <c r="K123" s="13" t="str">
        <f>IF(ISERROR( Tableau_owssvr_1[[#This Row],[Problem Initiator]]),"/", Tableau_owssvr_1[[#This Row],[Problem Initiator]])</f>
        <v>/</v>
      </c>
      <c r="L123" s="14" t="str">
        <f>IF(ISERROR( Tableau_owssvr_1[[#This Row],[Creation Date]]),"/", Tableau_owssvr_1[[#This Row],[Creation Date]])</f>
        <v>/</v>
      </c>
      <c r="M123" s="13" t="str">
        <f>IF(ISERROR(VLOOKUP(Tableau45745[[#This Row],[Problem Owner]],Table!A:B,2,FALSE)),"/",VLOOKUP(Tableau45745[[#This Row],[Problem Owner]],Table!A:B,2,FALSE))</f>
        <v>/</v>
      </c>
      <c r="N123" s="13" t="str">
        <f>IF(ISERROR( Tableau_owssvr_1[[#This Row],[Problem Owner]]),"/", Tableau_owssvr_1[[#This Row],[Problem Owner]])</f>
        <v>/</v>
      </c>
      <c r="O123" s="13" t="str">
        <f>IF(ISERROR( Tableau_owssvr_1[[#This Row],[Status]]),"/", Tableau_owssvr_1[[#This Row],[Status]])</f>
        <v>/</v>
      </c>
      <c r="P123" s="13" t="str">
        <f>IF(ISERROR( Tableau_owssvr_1[[#This Row],[Site Origin]]),"/", Tableau_owssvr_1[[#This Row],[Site Origin]])</f>
        <v>/</v>
      </c>
    </row>
    <row r="124" spans="1:16" x14ac:dyDescent="0.25">
      <c r="A124" s="11" t="str">
        <f ca="1">IF(ISERROR(ABS(Tableau_owssvr_1[[#This Row],[Creation Date]]-TODAY())),"/", ABS(Tableau_owssvr_1[[#This Row],[Creation Date]]-TODAY()))</f>
        <v>/</v>
      </c>
      <c r="B124" s="11" t="str">
        <f ca="1">IF(ISERROR( Tableau_owssvr_1[[#This Row],[Action 1 Effectivity Date]]-TODAY()),"/", (Tableau_owssvr_1[[#This Row],[Action 1 Effectivity Date]]-TODAY())*-1)</f>
        <v>/</v>
      </c>
      <c r="C124" s="11" t="str">
        <f ca="1">IF(ISERROR(Tableau_owssvr_1[[#This Row],[Action 2 Effectivity Date]]-TODAY()),"/",(Tableau_owssvr_1[[#This Row],[Action 2 Effectivity Date]]-TODAY())*-1)</f>
        <v>/</v>
      </c>
      <c r="D124" s="11" t="str">
        <f ca="1">IF(ISERROR(Tableau_owssvr_1[[#This Row],[Action 3 Effectivity Date]]-TODAY()),"/", (Tableau_owssvr_1[[#This Row],[Action 3 Effectivity Date]]-TODAY())*-1)</f>
        <v>/</v>
      </c>
      <c r="E124" s="12" t="str">
        <f>IF(ISERROR( Tableau_owssvr_1[[#This Row],[Criticality]]),"/",Tableau_owssvr_1[[#This Row],[Criticality]])</f>
        <v>/</v>
      </c>
      <c r="F124" s="12" t="str">
        <f>IF(ISERROR( Tableau_owssvr_1[[#This Row],[Source]]),"/", Tableau_owssvr_1[[#This Row],[Source]])</f>
        <v>/</v>
      </c>
      <c r="G124" s="12" t="str">
        <f>IF(ISERROR( Tableau_owssvr_1[[#This Row],[Problem Statement]]),"/", Tableau_owssvr_1[[#This Row],[Problem Statement]])</f>
        <v>/</v>
      </c>
      <c r="H124" s="56"/>
      <c r="I124" s="12"/>
      <c r="J124" s="12" t="str">
        <f>IF(ISERROR( Tableau_owssvr_1[[#This Row],[Title]]),"/", Tableau_owssvr_1[[#This Row],[Title]])</f>
        <v>/</v>
      </c>
      <c r="K124" s="13" t="str">
        <f>IF(ISERROR( Tableau_owssvr_1[[#This Row],[Problem Initiator]]),"/", Tableau_owssvr_1[[#This Row],[Problem Initiator]])</f>
        <v>/</v>
      </c>
      <c r="L124" s="14" t="str">
        <f>IF(ISERROR( Tableau_owssvr_1[[#This Row],[Creation Date]]),"/", Tableau_owssvr_1[[#This Row],[Creation Date]])</f>
        <v>/</v>
      </c>
      <c r="M124" s="13" t="str">
        <f>IF(ISERROR(VLOOKUP(Tableau45745[[#This Row],[Problem Owner]],Table!A:B,2,FALSE)),"/",VLOOKUP(Tableau45745[[#This Row],[Problem Owner]],Table!A:B,2,FALSE))</f>
        <v>/</v>
      </c>
      <c r="N124" s="13" t="str">
        <f>IF(ISERROR( Tableau_owssvr_1[[#This Row],[Problem Owner]]),"/", Tableau_owssvr_1[[#This Row],[Problem Owner]])</f>
        <v>/</v>
      </c>
      <c r="O124" s="13" t="str">
        <f>IF(ISERROR( Tableau_owssvr_1[[#This Row],[Status]]),"/", Tableau_owssvr_1[[#This Row],[Status]])</f>
        <v>/</v>
      </c>
      <c r="P124" s="13" t="str">
        <f>IF(ISERROR( Tableau_owssvr_1[[#This Row],[Site Origin]]),"/", Tableau_owssvr_1[[#This Row],[Site Origin]])</f>
        <v>/</v>
      </c>
    </row>
    <row r="125" spans="1:16" x14ac:dyDescent="0.25">
      <c r="A125" s="11" t="str">
        <f ca="1">IF(ISERROR(ABS(Tableau_owssvr_1[[#This Row],[Creation Date]]-TODAY())),"/", ABS(Tableau_owssvr_1[[#This Row],[Creation Date]]-TODAY()))</f>
        <v>/</v>
      </c>
      <c r="B125" s="11" t="str">
        <f ca="1">IF(ISERROR( Tableau_owssvr_1[[#This Row],[Action 1 Effectivity Date]]-TODAY()),"/", (Tableau_owssvr_1[[#This Row],[Action 1 Effectivity Date]]-TODAY())*-1)</f>
        <v>/</v>
      </c>
      <c r="C125" s="11" t="str">
        <f ca="1">IF(ISERROR(Tableau_owssvr_1[[#This Row],[Action 2 Effectivity Date]]-TODAY()),"/",(Tableau_owssvr_1[[#This Row],[Action 2 Effectivity Date]]-TODAY())*-1)</f>
        <v>/</v>
      </c>
      <c r="D125" s="11" t="str">
        <f ca="1">IF(ISERROR(Tableau_owssvr_1[[#This Row],[Action 3 Effectivity Date]]-TODAY()),"/", (Tableau_owssvr_1[[#This Row],[Action 3 Effectivity Date]]-TODAY())*-1)</f>
        <v>/</v>
      </c>
      <c r="E125" s="12" t="str">
        <f>IF(ISERROR( Tableau_owssvr_1[[#This Row],[Criticality]]),"/",Tableau_owssvr_1[[#This Row],[Criticality]])</f>
        <v>/</v>
      </c>
      <c r="F125" s="12" t="str">
        <f>IF(ISERROR( Tableau_owssvr_1[[#This Row],[Source]]),"/", Tableau_owssvr_1[[#This Row],[Source]])</f>
        <v>/</v>
      </c>
      <c r="G125" s="12" t="str">
        <f>IF(ISERROR( Tableau_owssvr_1[[#This Row],[Problem Statement]]),"/", Tableau_owssvr_1[[#This Row],[Problem Statement]])</f>
        <v>/</v>
      </c>
      <c r="H125" s="56"/>
      <c r="I125" s="12"/>
      <c r="J125" s="12" t="str">
        <f>IF(ISERROR( Tableau_owssvr_1[[#This Row],[Title]]),"/", Tableau_owssvr_1[[#This Row],[Title]])</f>
        <v>/</v>
      </c>
      <c r="K125" s="13" t="str">
        <f>IF(ISERROR( Tableau_owssvr_1[[#This Row],[Problem Initiator]]),"/", Tableau_owssvr_1[[#This Row],[Problem Initiator]])</f>
        <v>/</v>
      </c>
      <c r="L125" s="14" t="str">
        <f>IF(ISERROR( Tableau_owssvr_1[[#This Row],[Creation Date]]),"/", Tableau_owssvr_1[[#This Row],[Creation Date]])</f>
        <v>/</v>
      </c>
      <c r="M125" s="13" t="str">
        <f>IF(ISERROR(VLOOKUP(Tableau45745[[#This Row],[Problem Owner]],Table!A:B,2,FALSE)),"/",VLOOKUP(Tableau45745[[#This Row],[Problem Owner]],Table!A:B,2,FALSE))</f>
        <v>/</v>
      </c>
      <c r="N125" s="13" t="str">
        <f>IF(ISERROR( Tableau_owssvr_1[[#This Row],[Problem Owner]]),"/", Tableau_owssvr_1[[#This Row],[Problem Owner]])</f>
        <v>/</v>
      </c>
      <c r="O125" s="13" t="str">
        <f>IF(ISERROR( Tableau_owssvr_1[[#This Row],[Status]]),"/", Tableau_owssvr_1[[#This Row],[Status]])</f>
        <v>/</v>
      </c>
      <c r="P125" s="13" t="str">
        <f>IF(ISERROR( Tableau_owssvr_1[[#This Row],[Site Origin]]),"/", Tableau_owssvr_1[[#This Row],[Site Origin]])</f>
        <v>/</v>
      </c>
    </row>
    <row r="126" spans="1:16" x14ac:dyDescent="0.25">
      <c r="A126" s="11" t="str">
        <f ca="1">IF(ISERROR(ABS(Tableau_owssvr_1[[#This Row],[Creation Date]]-TODAY())),"/", ABS(Tableau_owssvr_1[[#This Row],[Creation Date]]-TODAY()))</f>
        <v>/</v>
      </c>
      <c r="B126" s="11" t="str">
        <f ca="1">IF(ISERROR( Tableau_owssvr_1[[#This Row],[Action 1 Effectivity Date]]-TODAY()),"/", (Tableau_owssvr_1[[#This Row],[Action 1 Effectivity Date]]-TODAY())*-1)</f>
        <v>/</v>
      </c>
      <c r="C126" s="11" t="str">
        <f ca="1">IF(ISERROR(Tableau_owssvr_1[[#This Row],[Action 2 Effectivity Date]]-TODAY()),"/",(Tableau_owssvr_1[[#This Row],[Action 2 Effectivity Date]]-TODAY())*-1)</f>
        <v>/</v>
      </c>
      <c r="D126" s="11" t="str">
        <f ca="1">IF(ISERROR(Tableau_owssvr_1[[#This Row],[Action 3 Effectivity Date]]-TODAY()),"/", (Tableau_owssvr_1[[#This Row],[Action 3 Effectivity Date]]-TODAY())*-1)</f>
        <v>/</v>
      </c>
      <c r="E126" s="12" t="str">
        <f>IF(ISERROR( Tableau_owssvr_1[[#This Row],[Criticality]]),"/",Tableau_owssvr_1[[#This Row],[Criticality]])</f>
        <v>/</v>
      </c>
      <c r="F126" s="12" t="str">
        <f>IF(ISERROR( Tableau_owssvr_1[[#This Row],[Source]]),"/", Tableau_owssvr_1[[#This Row],[Source]])</f>
        <v>/</v>
      </c>
      <c r="G126" s="12" t="str">
        <f>IF(ISERROR( Tableau_owssvr_1[[#This Row],[Problem Statement]]),"/", Tableau_owssvr_1[[#This Row],[Problem Statement]])</f>
        <v>/</v>
      </c>
      <c r="H126" s="56"/>
      <c r="I126" s="12"/>
      <c r="J126" s="12" t="str">
        <f>IF(ISERROR( Tableau_owssvr_1[[#This Row],[Title]]),"/", Tableau_owssvr_1[[#This Row],[Title]])</f>
        <v>/</v>
      </c>
      <c r="K126" s="13" t="str">
        <f>IF(ISERROR( Tableau_owssvr_1[[#This Row],[Problem Initiator]]),"/", Tableau_owssvr_1[[#This Row],[Problem Initiator]])</f>
        <v>/</v>
      </c>
      <c r="L126" s="14" t="str">
        <f>IF(ISERROR( Tableau_owssvr_1[[#This Row],[Creation Date]]),"/", Tableau_owssvr_1[[#This Row],[Creation Date]])</f>
        <v>/</v>
      </c>
      <c r="M126" s="13" t="str">
        <f>IF(ISERROR(VLOOKUP(Tableau45745[[#This Row],[Problem Owner]],Table!A:B,2,FALSE)),"/",VLOOKUP(Tableau45745[[#This Row],[Problem Owner]],Table!A:B,2,FALSE))</f>
        <v>/</v>
      </c>
      <c r="N126" s="13" t="str">
        <f>IF(ISERROR( Tableau_owssvr_1[[#This Row],[Problem Owner]]),"/", Tableau_owssvr_1[[#This Row],[Problem Owner]])</f>
        <v>/</v>
      </c>
      <c r="O126" s="13" t="str">
        <f>IF(ISERROR( Tableau_owssvr_1[[#This Row],[Status]]),"/", Tableau_owssvr_1[[#This Row],[Status]])</f>
        <v>/</v>
      </c>
      <c r="P126" s="13" t="str">
        <f>IF(ISERROR( Tableau_owssvr_1[[#This Row],[Site Origin]]),"/", Tableau_owssvr_1[[#This Row],[Site Origin]])</f>
        <v>/</v>
      </c>
    </row>
    <row r="127" spans="1:16" x14ac:dyDescent="0.25">
      <c r="A127" s="11" t="str">
        <f ca="1">IF(ISERROR(ABS(Tableau_owssvr_1[[#This Row],[Creation Date]]-TODAY())),"/", ABS(Tableau_owssvr_1[[#This Row],[Creation Date]]-TODAY()))</f>
        <v>/</v>
      </c>
      <c r="B127" s="11" t="str">
        <f ca="1">IF(ISERROR( Tableau_owssvr_1[[#This Row],[Action 1 Effectivity Date]]-TODAY()),"/", (Tableau_owssvr_1[[#This Row],[Action 1 Effectivity Date]]-TODAY())*-1)</f>
        <v>/</v>
      </c>
      <c r="C127" s="11" t="str">
        <f ca="1">IF(ISERROR(Tableau_owssvr_1[[#This Row],[Action 2 Effectivity Date]]-TODAY()),"/",(Tableau_owssvr_1[[#This Row],[Action 2 Effectivity Date]]-TODAY())*-1)</f>
        <v>/</v>
      </c>
      <c r="D127" s="11" t="str">
        <f ca="1">IF(ISERROR(Tableau_owssvr_1[[#This Row],[Action 3 Effectivity Date]]-TODAY()),"/", (Tableau_owssvr_1[[#This Row],[Action 3 Effectivity Date]]-TODAY())*-1)</f>
        <v>/</v>
      </c>
      <c r="E127" s="12" t="str">
        <f>IF(ISERROR( Tableau_owssvr_1[[#This Row],[Criticality]]),"/",Tableau_owssvr_1[[#This Row],[Criticality]])</f>
        <v>/</v>
      </c>
      <c r="F127" s="12" t="str">
        <f>IF(ISERROR( Tableau_owssvr_1[[#This Row],[Source]]),"/", Tableau_owssvr_1[[#This Row],[Source]])</f>
        <v>/</v>
      </c>
      <c r="G127" s="12" t="str">
        <f>IF(ISERROR( Tableau_owssvr_1[[#This Row],[Problem Statement]]),"/", Tableau_owssvr_1[[#This Row],[Problem Statement]])</f>
        <v>/</v>
      </c>
      <c r="H127" s="56"/>
      <c r="I127" s="12"/>
      <c r="J127" s="12" t="str">
        <f>IF(ISERROR( Tableau_owssvr_1[[#This Row],[Title]]),"/", Tableau_owssvr_1[[#This Row],[Title]])</f>
        <v>/</v>
      </c>
      <c r="K127" s="13" t="str">
        <f>IF(ISERROR( Tableau_owssvr_1[[#This Row],[Problem Initiator]]),"/", Tableau_owssvr_1[[#This Row],[Problem Initiator]])</f>
        <v>/</v>
      </c>
      <c r="L127" s="14" t="str">
        <f>IF(ISERROR( Tableau_owssvr_1[[#This Row],[Creation Date]]),"/", Tableau_owssvr_1[[#This Row],[Creation Date]])</f>
        <v>/</v>
      </c>
      <c r="M127" s="13" t="str">
        <f>IF(ISERROR(VLOOKUP(Tableau45745[[#This Row],[Problem Owner]],Table!A:B,2,FALSE)),"/",VLOOKUP(Tableau45745[[#This Row],[Problem Owner]],Table!A:B,2,FALSE))</f>
        <v>/</v>
      </c>
      <c r="N127" s="13" t="str">
        <f>IF(ISERROR( Tableau_owssvr_1[[#This Row],[Problem Owner]]),"/", Tableau_owssvr_1[[#This Row],[Problem Owner]])</f>
        <v>/</v>
      </c>
      <c r="O127" s="13" t="str">
        <f>IF(ISERROR( Tableau_owssvr_1[[#This Row],[Status]]),"/", Tableau_owssvr_1[[#This Row],[Status]])</f>
        <v>/</v>
      </c>
      <c r="P127" s="13" t="str">
        <f>IF(ISERROR( Tableau_owssvr_1[[#This Row],[Site Origin]]),"/", Tableau_owssvr_1[[#This Row],[Site Origin]])</f>
        <v>/</v>
      </c>
    </row>
    <row r="128" spans="1:16" x14ac:dyDescent="0.25">
      <c r="A128" s="11" t="str">
        <f ca="1">IF(ISERROR(ABS(Tableau_owssvr_1[[#This Row],[Creation Date]]-TODAY())),"/", ABS(Tableau_owssvr_1[[#This Row],[Creation Date]]-TODAY()))</f>
        <v>/</v>
      </c>
      <c r="B128" s="11" t="str">
        <f ca="1">IF(ISERROR( Tableau_owssvr_1[[#This Row],[Action 1 Effectivity Date]]-TODAY()),"/", (Tableau_owssvr_1[[#This Row],[Action 1 Effectivity Date]]-TODAY())*-1)</f>
        <v>/</v>
      </c>
      <c r="C128" s="11" t="str">
        <f ca="1">IF(ISERROR(Tableau_owssvr_1[[#This Row],[Action 2 Effectivity Date]]-TODAY()),"/",(Tableau_owssvr_1[[#This Row],[Action 2 Effectivity Date]]-TODAY())*-1)</f>
        <v>/</v>
      </c>
      <c r="D128" s="11" t="str">
        <f ca="1">IF(ISERROR(Tableau_owssvr_1[[#This Row],[Action 3 Effectivity Date]]-TODAY()),"/", (Tableau_owssvr_1[[#This Row],[Action 3 Effectivity Date]]-TODAY())*-1)</f>
        <v>/</v>
      </c>
      <c r="E128" s="12" t="str">
        <f>IF(ISERROR( Tableau_owssvr_1[[#This Row],[Criticality]]),"/",Tableau_owssvr_1[[#This Row],[Criticality]])</f>
        <v>/</v>
      </c>
      <c r="F128" s="12" t="str">
        <f>IF(ISERROR( Tableau_owssvr_1[[#This Row],[Source]]),"/", Tableau_owssvr_1[[#This Row],[Source]])</f>
        <v>/</v>
      </c>
      <c r="G128" s="12" t="str">
        <f>IF(ISERROR( Tableau_owssvr_1[[#This Row],[Problem Statement]]),"/", Tableau_owssvr_1[[#This Row],[Problem Statement]])</f>
        <v>/</v>
      </c>
      <c r="H128" s="56"/>
      <c r="I128" s="12"/>
      <c r="J128" s="12" t="str">
        <f>IF(ISERROR( Tableau_owssvr_1[[#This Row],[Title]]),"/", Tableau_owssvr_1[[#This Row],[Title]])</f>
        <v>/</v>
      </c>
      <c r="K128" s="13" t="str">
        <f>IF(ISERROR( Tableau_owssvr_1[[#This Row],[Problem Initiator]]),"/", Tableau_owssvr_1[[#This Row],[Problem Initiator]])</f>
        <v>/</v>
      </c>
      <c r="L128" s="14" t="str">
        <f>IF(ISERROR( Tableau_owssvr_1[[#This Row],[Creation Date]]),"/", Tableau_owssvr_1[[#This Row],[Creation Date]])</f>
        <v>/</v>
      </c>
      <c r="M128" s="13" t="str">
        <f>IF(ISERROR(VLOOKUP(Tableau45745[[#This Row],[Problem Owner]],Table!A:B,2,FALSE)),"/",VLOOKUP(Tableau45745[[#This Row],[Problem Owner]],Table!A:B,2,FALSE))</f>
        <v>/</v>
      </c>
      <c r="N128" s="13" t="str">
        <f>IF(ISERROR( Tableau_owssvr_1[[#This Row],[Problem Owner]]),"/", Tableau_owssvr_1[[#This Row],[Problem Owner]])</f>
        <v>/</v>
      </c>
      <c r="O128" s="13" t="str">
        <f>IF(ISERROR( Tableau_owssvr_1[[#This Row],[Status]]),"/", Tableau_owssvr_1[[#This Row],[Status]])</f>
        <v>/</v>
      </c>
      <c r="P128" s="13" t="str">
        <f>IF(ISERROR( Tableau_owssvr_1[[#This Row],[Site Origin]]),"/", Tableau_owssvr_1[[#This Row],[Site Origin]])</f>
        <v>/</v>
      </c>
    </row>
    <row r="129" spans="1:16" x14ac:dyDescent="0.25">
      <c r="A129" s="11" t="str">
        <f ca="1">IF(ISERROR(ABS(Tableau_owssvr_1[[#This Row],[Creation Date]]-TODAY())),"/", ABS(Tableau_owssvr_1[[#This Row],[Creation Date]]-TODAY()))</f>
        <v>/</v>
      </c>
      <c r="B129" s="11" t="str">
        <f ca="1">IF(ISERROR( Tableau_owssvr_1[[#This Row],[Action 1 Effectivity Date]]-TODAY()),"/", (Tableau_owssvr_1[[#This Row],[Action 1 Effectivity Date]]-TODAY())*-1)</f>
        <v>/</v>
      </c>
      <c r="C129" s="11" t="str">
        <f ca="1">IF(ISERROR(Tableau_owssvr_1[[#This Row],[Action 2 Effectivity Date]]-TODAY()),"/",(Tableau_owssvr_1[[#This Row],[Action 2 Effectivity Date]]-TODAY())*-1)</f>
        <v>/</v>
      </c>
      <c r="D129" s="11" t="str">
        <f ca="1">IF(ISERROR(Tableau_owssvr_1[[#This Row],[Action 3 Effectivity Date]]-TODAY()),"/", (Tableau_owssvr_1[[#This Row],[Action 3 Effectivity Date]]-TODAY())*-1)</f>
        <v>/</v>
      </c>
      <c r="E129" s="12" t="str">
        <f>IF(ISERROR( Tableau_owssvr_1[[#This Row],[Criticality]]),"/",Tableau_owssvr_1[[#This Row],[Criticality]])</f>
        <v>/</v>
      </c>
      <c r="F129" s="12" t="str">
        <f>IF(ISERROR( Tableau_owssvr_1[[#This Row],[Source]]),"/", Tableau_owssvr_1[[#This Row],[Source]])</f>
        <v>/</v>
      </c>
      <c r="G129" s="12" t="str">
        <f>IF(ISERROR( Tableau_owssvr_1[[#This Row],[Problem Statement]]),"/", Tableau_owssvr_1[[#This Row],[Problem Statement]])</f>
        <v>/</v>
      </c>
      <c r="H129" s="56"/>
      <c r="I129" s="12"/>
      <c r="J129" s="12" t="str">
        <f>IF(ISERROR( Tableau_owssvr_1[[#This Row],[Title]]),"/", Tableau_owssvr_1[[#This Row],[Title]])</f>
        <v>/</v>
      </c>
      <c r="K129" s="13" t="str">
        <f>IF(ISERROR( Tableau_owssvr_1[[#This Row],[Problem Initiator]]),"/", Tableau_owssvr_1[[#This Row],[Problem Initiator]])</f>
        <v>/</v>
      </c>
      <c r="L129" s="14" t="str">
        <f>IF(ISERROR( Tableau_owssvr_1[[#This Row],[Creation Date]]),"/", Tableau_owssvr_1[[#This Row],[Creation Date]])</f>
        <v>/</v>
      </c>
      <c r="M129" s="13" t="str">
        <f>IF(ISERROR(VLOOKUP(Tableau45745[[#This Row],[Problem Owner]],Table!A:B,2,FALSE)),"/",VLOOKUP(Tableau45745[[#This Row],[Problem Owner]],Table!A:B,2,FALSE))</f>
        <v>/</v>
      </c>
      <c r="N129" s="13" t="str">
        <f>IF(ISERROR( Tableau_owssvr_1[[#This Row],[Problem Owner]]),"/", Tableau_owssvr_1[[#This Row],[Problem Owner]])</f>
        <v>/</v>
      </c>
      <c r="O129" s="13" t="str">
        <f>IF(ISERROR( Tableau_owssvr_1[[#This Row],[Status]]),"/", Tableau_owssvr_1[[#This Row],[Status]])</f>
        <v>/</v>
      </c>
      <c r="P129" s="13" t="str">
        <f>IF(ISERROR( Tableau_owssvr_1[[#This Row],[Site Origin]]),"/", Tableau_owssvr_1[[#This Row],[Site Origin]])</f>
        <v>/</v>
      </c>
    </row>
    <row r="130" spans="1:16" x14ac:dyDescent="0.25">
      <c r="A130" s="11" t="str">
        <f ca="1">IF(ISERROR(ABS(Tableau_owssvr_1[[#This Row],[Creation Date]]-TODAY())),"/", ABS(Tableau_owssvr_1[[#This Row],[Creation Date]]-TODAY()))</f>
        <v>/</v>
      </c>
      <c r="B130" s="11" t="str">
        <f ca="1">IF(ISERROR( Tableau_owssvr_1[[#This Row],[Action 1 Effectivity Date]]-TODAY()),"/", (Tableau_owssvr_1[[#This Row],[Action 1 Effectivity Date]]-TODAY())*-1)</f>
        <v>/</v>
      </c>
      <c r="C130" s="11" t="str">
        <f ca="1">IF(ISERROR(Tableau_owssvr_1[[#This Row],[Action 2 Effectivity Date]]-TODAY()),"/",(Tableau_owssvr_1[[#This Row],[Action 2 Effectivity Date]]-TODAY())*-1)</f>
        <v>/</v>
      </c>
      <c r="D130" s="11" t="str">
        <f ca="1">IF(ISERROR(Tableau_owssvr_1[[#This Row],[Action 3 Effectivity Date]]-TODAY()),"/", (Tableau_owssvr_1[[#This Row],[Action 3 Effectivity Date]]-TODAY())*-1)</f>
        <v>/</v>
      </c>
      <c r="E130" s="12" t="str">
        <f>IF(ISERROR( Tableau_owssvr_1[[#This Row],[Criticality]]),"/",Tableau_owssvr_1[[#This Row],[Criticality]])</f>
        <v>/</v>
      </c>
      <c r="F130" s="12" t="str">
        <f>IF(ISERROR( Tableau_owssvr_1[[#This Row],[Source]]),"/", Tableau_owssvr_1[[#This Row],[Source]])</f>
        <v>/</v>
      </c>
      <c r="G130" s="12" t="str">
        <f>IF(ISERROR( Tableau_owssvr_1[[#This Row],[Problem Statement]]),"/", Tableau_owssvr_1[[#This Row],[Problem Statement]])</f>
        <v>/</v>
      </c>
      <c r="H130" s="56"/>
      <c r="I130" s="12"/>
      <c r="J130" s="12" t="str">
        <f>IF(ISERROR( Tableau_owssvr_1[[#This Row],[Title]]),"/", Tableau_owssvr_1[[#This Row],[Title]])</f>
        <v>/</v>
      </c>
      <c r="K130" s="13" t="str">
        <f>IF(ISERROR( Tableau_owssvr_1[[#This Row],[Problem Initiator]]),"/", Tableau_owssvr_1[[#This Row],[Problem Initiator]])</f>
        <v>/</v>
      </c>
      <c r="L130" s="14" t="str">
        <f>IF(ISERROR( Tableau_owssvr_1[[#This Row],[Creation Date]]),"/", Tableau_owssvr_1[[#This Row],[Creation Date]])</f>
        <v>/</v>
      </c>
      <c r="M130" s="13" t="str">
        <f>IF(ISERROR(VLOOKUP(Tableau45745[[#This Row],[Problem Owner]],Table!A:B,2,FALSE)),"/",VLOOKUP(Tableau45745[[#This Row],[Problem Owner]],Table!A:B,2,FALSE))</f>
        <v>/</v>
      </c>
      <c r="N130" s="13" t="str">
        <f>IF(ISERROR( Tableau_owssvr_1[[#This Row],[Problem Owner]]),"/", Tableau_owssvr_1[[#This Row],[Problem Owner]])</f>
        <v>/</v>
      </c>
      <c r="O130" s="13" t="str">
        <f>IF(ISERROR( Tableau_owssvr_1[[#This Row],[Status]]),"/", Tableau_owssvr_1[[#This Row],[Status]])</f>
        <v>/</v>
      </c>
      <c r="P130" s="13" t="str">
        <f>IF(ISERROR( Tableau_owssvr_1[[#This Row],[Site Origin]]),"/", Tableau_owssvr_1[[#This Row],[Site Origin]])</f>
        <v>/</v>
      </c>
    </row>
    <row r="131" spans="1:16" x14ac:dyDescent="0.25">
      <c r="A131" s="11" t="str">
        <f ca="1">IF(ISERROR(ABS(Tableau_owssvr_1[[#This Row],[Creation Date]]-TODAY())),"/", ABS(Tableau_owssvr_1[[#This Row],[Creation Date]]-TODAY()))</f>
        <v>/</v>
      </c>
      <c r="B131" s="11" t="str">
        <f ca="1">IF(ISERROR( Tableau_owssvr_1[[#This Row],[Action 1 Effectivity Date]]-TODAY()),"/", (Tableau_owssvr_1[[#This Row],[Action 1 Effectivity Date]]-TODAY())*-1)</f>
        <v>/</v>
      </c>
      <c r="C131" s="11" t="str">
        <f ca="1">IF(ISERROR(Tableau_owssvr_1[[#This Row],[Action 2 Effectivity Date]]-TODAY()),"/",(Tableau_owssvr_1[[#This Row],[Action 2 Effectivity Date]]-TODAY())*-1)</f>
        <v>/</v>
      </c>
      <c r="D131" s="11" t="str">
        <f ca="1">IF(ISERROR(Tableau_owssvr_1[[#This Row],[Action 3 Effectivity Date]]-TODAY()),"/", (Tableau_owssvr_1[[#This Row],[Action 3 Effectivity Date]]-TODAY())*-1)</f>
        <v>/</v>
      </c>
      <c r="E131" s="12" t="str">
        <f>IF(ISERROR( Tableau_owssvr_1[[#This Row],[Criticality]]),"/",Tableau_owssvr_1[[#This Row],[Criticality]])</f>
        <v>/</v>
      </c>
      <c r="F131" s="12" t="str">
        <f>IF(ISERROR( Tableau_owssvr_1[[#This Row],[Source]]),"/", Tableau_owssvr_1[[#This Row],[Source]])</f>
        <v>/</v>
      </c>
      <c r="G131" s="12" t="str">
        <f>IF(ISERROR( Tableau_owssvr_1[[#This Row],[Problem Statement]]),"/", Tableau_owssvr_1[[#This Row],[Problem Statement]])</f>
        <v>/</v>
      </c>
      <c r="H131" s="56"/>
      <c r="I131" s="12"/>
      <c r="J131" s="12" t="str">
        <f>IF(ISERROR( Tableau_owssvr_1[[#This Row],[Title]]),"/", Tableau_owssvr_1[[#This Row],[Title]])</f>
        <v>/</v>
      </c>
      <c r="K131" s="13" t="str">
        <f>IF(ISERROR( Tableau_owssvr_1[[#This Row],[Problem Initiator]]),"/", Tableau_owssvr_1[[#This Row],[Problem Initiator]])</f>
        <v>/</v>
      </c>
      <c r="L131" s="14" t="str">
        <f>IF(ISERROR( Tableau_owssvr_1[[#This Row],[Creation Date]]),"/", Tableau_owssvr_1[[#This Row],[Creation Date]])</f>
        <v>/</v>
      </c>
      <c r="M131" s="13" t="str">
        <f>IF(ISERROR(VLOOKUP(Tableau45745[[#This Row],[Problem Owner]],Table!A:B,2,FALSE)),"/",VLOOKUP(Tableau45745[[#This Row],[Problem Owner]],Table!A:B,2,FALSE))</f>
        <v>/</v>
      </c>
      <c r="N131" s="13" t="str">
        <f>IF(ISERROR( Tableau_owssvr_1[[#This Row],[Problem Owner]]),"/", Tableau_owssvr_1[[#This Row],[Problem Owner]])</f>
        <v>/</v>
      </c>
      <c r="O131" s="13" t="str">
        <f>IF(ISERROR( Tableau_owssvr_1[[#This Row],[Status]]),"/", Tableau_owssvr_1[[#This Row],[Status]])</f>
        <v>/</v>
      </c>
      <c r="P131" s="13" t="str">
        <f>IF(ISERROR( Tableau_owssvr_1[[#This Row],[Site Origin]]),"/", Tableau_owssvr_1[[#This Row],[Site Origin]])</f>
        <v>/</v>
      </c>
    </row>
    <row r="132" spans="1:16" x14ac:dyDescent="0.25">
      <c r="A132" s="11" t="str">
        <f ca="1">IF(ISERROR(ABS(Tableau_owssvr_1[[#This Row],[Creation Date]]-TODAY())),"/", ABS(Tableau_owssvr_1[[#This Row],[Creation Date]]-TODAY()))</f>
        <v>/</v>
      </c>
      <c r="B132" s="11" t="str">
        <f ca="1">IF(ISERROR( Tableau_owssvr_1[[#This Row],[Action 1 Effectivity Date]]-TODAY()),"/", (Tableau_owssvr_1[[#This Row],[Action 1 Effectivity Date]]-TODAY())*-1)</f>
        <v>/</v>
      </c>
      <c r="C132" s="11" t="str">
        <f ca="1">IF(ISERROR(Tableau_owssvr_1[[#This Row],[Action 2 Effectivity Date]]-TODAY()),"/",(Tableau_owssvr_1[[#This Row],[Action 2 Effectivity Date]]-TODAY())*-1)</f>
        <v>/</v>
      </c>
      <c r="D132" s="11" t="str">
        <f ca="1">IF(ISERROR(Tableau_owssvr_1[[#This Row],[Action 3 Effectivity Date]]-TODAY()),"/", (Tableau_owssvr_1[[#This Row],[Action 3 Effectivity Date]]-TODAY())*-1)</f>
        <v>/</v>
      </c>
      <c r="E132" s="12" t="str">
        <f>IF(ISERROR( Tableau_owssvr_1[[#This Row],[Criticality]]),"/",Tableau_owssvr_1[[#This Row],[Criticality]])</f>
        <v>/</v>
      </c>
      <c r="F132" s="12" t="str">
        <f>IF(ISERROR( Tableau_owssvr_1[[#This Row],[Source]]),"/", Tableau_owssvr_1[[#This Row],[Source]])</f>
        <v>/</v>
      </c>
      <c r="G132" s="12" t="str">
        <f>IF(ISERROR( Tableau_owssvr_1[[#This Row],[Problem Statement]]),"/", Tableau_owssvr_1[[#This Row],[Problem Statement]])</f>
        <v>/</v>
      </c>
      <c r="H132" s="56"/>
      <c r="I132" s="12"/>
      <c r="J132" s="12" t="str">
        <f>IF(ISERROR( Tableau_owssvr_1[[#This Row],[Title]]),"/", Tableau_owssvr_1[[#This Row],[Title]])</f>
        <v>/</v>
      </c>
      <c r="K132" s="13" t="str">
        <f>IF(ISERROR( Tableau_owssvr_1[[#This Row],[Problem Initiator]]),"/", Tableau_owssvr_1[[#This Row],[Problem Initiator]])</f>
        <v>/</v>
      </c>
      <c r="L132" s="14" t="str">
        <f>IF(ISERROR( Tableau_owssvr_1[[#This Row],[Creation Date]]),"/", Tableau_owssvr_1[[#This Row],[Creation Date]])</f>
        <v>/</v>
      </c>
      <c r="M132" s="13" t="str">
        <f>IF(ISERROR(VLOOKUP(Tableau45745[[#This Row],[Problem Owner]],Table!A:B,2,FALSE)),"/",VLOOKUP(Tableau45745[[#This Row],[Problem Owner]],Table!A:B,2,FALSE))</f>
        <v>/</v>
      </c>
      <c r="N132" s="13" t="str">
        <f>IF(ISERROR( Tableau_owssvr_1[[#This Row],[Problem Owner]]),"/", Tableau_owssvr_1[[#This Row],[Problem Owner]])</f>
        <v>/</v>
      </c>
      <c r="O132" s="13" t="str">
        <f>IF(ISERROR( Tableau_owssvr_1[[#This Row],[Status]]),"/", Tableau_owssvr_1[[#This Row],[Status]])</f>
        <v>/</v>
      </c>
      <c r="P132" s="13" t="str">
        <f>IF(ISERROR( Tableau_owssvr_1[[#This Row],[Site Origin]]),"/", Tableau_owssvr_1[[#This Row],[Site Origin]])</f>
        <v>/</v>
      </c>
    </row>
    <row r="133" spans="1:16" x14ac:dyDescent="0.25">
      <c r="A133" s="11" t="str">
        <f ca="1">IF(ISERROR(ABS(Tableau_owssvr_1[[#This Row],[Creation Date]]-TODAY())),"/", ABS(Tableau_owssvr_1[[#This Row],[Creation Date]]-TODAY()))</f>
        <v>/</v>
      </c>
      <c r="B133" s="11" t="str">
        <f ca="1">IF(ISERROR( Tableau_owssvr_1[[#This Row],[Action 1 Effectivity Date]]-TODAY()),"/", (Tableau_owssvr_1[[#This Row],[Action 1 Effectivity Date]]-TODAY())*-1)</f>
        <v>/</v>
      </c>
      <c r="C133" s="11" t="str">
        <f ca="1">IF(ISERROR(Tableau_owssvr_1[[#This Row],[Action 2 Effectivity Date]]-TODAY()),"/",(Tableau_owssvr_1[[#This Row],[Action 2 Effectivity Date]]-TODAY())*-1)</f>
        <v>/</v>
      </c>
      <c r="D133" s="11" t="str">
        <f ca="1">IF(ISERROR(Tableau_owssvr_1[[#This Row],[Action 3 Effectivity Date]]-TODAY()),"/", (Tableau_owssvr_1[[#This Row],[Action 3 Effectivity Date]]-TODAY())*-1)</f>
        <v>/</v>
      </c>
      <c r="E133" s="12" t="str">
        <f>IF(ISERROR( Tableau_owssvr_1[[#This Row],[Criticality]]),"/",Tableau_owssvr_1[[#This Row],[Criticality]])</f>
        <v>/</v>
      </c>
      <c r="F133" s="12" t="str">
        <f>IF(ISERROR( Tableau_owssvr_1[[#This Row],[Source]]),"/", Tableau_owssvr_1[[#This Row],[Source]])</f>
        <v>/</v>
      </c>
      <c r="G133" s="12" t="str">
        <f>IF(ISERROR( Tableau_owssvr_1[[#This Row],[Problem Statement]]),"/", Tableau_owssvr_1[[#This Row],[Problem Statement]])</f>
        <v>/</v>
      </c>
      <c r="H133" s="56"/>
      <c r="I133" s="12"/>
      <c r="J133" s="12" t="str">
        <f>IF(ISERROR( Tableau_owssvr_1[[#This Row],[Title]]),"/", Tableau_owssvr_1[[#This Row],[Title]])</f>
        <v>/</v>
      </c>
      <c r="K133" s="13" t="str">
        <f>IF(ISERROR( Tableau_owssvr_1[[#This Row],[Problem Initiator]]),"/", Tableau_owssvr_1[[#This Row],[Problem Initiator]])</f>
        <v>/</v>
      </c>
      <c r="L133" s="14" t="str">
        <f>IF(ISERROR( Tableau_owssvr_1[[#This Row],[Creation Date]]),"/", Tableau_owssvr_1[[#This Row],[Creation Date]])</f>
        <v>/</v>
      </c>
      <c r="M133" s="13" t="str">
        <f>IF(ISERROR(VLOOKUP(Tableau45745[[#This Row],[Problem Owner]],Table!A:B,2,FALSE)),"/",VLOOKUP(Tableau45745[[#This Row],[Problem Owner]],Table!A:B,2,FALSE))</f>
        <v>/</v>
      </c>
      <c r="N133" s="13" t="str">
        <f>IF(ISERROR( Tableau_owssvr_1[[#This Row],[Problem Owner]]),"/", Tableau_owssvr_1[[#This Row],[Problem Owner]])</f>
        <v>/</v>
      </c>
      <c r="O133" s="13" t="str">
        <f>IF(ISERROR( Tableau_owssvr_1[[#This Row],[Status]]),"/", Tableau_owssvr_1[[#This Row],[Status]])</f>
        <v>/</v>
      </c>
      <c r="P133" s="13" t="str">
        <f>IF(ISERROR( Tableau_owssvr_1[[#This Row],[Site Origin]]),"/", Tableau_owssvr_1[[#This Row],[Site Origin]])</f>
        <v>/</v>
      </c>
    </row>
    <row r="134" spans="1:16" x14ac:dyDescent="0.25">
      <c r="A134" s="11" t="str">
        <f ca="1">IF(ISERROR(ABS(Tableau_owssvr_1[[#This Row],[Creation Date]]-TODAY())),"/", ABS(Tableau_owssvr_1[[#This Row],[Creation Date]]-TODAY()))</f>
        <v>/</v>
      </c>
      <c r="B134" s="11" t="str">
        <f ca="1">IF(ISERROR( Tableau_owssvr_1[[#This Row],[Action 1 Effectivity Date]]-TODAY()),"/", (Tableau_owssvr_1[[#This Row],[Action 1 Effectivity Date]]-TODAY())*-1)</f>
        <v>/</v>
      </c>
      <c r="C134" s="11" t="str">
        <f ca="1">IF(ISERROR(Tableau_owssvr_1[[#This Row],[Action 2 Effectivity Date]]-TODAY()),"/",(Tableau_owssvr_1[[#This Row],[Action 2 Effectivity Date]]-TODAY())*-1)</f>
        <v>/</v>
      </c>
      <c r="D134" s="11" t="str">
        <f ca="1">IF(ISERROR(Tableau_owssvr_1[[#This Row],[Action 3 Effectivity Date]]-TODAY()),"/", (Tableau_owssvr_1[[#This Row],[Action 3 Effectivity Date]]-TODAY())*-1)</f>
        <v>/</v>
      </c>
      <c r="E134" s="12" t="str">
        <f>IF(ISERROR( Tableau_owssvr_1[[#This Row],[Criticality]]),"/",Tableau_owssvr_1[[#This Row],[Criticality]])</f>
        <v>/</v>
      </c>
      <c r="F134" s="12" t="str">
        <f>IF(ISERROR( Tableau_owssvr_1[[#This Row],[Source]]),"/", Tableau_owssvr_1[[#This Row],[Source]])</f>
        <v>/</v>
      </c>
      <c r="G134" s="12" t="str">
        <f>IF(ISERROR( Tableau_owssvr_1[[#This Row],[Problem Statement]]),"/", Tableau_owssvr_1[[#This Row],[Problem Statement]])</f>
        <v>/</v>
      </c>
      <c r="H134" s="56"/>
      <c r="I134" s="12"/>
      <c r="J134" s="12" t="str">
        <f>IF(ISERROR( Tableau_owssvr_1[[#This Row],[Title]]),"/", Tableau_owssvr_1[[#This Row],[Title]])</f>
        <v>/</v>
      </c>
      <c r="K134" s="13" t="str">
        <f>IF(ISERROR( Tableau_owssvr_1[[#This Row],[Problem Initiator]]),"/", Tableau_owssvr_1[[#This Row],[Problem Initiator]])</f>
        <v>/</v>
      </c>
      <c r="L134" s="14" t="str">
        <f>IF(ISERROR( Tableau_owssvr_1[[#This Row],[Creation Date]]),"/", Tableau_owssvr_1[[#This Row],[Creation Date]])</f>
        <v>/</v>
      </c>
      <c r="M134" s="13" t="str">
        <f>IF(ISERROR(VLOOKUP(Tableau45745[[#This Row],[Problem Owner]],Table!A:B,2,FALSE)),"/",VLOOKUP(Tableau45745[[#This Row],[Problem Owner]],Table!A:B,2,FALSE))</f>
        <v>/</v>
      </c>
      <c r="N134" s="13" t="str">
        <f>IF(ISERROR( Tableau_owssvr_1[[#This Row],[Problem Owner]]),"/", Tableau_owssvr_1[[#This Row],[Problem Owner]])</f>
        <v>/</v>
      </c>
      <c r="O134" s="13" t="str">
        <f>IF(ISERROR( Tableau_owssvr_1[[#This Row],[Status]]),"/", Tableau_owssvr_1[[#This Row],[Status]])</f>
        <v>/</v>
      </c>
      <c r="P134" s="13" t="str">
        <f>IF(ISERROR( Tableau_owssvr_1[[#This Row],[Site Origin]]),"/", Tableau_owssvr_1[[#This Row],[Site Origin]])</f>
        <v>/</v>
      </c>
    </row>
    <row r="135" spans="1:16" x14ac:dyDescent="0.25">
      <c r="A135" s="11" t="str">
        <f ca="1">IF(ISERROR(ABS(Tableau_owssvr_1[[#This Row],[Creation Date]]-TODAY())),"/", ABS(Tableau_owssvr_1[[#This Row],[Creation Date]]-TODAY()))</f>
        <v>/</v>
      </c>
      <c r="B135" s="11" t="str">
        <f ca="1">IF(ISERROR( Tableau_owssvr_1[[#This Row],[Action 1 Effectivity Date]]-TODAY()),"/", (Tableau_owssvr_1[[#This Row],[Action 1 Effectivity Date]]-TODAY())*-1)</f>
        <v>/</v>
      </c>
      <c r="C135" s="11" t="str">
        <f ca="1">IF(ISERROR(Tableau_owssvr_1[[#This Row],[Action 2 Effectivity Date]]-TODAY()),"/",(Tableau_owssvr_1[[#This Row],[Action 2 Effectivity Date]]-TODAY())*-1)</f>
        <v>/</v>
      </c>
      <c r="D135" s="11" t="str">
        <f ca="1">IF(ISERROR(Tableau_owssvr_1[[#This Row],[Action 3 Effectivity Date]]-TODAY()),"/", (Tableau_owssvr_1[[#This Row],[Action 3 Effectivity Date]]-TODAY())*-1)</f>
        <v>/</v>
      </c>
      <c r="E135" s="12" t="str">
        <f>IF(ISERROR( Tableau_owssvr_1[[#This Row],[Criticality]]),"/",Tableau_owssvr_1[[#This Row],[Criticality]])</f>
        <v>/</v>
      </c>
      <c r="F135" s="12" t="str">
        <f>IF(ISERROR( Tableau_owssvr_1[[#This Row],[Source]]),"/", Tableau_owssvr_1[[#This Row],[Source]])</f>
        <v>/</v>
      </c>
      <c r="G135" s="12" t="str">
        <f>IF(ISERROR( Tableau_owssvr_1[[#This Row],[Problem Statement]]),"/", Tableau_owssvr_1[[#This Row],[Problem Statement]])</f>
        <v>/</v>
      </c>
      <c r="H135" s="56"/>
      <c r="I135" s="12"/>
      <c r="J135" s="12" t="str">
        <f>IF(ISERROR( Tableau_owssvr_1[[#This Row],[Title]]),"/", Tableau_owssvr_1[[#This Row],[Title]])</f>
        <v>/</v>
      </c>
      <c r="K135" s="13" t="str">
        <f>IF(ISERROR( Tableau_owssvr_1[[#This Row],[Problem Initiator]]),"/", Tableau_owssvr_1[[#This Row],[Problem Initiator]])</f>
        <v>/</v>
      </c>
      <c r="L135" s="14" t="str">
        <f>IF(ISERROR( Tableau_owssvr_1[[#This Row],[Creation Date]]),"/", Tableau_owssvr_1[[#This Row],[Creation Date]])</f>
        <v>/</v>
      </c>
      <c r="M135" s="13" t="str">
        <f>IF(ISERROR(VLOOKUP(Tableau45745[[#This Row],[Problem Owner]],Table!A:B,2,FALSE)),"/",VLOOKUP(Tableau45745[[#This Row],[Problem Owner]],Table!A:B,2,FALSE))</f>
        <v>/</v>
      </c>
      <c r="N135" s="13" t="str">
        <f>IF(ISERROR( Tableau_owssvr_1[[#This Row],[Problem Owner]]),"/", Tableau_owssvr_1[[#This Row],[Problem Owner]])</f>
        <v>/</v>
      </c>
      <c r="O135" s="13" t="str">
        <f>IF(ISERROR( Tableau_owssvr_1[[#This Row],[Status]]),"/", Tableau_owssvr_1[[#This Row],[Status]])</f>
        <v>/</v>
      </c>
      <c r="P135" s="13" t="str">
        <f>IF(ISERROR( Tableau_owssvr_1[[#This Row],[Site Origin]]),"/", Tableau_owssvr_1[[#This Row],[Site Origin]])</f>
        <v>/</v>
      </c>
    </row>
    <row r="136" spans="1:16" x14ac:dyDescent="0.25">
      <c r="A136" s="11" t="str">
        <f ca="1">IF(ISERROR(ABS(Tableau_owssvr_1[[#This Row],[Creation Date]]-TODAY())),"/", ABS(Tableau_owssvr_1[[#This Row],[Creation Date]]-TODAY()))</f>
        <v>/</v>
      </c>
      <c r="B136" s="11" t="str">
        <f ca="1">IF(ISERROR( Tableau_owssvr_1[[#This Row],[Action 1 Effectivity Date]]-TODAY()),"/", (Tableau_owssvr_1[[#This Row],[Action 1 Effectivity Date]]-TODAY())*-1)</f>
        <v>/</v>
      </c>
      <c r="C136" s="11" t="str">
        <f ca="1">IF(ISERROR(Tableau_owssvr_1[[#This Row],[Action 2 Effectivity Date]]-TODAY()),"/",(Tableau_owssvr_1[[#This Row],[Action 2 Effectivity Date]]-TODAY())*-1)</f>
        <v>/</v>
      </c>
      <c r="D136" s="11" t="str">
        <f ca="1">IF(ISERROR(Tableau_owssvr_1[[#This Row],[Action 3 Effectivity Date]]-TODAY()),"/", (Tableau_owssvr_1[[#This Row],[Action 3 Effectivity Date]]-TODAY())*-1)</f>
        <v>/</v>
      </c>
      <c r="E136" s="12" t="str">
        <f>IF(ISERROR( Tableau_owssvr_1[[#This Row],[Criticality]]),"/",Tableau_owssvr_1[[#This Row],[Criticality]])</f>
        <v>/</v>
      </c>
      <c r="F136" s="12" t="str">
        <f>IF(ISERROR( Tableau_owssvr_1[[#This Row],[Source]]),"/", Tableau_owssvr_1[[#This Row],[Source]])</f>
        <v>/</v>
      </c>
      <c r="G136" s="12" t="str">
        <f>IF(ISERROR( Tableau_owssvr_1[[#This Row],[Problem Statement]]),"/", Tableau_owssvr_1[[#This Row],[Problem Statement]])</f>
        <v>/</v>
      </c>
      <c r="H136" s="56"/>
      <c r="I136" s="12"/>
      <c r="J136" s="12" t="str">
        <f>IF(ISERROR( Tableau_owssvr_1[[#This Row],[Title]]),"/", Tableau_owssvr_1[[#This Row],[Title]])</f>
        <v>/</v>
      </c>
      <c r="K136" s="13" t="str">
        <f>IF(ISERROR( Tableau_owssvr_1[[#This Row],[Problem Initiator]]),"/", Tableau_owssvr_1[[#This Row],[Problem Initiator]])</f>
        <v>/</v>
      </c>
      <c r="L136" s="14" t="str">
        <f>IF(ISERROR( Tableau_owssvr_1[[#This Row],[Creation Date]]),"/", Tableau_owssvr_1[[#This Row],[Creation Date]])</f>
        <v>/</v>
      </c>
      <c r="M136" s="13" t="str">
        <f>IF(ISERROR(VLOOKUP(Tableau45745[[#This Row],[Problem Owner]],Table!A:B,2,FALSE)),"/",VLOOKUP(Tableau45745[[#This Row],[Problem Owner]],Table!A:B,2,FALSE))</f>
        <v>/</v>
      </c>
      <c r="N136" s="13" t="str">
        <f>IF(ISERROR( Tableau_owssvr_1[[#This Row],[Problem Owner]]),"/", Tableau_owssvr_1[[#This Row],[Problem Owner]])</f>
        <v>/</v>
      </c>
      <c r="O136" s="13" t="str">
        <f>IF(ISERROR( Tableau_owssvr_1[[#This Row],[Status]]),"/", Tableau_owssvr_1[[#This Row],[Status]])</f>
        <v>/</v>
      </c>
      <c r="P136" s="13" t="str">
        <f>IF(ISERROR( Tableau_owssvr_1[[#This Row],[Site Origin]]),"/", Tableau_owssvr_1[[#This Row],[Site Origin]])</f>
        <v>/</v>
      </c>
    </row>
    <row r="137" spans="1:16" x14ac:dyDescent="0.25">
      <c r="A137" s="11" t="str">
        <f ca="1">IF(ISERROR(ABS(Tableau_owssvr_1[[#This Row],[Creation Date]]-TODAY())),"/", ABS(Tableau_owssvr_1[[#This Row],[Creation Date]]-TODAY()))</f>
        <v>/</v>
      </c>
      <c r="B137" s="11" t="str">
        <f ca="1">IF(ISERROR( Tableau_owssvr_1[[#This Row],[Action 1 Effectivity Date]]-TODAY()),"/", (Tableau_owssvr_1[[#This Row],[Action 1 Effectivity Date]]-TODAY())*-1)</f>
        <v>/</v>
      </c>
      <c r="C137" s="11" t="str">
        <f ca="1">IF(ISERROR(Tableau_owssvr_1[[#This Row],[Action 2 Effectivity Date]]-TODAY()),"/",(Tableau_owssvr_1[[#This Row],[Action 2 Effectivity Date]]-TODAY())*-1)</f>
        <v>/</v>
      </c>
      <c r="D137" s="11" t="str">
        <f ca="1">IF(ISERROR(Tableau_owssvr_1[[#This Row],[Action 3 Effectivity Date]]-TODAY()),"/", (Tableau_owssvr_1[[#This Row],[Action 3 Effectivity Date]]-TODAY())*-1)</f>
        <v>/</v>
      </c>
      <c r="E137" s="12" t="str">
        <f>IF(ISERROR( Tableau_owssvr_1[[#This Row],[Criticality]]),"/",Tableau_owssvr_1[[#This Row],[Criticality]])</f>
        <v>/</v>
      </c>
      <c r="F137" s="12" t="str">
        <f>IF(ISERROR( Tableau_owssvr_1[[#This Row],[Source]]),"/", Tableau_owssvr_1[[#This Row],[Source]])</f>
        <v>/</v>
      </c>
      <c r="G137" s="12" t="str">
        <f>IF(ISERROR( Tableau_owssvr_1[[#This Row],[Problem Statement]]),"/", Tableau_owssvr_1[[#This Row],[Problem Statement]])</f>
        <v>/</v>
      </c>
      <c r="H137" s="56"/>
      <c r="I137" s="12"/>
      <c r="J137" s="12" t="str">
        <f>IF(ISERROR( Tableau_owssvr_1[[#This Row],[Title]]),"/", Tableau_owssvr_1[[#This Row],[Title]])</f>
        <v>/</v>
      </c>
      <c r="K137" s="13" t="str">
        <f>IF(ISERROR( Tableau_owssvr_1[[#This Row],[Problem Initiator]]),"/", Tableau_owssvr_1[[#This Row],[Problem Initiator]])</f>
        <v>/</v>
      </c>
      <c r="L137" s="14" t="str">
        <f>IF(ISERROR( Tableau_owssvr_1[[#This Row],[Creation Date]]),"/", Tableau_owssvr_1[[#This Row],[Creation Date]])</f>
        <v>/</v>
      </c>
      <c r="M137" s="13" t="str">
        <f>IF(ISERROR(VLOOKUP(Tableau45745[[#This Row],[Problem Owner]],Table!A:B,2,FALSE)),"/",VLOOKUP(Tableau45745[[#This Row],[Problem Owner]],Table!A:B,2,FALSE))</f>
        <v>/</v>
      </c>
      <c r="N137" s="13" t="str">
        <f>IF(ISERROR( Tableau_owssvr_1[[#This Row],[Problem Owner]]),"/", Tableau_owssvr_1[[#This Row],[Problem Owner]])</f>
        <v>/</v>
      </c>
      <c r="O137" s="13" t="str">
        <f>IF(ISERROR( Tableau_owssvr_1[[#This Row],[Status]]),"/", Tableau_owssvr_1[[#This Row],[Status]])</f>
        <v>/</v>
      </c>
      <c r="P137" s="13" t="str">
        <f>IF(ISERROR( Tableau_owssvr_1[[#This Row],[Site Origin]]),"/", Tableau_owssvr_1[[#This Row],[Site Origin]])</f>
        <v>/</v>
      </c>
    </row>
    <row r="138" spans="1:16" x14ac:dyDescent="0.25">
      <c r="A138" s="11" t="str">
        <f ca="1">IF(ISERROR(ABS(Tableau_owssvr_1[[#This Row],[Creation Date]]-TODAY())),"/", ABS(Tableau_owssvr_1[[#This Row],[Creation Date]]-TODAY()))</f>
        <v>/</v>
      </c>
      <c r="B138" s="11" t="str">
        <f ca="1">IF(ISERROR( Tableau_owssvr_1[[#This Row],[Action 1 Effectivity Date]]-TODAY()),"/", (Tableau_owssvr_1[[#This Row],[Action 1 Effectivity Date]]-TODAY())*-1)</f>
        <v>/</v>
      </c>
      <c r="C138" s="11" t="str">
        <f ca="1">IF(ISERROR(Tableau_owssvr_1[[#This Row],[Action 2 Effectivity Date]]-TODAY()),"/",(Tableau_owssvr_1[[#This Row],[Action 2 Effectivity Date]]-TODAY())*-1)</f>
        <v>/</v>
      </c>
      <c r="D138" s="11" t="str">
        <f ca="1">IF(ISERROR(Tableau_owssvr_1[[#This Row],[Action 3 Effectivity Date]]-TODAY()),"/", (Tableau_owssvr_1[[#This Row],[Action 3 Effectivity Date]]-TODAY())*-1)</f>
        <v>/</v>
      </c>
      <c r="E138" s="12" t="str">
        <f>IF(ISERROR( Tableau_owssvr_1[[#This Row],[Criticality]]),"/",Tableau_owssvr_1[[#This Row],[Criticality]])</f>
        <v>/</v>
      </c>
      <c r="F138" s="12" t="str">
        <f>IF(ISERROR( Tableau_owssvr_1[[#This Row],[Source]]),"/", Tableau_owssvr_1[[#This Row],[Source]])</f>
        <v>/</v>
      </c>
      <c r="G138" s="12" t="str">
        <f>IF(ISERROR( Tableau_owssvr_1[[#This Row],[Problem Statement]]),"/", Tableau_owssvr_1[[#This Row],[Problem Statement]])</f>
        <v>/</v>
      </c>
      <c r="H138" s="56"/>
      <c r="I138" s="12"/>
      <c r="J138" s="12" t="str">
        <f>IF(ISERROR( Tableau_owssvr_1[[#This Row],[Title]]),"/", Tableau_owssvr_1[[#This Row],[Title]])</f>
        <v>/</v>
      </c>
      <c r="K138" s="13" t="str">
        <f>IF(ISERROR( Tableau_owssvr_1[[#This Row],[Problem Initiator]]),"/", Tableau_owssvr_1[[#This Row],[Problem Initiator]])</f>
        <v>/</v>
      </c>
      <c r="L138" s="14" t="str">
        <f>IF(ISERROR( Tableau_owssvr_1[[#This Row],[Creation Date]]),"/", Tableau_owssvr_1[[#This Row],[Creation Date]])</f>
        <v>/</v>
      </c>
      <c r="M138" s="13" t="str">
        <f>IF(ISERROR(VLOOKUP(Tableau45745[[#This Row],[Problem Owner]],Table!A:B,2,FALSE)),"/",VLOOKUP(Tableau45745[[#This Row],[Problem Owner]],Table!A:B,2,FALSE))</f>
        <v>/</v>
      </c>
      <c r="N138" s="13" t="str">
        <f>IF(ISERROR( Tableau_owssvr_1[[#This Row],[Problem Owner]]),"/", Tableau_owssvr_1[[#This Row],[Problem Owner]])</f>
        <v>/</v>
      </c>
      <c r="O138" s="13" t="str">
        <f>IF(ISERROR( Tableau_owssvr_1[[#This Row],[Status]]),"/", Tableau_owssvr_1[[#This Row],[Status]])</f>
        <v>/</v>
      </c>
      <c r="P138" s="13" t="str">
        <f>IF(ISERROR( Tableau_owssvr_1[[#This Row],[Site Origin]]),"/", Tableau_owssvr_1[[#This Row],[Site Origin]])</f>
        <v>/</v>
      </c>
    </row>
    <row r="139" spans="1:16" x14ac:dyDescent="0.25">
      <c r="A139" s="11" t="str">
        <f ca="1">IF(ISERROR(ABS(Tableau_owssvr_1[[#This Row],[Creation Date]]-TODAY())),"/", ABS(Tableau_owssvr_1[[#This Row],[Creation Date]]-TODAY()))</f>
        <v>/</v>
      </c>
      <c r="B139" s="11" t="str">
        <f ca="1">IF(ISERROR( Tableau_owssvr_1[[#This Row],[Action 1 Effectivity Date]]-TODAY()),"/", (Tableau_owssvr_1[[#This Row],[Action 1 Effectivity Date]]-TODAY())*-1)</f>
        <v>/</v>
      </c>
      <c r="C139" s="11" t="str">
        <f ca="1">IF(ISERROR(Tableau_owssvr_1[[#This Row],[Action 2 Effectivity Date]]-TODAY()),"/",(Tableau_owssvr_1[[#This Row],[Action 2 Effectivity Date]]-TODAY())*-1)</f>
        <v>/</v>
      </c>
      <c r="D139" s="11" t="str">
        <f ca="1">IF(ISERROR(Tableau_owssvr_1[[#This Row],[Action 3 Effectivity Date]]-TODAY()),"/", (Tableau_owssvr_1[[#This Row],[Action 3 Effectivity Date]]-TODAY())*-1)</f>
        <v>/</v>
      </c>
      <c r="E139" s="12" t="str">
        <f>IF(ISERROR( Tableau_owssvr_1[[#This Row],[Criticality]]),"/",Tableau_owssvr_1[[#This Row],[Criticality]])</f>
        <v>/</v>
      </c>
      <c r="F139" s="12" t="str">
        <f>IF(ISERROR( Tableau_owssvr_1[[#This Row],[Source]]),"/", Tableau_owssvr_1[[#This Row],[Source]])</f>
        <v>/</v>
      </c>
      <c r="G139" s="12" t="str">
        <f>IF(ISERROR( Tableau_owssvr_1[[#This Row],[Problem Statement]]),"/", Tableau_owssvr_1[[#This Row],[Problem Statement]])</f>
        <v>/</v>
      </c>
      <c r="H139" s="56"/>
      <c r="I139" s="12"/>
      <c r="J139" s="12" t="str">
        <f>IF(ISERROR( Tableau_owssvr_1[[#This Row],[Title]]),"/", Tableau_owssvr_1[[#This Row],[Title]])</f>
        <v>/</v>
      </c>
      <c r="K139" s="13" t="str">
        <f>IF(ISERROR( Tableau_owssvr_1[[#This Row],[Problem Initiator]]),"/", Tableau_owssvr_1[[#This Row],[Problem Initiator]])</f>
        <v>/</v>
      </c>
      <c r="L139" s="14" t="str">
        <f>IF(ISERROR( Tableau_owssvr_1[[#This Row],[Creation Date]]),"/", Tableau_owssvr_1[[#This Row],[Creation Date]])</f>
        <v>/</v>
      </c>
      <c r="M139" s="13" t="str">
        <f>IF(ISERROR(VLOOKUP(Tableau45745[[#This Row],[Problem Owner]],Table!A:B,2,FALSE)),"/",VLOOKUP(Tableau45745[[#This Row],[Problem Owner]],Table!A:B,2,FALSE))</f>
        <v>/</v>
      </c>
      <c r="N139" s="13" t="str">
        <f>IF(ISERROR( Tableau_owssvr_1[[#This Row],[Problem Owner]]),"/", Tableau_owssvr_1[[#This Row],[Problem Owner]])</f>
        <v>/</v>
      </c>
      <c r="O139" s="13" t="str">
        <f>IF(ISERROR( Tableau_owssvr_1[[#This Row],[Status]]),"/", Tableau_owssvr_1[[#This Row],[Status]])</f>
        <v>/</v>
      </c>
      <c r="P139" s="13" t="str">
        <f>IF(ISERROR( Tableau_owssvr_1[[#This Row],[Site Origin]]),"/", Tableau_owssvr_1[[#This Row],[Site Origin]])</f>
        <v>/</v>
      </c>
    </row>
    <row r="140" spans="1:16" x14ac:dyDescent="0.25">
      <c r="A140" s="11" t="str">
        <f ca="1">IF(ISERROR(ABS(Tableau_owssvr_1[[#This Row],[Creation Date]]-TODAY())),"/", ABS(Tableau_owssvr_1[[#This Row],[Creation Date]]-TODAY()))</f>
        <v>/</v>
      </c>
      <c r="B140" s="11" t="str">
        <f ca="1">IF(ISERROR( Tableau_owssvr_1[[#This Row],[Action 1 Effectivity Date]]-TODAY()),"/", (Tableau_owssvr_1[[#This Row],[Action 1 Effectivity Date]]-TODAY())*-1)</f>
        <v>/</v>
      </c>
      <c r="C140" s="11" t="str">
        <f ca="1">IF(ISERROR(Tableau_owssvr_1[[#This Row],[Action 2 Effectivity Date]]-TODAY()),"/",(Tableau_owssvr_1[[#This Row],[Action 2 Effectivity Date]]-TODAY())*-1)</f>
        <v>/</v>
      </c>
      <c r="D140" s="11" t="str">
        <f ca="1">IF(ISERROR(Tableau_owssvr_1[[#This Row],[Action 3 Effectivity Date]]-TODAY()),"/", (Tableau_owssvr_1[[#This Row],[Action 3 Effectivity Date]]-TODAY())*-1)</f>
        <v>/</v>
      </c>
      <c r="E140" s="12" t="str">
        <f>IF(ISERROR( Tableau_owssvr_1[[#This Row],[Criticality]]),"/",Tableau_owssvr_1[[#This Row],[Criticality]])</f>
        <v>/</v>
      </c>
      <c r="F140" s="12" t="str">
        <f>IF(ISERROR( Tableau_owssvr_1[[#This Row],[Source]]),"/", Tableau_owssvr_1[[#This Row],[Source]])</f>
        <v>/</v>
      </c>
      <c r="G140" s="12" t="str">
        <f>IF(ISERROR( Tableau_owssvr_1[[#This Row],[Problem Statement]]),"/", Tableau_owssvr_1[[#This Row],[Problem Statement]])</f>
        <v>/</v>
      </c>
      <c r="H140" s="56"/>
      <c r="I140" s="12"/>
      <c r="J140" s="12" t="str">
        <f>IF(ISERROR( Tableau_owssvr_1[[#This Row],[Title]]),"/", Tableau_owssvr_1[[#This Row],[Title]])</f>
        <v>/</v>
      </c>
      <c r="K140" s="13" t="str">
        <f>IF(ISERROR( Tableau_owssvr_1[[#This Row],[Problem Initiator]]),"/", Tableau_owssvr_1[[#This Row],[Problem Initiator]])</f>
        <v>/</v>
      </c>
      <c r="L140" s="14" t="str">
        <f>IF(ISERROR( Tableau_owssvr_1[[#This Row],[Creation Date]]),"/", Tableau_owssvr_1[[#This Row],[Creation Date]])</f>
        <v>/</v>
      </c>
      <c r="M140" s="13" t="str">
        <f>IF(ISERROR(VLOOKUP(Tableau45745[[#This Row],[Problem Owner]],Table!A:B,2,FALSE)),"/",VLOOKUP(Tableau45745[[#This Row],[Problem Owner]],Table!A:B,2,FALSE))</f>
        <v>/</v>
      </c>
      <c r="N140" s="13" t="str">
        <f>IF(ISERROR( Tableau_owssvr_1[[#This Row],[Problem Owner]]),"/", Tableau_owssvr_1[[#This Row],[Problem Owner]])</f>
        <v>/</v>
      </c>
      <c r="O140" s="13" t="str">
        <f>IF(ISERROR( Tableau_owssvr_1[[#This Row],[Status]]),"/", Tableau_owssvr_1[[#This Row],[Status]])</f>
        <v>/</v>
      </c>
      <c r="P140" s="13" t="str">
        <f>IF(ISERROR( Tableau_owssvr_1[[#This Row],[Site Origin]]),"/", Tableau_owssvr_1[[#This Row],[Site Origin]])</f>
        <v>/</v>
      </c>
    </row>
    <row r="141" spans="1:16" x14ac:dyDescent="0.25">
      <c r="A141" s="11" t="str">
        <f ca="1">IF(ISERROR(ABS(Tableau_owssvr_1[[#This Row],[Creation Date]]-TODAY())),"/", ABS(Tableau_owssvr_1[[#This Row],[Creation Date]]-TODAY()))</f>
        <v>/</v>
      </c>
      <c r="B141" s="11" t="str">
        <f ca="1">IF(ISERROR( Tableau_owssvr_1[[#This Row],[Action 1 Effectivity Date]]-TODAY()),"/", (Tableau_owssvr_1[[#This Row],[Action 1 Effectivity Date]]-TODAY())*-1)</f>
        <v>/</v>
      </c>
      <c r="C141" s="11" t="str">
        <f ca="1">IF(ISERROR(Tableau_owssvr_1[[#This Row],[Action 2 Effectivity Date]]-TODAY()),"/",(Tableau_owssvr_1[[#This Row],[Action 2 Effectivity Date]]-TODAY())*-1)</f>
        <v>/</v>
      </c>
      <c r="D141" s="11" t="str">
        <f ca="1">IF(ISERROR(Tableau_owssvr_1[[#This Row],[Action 3 Effectivity Date]]-TODAY()),"/", (Tableau_owssvr_1[[#This Row],[Action 3 Effectivity Date]]-TODAY())*-1)</f>
        <v>/</v>
      </c>
      <c r="E141" s="12" t="str">
        <f>IF(ISERROR( Tableau_owssvr_1[[#This Row],[Criticality]]),"/",Tableau_owssvr_1[[#This Row],[Criticality]])</f>
        <v>/</v>
      </c>
      <c r="F141" s="12" t="str">
        <f>IF(ISERROR( Tableau_owssvr_1[[#This Row],[Source]]),"/", Tableau_owssvr_1[[#This Row],[Source]])</f>
        <v>/</v>
      </c>
      <c r="G141" s="12" t="str">
        <f>IF(ISERROR( Tableau_owssvr_1[[#This Row],[Problem Statement]]),"/", Tableau_owssvr_1[[#This Row],[Problem Statement]])</f>
        <v>/</v>
      </c>
      <c r="H141" s="56"/>
      <c r="I141" s="12"/>
      <c r="J141" s="12" t="str">
        <f>IF(ISERROR( Tableau_owssvr_1[[#This Row],[Title]]),"/", Tableau_owssvr_1[[#This Row],[Title]])</f>
        <v>/</v>
      </c>
      <c r="K141" s="13" t="str">
        <f>IF(ISERROR( Tableau_owssvr_1[[#This Row],[Problem Initiator]]),"/", Tableau_owssvr_1[[#This Row],[Problem Initiator]])</f>
        <v>/</v>
      </c>
      <c r="L141" s="14" t="str">
        <f>IF(ISERROR( Tableau_owssvr_1[[#This Row],[Creation Date]]),"/", Tableau_owssvr_1[[#This Row],[Creation Date]])</f>
        <v>/</v>
      </c>
      <c r="M141" s="13" t="str">
        <f>IF(ISERROR(VLOOKUP(Tableau45745[[#This Row],[Problem Owner]],Table!A:B,2,FALSE)),"/",VLOOKUP(Tableau45745[[#This Row],[Problem Owner]],Table!A:B,2,FALSE))</f>
        <v>/</v>
      </c>
      <c r="N141" s="13" t="str">
        <f>IF(ISERROR( Tableau_owssvr_1[[#This Row],[Problem Owner]]),"/", Tableau_owssvr_1[[#This Row],[Problem Owner]])</f>
        <v>/</v>
      </c>
      <c r="O141" s="13" t="str">
        <f>IF(ISERROR( Tableau_owssvr_1[[#This Row],[Status]]),"/", Tableau_owssvr_1[[#This Row],[Status]])</f>
        <v>/</v>
      </c>
      <c r="P141" s="13" t="str">
        <f>IF(ISERROR( Tableau_owssvr_1[[#This Row],[Site Origin]]),"/", Tableau_owssvr_1[[#This Row],[Site Origin]])</f>
        <v>/</v>
      </c>
    </row>
    <row r="142" spans="1:16" x14ac:dyDescent="0.25">
      <c r="A142" s="11" t="str">
        <f ca="1">IF(ISERROR(ABS(Tableau_owssvr_1[[#This Row],[Creation Date]]-TODAY())),"/", ABS(Tableau_owssvr_1[[#This Row],[Creation Date]]-TODAY()))</f>
        <v>/</v>
      </c>
      <c r="B142" s="11" t="str">
        <f ca="1">IF(ISERROR( Tableau_owssvr_1[[#This Row],[Action 1 Effectivity Date]]-TODAY()),"/", (Tableau_owssvr_1[[#This Row],[Action 1 Effectivity Date]]-TODAY())*-1)</f>
        <v>/</v>
      </c>
      <c r="C142" s="11" t="str">
        <f ca="1">IF(ISERROR(Tableau_owssvr_1[[#This Row],[Action 2 Effectivity Date]]-TODAY()),"/",(Tableau_owssvr_1[[#This Row],[Action 2 Effectivity Date]]-TODAY())*-1)</f>
        <v>/</v>
      </c>
      <c r="D142" s="11" t="str">
        <f ca="1">IF(ISERROR(Tableau_owssvr_1[[#This Row],[Action 3 Effectivity Date]]-TODAY()),"/", (Tableau_owssvr_1[[#This Row],[Action 3 Effectivity Date]]-TODAY())*-1)</f>
        <v>/</v>
      </c>
      <c r="E142" s="12" t="str">
        <f>IF(ISERROR( Tableau_owssvr_1[[#This Row],[Criticality]]),"/",Tableau_owssvr_1[[#This Row],[Criticality]])</f>
        <v>/</v>
      </c>
      <c r="F142" s="12" t="str">
        <f>IF(ISERROR( Tableau_owssvr_1[[#This Row],[Source]]),"/", Tableau_owssvr_1[[#This Row],[Source]])</f>
        <v>/</v>
      </c>
      <c r="G142" s="12" t="str">
        <f>IF(ISERROR( Tableau_owssvr_1[[#This Row],[Problem Statement]]),"/", Tableau_owssvr_1[[#This Row],[Problem Statement]])</f>
        <v>/</v>
      </c>
      <c r="H142" s="56"/>
      <c r="I142" s="12"/>
      <c r="J142" s="12" t="str">
        <f>IF(ISERROR( Tableau_owssvr_1[[#This Row],[Title]]),"/", Tableau_owssvr_1[[#This Row],[Title]])</f>
        <v>/</v>
      </c>
      <c r="K142" s="13" t="str">
        <f>IF(ISERROR( Tableau_owssvr_1[[#This Row],[Problem Initiator]]),"/", Tableau_owssvr_1[[#This Row],[Problem Initiator]])</f>
        <v>/</v>
      </c>
      <c r="L142" s="14" t="str">
        <f>IF(ISERROR( Tableau_owssvr_1[[#This Row],[Creation Date]]),"/", Tableau_owssvr_1[[#This Row],[Creation Date]])</f>
        <v>/</v>
      </c>
      <c r="M142" s="13" t="str">
        <f>IF(ISERROR(VLOOKUP(Tableau45745[[#This Row],[Problem Owner]],Table!A:B,2,FALSE)),"/",VLOOKUP(Tableau45745[[#This Row],[Problem Owner]],Table!A:B,2,FALSE))</f>
        <v>/</v>
      </c>
      <c r="N142" s="13" t="str">
        <f>IF(ISERROR( Tableau_owssvr_1[[#This Row],[Problem Owner]]),"/", Tableau_owssvr_1[[#This Row],[Problem Owner]])</f>
        <v>/</v>
      </c>
      <c r="O142" s="13" t="str">
        <f>IF(ISERROR( Tableau_owssvr_1[[#This Row],[Status]]),"/", Tableau_owssvr_1[[#This Row],[Status]])</f>
        <v>/</v>
      </c>
      <c r="P142" s="13" t="str">
        <f>IF(ISERROR( Tableau_owssvr_1[[#This Row],[Site Origin]]),"/", Tableau_owssvr_1[[#This Row],[Site Origin]])</f>
        <v>/</v>
      </c>
    </row>
    <row r="143" spans="1:16" x14ac:dyDescent="0.25">
      <c r="A143" s="11" t="str">
        <f ca="1">IF(ISERROR(ABS(Tableau_owssvr_1[[#This Row],[Creation Date]]-TODAY())),"/", ABS(Tableau_owssvr_1[[#This Row],[Creation Date]]-TODAY()))</f>
        <v>/</v>
      </c>
      <c r="B143" s="11" t="str">
        <f ca="1">IF(ISERROR( Tableau_owssvr_1[[#This Row],[Action 1 Effectivity Date]]-TODAY()),"/", (Tableau_owssvr_1[[#This Row],[Action 1 Effectivity Date]]-TODAY())*-1)</f>
        <v>/</v>
      </c>
      <c r="C143" s="11" t="str">
        <f ca="1">IF(ISERROR(Tableau_owssvr_1[[#This Row],[Action 2 Effectivity Date]]-TODAY()),"/",(Tableau_owssvr_1[[#This Row],[Action 2 Effectivity Date]]-TODAY())*-1)</f>
        <v>/</v>
      </c>
      <c r="D143" s="11" t="str">
        <f ca="1">IF(ISERROR(Tableau_owssvr_1[[#This Row],[Action 3 Effectivity Date]]-TODAY()),"/", (Tableau_owssvr_1[[#This Row],[Action 3 Effectivity Date]]-TODAY())*-1)</f>
        <v>/</v>
      </c>
      <c r="E143" s="12" t="str">
        <f>IF(ISERROR( Tableau_owssvr_1[[#This Row],[Criticality]]),"/",Tableau_owssvr_1[[#This Row],[Criticality]])</f>
        <v>/</v>
      </c>
      <c r="F143" s="12" t="str">
        <f>IF(ISERROR( Tableau_owssvr_1[[#This Row],[Source]]),"/", Tableau_owssvr_1[[#This Row],[Source]])</f>
        <v>/</v>
      </c>
      <c r="G143" s="12" t="str">
        <f>IF(ISERROR( Tableau_owssvr_1[[#This Row],[Problem Statement]]),"/", Tableau_owssvr_1[[#This Row],[Problem Statement]])</f>
        <v>/</v>
      </c>
      <c r="H143" s="56"/>
      <c r="I143" s="12"/>
      <c r="J143" s="12" t="str">
        <f>IF(ISERROR( Tableau_owssvr_1[[#This Row],[Title]]),"/", Tableau_owssvr_1[[#This Row],[Title]])</f>
        <v>/</v>
      </c>
      <c r="K143" s="13" t="str">
        <f>IF(ISERROR( Tableau_owssvr_1[[#This Row],[Problem Initiator]]),"/", Tableau_owssvr_1[[#This Row],[Problem Initiator]])</f>
        <v>/</v>
      </c>
      <c r="L143" s="14" t="str">
        <f>IF(ISERROR( Tableau_owssvr_1[[#This Row],[Creation Date]]),"/", Tableau_owssvr_1[[#This Row],[Creation Date]])</f>
        <v>/</v>
      </c>
      <c r="M143" s="13" t="str">
        <f>IF(ISERROR(VLOOKUP(Tableau45745[[#This Row],[Problem Owner]],Table!A:B,2,FALSE)),"/",VLOOKUP(Tableau45745[[#This Row],[Problem Owner]],Table!A:B,2,FALSE))</f>
        <v>/</v>
      </c>
      <c r="N143" s="13" t="str">
        <f>IF(ISERROR( Tableau_owssvr_1[[#This Row],[Problem Owner]]),"/", Tableau_owssvr_1[[#This Row],[Problem Owner]])</f>
        <v>/</v>
      </c>
      <c r="O143" s="13" t="str">
        <f>IF(ISERROR( Tableau_owssvr_1[[#This Row],[Status]]),"/", Tableau_owssvr_1[[#This Row],[Status]])</f>
        <v>/</v>
      </c>
      <c r="P143" s="13" t="str">
        <f>IF(ISERROR( Tableau_owssvr_1[[#This Row],[Site Origin]]),"/", Tableau_owssvr_1[[#This Row],[Site Origin]])</f>
        <v>/</v>
      </c>
    </row>
    <row r="144" spans="1:16" x14ac:dyDescent="0.25">
      <c r="A144" s="11" t="str">
        <f ca="1">IF(ISERROR(ABS(Tableau_owssvr_1[[#This Row],[Creation Date]]-TODAY())),"/", ABS(Tableau_owssvr_1[[#This Row],[Creation Date]]-TODAY()))</f>
        <v>/</v>
      </c>
      <c r="B144" s="11" t="str">
        <f ca="1">IF(ISERROR( Tableau_owssvr_1[[#This Row],[Action 1 Effectivity Date]]-TODAY()),"/", (Tableau_owssvr_1[[#This Row],[Action 1 Effectivity Date]]-TODAY())*-1)</f>
        <v>/</v>
      </c>
      <c r="C144" s="11" t="str">
        <f ca="1">IF(ISERROR(Tableau_owssvr_1[[#This Row],[Action 2 Effectivity Date]]-TODAY()),"/",(Tableau_owssvr_1[[#This Row],[Action 2 Effectivity Date]]-TODAY())*-1)</f>
        <v>/</v>
      </c>
      <c r="D144" s="11" t="str">
        <f ca="1">IF(ISERROR(Tableau_owssvr_1[[#This Row],[Action 3 Effectivity Date]]-TODAY()),"/", (Tableau_owssvr_1[[#This Row],[Action 3 Effectivity Date]]-TODAY())*-1)</f>
        <v>/</v>
      </c>
      <c r="E144" s="12" t="str">
        <f>IF(ISERROR( Tableau_owssvr_1[[#This Row],[Criticality]]),"/",Tableau_owssvr_1[[#This Row],[Criticality]])</f>
        <v>/</v>
      </c>
      <c r="F144" s="12" t="str">
        <f>IF(ISERROR( Tableau_owssvr_1[[#This Row],[Source]]),"/", Tableau_owssvr_1[[#This Row],[Source]])</f>
        <v>/</v>
      </c>
      <c r="G144" s="12" t="str">
        <f>IF(ISERROR( Tableau_owssvr_1[[#This Row],[Problem Statement]]),"/", Tableau_owssvr_1[[#This Row],[Problem Statement]])</f>
        <v>/</v>
      </c>
      <c r="H144" s="56"/>
      <c r="I144" s="12"/>
      <c r="J144" s="12" t="str">
        <f>IF(ISERROR( Tableau_owssvr_1[[#This Row],[Title]]),"/", Tableau_owssvr_1[[#This Row],[Title]])</f>
        <v>/</v>
      </c>
      <c r="K144" s="13" t="str">
        <f>IF(ISERROR( Tableau_owssvr_1[[#This Row],[Problem Initiator]]),"/", Tableau_owssvr_1[[#This Row],[Problem Initiator]])</f>
        <v>/</v>
      </c>
      <c r="L144" s="14" t="str">
        <f>IF(ISERROR( Tableau_owssvr_1[[#This Row],[Creation Date]]),"/", Tableau_owssvr_1[[#This Row],[Creation Date]])</f>
        <v>/</v>
      </c>
      <c r="M144" s="13" t="str">
        <f>IF(ISERROR(VLOOKUP(Tableau45745[[#This Row],[Problem Owner]],Table!A:B,2,FALSE)),"/",VLOOKUP(Tableau45745[[#This Row],[Problem Owner]],Table!A:B,2,FALSE))</f>
        <v>/</v>
      </c>
      <c r="N144" s="13" t="str">
        <f>IF(ISERROR( Tableau_owssvr_1[[#This Row],[Problem Owner]]),"/", Tableau_owssvr_1[[#This Row],[Problem Owner]])</f>
        <v>/</v>
      </c>
      <c r="O144" s="13" t="str">
        <f>IF(ISERROR( Tableau_owssvr_1[[#This Row],[Status]]),"/", Tableau_owssvr_1[[#This Row],[Status]])</f>
        <v>/</v>
      </c>
      <c r="P144" s="13" t="str">
        <f>IF(ISERROR( Tableau_owssvr_1[[#This Row],[Site Origin]]),"/", Tableau_owssvr_1[[#This Row],[Site Origin]])</f>
        <v>/</v>
      </c>
    </row>
    <row r="145" spans="1:16" x14ac:dyDescent="0.25">
      <c r="A145" s="11" t="str">
        <f ca="1">IF(ISERROR(ABS(Tableau_owssvr_1[[#This Row],[Creation Date]]-TODAY())),"/", ABS(Tableau_owssvr_1[[#This Row],[Creation Date]]-TODAY()))</f>
        <v>/</v>
      </c>
      <c r="B145" s="11" t="str">
        <f ca="1">IF(ISERROR( Tableau_owssvr_1[[#This Row],[Action 1 Effectivity Date]]-TODAY()),"/", (Tableau_owssvr_1[[#This Row],[Action 1 Effectivity Date]]-TODAY())*-1)</f>
        <v>/</v>
      </c>
      <c r="C145" s="11" t="str">
        <f ca="1">IF(ISERROR(Tableau_owssvr_1[[#This Row],[Action 2 Effectivity Date]]-TODAY()),"/",(Tableau_owssvr_1[[#This Row],[Action 2 Effectivity Date]]-TODAY())*-1)</f>
        <v>/</v>
      </c>
      <c r="D145" s="11" t="str">
        <f ca="1">IF(ISERROR(Tableau_owssvr_1[[#This Row],[Action 3 Effectivity Date]]-TODAY()),"/", (Tableau_owssvr_1[[#This Row],[Action 3 Effectivity Date]]-TODAY())*-1)</f>
        <v>/</v>
      </c>
      <c r="E145" s="12" t="str">
        <f>IF(ISERROR( Tableau_owssvr_1[[#This Row],[Criticality]]),"/",Tableau_owssvr_1[[#This Row],[Criticality]])</f>
        <v>/</v>
      </c>
      <c r="F145" s="12" t="str">
        <f>IF(ISERROR( Tableau_owssvr_1[[#This Row],[Source]]),"/", Tableau_owssvr_1[[#This Row],[Source]])</f>
        <v>/</v>
      </c>
      <c r="G145" s="12" t="str">
        <f>IF(ISERROR( Tableau_owssvr_1[[#This Row],[Problem Statement]]),"/", Tableau_owssvr_1[[#This Row],[Problem Statement]])</f>
        <v>/</v>
      </c>
      <c r="H145" s="56"/>
      <c r="I145" s="12"/>
      <c r="J145" s="12" t="str">
        <f>IF(ISERROR( Tableau_owssvr_1[[#This Row],[Title]]),"/", Tableau_owssvr_1[[#This Row],[Title]])</f>
        <v>/</v>
      </c>
      <c r="K145" s="13" t="str">
        <f>IF(ISERROR( Tableau_owssvr_1[[#This Row],[Problem Initiator]]),"/", Tableau_owssvr_1[[#This Row],[Problem Initiator]])</f>
        <v>/</v>
      </c>
      <c r="L145" s="14" t="str">
        <f>IF(ISERROR( Tableau_owssvr_1[[#This Row],[Creation Date]]),"/", Tableau_owssvr_1[[#This Row],[Creation Date]])</f>
        <v>/</v>
      </c>
      <c r="M145" s="13" t="str">
        <f>IF(ISERROR(VLOOKUP(Tableau45745[[#This Row],[Problem Owner]],Table!A:B,2,FALSE)),"/",VLOOKUP(Tableau45745[[#This Row],[Problem Owner]],Table!A:B,2,FALSE))</f>
        <v>/</v>
      </c>
      <c r="N145" s="13" t="str">
        <f>IF(ISERROR( Tableau_owssvr_1[[#This Row],[Problem Owner]]),"/", Tableau_owssvr_1[[#This Row],[Problem Owner]])</f>
        <v>/</v>
      </c>
      <c r="O145" s="13" t="str">
        <f>IF(ISERROR( Tableau_owssvr_1[[#This Row],[Status]]),"/", Tableau_owssvr_1[[#This Row],[Status]])</f>
        <v>/</v>
      </c>
      <c r="P145" s="13" t="str">
        <f>IF(ISERROR( Tableau_owssvr_1[[#This Row],[Site Origin]]),"/", Tableau_owssvr_1[[#This Row],[Site Origin]])</f>
        <v>/</v>
      </c>
    </row>
    <row r="146" spans="1:16" x14ac:dyDescent="0.25">
      <c r="A146" s="11" t="str">
        <f ca="1">IF(ISERROR(ABS(Tableau_owssvr_1[[#This Row],[Creation Date]]-TODAY())),"/", ABS(Tableau_owssvr_1[[#This Row],[Creation Date]]-TODAY()))</f>
        <v>/</v>
      </c>
      <c r="B146" s="11" t="str">
        <f ca="1">IF(ISERROR( Tableau_owssvr_1[[#This Row],[Action 1 Effectivity Date]]-TODAY()),"/", (Tableau_owssvr_1[[#This Row],[Action 1 Effectivity Date]]-TODAY())*-1)</f>
        <v>/</v>
      </c>
      <c r="C146" s="11" t="str">
        <f ca="1">IF(ISERROR(Tableau_owssvr_1[[#This Row],[Action 2 Effectivity Date]]-TODAY()),"/",(Tableau_owssvr_1[[#This Row],[Action 2 Effectivity Date]]-TODAY())*-1)</f>
        <v>/</v>
      </c>
      <c r="D146" s="11" t="str">
        <f ca="1">IF(ISERROR(Tableau_owssvr_1[[#This Row],[Action 3 Effectivity Date]]-TODAY()),"/", (Tableau_owssvr_1[[#This Row],[Action 3 Effectivity Date]]-TODAY())*-1)</f>
        <v>/</v>
      </c>
      <c r="E146" s="12" t="str">
        <f>IF(ISERROR( Tableau_owssvr_1[[#This Row],[Criticality]]),"/",Tableau_owssvr_1[[#This Row],[Criticality]])</f>
        <v>/</v>
      </c>
      <c r="F146" s="12" t="str">
        <f>IF(ISERROR( Tableau_owssvr_1[[#This Row],[Source]]),"/", Tableau_owssvr_1[[#This Row],[Source]])</f>
        <v>/</v>
      </c>
      <c r="G146" s="12" t="str">
        <f>IF(ISERROR( Tableau_owssvr_1[[#This Row],[Problem Statement]]),"/", Tableau_owssvr_1[[#This Row],[Problem Statement]])</f>
        <v>/</v>
      </c>
      <c r="H146" s="56"/>
      <c r="I146" s="12"/>
      <c r="J146" s="12" t="str">
        <f>IF(ISERROR( Tableau_owssvr_1[[#This Row],[Title]]),"/", Tableau_owssvr_1[[#This Row],[Title]])</f>
        <v>/</v>
      </c>
      <c r="K146" s="13" t="str">
        <f>IF(ISERROR( Tableau_owssvr_1[[#This Row],[Problem Initiator]]),"/", Tableau_owssvr_1[[#This Row],[Problem Initiator]])</f>
        <v>/</v>
      </c>
      <c r="L146" s="14" t="str">
        <f>IF(ISERROR( Tableau_owssvr_1[[#This Row],[Creation Date]]),"/", Tableau_owssvr_1[[#This Row],[Creation Date]])</f>
        <v>/</v>
      </c>
      <c r="M146" s="13" t="str">
        <f>IF(ISERROR(VLOOKUP(Tableau45745[[#This Row],[Problem Owner]],Table!A:B,2,FALSE)),"/",VLOOKUP(Tableau45745[[#This Row],[Problem Owner]],Table!A:B,2,FALSE))</f>
        <v>/</v>
      </c>
      <c r="N146" s="13" t="str">
        <f>IF(ISERROR( Tableau_owssvr_1[[#This Row],[Problem Owner]]),"/", Tableau_owssvr_1[[#This Row],[Problem Owner]])</f>
        <v>/</v>
      </c>
      <c r="O146" s="13" t="str">
        <f>IF(ISERROR( Tableau_owssvr_1[[#This Row],[Status]]),"/", Tableau_owssvr_1[[#This Row],[Status]])</f>
        <v>/</v>
      </c>
      <c r="P146" s="13" t="str">
        <f>IF(ISERROR( Tableau_owssvr_1[[#This Row],[Site Origin]]),"/", Tableau_owssvr_1[[#This Row],[Site Origin]])</f>
        <v>/</v>
      </c>
    </row>
    <row r="147" spans="1:16" x14ac:dyDescent="0.25">
      <c r="A147" s="11" t="str">
        <f ca="1">IF(ISERROR(ABS(Tableau_owssvr_1[[#This Row],[Creation Date]]-TODAY())),"/", ABS(Tableau_owssvr_1[[#This Row],[Creation Date]]-TODAY()))</f>
        <v>/</v>
      </c>
      <c r="B147" s="11" t="str">
        <f ca="1">IF(ISERROR( Tableau_owssvr_1[[#This Row],[Action 1 Effectivity Date]]-TODAY()),"/", (Tableau_owssvr_1[[#This Row],[Action 1 Effectivity Date]]-TODAY())*-1)</f>
        <v>/</v>
      </c>
      <c r="C147" s="11" t="str">
        <f ca="1">IF(ISERROR(Tableau_owssvr_1[[#This Row],[Action 2 Effectivity Date]]-TODAY()),"/",(Tableau_owssvr_1[[#This Row],[Action 2 Effectivity Date]]-TODAY())*-1)</f>
        <v>/</v>
      </c>
      <c r="D147" s="11" t="str">
        <f ca="1">IF(ISERROR(Tableau_owssvr_1[[#This Row],[Action 3 Effectivity Date]]-TODAY()),"/", (Tableau_owssvr_1[[#This Row],[Action 3 Effectivity Date]]-TODAY())*-1)</f>
        <v>/</v>
      </c>
      <c r="E147" s="12" t="str">
        <f>IF(ISERROR( Tableau_owssvr_1[[#This Row],[Criticality]]),"/",Tableau_owssvr_1[[#This Row],[Criticality]])</f>
        <v>/</v>
      </c>
      <c r="F147" s="12" t="str">
        <f>IF(ISERROR( Tableau_owssvr_1[[#This Row],[Source]]),"/", Tableau_owssvr_1[[#This Row],[Source]])</f>
        <v>/</v>
      </c>
      <c r="G147" s="12" t="str">
        <f>IF(ISERROR( Tableau_owssvr_1[[#This Row],[Problem Statement]]),"/", Tableau_owssvr_1[[#This Row],[Problem Statement]])</f>
        <v>/</v>
      </c>
      <c r="H147" s="56"/>
      <c r="I147" s="12"/>
      <c r="J147" s="12" t="str">
        <f>IF(ISERROR( Tableau_owssvr_1[[#This Row],[Title]]),"/", Tableau_owssvr_1[[#This Row],[Title]])</f>
        <v>/</v>
      </c>
      <c r="K147" s="13" t="str">
        <f>IF(ISERROR( Tableau_owssvr_1[[#This Row],[Problem Initiator]]),"/", Tableau_owssvr_1[[#This Row],[Problem Initiator]])</f>
        <v>/</v>
      </c>
      <c r="L147" s="14" t="str">
        <f>IF(ISERROR( Tableau_owssvr_1[[#This Row],[Creation Date]]),"/", Tableau_owssvr_1[[#This Row],[Creation Date]])</f>
        <v>/</v>
      </c>
      <c r="M147" s="13" t="str">
        <f>IF(ISERROR(VLOOKUP(Tableau45745[[#This Row],[Problem Owner]],Table!A:B,2,FALSE)),"/",VLOOKUP(Tableau45745[[#This Row],[Problem Owner]],Table!A:B,2,FALSE))</f>
        <v>/</v>
      </c>
      <c r="N147" s="13" t="str">
        <f>IF(ISERROR( Tableau_owssvr_1[[#This Row],[Problem Owner]]),"/", Tableau_owssvr_1[[#This Row],[Problem Owner]])</f>
        <v>/</v>
      </c>
      <c r="O147" s="13" t="str">
        <f>IF(ISERROR( Tableau_owssvr_1[[#This Row],[Status]]),"/", Tableau_owssvr_1[[#This Row],[Status]])</f>
        <v>/</v>
      </c>
      <c r="P147" s="13" t="str">
        <f>IF(ISERROR( Tableau_owssvr_1[[#This Row],[Site Origin]]),"/", Tableau_owssvr_1[[#This Row],[Site Origin]])</f>
        <v>/</v>
      </c>
    </row>
    <row r="148" spans="1:16" x14ac:dyDescent="0.25">
      <c r="A148" s="11" t="str">
        <f ca="1">IF(ISERROR(ABS(Tableau_owssvr_1[[#This Row],[Creation Date]]-TODAY())),"/", ABS(Tableau_owssvr_1[[#This Row],[Creation Date]]-TODAY()))</f>
        <v>/</v>
      </c>
      <c r="B148" s="11" t="str">
        <f ca="1">IF(ISERROR( Tableau_owssvr_1[[#This Row],[Action 1 Effectivity Date]]-TODAY()),"/", (Tableau_owssvr_1[[#This Row],[Action 1 Effectivity Date]]-TODAY())*-1)</f>
        <v>/</v>
      </c>
      <c r="C148" s="11" t="str">
        <f ca="1">IF(ISERROR(Tableau_owssvr_1[[#This Row],[Action 2 Effectivity Date]]-TODAY()),"/",(Tableau_owssvr_1[[#This Row],[Action 2 Effectivity Date]]-TODAY())*-1)</f>
        <v>/</v>
      </c>
      <c r="D148" s="11" t="str">
        <f ca="1">IF(ISERROR(Tableau_owssvr_1[[#This Row],[Action 3 Effectivity Date]]-TODAY()),"/", (Tableau_owssvr_1[[#This Row],[Action 3 Effectivity Date]]-TODAY())*-1)</f>
        <v>/</v>
      </c>
      <c r="E148" s="12" t="str">
        <f>IF(ISERROR( Tableau_owssvr_1[[#This Row],[Criticality]]),"/",Tableau_owssvr_1[[#This Row],[Criticality]])</f>
        <v>/</v>
      </c>
      <c r="F148" s="12" t="str">
        <f>IF(ISERROR( Tableau_owssvr_1[[#This Row],[Source]]),"/", Tableau_owssvr_1[[#This Row],[Source]])</f>
        <v>/</v>
      </c>
      <c r="G148" s="12" t="str">
        <f>IF(ISERROR( Tableau_owssvr_1[[#This Row],[Problem Statement]]),"/", Tableau_owssvr_1[[#This Row],[Problem Statement]])</f>
        <v>/</v>
      </c>
      <c r="H148" s="56"/>
      <c r="I148" s="12"/>
      <c r="J148" s="12" t="str">
        <f>IF(ISERROR( Tableau_owssvr_1[[#This Row],[Title]]),"/", Tableau_owssvr_1[[#This Row],[Title]])</f>
        <v>/</v>
      </c>
      <c r="K148" s="13" t="str">
        <f>IF(ISERROR( Tableau_owssvr_1[[#This Row],[Problem Initiator]]),"/", Tableau_owssvr_1[[#This Row],[Problem Initiator]])</f>
        <v>/</v>
      </c>
      <c r="L148" s="14" t="str">
        <f>IF(ISERROR( Tableau_owssvr_1[[#This Row],[Creation Date]]),"/", Tableau_owssvr_1[[#This Row],[Creation Date]])</f>
        <v>/</v>
      </c>
      <c r="M148" s="13" t="str">
        <f>IF(ISERROR(VLOOKUP(Tableau45745[[#This Row],[Problem Owner]],Table!A:B,2,FALSE)),"/",VLOOKUP(Tableau45745[[#This Row],[Problem Owner]],Table!A:B,2,FALSE))</f>
        <v>/</v>
      </c>
      <c r="N148" s="13" t="str">
        <f>IF(ISERROR( Tableau_owssvr_1[[#This Row],[Problem Owner]]),"/", Tableau_owssvr_1[[#This Row],[Problem Owner]])</f>
        <v>/</v>
      </c>
      <c r="O148" s="13" t="str">
        <f>IF(ISERROR( Tableau_owssvr_1[[#This Row],[Status]]),"/", Tableau_owssvr_1[[#This Row],[Status]])</f>
        <v>/</v>
      </c>
      <c r="P148" s="13" t="str">
        <f>IF(ISERROR( Tableau_owssvr_1[[#This Row],[Site Origin]]),"/", Tableau_owssvr_1[[#This Row],[Site Origin]])</f>
        <v>/</v>
      </c>
    </row>
    <row r="149" spans="1:16" x14ac:dyDescent="0.25">
      <c r="A149" s="11" t="str">
        <f ca="1">IF(ISERROR(ABS(Tableau_owssvr_1[[#This Row],[Creation Date]]-TODAY())),"/", ABS(Tableau_owssvr_1[[#This Row],[Creation Date]]-TODAY()))</f>
        <v>/</v>
      </c>
      <c r="B149" s="11" t="str">
        <f ca="1">IF(ISERROR( Tableau_owssvr_1[[#This Row],[Action 1 Effectivity Date]]-TODAY()),"/", (Tableau_owssvr_1[[#This Row],[Action 1 Effectivity Date]]-TODAY())*-1)</f>
        <v>/</v>
      </c>
      <c r="C149" s="11" t="str">
        <f ca="1">IF(ISERROR(Tableau_owssvr_1[[#This Row],[Action 2 Effectivity Date]]-TODAY()),"/",(Tableau_owssvr_1[[#This Row],[Action 2 Effectivity Date]]-TODAY())*-1)</f>
        <v>/</v>
      </c>
      <c r="D149" s="11" t="str">
        <f ca="1">IF(ISERROR(Tableau_owssvr_1[[#This Row],[Action 3 Effectivity Date]]-TODAY()),"/", (Tableau_owssvr_1[[#This Row],[Action 3 Effectivity Date]]-TODAY())*-1)</f>
        <v>/</v>
      </c>
      <c r="E149" s="12" t="str">
        <f>IF(ISERROR( Tableau_owssvr_1[[#This Row],[Criticality]]),"/",Tableau_owssvr_1[[#This Row],[Criticality]])</f>
        <v>/</v>
      </c>
      <c r="F149" s="12" t="str">
        <f>IF(ISERROR( Tableau_owssvr_1[[#This Row],[Source]]),"/", Tableau_owssvr_1[[#This Row],[Source]])</f>
        <v>/</v>
      </c>
      <c r="G149" s="12" t="str">
        <f>IF(ISERROR( Tableau_owssvr_1[[#This Row],[Problem Statement]]),"/", Tableau_owssvr_1[[#This Row],[Problem Statement]])</f>
        <v>/</v>
      </c>
      <c r="H149" s="56"/>
      <c r="I149" s="12"/>
      <c r="J149" s="12" t="str">
        <f>IF(ISERROR( Tableau_owssvr_1[[#This Row],[Title]]),"/", Tableau_owssvr_1[[#This Row],[Title]])</f>
        <v>/</v>
      </c>
      <c r="K149" s="13" t="str">
        <f>IF(ISERROR( Tableau_owssvr_1[[#This Row],[Problem Initiator]]),"/", Tableau_owssvr_1[[#This Row],[Problem Initiator]])</f>
        <v>/</v>
      </c>
      <c r="L149" s="14" t="str">
        <f>IF(ISERROR( Tableau_owssvr_1[[#This Row],[Creation Date]]),"/", Tableau_owssvr_1[[#This Row],[Creation Date]])</f>
        <v>/</v>
      </c>
      <c r="M149" s="13" t="str">
        <f>IF(ISERROR(VLOOKUP(Tableau45745[[#This Row],[Problem Owner]],Table!A:B,2,FALSE)),"/",VLOOKUP(Tableau45745[[#This Row],[Problem Owner]],Table!A:B,2,FALSE))</f>
        <v>/</v>
      </c>
      <c r="N149" s="13" t="str">
        <f>IF(ISERROR( Tableau_owssvr_1[[#This Row],[Problem Owner]]),"/", Tableau_owssvr_1[[#This Row],[Problem Owner]])</f>
        <v>/</v>
      </c>
      <c r="O149" s="13" t="str">
        <f>IF(ISERROR( Tableau_owssvr_1[[#This Row],[Status]]),"/", Tableau_owssvr_1[[#This Row],[Status]])</f>
        <v>/</v>
      </c>
      <c r="P149" s="13" t="str">
        <f>IF(ISERROR( Tableau_owssvr_1[[#This Row],[Site Origin]]),"/", Tableau_owssvr_1[[#This Row],[Site Origin]])</f>
        <v>/</v>
      </c>
    </row>
    <row r="150" spans="1:16" x14ac:dyDescent="0.25">
      <c r="A150" s="11" t="str">
        <f ca="1">IF(ISERROR(ABS(Tableau_owssvr_1[[#This Row],[Creation Date]]-TODAY())),"/", ABS(Tableau_owssvr_1[[#This Row],[Creation Date]]-TODAY()))</f>
        <v>/</v>
      </c>
      <c r="B150" s="11" t="str">
        <f ca="1">IF(ISERROR( Tableau_owssvr_1[[#This Row],[Action 1 Effectivity Date]]-TODAY()),"/", (Tableau_owssvr_1[[#This Row],[Action 1 Effectivity Date]]-TODAY())*-1)</f>
        <v>/</v>
      </c>
      <c r="C150" s="11" t="str">
        <f ca="1">IF(ISERROR(Tableau_owssvr_1[[#This Row],[Action 2 Effectivity Date]]-TODAY()),"/",(Tableau_owssvr_1[[#This Row],[Action 2 Effectivity Date]]-TODAY())*-1)</f>
        <v>/</v>
      </c>
      <c r="D150" s="11" t="str">
        <f ca="1">IF(ISERROR(Tableau_owssvr_1[[#This Row],[Action 3 Effectivity Date]]-TODAY()),"/", (Tableau_owssvr_1[[#This Row],[Action 3 Effectivity Date]]-TODAY())*-1)</f>
        <v>/</v>
      </c>
      <c r="E150" s="12" t="str">
        <f>IF(ISERROR( Tableau_owssvr_1[[#This Row],[Criticality]]),"/",Tableau_owssvr_1[[#This Row],[Criticality]])</f>
        <v>/</v>
      </c>
      <c r="F150" s="12" t="str">
        <f>IF(ISERROR( Tableau_owssvr_1[[#This Row],[Source]]),"/", Tableau_owssvr_1[[#This Row],[Source]])</f>
        <v>/</v>
      </c>
      <c r="G150" s="12" t="str">
        <f>IF(ISERROR( Tableau_owssvr_1[[#This Row],[Problem Statement]]),"/", Tableau_owssvr_1[[#This Row],[Problem Statement]])</f>
        <v>/</v>
      </c>
      <c r="H150" s="56"/>
      <c r="I150" s="12"/>
      <c r="J150" s="12" t="str">
        <f>IF(ISERROR( Tableau_owssvr_1[[#This Row],[Title]]),"/", Tableau_owssvr_1[[#This Row],[Title]])</f>
        <v>/</v>
      </c>
      <c r="K150" s="13" t="str">
        <f>IF(ISERROR( Tableau_owssvr_1[[#This Row],[Problem Initiator]]),"/", Tableau_owssvr_1[[#This Row],[Problem Initiator]])</f>
        <v>/</v>
      </c>
      <c r="L150" s="14" t="str">
        <f>IF(ISERROR( Tableau_owssvr_1[[#This Row],[Creation Date]]),"/", Tableau_owssvr_1[[#This Row],[Creation Date]])</f>
        <v>/</v>
      </c>
      <c r="M150" s="13" t="str">
        <f>IF(ISERROR(VLOOKUP(Tableau45745[[#This Row],[Problem Owner]],Table!A:B,2,FALSE)),"/",VLOOKUP(Tableau45745[[#This Row],[Problem Owner]],Table!A:B,2,FALSE))</f>
        <v>/</v>
      </c>
      <c r="N150" s="13" t="str">
        <f>IF(ISERROR( Tableau_owssvr_1[[#This Row],[Problem Owner]]),"/", Tableau_owssvr_1[[#This Row],[Problem Owner]])</f>
        <v>/</v>
      </c>
      <c r="O150" s="13" t="str">
        <f>IF(ISERROR( Tableau_owssvr_1[[#This Row],[Status]]),"/", Tableau_owssvr_1[[#This Row],[Status]])</f>
        <v>/</v>
      </c>
      <c r="P150" s="13" t="str">
        <f>IF(ISERROR( Tableau_owssvr_1[[#This Row],[Site Origin]]),"/", Tableau_owssvr_1[[#This Row],[Site Origin]])</f>
        <v>/</v>
      </c>
    </row>
    <row r="151" spans="1:16" x14ac:dyDescent="0.25">
      <c r="A151" s="11" t="str">
        <f ca="1">IF(ISERROR(ABS(Tableau_owssvr_1[[#This Row],[Creation Date]]-TODAY())),"/", ABS(Tableau_owssvr_1[[#This Row],[Creation Date]]-TODAY()))</f>
        <v>/</v>
      </c>
      <c r="B151" s="11" t="str">
        <f ca="1">IF(ISERROR( Tableau_owssvr_1[[#This Row],[Action 1 Effectivity Date]]-TODAY()),"/", (Tableau_owssvr_1[[#This Row],[Action 1 Effectivity Date]]-TODAY())*-1)</f>
        <v>/</v>
      </c>
      <c r="C151" s="11" t="str">
        <f ca="1">IF(ISERROR(Tableau_owssvr_1[[#This Row],[Action 2 Effectivity Date]]-TODAY()),"/",(Tableau_owssvr_1[[#This Row],[Action 2 Effectivity Date]]-TODAY())*-1)</f>
        <v>/</v>
      </c>
      <c r="D151" s="11" t="str">
        <f ca="1">IF(ISERROR(Tableau_owssvr_1[[#This Row],[Action 3 Effectivity Date]]-TODAY()),"/", (Tableau_owssvr_1[[#This Row],[Action 3 Effectivity Date]]-TODAY())*-1)</f>
        <v>/</v>
      </c>
      <c r="E151" s="12" t="str">
        <f>IF(ISERROR( Tableau_owssvr_1[[#This Row],[Criticality]]),"/",Tableau_owssvr_1[[#This Row],[Criticality]])</f>
        <v>/</v>
      </c>
      <c r="F151" s="12" t="str">
        <f>IF(ISERROR( Tableau_owssvr_1[[#This Row],[Source]]),"/", Tableau_owssvr_1[[#This Row],[Source]])</f>
        <v>/</v>
      </c>
      <c r="G151" s="12" t="str">
        <f>IF(ISERROR( Tableau_owssvr_1[[#This Row],[Problem Statement]]),"/", Tableau_owssvr_1[[#This Row],[Problem Statement]])</f>
        <v>/</v>
      </c>
      <c r="H151" s="56"/>
      <c r="I151" s="12"/>
      <c r="J151" s="12" t="str">
        <f>IF(ISERROR( Tableau_owssvr_1[[#This Row],[Title]]),"/", Tableau_owssvr_1[[#This Row],[Title]])</f>
        <v>/</v>
      </c>
      <c r="K151" s="13" t="str">
        <f>IF(ISERROR( Tableau_owssvr_1[[#This Row],[Problem Initiator]]),"/", Tableau_owssvr_1[[#This Row],[Problem Initiator]])</f>
        <v>/</v>
      </c>
      <c r="L151" s="14" t="str">
        <f>IF(ISERROR( Tableau_owssvr_1[[#This Row],[Creation Date]]),"/", Tableau_owssvr_1[[#This Row],[Creation Date]])</f>
        <v>/</v>
      </c>
      <c r="M151" s="13" t="str">
        <f>IF(ISERROR(VLOOKUP(Tableau45745[[#This Row],[Problem Owner]],Table!A:B,2,FALSE)),"/",VLOOKUP(Tableau45745[[#This Row],[Problem Owner]],Table!A:B,2,FALSE))</f>
        <v>/</v>
      </c>
      <c r="N151" s="13" t="str">
        <f>IF(ISERROR( Tableau_owssvr_1[[#This Row],[Problem Owner]]),"/", Tableau_owssvr_1[[#This Row],[Problem Owner]])</f>
        <v>/</v>
      </c>
      <c r="O151" s="13" t="str">
        <f>IF(ISERROR( Tableau_owssvr_1[[#This Row],[Status]]),"/", Tableau_owssvr_1[[#This Row],[Status]])</f>
        <v>/</v>
      </c>
      <c r="P151" s="13" t="str">
        <f>IF(ISERROR( Tableau_owssvr_1[[#This Row],[Site Origin]]),"/", Tableau_owssvr_1[[#This Row],[Site Origin]])</f>
        <v>/</v>
      </c>
    </row>
    <row r="152" spans="1:16" x14ac:dyDescent="0.25">
      <c r="A152" s="11" t="str">
        <f ca="1">IF(ISERROR(ABS(Tableau_owssvr_1[[#This Row],[Creation Date]]-TODAY())),"/", ABS(Tableau_owssvr_1[[#This Row],[Creation Date]]-TODAY()))</f>
        <v>/</v>
      </c>
      <c r="B152" s="11" t="str">
        <f ca="1">IF(ISERROR( Tableau_owssvr_1[[#This Row],[Action 1 Effectivity Date]]-TODAY()),"/", (Tableau_owssvr_1[[#This Row],[Action 1 Effectivity Date]]-TODAY())*-1)</f>
        <v>/</v>
      </c>
      <c r="C152" s="11" t="str">
        <f ca="1">IF(ISERROR(Tableau_owssvr_1[[#This Row],[Action 2 Effectivity Date]]-TODAY()),"/",(Tableau_owssvr_1[[#This Row],[Action 2 Effectivity Date]]-TODAY())*-1)</f>
        <v>/</v>
      </c>
      <c r="D152" s="11" t="str">
        <f ca="1">IF(ISERROR(Tableau_owssvr_1[[#This Row],[Action 3 Effectivity Date]]-TODAY()),"/", (Tableau_owssvr_1[[#This Row],[Action 3 Effectivity Date]]-TODAY())*-1)</f>
        <v>/</v>
      </c>
      <c r="E152" s="12" t="str">
        <f>IF(ISERROR( Tableau_owssvr_1[[#This Row],[Criticality]]),"/",Tableau_owssvr_1[[#This Row],[Criticality]])</f>
        <v>/</v>
      </c>
      <c r="F152" s="12" t="str">
        <f>IF(ISERROR( Tableau_owssvr_1[[#This Row],[Source]]),"/", Tableau_owssvr_1[[#This Row],[Source]])</f>
        <v>/</v>
      </c>
      <c r="G152" s="12" t="str">
        <f>IF(ISERROR( Tableau_owssvr_1[[#This Row],[Problem Statement]]),"/", Tableau_owssvr_1[[#This Row],[Problem Statement]])</f>
        <v>/</v>
      </c>
      <c r="H152" s="56"/>
      <c r="I152" s="12"/>
      <c r="J152" s="12" t="str">
        <f>IF(ISERROR( Tableau_owssvr_1[[#This Row],[Title]]),"/", Tableau_owssvr_1[[#This Row],[Title]])</f>
        <v>/</v>
      </c>
      <c r="K152" s="13" t="str">
        <f>IF(ISERROR( Tableau_owssvr_1[[#This Row],[Problem Initiator]]),"/", Tableau_owssvr_1[[#This Row],[Problem Initiator]])</f>
        <v>/</v>
      </c>
      <c r="L152" s="14" t="str">
        <f>IF(ISERROR( Tableau_owssvr_1[[#This Row],[Creation Date]]),"/", Tableau_owssvr_1[[#This Row],[Creation Date]])</f>
        <v>/</v>
      </c>
      <c r="M152" s="13" t="str">
        <f>IF(ISERROR(VLOOKUP(Tableau45745[[#This Row],[Problem Owner]],Table!A:B,2,FALSE)),"/",VLOOKUP(Tableau45745[[#This Row],[Problem Owner]],Table!A:B,2,FALSE))</f>
        <v>/</v>
      </c>
      <c r="N152" s="13" t="str">
        <f>IF(ISERROR( Tableau_owssvr_1[[#This Row],[Problem Owner]]),"/", Tableau_owssvr_1[[#This Row],[Problem Owner]])</f>
        <v>/</v>
      </c>
      <c r="O152" s="13" t="str">
        <f>IF(ISERROR( Tableau_owssvr_1[[#This Row],[Status]]),"/", Tableau_owssvr_1[[#This Row],[Status]])</f>
        <v>/</v>
      </c>
      <c r="P152" s="13" t="str">
        <f>IF(ISERROR( Tableau_owssvr_1[[#This Row],[Site Origin]]),"/", Tableau_owssvr_1[[#This Row],[Site Origin]])</f>
        <v>/</v>
      </c>
    </row>
    <row r="153" spans="1:16" x14ac:dyDescent="0.25">
      <c r="A153" s="11" t="str">
        <f ca="1">IF(ISERROR(ABS(Tableau_owssvr_1[[#This Row],[Creation Date]]-TODAY())),"/", ABS(Tableau_owssvr_1[[#This Row],[Creation Date]]-TODAY()))</f>
        <v>/</v>
      </c>
      <c r="B153" s="11" t="str">
        <f ca="1">IF(ISERROR( Tableau_owssvr_1[[#This Row],[Action 1 Effectivity Date]]-TODAY()),"/", (Tableau_owssvr_1[[#This Row],[Action 1 Effectivity Date]]-TODAY())*-1)</f>
        <v>/</v>
      </c>
      <c r="C153" s="11" t="str">
        <f ca="1">IF(ISERROR(Tableau_owssvr_1[[#This Row],[Action 2 Effectivity Date]]-TODAY()),"/",(Tableau_owssvr_1[[#This Row],[Action 2 Effectivity Date]]-TODAY())*-1)</f>
        <v>/</v>
      </c>
      <c r="D153" s="11" t="str">
        <f ca="1">IF(ISERROR(Tableau_owssvr_1[[#This Row],[Action 3 Effectivity Date]]-TODAY()),"/", (Tableau_owssvr_1[[#This Row],[Action 3 Effectivity Date]]-TODAY())*-1)</f>
        <v>/</v>
      </c>
      <c r="E153" s="12" t="str">
        <f>IF(ISERROR( Tableau_owssvr_1[[#This Row],[Criticality]]),"/",Tableau_owssvr_1[[#This Row],[Criticality]])</f>
        <v>/</v>
      </c>
      <c r="F153" s="12" t="str">
        <f>IF(ISERROR( Tableau_owssvr_1[[#This Row],[Source]]),"/", Tableau_owssvr_1[[#This Row],[Source]])</f>
        <v>/</v>
      </c>
      <c r="G153" s="12" t="str">
        <f>IF(ISERROR( Tableau_owssvr_1[[#This Row],[Problem Statement]]),"/", Tableau_owssvr_1[[#This Row],[Problem Statement]])</f>
        <v>/</v>
      </c>
      <c r="H153" s="56"/>
      <c r="I153" s="12"/>
      <c r="J153" s="12" t="str">
        <f>IF(ISERROR( Tableau_owssvr_1[[#This Row],[Title]]),"/", Tableau_owssvr_1[[#This Row],[Title]])</f>
        <v>/</v>
      </c>
      <c r="K153" s="13" t="str">
        <f>IF(ISERROR( Tableau_owssvr_1[[#This Row],[Problem Initiator]]),"/", Tableau_owssvr_1[[#This Row],[Problem Initiator]])</f>
        <v>/</v>
      </c>
      <c r="L153" s="14" t="str">
        <f>IF(ISERROR( Tableau_owssvr_1[[#This Row],[Creation Date]]),"/", Tableau_owssvr_1[[#This Row],[Creation Date]])</f>
        <v>/</v>
      </c>
      <c r="M153" s="13" t="str">
        <f>IF(ISERROR(VLOOKUP(Tableau45745[[#This Row],[Problem Owner]],Table!A:B,2,FALSE)),"/",VLOOKUP(Tableau45745[[#This Row],[Problem Owner]],Table!A:B,2,FALSE))</f>
        <v>/</v>
      </c>
      <c r="N153" s="13" t="str">
        <f>IF(ISERROR( Tableau_owssvr_1[[#This Row],[Problem Owner]]),"/", Tableau_owssvr_1[[#This Row],[Problem Owner]])</f>
        <v>/</v>
      </c>
      <c r="O153" s="13" t="str">
        <f>IF(ISERROR( Tableau_owssvr_1[[#This Row],[Status]]),"/", Tableau_owssvr_1[[#This Row],[Status]])</f>
        <v>/</v>
      </c>
      <c r="P153" s="13" t="str">
        <f>IF(ISERROR( Tableau_owssvr_1[[#This Row],[Site Origin]]),"/", Tableau_owssvr_1[[#This Row],[Site Origin]])</f>
        <v>/</v>
      </c>
    </row>
    <row r="154" spans="1:16" x14ac:dyDescent="0.25">
      <c r="A154" s="11" t="str">
        <f ca="1">IF(ISERROR(ABS(Tableau_owssvr_1[[#This Row],[Creation Date]]-TODAY())),"/", ABS(Tableau_owssvr_1[[#This Row],[Creation Date]]-TODAY()))</f>
        <v>/</v>
      </c>
      <c r="B154" s="11" t="str">
        <f ca="1">IF(ISERROR( Tableau_owssvr_1[[#This Row],[Action 1 Effectivity Date]]-TODAY()),"/", (Tableau_owssvr_1[[#This Row],[Action 1 Effectivity Date]]-TODAY())*-1)</f>
        <v>/</v>
      </c>
      <c r="C154" s="11" t="str">
        <f ca="1">IF(ISERROR(Tableau_owssvr_1[[#This Row],[Action 2 Effectivity Date]]-TODAY()),"/",(Tableau_owssvr_1[[#This Row],[Action 2 Effectivity Date]]-TODAY())*-1)</f>
        <v>/</v>
      </c>
      <c r="D154" s="11" t="str">
        <f ca="1">IF(ISERROR(Tableau_owssvr_1[[#This Row],[Action 3 Effectivity Date]]-TODAY()),"/", (Tableau_owssvr_1[[#This Row],[Action 3 Effectivity Date]]-TODAY())*-1)</f>
        <v>/</v>
      </c>
      <c r="E154" s="12" t="str">
        <f>IF(ISERROR( Tableau_owssvr_1[[#This Row],[Criticality]]),"/",Tableau_owssvr_1[[#This Row],[Criticality]])</f>
        <v>/</v>
      </c>
      <c r="F154" s="12" t="str">
        <f>IF(ISERROR( Tableau_owssvr_1[[#This Row],[Source]]),"/", Tableau_owssvr_1[[#This Row],[Source]])</f>
        <v>/</v>
      </c>
      <c r="G154" s="12" t="str">
        <f>IF(ISERROR( Tableau_owssvr_1[[#This Row],[Problem Statement]]),"/", Tableau_owssvr_1[[#This Row],[Problem Statement]])</f>
        <v>/</v>
      </c>
      <c r="H154" s="56"/>
      <c r="I154" s="12"/>
      <c r="J154" s="12" t="str">
        <f>IF(ISERROR( Tableau_owssvr_1[[#This Row],[Title]]),"/", Tableau_owssvr_1[[#This Row],[Title]])</f>
        <v>/</v>
      </c>
      <c r="K154" s="13" t="str">
        <f>IF(ISERROR( Tableau_owssvr_1[[#This Row],[Problem Initiator]]),"/", Tableau_owssvr_1[[#This Row],[Problem Initiator]])</f>
        <v>/</v>
      </c>
      <c r="L154" s="14" t="str">
        <f>IF(ISERROR( Tableau_owssvr_1[[#This Row],[Creation Date]]),"/", Tableau_owssvr_1[[#This Row],[Creation Date]])</f>
        <v>/</v>
      </c>
      <c r="M154" s="13" t="str">
        <f>IF(ISERROR(VLOOKUP(Tableau45745[[#This Row],[Problem Owner]],Table!A:B,2,FALSE)),"/",VLOOKUP(Tableau45745[[#This Row],[Problem Owner]],Table!A:B,2,FALSE))</f>
        <v>/</v>
      </c>
      <c r="N154" s="13" t="str">
        <f>IF(ISERROR( Tableau_owssvr_1[[#This Row],[Problem Owner]]),"/", Tableau_owssvr_1[[#This Row],[Problem Owner]])</f>
        <v>/</v>
      </c>
      <c r="O154" s="13" t="str">
        <f>IF(ISERROR( Tableau_owssvr_1[[#This Row],[Status]]),"/", Tableau_owssvr_1[[#This Row],[Status]])</f>
        <v>/</v>
      </c>
      <c r="P154" s="13" t="str">
        <f>IF(ISERROR( Tableau_owssvr_1[[#This Row],[Site Origin]]),"/", Tableau_owssvr_1[[#This Row],[Site Origin]])</f>
        <v>/</v>
      </c>
    </row>
    <row r="155" spans="1:16" x14ac:dyDescent="0.25">
      <c r="A155" s="11" t="str">
        <f ca="1">IF(ISERROR(ABS(Tableau_owssvr_1[[#This Row],[Creation Date]]-TODAY())),"/", ABS(Tableau_owssvr_1[[#This Row],[Creation Date]]-TODAY()))</f>
        <v>/</v>
      </c>
      <c r="B155" s="11" t="str">
        <f ca="1">IF(ISERROR( Tableau_owssvr_1[[#This Row],[Action 1 Effectivity Date]]-TODAY()),"/", (Tableau_owssvr_1[[#This Row],[Action 1 Effectivity Date]]-TODAY())*-1)</f>
        <v>/</v>
      </c>
      <c r="C155" s="11" t="str">
        <f ca="1">IF(ISERROR(Tableau_owssvr_1[[#This Row],[Action 2 Effectivity Date]]-TODAY()),"/",(Tableau_owssvr_1[[#This Row],[Action 2 Effectivity Date]]-TODAY())*-1)</f>
        <v>/</v>
      </c>
      <c r="D155" s="11" t="str">
        <f ca="1">IF(ISERROR(Tableau_owssvr_1[[#This Row],[Action 3 Effectivity Date]]-TODAY()),"/", (Tableau_owssvr_1[[#This Row],[Action 3 Effectivity Date]]-TODAY())*-1)</f>
        <v>/</v>
      </c>
      <c r="E155" s="12" t="str">
        <f>IF(ISERROR( Tableau_owssvr_1[[#This Row],[Criticality]]),"/",Tableau_owssvr_1[[#This Row],[Criticality]])</f>
        <v>/</v>
      </c>
      <c r="F155" s="12" t="str">
        <f>IF(ISERROR( Tableau_owssvr_1[[#This Row],[Source]]),"/", Tableau_owssvr_1[[#This Row],[Source]])</f>
        <v>/</v>
      </c>
      <c r="G155" s="12" t="str">
        <f>IF(ISERROR( Tableau_owssvr_1[[#This Row],[Problem Statement]]),"/", Tableau_owssvr_1[[#This Row],[Problem Statement]])</f>
        <v>/</v>
      </c>
      <c r="H155" s="56"/>
      <c r="I155" s="12"/>
      <c r="J155" s="12" t="str">
        <f>IF(ISERROR( Tableau_owssvr_1[[#This Row],[Title]]),"/", Tableau_owssvr_1[[#This Row],[Title]])</f>
        <v>/</v>
      </c>
      <c r="K155" s="13" t="str">
        <f>IF(ISERROR( Tableau_owssvr_1[[#This Row],[Problem Initiator]]),"/", Tableau_owssvr_1[[#This Row],[Problem Initiator]])</f>
        <v>/</v>
      </c>
      <c r="L155" s="14" t="str">
        <f>IF(ISERROR( Tableau_owssvr_1[[#This Row],[Creation Date]]),"/", Tableau_owssvr_1[[#This Row],[Creation Date]])</f>
        <v>/</v>
      </c>
      <c r="M155" s="13" t="str">
        <f>IF(ISERROR(VLOOKUP(Tableau45745[[#This Row],[Problem Owner]],Table!A:B,2,FALSE)),"/",VLOOKUP(Tableau45745[[#This Row],[Problem Owner]],Table!A:B,2,FALSE))</f>
        <v>/</v>
      </c>
      <c r="N155" s="13" t="str">
        <f>IF(ISERROR( Tableau_owssvr_1[[#This Row],[Problem Owner]]),"/", Tableau_owssvr_1[[#This Row],[Problem Owner]])</f>
        <v>/</v>
      </c>
      <c r="O155" s="13" t="str">
        <f>IF(ISERROR( Tableau_owssvr_1[[#This Row],[Status]]),"/", Tableau_owssvr_1[[#This Row],[Status]])</f>
        <v>/</v>
      </c>
      <c r="P155" s="13" t="str">
        <f>IF(ISERROR( Tableau_owssvr_1[[#This Row],[Site Origin]]),"/", Tableau_owssvr_1[[#This Row],[Site Origin]])</f>
        <v>/</v>
      </c>
    </row>
    <row r="156" spans="1:16" x14ac:dyDescent="0.25">
      <c r="A156" s="11" t="str">
        <f ca="1">IF(ISERROR(ABS(Tableau_owssvr_1[[#This Row],[Creation Date]]-TODAY())),"/", ABS(Tableau_owssvr_1[[#This Row],[Creation Date]]-TODAY()))</f>
        <v>/</v>
      </c>
      <c r="B156" s="11" t="str">
        <f ca="1">IF(ISERROR( Tableau_owssvr_1[[#This Row],[Action 1 Effectivity Date]]-TODAY()),"/", (Tableau_owssvr_1[[#This Row],[Action 1 Effectivity Date]]-TODAY())*-1)</f>
        <v>/</v>
      </c>
      <c r="C156" s="11" t="str">
        <f ca="1">IF(ISERROR(Tableau_owssvr_1[[#This Row],[Action 2 Effectivity Date]]-TODAY()),"/",(Tableau_owssvr_1[[#This Row],[Action 2 Effectivity Date]]-TODAY())*-1)</f>
        <v>/</v>
      </c>
      <c r="D156" s="11" t="str">
        <f ca="1">IF(ISERROR(Tableau_owssvr_1[[#This Row],[Action 3 Effectivity Date]]-TODAY()),"/", (Tableau_owssvr_1[[#This Row],[Action 3 Effectivity Date]]-TODAY())*-1)</f>
        <v>/</v>
      </c>
      <c r="E156" s="12" t="str">
        <f>IF(ISERROR( Tableau_owssvr_1[[#This Row],[Criticality]]),"/",Tableau_owssvr_1[[#This Row],[Criticality]])</f>
        <v>/</v>
      </c>
      <c r="F156" s="12" t="str">
        <f>IF(ISERROR( Tableau_owssvr_1[[#This Row],[Source]]),"/", Tableau_owssvr_1[[#This Row],[Source]])</f>
        <v>/</v>
      </c>
      <c r="G156" s="12" t="str">
        <f>IF(ISERROR( Tableau_owssvr_1[[#This Row],[Problem Statement]]),"/", Tableau_owssvr_1[[#This Row],[Problem Statement]])</f>
        <v>/</v>
      </c>
      <c r="H156" s="56"/>
      <c r="I156" s="12"/>
      <c r="J156" s="12" t="str">
        <f>IF(ISERROR( Tableau_owssvr_1[[#This Row],[Title]]),"/", Tableau_owssvr_1[[#This Row],[Title]])</f>
        <v>/</v>
      </c>
      <c r="K156" s="13" t="str">
        <f>IF(ISERROR( Tableau_owssvr_1[[#This Row],[Problem Initiator]]),"/", Tableau_owssvr_1[[#This Row],[Problem Initiator]])</f>
        <v>/</v>
      </c>
      <c r="L156" s="14" t="str">
        <f>IF(ISERROR( Tableau_owssvr_1[[#This Row],[Creation Date]]),"/", Tableau_owssvr_1[[#This Row],[Creation Date]])</f>
        <v>/</v>
      </c>
      <c r="M156" s="13" t="str">
        <f>IF(ISERROR(VLOOKUP(Tableau45745[[#This Row],[Problem Owner]],Table!A:B,2,FALSE)),"/",VLOOKUP(Tableau45745[[#This Row],[Problem Owner]],Table!A:B,2,FALSE))</f>
        <v>/</v>
      </c>
      <c r="N156" s="13" t="str">
        <f>IF(ISERROR( Tableau_owssvr_1[[#This Row],[Problem Owner]]),"/", Tableau_owssvr_1[[#This Row],[Problem Owner]])</f>
        <v>/</v>
      </c>
      <c r="O156" s="13" t="str">
        <f>IF(ISERROR( Tableau_owssvr_1[[#This Row],[Status]]),"/", Tableau_owssvr_1[[#This Row],[Status]])</f>
        <v>/</v>
      </c>
      <c r="P156" s="13" t="str">
        <f>IF(ISERROR( Tableau_owssvr_1[[#This Row],[Site Origin]]),"/", Tableau_owssvr_1[[#This Row],[Site Origin]])</f>
        <v>/</v>
      </c>
    </row>
    <row r="157" spans="1:16" x14ac:dyDescent="0.25">
      <c r="A157" s="11" t="str">
        <f ca="1">IF(ISERROR(ABS(Tableau_owssvr_1[[#This Row],[Creation Date]]-TODAY())),"/", ABS(Tableau_owssvr_1[[#This Row],[Creation Date]]-TODAY()))</f>
        <v>/</v>
      </c>
      <c r="B157" s="11" t="str">
        <f ca="1">IF(ISERROR( Tableau_owssvr_1[[#This Row],[Action 1 Effectivity Date]]-TODAY()),"/", (Tableau_owssvr_1[[#This Row],[Action 1 Effectivity Date]]-TODAY())*-1)</f>
        <v>/</v>
      </c>
      <c r="C157" s="11" t="str">
        <f ca="1">IF(ISERROR(Tableau_owssvr_1[[#This Row],[Action 2 Effectivity Date]]-TODAY()),"/",(Tableau_owssvr_1[[#This Row],[Action 2 Effectivity Date]]-TODAY())*-1)</f>
        <v>/</v>
      </c>
      <c r="D157" s="11" t="str">
        <f ca="1">IF(ISERROR(Tableau_owssvr_1[[#This Row],[Action 3 Effectivity Date]]-TODAY()),"/", (Tableau_owssvr_1[[#This Row],[Action 3 Effectivity Date]]-TODAY())*-1)</f>
        <v>/</v>
      </c>
      <c r="E157" s="12" t="str">
        <f>IF(ISERROR( Tableau_owssvr_1[[#This Row],[Criticality]]),"/",Tableau_owssvr_1[[#This Row],[Criticality]])</f>
        <v>/</v>
      </c>
      <c r="F157" s="12" t="str">
        <f>IF(ISERROR( Tableau_owssvr_1[[#This Row],[Source]]),"/", Tableau_owssvr_1[[#This Row],[Source]])</f>
        <v>/</v>
      </c>
      <c r="G157" s="12" t="str">
        <f>IF(ISERROR( Tableau_owssvr_1[[#This Row],[Problem Statement]]),"/", Tableau_owssvr_1[[#This Row],[Problem Statement]])</f>
        <v>/</v>
      </c>
      <c r="H157" s="56"/>
      <c r="I157" s="12"/>
      <c r="J157" s="12" t="str">
        <f>IF(ISERROR( Tableau_owssvr_1[[#This Row],[Title]]),"/", Tableau_owssvr_1[[#This Row],[Title]])</f>
        <v>/</v>
      </c>
      <c r="K157" s="13" t="str">
        <f>IF(ISERROR( Tableau_owssvr_1[[#This Row],[Problem Initiator]]),"/", Tableau_owssvr_1[[#This Row],[Problem Initiator]])</f>
        <v>/</v>
      </c>
      <c r="L157" s="14" t="str">
        <f>IF(ISERROR( Tableau_owssvr_1[[#This Row],[Creation Date]]),"/", Tableau_owssvr_1[[#This Row],[Creation Date]])</f>
        <v>/</v>
      </c>
      <c r="M157" s="13" t="str">
        <f>IF(ISERROR(VLOOKUP(Tableau45745[[#This Row],[Problem Owner]],Table!A:B,2,FALSE)),"/",VLOOKUP(Tableau45745[[#This Row],[Problem Owner]],Table!A:B,2,FALSE))</f>
        <v>/</v>
      </c>
      <c r="N157" s="13" t="str">
        <f>IF(ISERROR( Tableau_owssvr_1[[#This Row],[Problem Owner]]),"/", Tableau_owssvr_1[[#This Row],[Problem Owner]])</f>
        <v>/</v>
      </c>
      <c r="O157" s="13" t="str">
        <f>IF(ISERROR( Tableau_owssvr_1[[#This Row],[Status]]),"/", Tableau_owssvr_1[[#This Row],[Status]])</f>
        <v>/</v>
      </c>
      <c r="P157" s="13" t="str">
        <f>IF(ISERROR( Tableau_owssvr_1[[#This Row],[Site Origin]]),"/", Tableau_owssvr_1[[#This Row],[Site Origin]])</f>
        <v>/</v>
      </c>
    </row>
    <row r="158" spans="1:16" x14ac:dyDescent="0.25">
      <c r="A158" s="11" t="str">
        <f ca="1">IF(ISERROR(ABS(Tableau_owssvr_1[[#This Row],[Creation Date]]-TODAY())),"/", ABS(Tableau_owssvr_1[[#This Row],[Creation Date]]-TODAY()))</f>
        <v>/</v>
      </c>
      <c r="B158" s="11" t="str">
        <f ca="1">IF(ISERROR( Tableau_owssvr_1[[#This Row],[Action 1 Effectivity Date]]-TODAY()),"/", (Tableau_owssvr_1[[#This Row],[Action 1 Effectivity Date]]-TODAY())*-1)</f>
        <v>/</v>
      </c>
      <c r="C158" s="11" t="str">
        <f ca="1">IF(ISERROR(Tableau_owssvr_1[[#This Row],[Action 2 Effectivity Date]]-TODAY()),"/",(Tableau_owssvr_1[[#This Row],[Action 2 Effectivity Date]]-TODAY())*-1)</f>
        <v>/</v>
      </c>
      <c r="D158" s="11" t="str">
        <f ca="1">IF(ISERROR(Tableau_owssvr_1[[#This Row],[Action 3 Effectivity Date]]-TODAY()),"/", (Tableau_owssvr_1[[#This Row],[Action 3 Effectivity Date]]-TODAY())*-1)</f>
        <v>/</v>
      </c>
      <c r="E158" s="12" t="str">
        <f>IF(ISERROR( Tableau_owssvr_1[[#This Row],[Criticality]]),"/",Tableau_owssvr_1[[#This Row],[Criticality]])</f>
        <v>/</v>
      </c>
      <c r="F158" s="12" t="str">
        <f>IF(ISERROR( Tableau_owssvr_1[[#This Row],[Source]]),"/", Tableau_owssvr_1[[#This Row],[Source]])</f>
        <v>/</v>
      </c>
      <c r="G158" s="12" t="str">
        <f>IF(ISERROR( Tableau_owssvr_1[[#This Row],[Problem Statement]]),"/", Tableau_owssvr_1[[#This Row],[Problem Statement]])</f>
        <v>/</v>
      </c>
      <c r="H158" s="56"/>
      <c r="I158" s="12"/>
      <c r="J158" s="12" t="str">
        <f>IF(ISERROR( Tableau_owssvr_1[[#This Row],[Title]]),"/", Tableau_owssvr_1[[#This Row],[Title]])</f>
        <v>/</v>
      </c>
      <c r="K158" s="13" t="str">
        <f>IF(ISERROR( Tableau_owssvr_1[[#This Row],[Problem Initiator]]),"/", Tableau_owssvr_1[[#This Row],[Problem Initiator]])</f>
        <v>/</v>
      </c>
      <c r="L158" s="14" t="str">
        <f>IF(ISERROR( Tableau_owssvr_1[[#This Row],[Creation Date]]),"/", Tableau_owssvr_1[[#This Row],[Creation Date]])</f>
        <v>/</v>
      </c>
      <c r="M158" s="13" t="str">
        <f>IF(ISERROR(VLOOKUP(Tableau45745[[#This Row],[Problem Owner]],Table!A:B,2,FALSE)),"/",VLOOKUP(Tableau45745[[#This Row],[Problem Owner]],Table!A:B,2,FALSE))</f>
        <v>/</v>
      </c>
      <c r="N158" s="13" t="str">
        <f>IF(ISERROR( Tableau_owssvr_1[[#This Row],[Problem Owner]]),"/", Tableau_owssvr_1[[#This Row],[Problem Owner]])</f>
        <v>/</v>
      </c>
      <c r="O158" s="13" t="str">
        <f>IF(ISERROR( Tableau_owssvr_1[[#This Row],[Status]]),"/", Tableau_owssvr_1[[#This Row],[Status]])</f>
        <v>/</v>
      </c>
      <c r="P158" s="13" t="str">
        <f>IF(ISERROR( Tableau_owssvr_1[[#This Row],[Site Origin]]),"/", Tableau_owssvr_1[[#This Row],[Site Origin]])</f>
        <v>/</v>
      </c>
    </row>
    <row r="159" spans="1:16" x14ac:dyDescent="0.25">
      <c r="A159" s="11" t="str">
        <f ca="1">IF(ISERROR(ABS(Tableau_owssvr_1[[#This Row],[Creation Date]]-TODAY())),"/", ABS(Tableau_owssvr_1[[#This Row],[Creation Date]]-TODAY()))</f>
        <v>/</v>
      </c>
      <c r="B159" s="11" t="str">
        <f ca="1">IF(ISERROR( Tableau_owssvr_1[[#This Row],[Action 1 Effectivity Date]]-TODAY()),"/", (Tableau_owssvr_1[[#This Row],[Action 1 Effectivity Date]]-TODAY())*-1)</f>
        <v>/</v>
      </c>
      <c r="C159" s="11" t="str">
        <f ca="1">IF(ISERROR(Tableau_owssvr_1[[#This Row],[Action 2 Effectivity Date]]-TODAY()),"/",(Tableau_owssvr_1[[#This Row],[Action 2 Effectivity Date]]-TODAY())*-1)</f>
        <v>/</v>
      </c>
      <c r="D159" s="11" t="str">
        <f ca="1">IF(ISERROR(Tableau_owssvr_1[[#This Row],[Action 3 Effectivity Date]]-TODAY()),"/", (Tableau_owssvr_1[[#This Row],[Action 3 Effectivity Date]]-TODAY())*-1)</f>
        <v>/</v>
      </c>
      <c r="E159" s="12" t="str">
        <f>IF(ISERROR( Tableau_owssvr_1[[#This Row],[Criticality]]),"/",Tableau_owssvr_1[[#This Row],[Criticality]])</f>
        <v>/</v>
      </c>
      <c r="F159" s="12" t="str">
        <f>IF(ISERROR( Tableau_owssvr_1[[#This Row],[Source]]),"/", Tableau_owssvr_1[[#This Row],[Source]])</f>
        <v>/</v>
      </c>
      <c r="G159" s="12" t="str">
        <f>IF(ISERROR( Tableau_owssvr_1[[#This Row],[Problem Statement]]),"/", Tableau_owssvr_1[[#This Row],[Problem Statement]])</f>
        <v>/</v>
      </c>
      <c r="H159" s="56"/>
      <c r="I159" s="12"/>
      <c r="J159" s="12" t="str">
        <f>IF(ISERROR( Tableau_owssvr_1[[#This Row],[Title]]),"/", Tableau_owssvr_1[[#This Row],[Title]])</f>
        <v>/</v>
      </c>
      <c r="K159" s="13" t="str">
        <f>IF(ISERROR( Tableau_owssvr_1[[#This Row],[Problem Initiator]]),"/", Tableau_owssvr_1[[#This Row],[Problem Initiator]])</f>
        <v>/</v>
      </c>
      <c r="L159" s="14" t="str">
        <f>IF(ISERROR( Tableau_owssvr_1[[#This Row],[Creation Date]]),"/", Tableau_owssvr_1[[#This Row],[Creation Date]])</f>
        <v>/</v>
      </c>
      <c r="M159" s="13" t="str">
        <f>IF(ISERROR(VLOOKUP(Tableau45745[[#This Row],[Problem Owner]],Table!A:B,2,FALSE)),"/",VLOOKUP(Tableau45745[[#This Row],[Problem Owner]],Table!A:B,2,FALSE))</f>
        <v>/</v>
      </c>
      <c r="N159" s="13" t="str">
        <f>IF(ISERROR( Tableau_owssvr_1[[#This Row],[Problem Owner]]),"/", Tableau_owssvr_1[[#This Row],[Problem Owner]])</f>
        <v>/</v>
      </c>
      <c r="O159" s="13" t="str">
        <f>IF(ISERROR( Tableau_owssvr_1[[#This Row],[Status]]),"/", Tableau_owssvr_1[[#This Row],[Status]])</f>
        <v>/</v>
      </c>
      <c r="P159" s="13" t="str">
        <f>IF(ISERROR( Tableau_owssvr_1[[#This Row],[Site Origin]]),"/", Tableau_owssvr_1[[#This Row],[Site Origin]])</f>
        <v>/</v>
      </c>
    </row>
    <row r="160" spans="1:16" x14ac:dyDescent="0.25">
      <c r="A160" s="11" t="str">
        <f ca="1">IF(ISERROR(ABS(Tableau_owssvr_1[[#This Row],[Creation Date]]-TODAY())),"/", ABS(Tableau_owssvr_1[[#This Row],[Creation Date]]-TODAY()))</f>
        <v>/</v>
      </c>
      <c r="B160" s="11" t="str">
        <f ca="1">IF(ISERROR( Tableau_owssvr_1[[#This Row],[Action 1 Effectivity Date]]-TODAY()),"/", (Tableau_owssvr_1[[#This Row],[Action 1 Effectivity Date]]-TODAY())*-1)</f>
        <v>/</v>
      </c>
      <c r="C160" s="11" t="str">
        <f ca="1">IF(ISERROR(Tableau_owssvr_1[[#This Row],[Action 2 Effectivity Date]]-TODAY()),"/",(Tableau_owssvr_1[[#This Row],[Action 2 Effectivity Date]]-TODAY())*-1)</f>
        <v>/</v>
      </c>
      <c r="D160" s="11" t="str">
        <f ca="1">IF(ISERROR(Tableau_owssvr_1[[#This Row],[Action 3 Effectivity Date]]-TODAY()),"/", (Tableau_owssvr_1[[#This Row],[Action 3 Effectivity Date]]-TODAY())*-1)</f>
        <v>/</v>
      </c>
      <c r="E160" s="12" t="str">
        <f>IF(ISERROR( Tableau_owssvr_1[[#This Row],[Criticality]]),"/",Tableau_owssvr_1[[#This Row],[Criticality]])</f>
        <v>/</v>
      </c>
      <c r="F160" s="12" t="str">
        <f>IF(ISERROR( Tableau_owssvr_1[[#This Row],[Source]]),"/", Tableau_owssvr_1[[#This Row],[Source]])</f>
        <v>/</v>
      </c>
      <c r="G160" s="12" t="str">
        <f>IF(ISERROR( Tableau_owssvr_1[[#This Row],[Problem Statement]]),"/", Tableau_owssvr_1[[#This Row],[Problem Statement]])</f>
        <v>/</v>
      </c>
      <c r="H160" s="56"/>
      <c r="I160" s="12"/>
      <c r="J160" s="12" t="str">
        <f>IF(ISERROR( Tableau_owssvr_1[[#This Row],[Title]]),"/", Tableau_owssvr_1[[#This Row],[Title]])</f>
        <v>/</v>
      </c>
      <c r="K160" s="13" t="str">
        <f>IF(ISERROR( Tableau_owssvr_1[[#This Row],[Problem Initiator]]),"/", Tableau_owssvr_1[[#This Row],[Problem Initiator]])</f>
        <v>/</v>
      </c>
      <c r="L160" s="14" t="str">
        <f>IF(ISERROR( Tableau_owssvr_1[[#This Row],[Creation Date]]),"/", Tableau_owssvr_1[[#This Row],[Creation Date]])</f>
        <v>/</v>
      </c>
      <c r="M160" s="13" t="str">
        <f>IF(ISERROR(VLOOKUP(Tableau45745[[#This Row],[Problem Owner]],Table!A:B,2,FALSE)),"/",VLOOKUP(Tableau45745[[#This Row],[Problem Owner]],Table!A:B,2,FALSE))</f>
        <v>/</v>
      </c>
      <c r="N160" s="13" t="str">
        <f>IF(ISERROR( Tableau_owssvr_1[[#This Row],[Problem Owner]]),"/", Tableau_owssvr_1[[#This Row],[Problem Owner]])</f>
        <v>/</v>
      </c>
      <c r="O160" s="13" t="str">
        <f>IF(ISERROR( Tableau_owssvr_1[[#This Row],[Status]]),"/", Tableau_owssvr_1[[#This Row],[Status]])</f>
        <v>/</v>
      </c>
      <c r="P160" s="13" t="str">
        <f>IF(ISERROR( Tableau_owssvr_1[[#This Row],[Site Origin]]),"/", Tableau_owssvr_1[[#This Row],[Site Origin]])</f>
        <v>/</v>
      </c>
    </row>
    <row r="161" spans="1:16" x14ac:dyDescent="0.25">
      <c r="A161" s="11" t="str">
        <f ca="1">IF(ISERROR(ABS(Tableau_owssvr_1[[#This Row],[Creation Date]]-TODAY())),"/", ABS(Tableau_owssvr_1[[#This Row],[Creation Date]]-TODAY()))</f>
        <v>/</v>
      </c>
      <c r="B161" s="11" t="str">
        <f ca="1">IF(ISERROR( Tableau_owssvr_1[[#This Row],[Action 1 Effectivity Date]]-TODAY()),"/", (Tableau_owssvr_1[[#This Row],[Action 1 Effectivity Date]]-TODAY())*-1)</f>
        <v>/</v>
      </c>
      <c r="C161" s="11" t="str">
        <f ca="1">IF(ISERROR(Tableau_owssvr_1[[#This Row],[Action 2 Effectivity Date]]-TODAY()),"/",(Tableau_owssvr_1[[#This Row],[Action 2 Effectivity Date]]-TODAY())*-1)</f>
        <v>/</v>
      </c>
      <c r="D161" s="11" t="str">
        <f ca="1">IF(ISERROR(Tableau_owssvr_1[[#This Row],[Action 3 Effectivity Date]]-TODAY()),"/", (Tableau_owssvr_1[[#This Row],[Action 3 Effectivity Date]]-TODAY())*-1)</f>
        <v>/</v>
      </c>
      <c r="E161" s="12" t="str">
        <f>IF(ISERROR( Tableau_owssvr_1[[#This Row],[Criticality]]),"/",Tableau_owssvr_1[[#This Row],[Criticality]])</f>
        <v>/</v>
      </c>
      <c r="F161" s="12" t="str">
        <f>IF(ISERROR( Tableau_owssvr_1[[#This Row],[Source]]),"/", Tableau_owssvr_1[[#This Row],[Source]])</f>
        <v>/</v>
      </c>
      <c r="G161" s="12" t="str">
        <f>IF(ISERROR( Tableau_owssvr_1[[#This Row],[Problem Statement]]),"/", Tableau_owssvr_1[[#This Row],[Problem Statement]])</f>
        <v>/</v>
      </c>
      <c r="H161" s="56"/>
      <c r="I161" s="12"/>
      <c r="J161" s="12" t="str">
        <f>IF(ISERROR( Tableau_owssvr_1[[#This Row],[Title]]),"/", Tableau_owssvr_1[[#This Row],[Title]])</f>
        <v>/</v>
      </c>
      <c r="K161" s="13" t="str">
        <f>IF(ISERROR( Tableau_owssvr_1[[#This Row],[Problem Initiator]]),"/", Tableau_owssvr_1[[#This Row],[Problem Initiator]])</f>
        <v>/</v>
      </c>
      <c r="L161" s="14" t="str">
        <f>IF(ISERROR( Tableau_owssvr_1[[#This Row],[Creation Date]]),"/", Tableau_owssvr_1[[#This Row],[Creation Date]])</f>
        <v>/</v>
      </c>
      <c r="M161" s="13" t="str">
        <f>IF(ISERROR(VLOOKUP(Tableau45745[[#This Row],[Problem Owner]],Table!A:B,2,FALSE)),"/",VLOOKUP(Tableau45745[[#This Row],[Problem Owner]],Table!A:B,2,FALSE))</f>
        <v>/</v>
      </c>
      <c r="N161" s="13" t="str">
        <f>IF(ISERROR( Tableau_owssvr_1[[#This Row],[Problem Owner]]),"/", Tableau_owssvr_1[[#This Row],[Problem Owner]])</f>
        <v>/</v>
      </c>
      <c r="O161" s="13" t="str">
        <f>IF(ISERROR( Tableau_owssvr_1[[#This Row],[Status]]),"/", Tableau_owssvr_1[[#This Row],[Status]])</f>
        <v>/</v>
      </c>
      <c r="P161" s="13" t="str">
        <f>IF(ISERROR( Tableau_owssvr_1[[#This Row],[Site Origin]]),"/", Tableau_owssvr_1[[#This Row],[Site Origin]])</f>
        <v>/</v>
      </c>
    </row>
    <row r="162" spans="1:16" x14ac:dyDescent="0.25">
      <c r="A162" s="11" t="str">
        <f ca="1">IF(ISERROR(ABS(Tableau_owssvr_1[[#This Row],[Creation Date]]-TODAY())),"/", ABS(Tableau_owssvr_1[[#This Row],[Creation Date]]-TODAY()))</f>
        <v>/</v>
      </c>
      <c r="B162" s="11" t="str">
        <f ca="1">IF(ISERROR( Tableau_owssvr_1[[#This Row],[Action 1 Effectivity Date]]-TODAY()),"/", (Tableau_owssvr_1[[#This Row],[Action 1 Effectivity Date]]-TODAY())*-1)</f>
        <v>/</v>
      </c>
      <c r="C162" s="11" t="str">
        <f ca="1">IF(ISERROR(Tableau_owssvr_1[[#This Row],[Action 2 Effectivity Date]]-TODAY()),"/",(Tableau_owssvr_1[[#This Row],[Action 2 Effectivity Date]]-TODAY())*-1)</f>
        <v>/</v>
      </c>
      <c r="D162" s="11" t="str">
        <f ca="1">IF(ISERROR(Tableau_owssvr_1[[#This Row],[Action 3 Effectivity Date]]-TODAY()),"/", (Tableau_owssvr_1[[#This Row],[Action 3 Effectivity Date]]-TODAY())*-1)</f>
        <v>/</v>
      </c>
      <c r="E162" s="12" t="str">
        <f>IF(ISERROR( Tableau_owssvr_1[[#This Row],[Criticality]]),"/",Tableau_owssvr_1[[#This Row],[Criticality]])</f>
        <v>/</v>
      </c>
      <c r="F162" s="12" t="str">
        <f>IF(ISERROR( Tableau_owssvr_1[[#This Row],[Source]]),"/", Tableau_owssvr_1[[#This Row],[Source]])</f>
        <v>/</v>
      </c>
      <c r="G162" s="12" t="str">
        <f>IF(ISERROR( Tableau_owssvr_1[[#This Row],[Problem Statement]]),"/", Tableau_owssvr_1[[#This Row],[Problem Statement]])</f>
        <v>/</v>
      </c>
      <c r="H162" s="56"/>
      <c r="I162" s="12"/>
      <c r="J162" s="12" t="str">
        <f>IF(ISERROR( Tableau_owssvr_1[[#This Row],[Title]]),"/", Tableau_owssvr_1[[#This Row],[Title]])</f>
        <v>/</v>
      </c>
      <c r="K162" s="13" t="str">
        <f>IF(ISERROR( Tableau_owssvr_1[[#This Row],[Problem Initiator]]),"/", Tableau_owssvr_1[[#This Row],[Problem Initiator]])</f>
        <v>/</v>
      </c>
      <c r="L162" s="14" t="str">
        <f>IF(ISERROR( Tableau_owssvr_1[[#This Row],[Creation Date]]),"/", Tableau_owssvr_1[[#This Row],[Creation Date]])</f>
        <v>/</v>
      </c>
      <c r="M162" s="13" t="str">
        <f>IF(ISERROR(VLOOKUP(Tableau45745[[#This Row],[Problem Owner]],Table!A:B,2,FALSE)),"/",VLOOKUP(Tableau45745[[#This Row],[Problem Owner]],Table!A:B,2,FALSE))</f>
        <v>/</v>
      </c>
      <c r="N162" s="13" t="str">
        <f>IF(ISERROR( Tableau_owssvr_1[[#This Row],[Problem Owner]]),"/", Tableau_owssvr_1[[#This Row],[Problem Owner]])</f>
        <v>/</v>
      </c>
      <c r="O162" s="13" t="str">
        <f>IF(ISERROR( Tableau_owssvr_1[[#This Row],[Status]]),"/", Tableau_owssvr_1[[#This Row],[Status]])</f>
        <v>/</v>
      </c>
      <c r="P162" s="13" t="str">
        <f>IF(ISERROR( Tableau_owssvr_1[[#This Row],[Site Origin]]),"/", Tableau_owssvr_1[[#This Row],[Site Origin]])</f>
        <v>/</v>
      </c>
    </row>
    <row r="163" spans="1:16" x14ac:dyDescent="0.25">
      <c r="A163" s="11" t="str">
        <f ca="1">IF(ISERROR(ABS(Tableau_owssvr_1[[#This Row],[Creation Date]]-TODAY())),"/", ABS(Tableau_owssvr_1[[#This Row],[Creation Date]]-TODAY()))</f>
        <v>/</v>
      </c>
      <c r="B163" s="11" t="str">
        <f ca="1">IF(ISERROR( Tableau_owssvr_1[[#This Row],[Action 1 Effectivity Date]]-TODAY()),"/", (Tableau_owssvr_1[[#This Row],[Action 1 Effectivity Date]]-TODAY())*-1)</f>
        <v>/</v>
      </c>
      <c r="C163" s="11" t="str">
        <f ca="1">IF(ISERROR(Tableau_owssvr_1[[#This Row],[Action 2 Effectivity Date]]-TODAY()),"/",(Tableau_owssvr_1[[#This Row],[Action 2 Effectivity Date]]-TODAY())*-1)</f>
        <v>/</v>
      </c>
      <c r="D163" s="11" t="str">
        <f ca="1">IF(ISERROR(Tableau_owssvr_1[[#This Row],[Action 3 Effectivity Date]]-TODAY()),"/", (Tableau_owssvr_1[[#This Row],[Action 3 Effectivity Date]]-TODAY())*-1)</f>
        <v>/</v>
      </c>
      <c r="E163" s="12" t="str">
        <f>IF(ISERROR( Tableau_owssvr_1[[#This Row],[Criticality]]),"/",Tableau_owssvr_1[[#This Row],[Criticality]])</f>
        <v>/</v>
      </c>
      <c r="F163" s="12" t="str">
        <f>IF(ISERROR( Tableau_owssvr_1[[#This Row],[Source]]),"/", Tableau_owssvr_1[[#This Row],[Source]])</f>
        <v>/</v>
      </c>
      <c r="G163" s="12" t="str">
        <f>IF(ISERROR( Tableau_owssvr_1[[#This Row],[Problem Statement]]),"/", Tableau_owssvr_1[[#This Row],[Problem Statement]])</f>
        <v>/</v>
      </c>
      <c r="H163" s="56"/>
      <c r="I163" s="12"/>
      <c r="J163" s="12" t="str">
        <f>IF(ISERROR( Tableau_owssvr_1[[#This Row],[Title]]),"/", Tableau_owssvr_1[[#This Row],[Title]])</f>
        <v>/</v>
      </c>
      <c r="K163" s="13" t="str">
        <f>IF(ISERROR( Tableau_owssvr_1[[#This Row],[Problem Initiator]]),"/", Tableau_owssvr_1[[#This Row],[Problem Initiator]])</f>
        <v>/</v>
      </c>
      <c r="L163" s="14" t="str">
        <f>IF(ISERROR( Tableau_owssvr_1[[#This Row],[Creation Date]]),"/", Tableau_owssvr_1[[#This Row],[Creation Date]])</f>
        <v>/</v>
      </c>
      <c r="M163" s="13" t="str">
        <f>IF(ISERROR(VLOOKUP(Tableau45745[[#This Row],[Problem Owner]],Table!A:B,2,FALSE)),"/",VLOOKUP(Tableau45745[[#This Row],[Problem Owner]],Table!A:B,2,FALSE))</f>
        <v>/</v>
      </c>
      <c r="N163" s="13" t="str">
        <f>IF(ISERROR( Tableau_owssvr_1[[#This Row],[Problem Owner]]),"/", Tableau_owssvr_1[[#This Row],[Problem Owner]])</f>
        <v>/</v>
      </c>
      <c r="O163" s="13" t="str">
        <f>IF(ISERROR( Tableau_owssvr_1[[#This Row],[Status]]),"/", Tableau_owssvr_1[[#This Row],[Status]])</f>
        <v>/</v>
      </c>
      <c r="P163" s="13" t="str">
        <f>IF(ISERROR( Tableau_owssvr_1[[#This Row],[Site Origin]]),"/", Tableau_owssvr_1[[#This Row],[Site Origin]])</f>
        <v>/</v>
      </c>
    </row>
    <row r="164" spans="1:16" x14ac:dyDescent="0.25">
      <c r="A164" s="11" t="str">
        <f ca="1">IF(ISERROR(ABS(Tableau_owssvr_1[[#This Row],[Creation Date]]-TODAY())),"/", ABS(Tableau_owssvr_1[[#This Row],[Creation Date]]-TODAY()))</f>
        <v>/</v>
      </c>
      <c r="B164" s="11" t="str">
        <f ca="1">IF(ISERROR( Tableau_owssvr_1[[#This Row],[Action 1 Effectivity Date]]-TODAY()),"/", (Tableau_owssvr_1[[#This Row],[Action 1 Effectivity Date]]-TODAY())*-1)</f>
        <v>/</v>
      </c>
      <c r="C164" s="11" t="str">
        <f ca="1">IF(ISERROR(Tableau_owssvr_1[[#This Row],[Action 2 Effectivity Date]]-TODAY()),"/",(Tableau_owssvr_1[[#This Row],[Action 2 Effectivity Date]]-TODAY())*-1)</f>
        <v>/</v>
      </c>
      <c r="D164" s="11" t="str">
        <f ca="1">IF(ISERROR(Tableau_owssvr_1[[#This Row],[Action 3 Effectivity Date]]-TODAY()),"/", (Tableau_owssvr_1[[#This Row],[Action 3 Effectivity Date]]-TODAY())*-1)</f>
        <v>/</v>
      </c>
      <c r="E164" s="12" t="str">
        <f>IF(ISERROR( Tableau_owssvr_1[[#This Row],[Criticality]]),"/",Tableau_owssvr_1[[#This Row],[Criticality]])</f>
        <v>/</v>
      </c>
      <c r="F164" s="12" t="str">
        <f>IF(ISERROR( Tableau_owssvr_1[[#This Row],[Source]]),"/", Tableau_owssvr_1[[#This Row],[Source]])</f>
        <v>/</v>
      </c>
      <c r="G164" s="12" t="str">
        <f>IF(ISERROR( Tableau_owssvr_1[[#This Row],[Problem Statement]]),"/", Tableau_owssvr_1[[#This Row],[Problem Statement]])</f>
        <v>/</v>
      </c>
      <c r="H164" s="56"/>
      <c r="I164" s="12"/>
      <c r="J164" s="12" t="str">
        <f>IF(ISERROR( Tableau_owssvr_1[[#This Row],[Title]]),"/", Tableau_owssvr_1[[#This Row],[Title]])</f>
        <v>/</v>
      </c>
      <c r="K164" s="13" t="str">
        <f>IF(ISERROR( Tableau_owssvr_1[[#This Row],[Problem Initiator]]),"/", Tableau_owssvr_1[[#This Row],[Problem Initiator]])</f>
        <v>/</v>
      </c>
      <c r="L164" s="14" t="str">
        <f>IF(ISERROR( Tableau_owssvr_1[[#This Row],[Creation Date]]),"/", Tableau_owssvr_1[[#This Row],[Creation Date]])</f>
        <v>/</v>
      </c>
      <c r="M164" s="13" t="str">
        <f>IF(ISERROR(VLOOKUP(Tableau45745[[#This Row],[Problem Owner]],Table!A:B,2,FALSE)),"/",VLOOKUP(Tableau45745[[#This Row],[Problem Owner]],Table!A:B,2,FALSE))</f>
        <v>/</v>
      </c>
      <c r="N164" s="13" t="str">
        <f>IF(ISERROR( Tableau_owssvr_1[[#This Row],[Problem Owner]]),"/", Tableau_owssvr_1[[#This Row],[Problem Owner]])</f>
        <v>/</v>
      </c>
      <c r="O164" s="13" t="str">
        <f>IF(ISERROR( Tableau_owssvr_1[[#This Row],[Status]]),"/", Tableau_owssvr_1[[#This Row],[Status]])</f>
        <v>/</v>
      </c>
      <c r="P164" s="13" t="str">
        <f>IF(ISERROR( Tableau_owssvr_1[[#This Row],[Site Origin]]),"/", Tableau_owssvr_1[[#This Row],[Site Origin]])</f>
        <v>/</v>
      </c>
    </row>
    <row r="165" spans="1:16" x14ac:dyDescent="0.25">
      <c r="A165" s="11" t="str">
        <f ca="1">IF(ISERROR(ABS(Tableau_owssvr_1[[#This Row],[Creation Date]]-TODAY())),"/", ABS(Tableau_owssvr_1[[#This Row],[Creation Date]]-TODAY()))</f>
        <v>/</v>
      </c>
      <c r="B165" s="11" t="str">
        <f ca="1">IF(ISERROR( Tableau_owssvr_1[[#This Row],[Action 1 Effectivity Date]]-TODAY()),"/", (Tableau_owssvr_1[[#This Row],[Action 1 Effectivity Date]]-TODAY())*-1)</f>
        <v>/</v>
      </c>
      <c r="C165" s="11" t="str">
        <f ca="1">IF(ISERROR(Tableau_owssvr_1[[#This Row],[Action 2 Effectivity Date]]-TODAY()),"/",(Tableau_owssvr_1[[#This Row],[Action 2 Effectivity Date]]-TODAY())*-1)</f>
        <v>/</v>
      </c>
      <c r="D165" s="11" t="str">
        <f ca="1">IF(ISERROR(Tableau_owssvr_1[[#This Row],[Action 3 Effectivity Date]]-TODAY()),"/", (Tableau_owssvr_1[[#This Row],[Action 3 Effectivity Date]]-TODAY())*-1)</f>
        <v>/</v>
      </c>
      <c r="E165" s="12" t="str">
        <f>IF(ISERROR( Tableau_owssvr_1[[#This Row],[Criticality]]),"/",Tableau_owssvr_1[[#This Row],[Criticality]])</f>
        <v>/</v>
      </c>
      <c r="F165" s="12" t="str">
        <f>IF(ISERROR( Tableau_owssvr_1[[#This Row],[Source]]),"/", Tableau_owssvr_1[[#This Row],[Source]])</f>
        <v>/</v>
      </c>
      <c r="G165" s="12" t="str">
        <f>IF(ISERROR( Tableau_owssvr_1[[#This Row],[Problem Statement]]),"/", Tableau_owssvr_1[[#This Row],[Problem Statement]])</f>
        <v>/</v>
      </c>
      <c r="H165" s="56"/>
      <c r="I165" s="12"/>
      <c r="J165" s="12" t="str">
        <f>IF(ISERROR( Tableau_owssvr_1[[#This Row],[Title]]),"/", Tableau_owssvr_1[[#This Row],[Title]])</f>
        <v>/</v>
      </c>
      <c r="K165" s="13" t="str">
        <f>IF(ISERROR( Tableau_owssvr_1[[#This Row],[Problem Initiator]]),"/", Tableau_owssvr_1[[#This Row],[Problem Initiator]])</f>
        <v>/</v>
      </c>
      <c r="L165" s="14" t="str">
        <f>IF(ISERROR( Tableau_owssvr_1[[#This Row],[Creation Date]]),"/", Tableau_owssvr_1[[#This Row],[Creation Date]])</f>
        <v>/</v>
      </c>
      <c r="M165" s="13" t="str">
        <f>IF(ISERROR(VLOOKUP(Tableau45745[[#This Row],[Problem Owner]],Table!A:B,2,FALSE)),"/",VLOOKUP(Tableau45745[[#This Row],[Problem Owner]],Table!A:B,2,FALSE))</f>
        <v>/</v>
      </c>
      <c r="N165" s="13" t="str">
        <f>IF(ISERROR( Tableau_owssvr_1[[#This Row],[Problem Owner]]),"/", Tableau_owssvr_1[[#This Row],[Problem Owner]])</f>
        <v>/</v>
      </c>
      <c r="O165" s="13" t="str">
        <f>IF(ISERROR( Tableau_owssvr_1[[#This Row],[Status]]),"/", Tableau_owssvr_1[[#This Row],[Status]])</f>
        <v>/</v>
      </c>
      <c r="P165" s="13" t="str">
        <f>IF(ISERROR( Tableau_owssvr_1[[#This Row],[Site Origin]]),"/", Tableau_owssvr_1[[#This Row],[Site Origin]])</f>
        <v>/</v>
      </c>
    </row>
    <row r="166" spans="1:16" x14ac:dyDescent="0.25">
      <c r="A166" s="11" t="str">
        <f ca="1">IF(ISERROR(ABS(Tableau_owssvr_1[[#This Row],[Creation Date]]-TODAY())),"/", ABS(Tableau_owssvr_1[[#This Row],[Creation Date]]-TODAY()))</f>
        <v>/</v>
      </c>
      <c r="B166" s="11" t="str">
        <f ca="1">IF(ISERROR( Tableau_owssvr_1[[#This Row],[Action 1 Effectivity Date]]-TODAY()),"/", (Tableau_owssvr_1[[#This Row],[Action 1 Effectivity Date]]-TODAY())*-1)</f>
        <v>/</v>
      </c>
      <c r="C166" s="11" t="str">
        <f ca="1">IF(ISERROR(Tableau_owssvr_1[[#This Row],[Action 2 Effectivity Date]]-TODAY()),"/",(Tableau_owssvr_1[[#This Row],[Action 2 Effectivity Date]]-TODAY())*-1)</f>
        <v>/</v>
      </c>
      <c r="D166" s="11" t="str">
        <f ca="1">IF(ISERROR(Tableau_owssvr_1[[#This Row],[Action 3 Effectivity Date]]-TODAY()),"/", (Tableau_owssvr_1[[#This Row],[Action 3 Effectivity Date]]-TODAY())*-1)</f>
        <v>/</v>
      </c>
      <c r="E166" s="12" t="str">
        <f>IF(ISERROR( Tableau_owssvr_1[[#This Row],[Criticality]]),"/",Tableau_owssvr_1[[#This Row],[Criticality]])</f>
        <v>/</v>
      </c>
      <c r="F166" s="12" t="str">
        <f>IF(ISERROR( Tableau_owssvr_1[[#This Row],[Source]]),"/", Tableau_owssvr_1[[#This Row],[Source]])</f>
        <v>/</v>
      </c>
      <c r="G166" s="12" t="str">
        <f>IF(ISERROR( Tableau_owssvr_1[[#This Row],[Problem Statement]]),"/", Tableau_owssvr_1[[#This Row],[Problem Statement]])</f>
        <v>/</v>
      </c>
      <c r="H166" s="56"/>
      <c r="I166" s="12"/>
      <c r="J166" s="12" t="str">
        <f>IF(ISERROR( Tableau_owssvr_1[[#This Row],[Title]]),"/", Tableau_owssvr_1[[#This Row],[Title]])</f>
        <v>/</v>
      </c>
      <c r="K166" s="13" t="str">
        <f>IF(ISERROR( Tableau_owssvr_1[[#This Row],[Problem Initiator]]),"/", Tableau_owssvr_1[[#This Row],[Problem Initiator]])</f>
        <v>/</v>
      </c>
      <c r="L166" s="14" t="str">
        <f>IF(ISERROR( Tableau_owssvr_1[[#This Row],[Creation Date]]),"/", Tableau_owssvr_1[[#This Row],[Creation Date]])</f>
        <v>/</v>
      </c>
      <c r="M166" s="13" t="str">
        <f>IF(ISERROR(VLOOKUP(Tableau45745[[#This Row],[Problem Owner]],Table!A:B,2,FALSE)),"/",VLOOKUP(Tableau45745[[#This Row],[Problem Owner]],Table!A:B,2,FALSE))</f>
        <v>/</v>
      </c>
      <c r="N166" s="13" t="str">
        <f>IF(ISERROR( Tableau_owssvr_1[[#This Row],[Problem Owner]]),"/", Tableau_owssvr_1[[#This Row],[Problem Owner]])</f>
        <v>/</v>
      </c>
      <c r="O166" s="13" t="str">
        <f>IF(ISERROR( Tableau_owssvr_1[[#This Row],[Status]]),"/", Tableau_owssvr_1[[#This Row],[Status]])</f>
        <v>/</v>
      </c>
      <c r="P166" s="13" t="str">
        <f>IF(ISERROR( Tableau_owssvr_1[[#This Row],[Site Origin]]),"/", Tableau_owssvr_1[[#This Row],[Site Origin]])</f>
        <v>/</v>
      </c>
    </row>
    <row r="167" spans="1:16" x14ac:dyDescent="0.25">
      <c r="A167" s="11" t="str">
        <f ca="1">IF(ISERROR(ABS(Tableau_owssvr_1[[#This Row],[Creation Date]]-TODAY())),"/", ABS(Tableau_owssvr_1[[#This Row],[Creation Date]]-TODAY()))</f>
        <v>/</v>
      </c>
      <c r="B167" s="11" t="str">
        <f ca="1">IF(ISERROR( Tableau_owssvr_1[[#This Row],[Action 1 Effectivity Date]]-TODAY()),"/", (Tableau_owssvr_1[[#This Row],[Action 1 Effectivity Date]]-TODAY())*-1)</f>
        <v>/</v>
      </c>
      <c r="C167" s="11" t="str">
        <f ca="1">IF(ISERROR(Tableau_owssvr_1[[#This Row],[Action 2 Effectivity Date]]-TODAY()),"/",(Tableau_owssvr_1[[#This Row],[Action 2 Effectivity Date]]-TODAY())*-1)</f>
        <v>/</v>
      </c>
      <c r="D167" s="11" t="str">
        <f ca="1">IF(ISERROR(Tableau_owssvr_1[[#This Row],[Action 3 Effectivity Date]]-TODAY()),"/", (Tableau_owssvr_1[[#This Row],[Action 3 Effectivity Date]]-TODAY())*-1)</f>
        <v>/</v>
      </c>
      <c r="E167" s="12" t="str">
        <f>IF(ISERROR( Tableau_owssvr_1[[#This Row],[Criticality]]),"/",Tableau_owssvr_1[[#This Row],[Criticality]])</f>
        <v>/</v>
      </c>
      <c r="F167" s="12" t="str">
        <f>IF(ISERROR( Tableau_owssvr_1[[#This Row],[Source]]),"/", Tableau_owssvr_1[[#This Row],[Source]])</f>
        <v>/</v>
      </c>
      <c r="G167" s="12" t="str">
        <f>IF(ISERROR( Tableau_owssvr_1[[#This Row],[Problem Statement]]),"/", Tableau_owssvr_1[[#This Row],[Problem Statement]])</f>
        <v>/</v>
      </c>
      <c r="H167" s="56"/>
      <c r="I167" s="12"/>
      <c r="J167" s="12" t="str">
        <f>IF(ISERROR( Tableau_owssvr_1[[#This Row],[Title]]),"/", Tableau_owssvr_1[[#This Row],[Title]])</f>
        <v>/</v>
      </c>
      <c r="K167" s="13" t="str">
        <f>IF(ISERROR( Tableau_owssvr_1[[#This Row],[Problem Initiator]]),"/", Tableau_owssvr_1[[#This Row],[Problem Initiator]])</f>
        <v>/</v>
      </c>
      <c r="L167" s="14" t="str">
        <f>IF(ISERROR( Tableau_owssvr_1[[#This Row],[Creation Date]]),"/", Tableau_owssvr_1[[#This Row],[Creation Date]])</f>
        <v>/</v>
      </c>
      <c r="M167" s="13" t="str">
        <f>IF(ISERROR(VLOOKUP(Tableau45745[[#This Row],[Problem Owner]],Table!A:B,2,FALSE)),"/",VLOOKUP(Tableau45745[[#This Row],[Problem Owner]],Table!A:B,2,FALSE))</f>
        <v>/</v>
      </c>
      <c r="N167" s="13" t="str">
        <f>IF(ISERROR( Tableau_owssvr_1[[#This Row],[Problem Owner]]),"/", Tableau_owssvr_1[[#This Row],[Problem Owner]])</f>
        <v>/</v>
      </c>
      <c r="O167" s="13" t="str">
        <f>IF(ISERROR( Tableau_owssvr_1[[#This Row],[Status]]),"/", Tableau_owssvr_1[[#This Row],[Status]])</f>
        <v>/</v>
      </c>
      <c r="P167" s="13" t="str">
        <f>IF(ISERROR( Tableau_owssvr_1[[#This Row],[Site Origin]]),"/", Tableau_owssvr_1[[#This Row],[Site Origin]])</f>
        <v>/</v>
      </c>
    </row>
    <row r="168" spans="1:16" x14ac:dyDescent="0.25">
      <c r="A168" s="11" t="str">
        <f ca="1">IF(ISERROR(ABS(Tableau_owssvr_1[[#This Row],[Creation Date]]-TODAY())),"/", ABS(Tableau_owssvr_1[[#This Row],[Creation Date]]-TODAY()))</f>
        <v>/</v>
      </c>
      <c r="B168" s="11" t="str">
        <f ca="1">IF(ISERROR( Tableau_owssvr_1[[#This Row],[Action 1 Effectivity Date]]-TODAY()),"/", (Tableau_owssvr_1[[#This Row],[Action 1 Effectivity Date]]-TODAY())*-1)</f>
        <v>/</v>
      </c>
      <c r="C168" s="11" t="str">
        <f ca="1">IF(ISERROR(Tableau_owssvr_1[[#This Row],[Action 2 Effectivity Date]]-TODAY()),"/",(Tableau_owssvr_1[[#This Row],[Action 2 Effectivity Date]]-TODAY())*-1)</f>
        <v>/</v>
      </c>
      <c r="D168" s="11" t="str">
        <f ca="1">IF(ISERROR(Tableau_owssvr_1[[#This Row],[Action 3 Effectivity Date]]-TODAY()),"/", (Tableau_owssvr_1[[#This Row],[Action 3 Effectivity Date]]-TODAY())*-1)</f>
        <v>/</v>
      </c>
      <c r="E168" s="12" t="str">
        <f>IF(ISERROR( Tableau_owssvr_1[[#This Row],[Criticality]]),"/",Tableau_owssvr_1[[#This Row],[Criticality]])</f>
        <v>/</v>
      </c>
      <c r="F168" s="12" t="str">
        <f>IF(ISERROR( Tableau_owssvr_1[[#This Row],[Source]]),"/", Tableau_owssvr_1[[#This Row],[Source]])</f>
        <v>/</v>
      </c>
      <c r="G168" s="12" t="str">
        <f>IF(ISERROR( Tableau_owssvr_1[[#This Row],[Problem Statement]]),"/", Tableau_owssvr_1[[#This Row],[Problem Statement]])</f>
        <v>/</v>
      </c>
      <c r="H168" s="56"/>
      <c r="I168" s="12"/>
      <c r="J168" s="12" t="str">
        <f>IF(ISERROR( Tableau_owssvr_1[[#This Row],[Title]]),"/", Tableau_owssvr_1[[#This Row],[Title]])</f>
        <v>/</v>
      </c>
      <c r="K168" s="13" t="str">
        <f>IF(ISERROR( Tableau_owssvr_1[[#This Row],[Problem Initiator]]),"/", Tableau_owssvr_1[[#This Row],[Problem Initiator]])</f>
        <v>/</v>
      </c>
      <c r="L168" s="14" t="str">
        <f>IF(ISERROR( Tableau_owssvr_1[[#This Row],[Creation Date]]),"/", Tableau_owssvr_1[[#This Row],[Creation Date]])</f>
        <v>/</v>
      </c>
      <c r="M168" s="13" t="str">
        <f>IF(ISERROR(VLOOKUP(Tableau45745[[#This Row],[Problem Owner]],Table!A:B,2,FALSE)),"/",VLOOKUP(Tableau45745[[#This Row],[Problem Owner]],Table!A:B,2,FALSE))</f>
        <v>/</v>
      </c>
      <c r="N168" s="13" t="str">
        <f>IF(ISERROR( Tableau_owssvr_1[[#This Row],[Problem Owner]]),"/", Tableau_owssvr_1[[#This Row],[Problem Owner]])</f>
        <v>/</v>
      </c>
      <c r="O168" s="13" t="str">
        <f>IF(ISERROR( Tableau_owssvr_1[[#This Row],[Status]]),"/", Tableau_owssvr_1[[#This Row],[Status]])</f>
        <v>/</v>
      </c>
      <c r="P168" s="13" t="str">
        <f>IF(ISERROR( Tableau_owssvr_1[[#This Row],[Site Origin]]),"/", Tableau_owssvr_1[[#This Row],[Site Origin]])</f>
        <v>/</v>
      </c>
    </row>
    <row r="169" spans="1:16" x14ac:dyDescent="0.25">
      <c r="A169" s="11" t="str">
        <f ca="1">IF(ISERROR(ABS(Tableau_owssvr_1[[#This Row],[Creation Date]]-TODAY())),"/", ABS(Tableau_owssvr_1[[#This Row],[Creation Date]]-TODAY()))</f>
        <v>/</v>
      </c>
      <c r="B169" s="11" t="str">
        <f ca="1">IF(ISERROR( Tableau_owssvr_1[[#This Row],[Action 1 Effectivity Date]]-TODAY()),"/", (Tableau_owssvr_1[[#This Row],[Action 1 Effectivity Date]]-TODAY())*-1)</f>
        <v>/</v>
      </c>
      <c r="C169" s="11" t="str">
        <f ca="1">IF(ISERROR(Tableau_owssvr_1[[#This Row],[Action 2 Effectivity Date]]-TODAY()),"/",(Tableau_owssvr_1[[#This Row],[Action 2 Effectivity Date]]-TODAY())*-1)</f>
        <v>/</v>
      </c>
      <c r="D169" s="11" t="str">
        <f ca="1">IF(ISERROR(Tableau_owssvr_1[[#This Row],[Action 3 Effectivity Date]]-TODAY()),"/", (Tableau_owssvr_1[[#This Row],[Action 3 Effectivity Date]]-TODAY())*-1)</f>
        <v>/</v>
      </c>
      <c r="E169" s="12" t="str">
        <f>IF(ISERROR( Tableau_owssvr_1[[#This Row],[Criticality]]),"/",Tableau_owssvr_1[[#This Row],[Criticality]])</f>
        <v>/</v>
      </c>
      <c r="F169" s="12" t="str">
        <f>IF(ISERROR( Tableau_owssvr_1[[#This Row],[Source]]),"/", Tableau_owssvr_1[[#This Row],[Source]])</f>
        <v>/</v>
      </c>
      <c r="G169" s="12" t="str">
        <f>IF(ISERROR( Tableau_owssvr_1[[#This Row],[Problem Statement]]),"/", Tableau_owssvr_1[[#This Row],[Problem Statement]])</f>
        <v>/</v>
      </c>
      <c r="H169" s="56"/>
      <c r="I169" s="12"/>
      <c r="J169" s="12" t="str">
        <f>IF(ISERROR( Tableau_owssvr_1[[#This Row],[Title]]),"/", Tableau_owssvr_1[[#This Row],[Title]])</f>
        <v>/</v>
      </c>
      <c r="K169" s="13" t="str">
        <f>IF(ISERROR( Tableau_owssvr_1[[#This Row],[Problem Initiator]]),"/", Tableau_owssvr_1[[#This Row],[Problem Initiator]])</f>
        <v>/</v>
      </c>
      <c r="L169" s="14" t="str">
        <f>IF(ISERROR( Tableau_owssvr_1[[#This Row],[Creation Date]]),"/", Tableau_owssvr_1[[#This Row],[Creation Date]])</f>
        <v>/</v>
      </c>
      <c r="M169" s="13" t="str">
        <f>IF(ISERROR(VLOOKUP(Tableau45745[[#This Row],[Problem Owner]],Table!A:B,2,FALSE)),"/",VLOOKUP(Tableau45745[[#This Row],[Problem Owner]],Table!A:B,2,FALSE))</f>
        <v>/</v>
      </c>
      <c r="N169" s="13" t="str">
        <f>IF(ISERROR( Tableau_owssvr_1[[#This Row],[Problem Owner]]),"/", Tableau_owssvr_1[[#This Row],[Problem Owner]])</f>
        <v>/</v>
      </c>
      <c r="O169" s="13" t="str">
        <f>IF(ISERROR( Tableau_owssvr_1[[#This Row],[Status]]),"/", Tableau_owssvr_1[[#This Row],[Status]])</f>
        <v>/</v>
      </c>
      <c r="P169" s="13" t="str">
        <f>IF(ISERROR( Tableau_owssvr_1[[#This Row],[Site Origin]]),"/", Tableau_owssvr_1[[#This Row],[Site Origin]])</f>
        <v>/</v>
      </c>
    </row>
    <row r="170" spans="1:16" x14ac:dyDescent="0.25">
      <c r="A170" s="11" t="str">
        <f ca="1">IF(ISERROR(ABS(Tableau_owssvr_1[[#This Row],[Creation Date]]-TODAY())),"/", ABS(Tableau_owssvr_1[[#This Row],[Creation Date]]-TODAY()))</f>
        <v>/</v>
      </c>
      <c r="B170" s="11" t="str">
        <f ca="1">IF(ISERROR( Tableau_owssvr_1[[#This Row],[Action 1 Effectivity Date]]-TODAY()),"/", (Tableau_owssvr_1[[#This Row],[Action 1 Effectivity Date]]-TODAY())*-1)</f>
        <v>/</v>
      </c>
      <c r="C170" s="11" t="str">
        <f ca="1">IF(ISERROR(Tableau_owssvr_1[[#This Row],[Action 2 Effectivity Date]]-TODAY()),"/",(Tableau_owssvr_1[[#This Row],[Action 2 Effectivity Date]]-TODAY())*-1)</f>
        <v>/</v>
      </c>
      <c r="D170" s="11" t="str">
        <f ca="1">IF(ISERROR(Tableau_owssvr_1[[#This Row],[Action 3 Effectivity Date]]-TODAY()),"/", (Tableau_owssvr_1[[#This Row],[Action 3 Effectivity Date]]-TODAY())*-1)</f>
        <v>/</v>
      </c>
      <c r="E170" s="12" t="str">
        <f>IF(ISERROR( Tableau_owssvr_1[[#This Row],[Criticality]]),"/",Tableau_owssvr_1[[#This Row],[Criticality]])</f>
        <v>/</v>
      </c>
      <c r="F170" s="12" t="str">
        <f>IF(ISERROR( Tableau_owssvr_1[[#This Row],[Source]]),"/", Tableau_owssvr_1[[#This Row],[Source]])</f>
        <v>/</v>
      </c>
      <c r="G170" s="12" t="str">
        <f>IF(ISERROR( Tableau_owssvr_1[[#This Row],[Problem Statement]]),"/", Tableau_owssvr_1[[#This Row],[Problem Statement]])</f>
        <v>/</v>
      </c>
      <c r="H170" s="56"/>
      <c r="I170" s="12"/>
      <c r="J170" s="12" t="str">
        <f>IF(ISERROR( Tableau_owssvr_1[[#This Row],[Title]]),"/", Tableau_owssvr_1[[#This Row],[Title]])</f>
        <v>/</v>
      </c>
      <c r="K170" s="13" t="str">
        <f>IF(ISERROR( Tableau_owssvr_1[[#This Row],[Problem Initiator]]),"/", Tableau_owssvr_1[[#This Row],[Problem Initiator]])</f>
        <v>/</v>
      </c>
      <c r="L170" s="14" t="str">
        <f>IF(ISERROR( Tableau_owssvr_1[[#This Row],[Creation Date]]),"/", Tableau_owssvr_1[[#This Row],[Creation Date]])</f>
        <v>/</v>
      </c>
      <c r="M170" s="13" t="str">
        <f>IF(ISERROR(VLOOKUP(Tableau45745[[#This Row],[Problem Owner]],Table!A:B,2,FALSE)),"/",VLOOKUP(Tableau45745[[#This Row],[Problem Owner]],Table!A:B,2,FALSE))</f>
        <v>/</v>
      </c>
      <c r="N170" s="13" t="str">
        <f>IF(ISERROR( Tableau_owssvr_1[[#This Row],[Problem Owner]]),"/", Tableau_owssvr_1[[#This Row],[Problem Owner]])</f>
        <v>/</v>
      </c>
      <c r="O170" s="13" t="str">
        <f>IF(ISERROR( Tableau_owssvr_1[[#This Row],[Status]]),"/", Tableau_owssvr_1[[#This Row],[Status]])</f>
        <v>/</v>
      </c>
      <c r="P170" s="13" t="str">
        <f>IF(ISERROR( Tableau_owssvr_1[[#This Row],[Site Origin]]),"/", Tableau_owssvr_1[[#This Row],[Site Origin]])</f>
        <v>/</v>
      </c>
    </row>
    <row r="171" spans="1:16" x14ac:dyDescent="0.25">
      <c r="A171" s="11" t="str">
        <f ca="1">IF(ISERROR(ABS(Tableau_owssvr_1[[#This Row],[Creation Date]]-TODAY())),"/", ABS(Tableau_owssvr_1[[#This Row],[Creation Date]]-TODAY()))</f>
        <v>/</v>
      </c>
      <c r="B171" s="11" t="str">
        <f ca="1">IF(ISERROR( Tableau_owssvr_1[[#This Row],[Action 1 Effectivity Date]]-TODAY()),"/", (Tableau_owssvr_1[[#This Row],[Action 1 Effectivity Date]]-TODAY())*-1)</f>
        <v>/</v>
      </c>
      <c r="C171" s="11" t="str">
        <f ca="1">IF(ISERROR(Tableau_owssvr_1[[#This Row],[Action 2 Effectivity Date]]-TODAY()),"/",(Tableau_owssvr_1[[#This Row],[Action 2 Effectivity Date]]-TODAY())*-1)</f>
        <v>/</v>
      </c>
      <c r="D171" s="11" t="str">
        <f ca="1">IF(ISERROR(Tableau_owssvr_1[[#This Row],[Action 3 Effectivity Date]]-TODAY()),"/", (Tableau_owssvr_1[[#This Row],[Action 3 Effectivity Date]]-TODAY())*-1)</f>
        <v>/</v>
      </c>
      <c r="E171" s="12" t="str">
        <f>IF(ISERROR( Tableau_owssvr_1[[#This Row],[Criticality]]),"/",Tableau_owssvr_1[[#This Row],[Criticality]])</f>
        <v>/</v>
      </c>
      <c r="F171" s="12" t="str">
        <f>IF(ISERROR( Tableau_owssvr_1[[#This Row],[Source]]),"/", Tableau_owssvr_1[[#This Row],[Source]])</f>
        <v>/</v>
      </c>
      <c r="G171" s="12" t="str">
        <f>IF(ISERROR( Tableau_owssvr_1[[#This Row],[Problem Statement]]),"/", Tableau_owssvr_1[[#This Row],[Problem Statement]])</f>
        <v>/</v>
      </c>
      <c r="H171" s="56"/>
      <c r="I171" s="12"/>
      <c r="J171" s="12" t="str">
        <f>IF(ISERROR( Tableau_owssvr_1[[#This Row],[Title]]),"/", Tableau_owssvr_1[[#This Row],[Title]])</f>
        <v>/</v>
      </c>
      <c r="K171" s="13" t="str">
        <f>IF(ISERROR( Tableau_owssvr_1[[#This Row],[Problem Initiator]]),"/", Tableau_owssvr_1[[#This Row],[Problem Initiator]])</f>
        <v>/</v>
      </c>
      <c r="L171" s="14" t="str">
        <f>IF(ISERROR( Tableau_owssvr_1[[#This Row],[Creation Date]]),"/", Tableau_owssvr_1[[#This Row],[Creation Date]])</f>
        <v>/</v>
      </c>
      <c r="M171" s="13" t="str">
        <f>IF(ISERROR(VLOOKUP(Tableau45745[[#This Row],[Problem Owner]],Table!A:B,2,FALSE)),"/",VLOOKUP(Tableau45745[[#This Row],[Problem Owner]],Table!A:B,2,FALSE))</f>
        <v>/</v>
      </c>
      <c r="N171" s="13" t="str">
        <f>IF(ISERROR( Tableau_owssvr_1[[#This Row],[Problem Owner]]),"/", Tableau_owssvr_1[[#This Row],[Problem Owner]])</f>
        <v>/</v>
      </c>
      <c r="O171" s="13" t="str">
        <f>IF(ISERROR( Tableau_owssvr_1[[#This Row],[Status]]),"/", Tableau_owssvr_1[[#This Row],[Status]])</f>
        <v>/</v>
      </c>
      <c r="P171" s="13" t="str">
        <f>IF(ISERROR( Tableau_owssvr_1[[#This Row],[Site Origin]]),"/", Tableau_owssvr_1[[#This Row],[Site Origin]])</f>
        <v>/</v>
      </c>
    </row>
    <row r="172" spans="1:16" x14ac:dyDescent="0.25">
      <c r="A172" s="11" t="str">
        <f ca="1">IF(ISERROR(ABS(Tableau_owssvr_1[[#This Row],[Creation Date]]-TODAY())),"/", ABS(Tableau_owssvr_1[[#This Row],[Creation Date]]-TODAY()))</f>
        <v>/</v>
      </c>
      <c r="B172" s="11" t="str">
        <f ca="1">IF(ISERROR( Tableau_owssvr_1[[#This Row],[Action 1 Effectivity Date]]-TODAY()),"/", (Tableau_owssvr_1[[#This Row],[Action 1 Effectivity Date]]-TODAY())*-1)</f>
        <v>/</v>
      </c>
      <c r="C172" s="11" t="str">
        <f ca="1">IF(ISERROR(Tableau_owssvr_1[[#This Row],[Action 2 Effectivity Date]]-TODAY()),"/",(Tableau_owssvr_1[[#This Row],[Action 2 Effectivity Date]]-TODAY())*-1)</f>
        <v>/</v>
      </c>
      <c r="D172" s="11" t="str">
        <f ca="1">IF(ISERROR(Tableau_owssvr_1[[#This Row],[Action 3 Effectivity Date]]-TODAY()),"/", (Tableau_owssvr_1[[#This Row],[Action 3 Effectivity Date]]-TODAY())*-1)</f>
        <v>/</v>
      </c>
      <c r="E172" s="12" t="str">
        <f>IF(ISERROR( Tableau_owssvr_1[[#This Row],[Criticality]]),"/",Tableau_owssvr_1[[#This Row],[Criticality]])</f>
        <v>/</v>
      </c>
      <c r="F172" s="12" t="str">
        <f>IF(ISERROR( Tableau_owssvr_1[[#This Row],[Source]]),"/", Tableau_owssvr_1[[#This Row],[Source]])</f>
        <v>/</v>
      </c>
      <c r="G172" s="12" t="str">
        <f>IF(ISERROR( Tableau_owssvr_1[[#This Row],[Problem Statement]]),"/", Tableau_owssvr_1[[#This Row],[Problem Statement]])</f>
        <v>/</v>
      </c>
      <c r="H172" s="56"/>
      <c r="I172" s="12"/>
      <c r="J172" s="12" t="str">
        <f>IF(ISERROR( Tableau_owssvr_1[[#This Row],[Title]]),"/", Tableau_owssvr_1[[#This Row],[Title]])</f>
        <v>/</v>
      </c>
      <c r="K172" s="13" t="str">
        <f>IF(ISERROR( Tableau_owssvr_1[[#This Row],[Problem Initiator]]),"/", Tableau_owssvr_1[[#This Row],[Problem Initiator]])</f>
        <v>/</v>
      </c>
      <c r="L172" s="14" t="str">
        <f>IF(ISERROR( Tableau_owssvr_1[[#This Row],[Creation Date]]),"/", Tableau_owssvr_1[[#This Row],[Creation Date]])</f>
        <v>/</v>
      </c>
      <c r="M172" s="13" t="str">
        <f>IF(ISERROR(VLOOKUP(Tableau45745[[#This Row],[Problem Owner]],Table!A:B,2,FALSE)),"/",VLOOKUP(Tableau45745[[#This Row],[Problem Owner]],Table!A:B,2,FALSE))</f>
        <v>/</v>
      </c>
      <c r="N172" s="13" t="str">
        <f>IF(ISERROR( Tableau_owssvr_1[[#This Row],[Problem Owner]]),"/", Tableau_owssvr_1[[#This Row],[Problem Owner]])</f>
        <v>/</v>
      </c>
      <c r="O172" s="13" t="str">
        <f>IF(ISERROR( Tableau_owssvr_1[[#This Row],[Status]]),"/", Tableau_owssvr_1[[#This Row],[Status]])</f>
        <v>/</v>
      </c>
      <c r="P172" s="13" t="str">
        <f>IF(ISERROR( Tableau_owssvr_1[[#This Row],[Site Origin]]),"/", Tableau_owssvr_1[[#This Row],[Site Origin]])</f>
        <v>/</v>
      </c>
    </row>
    <row r="173" spans="1:16" x14ac:dyDescent="0.25">
      <c r="A173" s="11" t="str">
        <f ca="1">IF(ISERROR(ABS(Tableau_owssvr_1[[#This Row],[Creation Date]]-TODAY())),"/", ABS(Tableau_owssvr_1[[#This Row],[Creation Date]]-TODAY()))</f>
        <v>/</v>
      </c>
      <c r="B173" s="11" t="str">
        <f ca="1">IF(ISERROR( Tableau_owssvr_1[[#This Row],[Action 1 Effectivity Date]]-TODAY()),"/", (Tableau_owssvr_1[[#This Row],[Action 1 Effectivity Date]]-TODAY())*-1)</f>
        <v>/</v>
      </c>
      <c r="C173" s="11" t="str">
        <f ca="1">IF(ISERROR(Tableau_owssvr_1[[#This Row],[Action 2 Effectivity Date]]-TODAY()),"/",(Tableau_owssvr_1[[#This Row],[Action 2 Effectivity Date]]-TODAY())*-1)</f>
        <v>/</v>
      </c>
      <c r="D173" s="11" t="str">
        <f ca="1">IF(ISERROR(Tableau_owssvr_1[[#This Row],[Action 3 Effectivity Date]]-TODAY()),"/", (Tableau_owssvr_1[[#This Row],[Action 3 Effectivity Date]]-TODAY())*-1)</f>
        <v>/</v>
      </c>
      <c r="E173" s="12" t="str">
        <f>IF(ISERROR( Tableau_owssvr_1[[#This Row],[Criticality]]),"/",Tableau_owssvr_1[[#This Row],[Criticality]])</f>
        <v>/</v>
      </c>
      <c r="F173" s="12" t="str">
        <f>IF(ISERROR( Tableau_owssvr_1[[#This Row],[Source]]),"/", Tableau_owssvr_1[[#This Row],[Source]])</f>
        <v>/</v>
      </c>
      <c r="G173" s="12" t="str">
        <f>IF(ISERROR( Tableau_owssvr_1[[#This Row],[Problem Statement]]),"/", Tableau_owssvr_1[[#This Row],[Problem Statement]])</f>
        <v>/</v>
      </c>
      <c r="H173" s="56"/>
      <c r="I173" s="12"/>
      <c r="J173" s="12" t="str">
        <f>IF(ISERROR( Tableau_owssvr_1[[#This Row],[Title]]),"/", Tableau_owssvr_1[[#This Row],[Title]])</f>
        <v>/</v>
      </c>
      <c r="K173" s="13" t="str">
        <f>IF(ISERROR( Tableau_owssvr_1[[#This Row],[Problem Initiator]]),"/", Tableau_owssvr_1[[#This Row],[Problem Initiator]])</f>
        <v>/</v>
      </c>
      <c r="L173" s="14" t="str">
        <f>IF(ISERROR( Tableau_owssvr_1[[#This Row],[Creation Date]]),"/", Tableau_owssvr_1[[#This Row],[Creation Date]])</f>
        <v>/</v>
      </c>
      <c r="M173" s="13" t="str">
        <f>IF(ISERROR(VLOOKUP(Tableau45745[[#This Row],[Problem Owner]],Table!A:B,2,FALSE)),"/",VLOOKUP(Tableau45745[[#This Row],[Problem Owner]],Table!A:B,2,FALSE))</f>
        <v>/</v>
      </c>
      <c r="N173" s="13" t="str">
        <f>IF(ISERROR( Tableau_owssvr_1[[#This Row],[Problem Owner]]),"/", Tableau_owssvr_1[[#This Row],[Problem Owner]])</f>
        <v>/</v>
      </c>
      <c r="O173" s="13" t="str">
        <f>IF(ISERROR( Tableau_owssvr_1[[#This Row],[Status]]),"/", Tableau_owssvr_1[[#This Row],[Status]])</f>
        <v>/</v>
      </c>
      <c r="P173" s="13" t="str">
        <f>IF(ISERROR( Tableau_owssvr_1[[#This Row],[Site Origin]]),"/", Tableau_owssvr_1[[#This Row],[Site Origin]])</f>
        <v>/</v>
      </c>
    </row>
    <row r="174" spans="1:16" x14ac:dyDescent="0.25">
      <c r="A174" s="11" t="str">
        <f ca="1">IF(ISERROR(ABS(Tableau_owssvr_1[[#This Row],[Creation Date]]-TODAY())),"/", ABS(Tableau_owssvr_1[[#This Row],[Creation Date]]-TODAY()))</f>
        <v>/</v>
      </c>
      <c r="B174" s="11" t="str">
        <f ca="1">IF(ISERROR( Tableau_owssvr_1[[#This Row],[Action 1 Effectivity Date]]-TODAY()),"/", (Tableau_owssvr_1[[#This Row],[Action 1 Effectivity Date]]-TODAY())*-1)</f>
        <v>/</v>
      </c>
      <c r="C174" s="11" t="str">
        <f ca="1">IF(ISERROR(Tableau_owssvr_1[[#This Row],[Action 2 Effectivity Date]]-TODAY()),"/",(Tableau_owssvr_1[[#This Row],[Action 2 Effectivity Date]]-TODAY())*-1)</f>
        <v>/</v>
      </c>
      <c r="D174" s="11" t="str">
        <f ca="1">IF(ISERROR(Tableau_owssvr_1[[#This Row],[Action 3 Effectivity Date]]-TODAY()),"/", (Tableau_owssvr_1[[#This Row],[Action 3 Effectivity Date]]-TODAY())*-1)</f>
        <v>/</v>
      </c>
      <c r="E174" s="12" t="str">
        <f>IF(ISERROR( Tableau_owssvr_1[[#This Row],[Criticality]]),"/",Tableau_owssvr_1[[#This Row],[Criticality]])</f>
        <v>/</v>
      </c>
      <c r="F174" s="12" t="str">
        <f>IF(ISERROR( Tableau_owssvr_1[[#This Row],[Source]]),"/", Tableau_owssvr_1[[#This Row],[Source]])</f>
        <v>/</v>
      </c>
      <c r="G174" s="12" t="str">
        <f>IF(ISERROR( Tableau_owssvr_1[[#This Row],[Problem Statement]]),"/", Tableau_owssvr_1[[#This Row],[Problem Statement]])</f>
        <v>/</v>
      </c>
      <c r="H174" s="56"/>
      <c r="I174" s="12"/>
      <c r="J174" s="12" t="str">
        <f>IF(ISERROR( Tableau_owssvr_1[[#This Row],[Title]]),"/", Tableau_owssvr_1[[#This Row],[Title]])</f>
        <v>/</v>
      </c>
      <c r="K174" s="13" t="str">
        <f>IF(ISERROR( Tableau_owssvr_1[[#This Row],[Problem Initiator]]),"/", Tableau_owssvr_1[[#This Row],[Problem Initiator]])</f>
        <v>/</v>
      </c>
      <c r="L174" s="14" t="str">
        <f>IF(ISERROR( Tableau_owssvr_1[[#This Row],[Creation Date]]),"/", Tableau_owssvr_1[[#This Row],[Creation Date]])</f>
        <v>/</v>
      </c>
      <c r="M174" s="13" t="str">
        <f>IF(ISERROR(VLOOKUP(Tableau45745[[#This Row],[Problem Owner]],Table!A:B,2,FALSE)),"/",VLOOKUP(Tableau45745[[#This Row],[Problem Owner]],Table!A:B,2,FALSE))</f>
        <v>/</v>
      </c>
      <c r="N174" s="13" t="str">
        <f>IF(ISERROR( Tableau_owssvr_1[[#This Row],[Problem Owner]]),"/", Tableau_owssvr_1[[#This Row],[Problem Owner]])</f>
        <v>/</v>
      </c>
      <c r="O174" s="13" t="str">
        <f>IF(ISERROR( Tableau_owssvr_1[[#This Row],[Status]]),"/", Tableau_owssvr_1[[#This Row],[Status]])</f>
        <v>/</v>
      </c>
      <c r="P174" s="13" t="str">
        <f>IF(ISERROR( Tableau_owssvr_1[[#This Row],[Site Origin]]),"/", Tableau_owssvr_1[[#This Row],[Site Origin]])</f>
        <v>/</v>
      </c>
    </row>
    <row r="175" spans="1:16" x14ac:dyDescent="0.25">
      <c r="A175" s="11" t="str">
        <f ca="1">IF(ISERROR(ABS(Tableau_owssvr_1[[#This Row],[Creation Date]]-TODAY())),"/", ABS(Tableau_owssvr_1[[#This Row],[Creation Date]]-TODAY()))</f>
        <v>/</v>
      </c>
      <c r="B175" s="11" t="str">
        <f ca="1">IF(ISERROR( Tableau_owssvr_1[[#This Row],[Action 1 Effectivity Date]]-TODAY()),"/", (Tableau_owssvr_1[[#This Row],[Action 1 Effectivity Date]]-TODAY())*-1)</f>
        <v>/</v>
      </c>
      <c r="C175" s="11" t="str">
        <f ca="1">IF(ISERROR(Tableau_owssvr_1[[#This Row],[Action 2 Effectivity Date]]-TODAY()),"/",(Tableau_owssvr_1[[#This Row],[Action 2 Effectivity Date]]-TODAY())*-1)</f>
        <v>/</v>
      </c>
      <c r="D175" s="11" t="str">
        <f ca="1">IF(ISERROR(Tableau_owssvr_1[[#This Row],[Action 3 Effectivity Date]]-TODAY()),"/", (Tableau_owssvr_1[[#This Row],[Action 3 Effectivity Date]]-TODAY())*-1)</f>
        <v>/</v>
      </c>
      <c r="E175" s="12" t="str">
        <f>IF(ISERROR( Tableau_owssvr_1[[#This Row],[Criticality]]),"/",Tableau_owssvr_1[[#This Row],[Criticality]])</f>
        <v>/</v>
      </c>
      <c r="F175" s="12" t="str">
        <f>IF(ISERROR( Tableau_owssvr_1[[#This Row],[Source]]),"/", Tableau_owssvr_1[[#This Row],[Source]])</f>
        <v>/</v>
      </c>
      <c r="G175" s="12" t="str">
        <f>IF(ISERROR( Tableau_owssvr_1[[#This Row],[Problem Statement]]),"/", Tableau_owssvr_1[[#This Row],[Problem Statement]])</f>
        <v>/</v>
      </c>
      <c r="H175" s="56"/>
      <c r="I175" s="12"/>
      <c r="J175" s="12" t="str">
        <f>IF(ISERROR( Tableau_owssvr_1[[#This Row],[Title]]),"/", Tableau_owssvr_1[[#This Row],[Title]])</f>
        <v>/</v>
      </c>
      <c r="K175" s="13" t="str">
        <f>IF(ISERROR( Tableau_owssvr_1[[#This Row],[Problem Initiator]]),"/", Tableau_owssvr_1[[#This Row],[Problem Initiator]])</f>
        <v>/</v>
      </c>
      <c r="L175" s="14" t="str">
        <f>IF(ISERROR( Tableau_owssvr_1[[#This Row],[Creation Date]]),"/", Tableau_owssvr_1[[#This Row],[Creation Date]])</f>
        <v>/</v>
      </c>
      <c r="M175" s="13" t="str">
        <f>IF(ISERROR(VLOOKUP(Tableau45745[[#This Row],[Problem Owner]],Table!A:B,2,FALSE)),"/",VLOOKUP(Tableau45745[[#This Row],[Problem Owner]],Table!A:B,2,FALSE))</f>
        <v>/</v>
      </c>
      <c r="N175" s="13" t="str">
        <f>IF(ISERROR( Tableau_owssvr_1[[#This Row],[Problem Owner]]),"/", Tableau_owssvr_1[[#This Row],[Problem Owner]])</f>
        <v>/</v>
      </c>
      <c r="O175" s="13" t="str">
        <f>IF(ISERROR( Tableau_owssvr_1[[#This Row],[Status]]),"/", Tableau_owssvr_1[[#This Row],[Status]])</f>
        <v>/</v>
      </c>
      <c r="P175" s="13" t="str">
        <f>IF(ISERROR( Tableau_owssvr_1[[#This Row],[Site Origin]]),"/", Tableau_owssvr_1[[#This Row],[Site Origin]])</f>
        <v>/</v>
      </c>
    </row>
    <row r="176" spans="1:16" x14ac:dyDescent="0.25">
      <c r="A176" s="11" t="str">
        <f ca="1">IF(ISERROR(ABS(Tableau_owssvr_1[[#This Row],[Creation Date]]-TODAY())),"/", ABS(Tableau_owssvr_1[[#This Row],[Creation Date]]-TODAY()))</f>
        <v>/</v>
      </c>
      <c r="B176" s="11" t="str">
        <f ca="1">IF(ISERROR( Tableau_owssvr_1[[#This Row],[Action 1 Effectivity Date]]-TODAY()),"/", (Tableau_owssvr_1[[#This Row],[Action 1 Effectivity Date]]-TODAY())*-1)</f>
        <v>/</v>
      </c>
      <c r="C176" s="11" t="str">
        <f ca="1">IF(ISERROR(Tableau_owssvr_1[[#This Row],[Action 2 Effectivity Date]]-TODAY()),"/",(Tableau_owssvr_1[[#This Row],[Action 2 Effectivity Date]]-TODAY())*-1)</f>
        <v>/</v>
      </c>
      <c r="D176" s="11" t="str">
        <f ca="1">IF(ISERROR(Tableau_owssvr_1[[#This Row],[Action 3 Effectivity Date]]-TODAY()),"/", (Tableau_owssvr_1[[#This Row],[Action 3 Effectivity Date]]-TODAY())*-1)</f>
        <v>/</v>
      </c>
      <c r="E176" s="12" t="str">
        <f>IF(ISERROR( Tableau_owssvr_1[[#This Row],[Criticality]]),"/",Tableau_owssvr_1[[#This Row],[Criticality]])</f>
        <v>/</v>
      </c>
      <c r="F176" s="12" t="str">
        <f>IF(ISERROR( Tableau_owssvr_1[[#This Row],[Source]]),"/", Tableau_owssvr_1[[#This Row],[Source]])</f>
        <v>/</v>
      </c>
      <c r="G176" s="12" t="str">
        <f>IF(ISERROR( Tableau_owssvr_1[[#This Row],[Problem Statement]]),"/", Tableau_owssvr_1[[#This Row],[Problem Statement]])</f>
        <v>/</v>
      </c>
      <c r="H176" s="56"/>
      <c r="I176" s="12"/>
      <c r="J176" s="12" t="str">
        <f>IF(ISERROR( Tableau_owssvr_1[[#This Row],[Title]]),"/", Tableau_owssvr_1[[#This Row],[Title]])</f>
        <v>/</v>
      </c>
      <c r="K176" s="13" t="str">
        <f>IF(ISERROR( Tableau_owssvr_1[[#This Row],[Problem Initiator]]),"/", Tableau_owssvr_1[[#This Row],[Problem Initiator]])</f>
        <v>/</v>
      </c>
      <c r="L176" s="14" t="str">
        <f>IF(ISERROR( Tableau_owssvr_1[[#This Row],[Creation Date]]),"/", Tableau_owssvr_1[[#This Row],[Creation Date]])</f>
        <v>/</v>
      </c>
      <c r="M176" s="13" t="str">
        <f>IF(ISERROR(VLOOKUP(Tableau45745[[#This Row],[Problem Owner]],Table!A:B,2,FALSE)),"/",VLOOKUP(Tableau45745[[#This Row],[Problem Owner]],Table!A:B,2,FALSE))</f>
        <v>/</v>
      </c>
      <c r="N176" s="13" t="str">
        <f>IF(ISERROR( Tableau_owssvr_1[[#This Row],[Problem Owner]]),"/", Tableau_owssvr_1[[#This Row],[Problem Owner]])</f>
        <v>/</v>
      </c>
      <c r="O176" s="13" t="str">
        <f>IF(ISERROR( Tableau_owssvr_1[[#This Row],[Status]]),"/", Tableau_owssvr_1[[#This Row],[Status]])</f>
        <v>/</v>
      </c>
      <c r="P176" s="13" t="str">
        <f>IF(ISERROR( Tableau_owssvr_1[[#This Row],[Site Origin]]),"/", Tableau_owssvr_1[[#This Row],[Site Origin]])</f>
        <v>/</v>
      </c>
    </row>
    <row r="177" spans="1:16" x14ac:dyDescent="0.25">
      <c r="A177" s="11" t="str">
        <f ca="1">IF(ISERROR(ABS(Tableau_owssvr_1[[#This Row],[Creation Date]]-TODAY())),"/", ABS(Tableau_owssvr_1[[#This Row],[Creation Date]]-TODAY()))</f>
        <v>/</v>
      </c>
      <c r="B177" s="11" t="str">
        <f ca="1">IF(ISERROR( Tableau_owssvr_1[[#This Row],[Action 1 Effectivity Date]]-TODAY()),"/", (Tableau_owssvr_1[[#This Row],[Action 1 Effectivity Date]]-TODAY())*-1)</f>
        <v>/</v>
      </c>
      <c r="C177" s="11" t="str">
        <f ca="1">IF(ISERROR(Tableau_owssvr_1[[#This Row],[Action 2 Effectivity Date]]-TODAY()),"/",(Tableau_owssvr_1[[#This Row],[Action 2 Effectivity Date]]-TODAY())*-1)</f>
        <v>/</v>
      </c>
      <c r="D177" s="11" t="str">
        <f ca="1">IF(ISERROR(Tableau_owssvr_1[[#This Row],[Action 3 Effectivity Date]]-TODAY()),"/", (Tableau_owssvr_1[[#This Row],[Action 3 Effectivity Date]]-TODAY())*-1)</f>
        <v>/</v>
      </c>
      <c r="E177" s="12" t="str">
        <f>IF(ISERROR( Tableau_owssvr_1[[#This Row],[Criticality]]),"/",Tableau_owssvr_1[[#This Row],[Criticality]])</f>
        <v>/</v>
      </c>
      <c r="F177" s="12" t="str">
        <f>IF(ISERROR( Tableau_owssvr_1[[#This Row],[Source]]),"/", Tableau_owssvr_1[[#This Row],[Source]])</f>
        <v>/</v>
      </c>
      <c r="G177" s="12" t="str">
        <f>IF(ISERROR( Tableau_owssvr_1[[#This Row],[Problem Statement]]),"/", Tableau_owssvr_1[[#This Row],[Problem Statement]])</f>
        <v>/</v>
      </c>
      <c r="H177" s="56"/>
      <c r="I177" s="12"/>
      <c r="J177" s="12" t="str">
        <f>IF(ISERROR( Tableau_owssvr_1[[#This Row],[Title]]),"/", Tableau_owssvr_1[[#This Row],[Title]])</f>
        <v>/</v>
      </c>
      <c r="K177" s="13" t="str">
        <f>IF(ISERROR( Tableau_owssvr_1[[#This Row],[Problem Initiator]]),"/", Tableau_owssvr_1[[#This Row],[Problem Initiator]])</f>
        <v>/</v>
      </c>
      <c r="L177" s="14" t="str">
        <f>IF(ISERROR( Tableau_owssvr_1[[#This Row],[Creation Date]]),"/", Tableau_owssvr_1[[#This Row],[Creation Date]])</f>
        <v>/</v>
      </c>
      <c r="M177" s="13" t="str">
        <f>IF(ISERROR(VLOOKUP(Tableau45745[[#This Row],[Problem Owner]],Table!A:B,2,FALSE)),"/",VLOOKUP(Tableau45745[[#This Row],[Problem Owner]],Table!A:B,2,FALSE))</f>
        <v>/</v>
      </c>
      <c r="N177" s="13" t="str">
        <f>IF(ISERROR( Tableau_owssvr_1[[#This Row],[Problem Owner]]),"/", Tableau_owssvr_1[[#This Row],[Problem Owner]])</f>
        <v>/</v>
      </c>
      <c r="O177" s="13" t="str">
        <f>IF(ISERROR( Tableau_owssvr_1[[#This Row],[Status]]),"/", Tableau_owssvr_1[[#This Row],[Status]])</f>
        <v>/</v>
      </c>
      <c r="P177" s="13" t="str">
        <f>IF(ISERROR( Tableau_owssvr_1[[#This Row],[Site Origin]]),"/", Tableau_owssvr_1[[#This Row],[Site Origin]])</f>
        <v>/</v>
      </c>
    </row>
    <row r="178" spans="1:16" x14ac:dyDescent="0.25">
      <c r="A178" s="11" t="str">
        <f ca="1">IF(ISERROR(ABS(Tableau_owssvr_1[[#This Row],[Creation Date]]-TODAY())),"/", ABS(Tableau_owssvr_1[[#This Row],[Creation Date]]-TODAY()))</f>
        <v>/</v>
      </c>
      <c r="B178" s="11" t="str">
        <f ca="1">IF(ISERROR( Tableau_owssvr_1[[#This Row],[Action 1 Effectivity Date]]-TODAY()),"/", (Tableau_owssvr_1[[#This Row],[Action 1 Effectivity Date]]-TODAY())*-1)</f>
        <v>/</v>
      </c>
      <c r="C178" s="11" t="str">
        <f ca="1">IF(ISERROR(Tableau_owssvr_1[[#This Row],[Action 2 Effectivity Date]]-TODAY()),"/",(Tableau_owssvr_1[[#This Row],[Action 2 Effectivity Date]]-TODAY())*-1)</f>
        <v>/</v>
      </c>
      <c r="D178" s="11" t="str">
        <f ca="1">IF(ISERROR(Tableau_owssvr_1[[#This Row],[Action 3 Effectivity Date]]-TODAY()),"/", (Tableau_owssvr_1[[#This Row],[Action 3 Effectivity Date]]-TODAY())*-1)</f>
        <v>/</v>
      </c>
      <c r="E178" s="12" t="str">
        <f>IF(ISERROR( Tableau_owssvr_1[[#This Row],[Criticality]]),"/",Tableau_owssvr_1[[#This Row],[Criticality]])</f>
        <v>/</v>
      </c>
      <c r="F178" s="12" t="str">
        <f>IF(ISERROR( Tableau_owssvr_1[[#This Row],[Source]]),"/", Tableau_owssvr_1[[#This Row],[Source]])</f>
        <v>/</v>
      </c>
      <c r="G178" s="12" t="str">
        <f>IF(ISERROR( Tableau_owssvr_1[[#This Row],[Problem Statement]]),"/", Tableau_owssvr_1[[#This Row],[Problem Statement]])</f>
        <v>/</v>
      </c>
      <c r="H178" s="56"/>
      <c r="I178" s="12"/>
      <c r="J178" s="12" t="str">
        <f>IF(ISERROR( Tableau_owssvr_1[[#This Row],[Title]]),"/", Tableau_owssvr_1[[#This Row],[Title]])</f>
        <v>/</v>
      </c>
      <c r="K178" s="13" t="str">
        <f>IF(ISERROR( Tableau_owssvr_1[[#This Row],[Problem Initiator]]),"/", Tableau_owssvr_1[[#This Row],[Problem Initiator]])</f>
        <v>/</v>
      </c>
      <c r="L178" s="14" t="str">
        <f>IF(ISERROR( Tableau_owssvr_1[[#This Row],[Creation Date]]),"/", Tableau_owssvr_1[[#This Row],[Creation Date]])</f>
        <v>/</v>
      </c>
      <c r="M178" s="13" t="str">
        <f>IF(ISERROR(VLOOKUP(Tableau45745[[#This Row],[Problem Owner]],Table!A:B,2,FALSE)),"/",VLOOKUP(Tableau45745[[#This Row],[Problem Owner]],Table!A:B,2,FALSE))</f>
        <v>/</v>
      </c>
      <c r="N178" s="13" t="str">
        <f>IF(ISERROR( Tableau_owssvr_1[[#This Row],[Problem Owner]]),"/", Tableau_owssvr_1[[#This Row],[Problem Owner]])</f>
        <v>/</v>
      </c>
      <c r="O178" s="13" t="str">
        <f>IF(ISERROR( Tableau_owssvr_1[[#This Row],[Status]]),"/", Tableau_owssvr_1[[#This Row],[Status]])</f>
        <v>/</v>
      </c>
      <c r="P178" s="13" t="str">
        <f>IF(ISERROR( Tableau_owssvr_1[[#This Row],[Site Origin]]),"/", Tableau_owssvr_1[[#This Row],[Site Origin]])</f>
        <v>/</v>
      </c>
    </row>
    <row r="179" spans="1:16" x14ac:dyDescent="0.25">
      <c r="A179" s="11" t="str">
        <f ca="1">IF(ISERROR(ABS(Tableau_owssvr_1[[#This Row],[Creation Date]]-TODAY())),"/", ABS(Tableau_owssvr_1[[#This Row],[Creation Date]]-TODAY()))</f>
        <v>/</v>
      </c>
      <c r="B179" s="11" t="str">
        <f ca="1">IF(ISERROR( Tableau_owssvr_1[[#This Row],[Action 1 Effectivity Date]]-TODAY()),"/", (Tableau_owssvr_1[[#This Row],[Action 1 Effectivity Date]]-TODAY())*-1)</f>
        <v>/</v>
      </c>
      <c r="C179" s="11" t="str">
        <f ca="1">IF(ISERROR(Tableau_owssvr_1[[#This Row],[Action 2 Effectivity Date]]-TODAY()),"/",(Tableau_owssvr_1[[#This Row],[Action 2 Effectivity Date]]-TODAY())*-1)</f>
        <v>/</v>
      </c>
      <c r="D179" s="11" t="str">
        <f ca="1">IF(ISERROR(Tableau_owssvr_1[[#This Row],[Action 3 Effectivity Date]]-TODAY()),"/", (Tableau_owssvr_1[[#This Row],[Action 3 Effectivity Date]]-TODAY())*-1)</f>
        <v>/</v>
      </c>
      <c r="E179" s="12" t="str">
        <f>IF(ISERROR( Tableau_owssvr_1[[#This Row],[Criticality]]),"/",Tableau_owssvr_1[[#This Row],[Criticality]])</f>
        <v>/</v>
      </c>
      <c r="F179" s="12" t="str">
        <f>IF(ISERROR( Tableau_owssvr_1[[#This Row],[Source]]),"/", Tableau_owssvr_1[[#This Row],[Source]])</f>
        <v>/</v>
      </c>
      <c r="G179" s="12" t="str">
        <f>IF(ISERROR( Tableau_owssvr_1[[#This Row],[Problem Statement]]),"/", Tableau_owssvr_1[[#This Row],[Problem Statement]])</f>
        <v>/</v>
      </c>
      <c r="H179" s="56"/>
      <c r="I179" s="12"/>
      <c r="J179" s="12" t="str">
        <f>IF(ISERROR( Tableau_owssvr_1[[#This Row],[Title]]),"/", Tableau_owssvr_1[[#This Row],[Title]])</f>
        <v>/</v>
      </c>
      <c r="K179" s="13" t="str">
        <f>IF(ISERROR( Tableau_owssvr_1[[#This Row],[Problem Initiator]]),"/", Tableau_owssvr_1[[#This Row],[Problem Initiator]])</f>
        <v>/</v>
      </c>
      <c r="L179" s="14" t="str">
        <f>IF(ISERROR( Tableau_owssvr_1[[#This Row],[Creation Date]]),"/", Tableau_owssvr_1[[#This Row],[Creation Date]])</f>
        <v>/</v>
      </c>
      <c r="M179" s="13" t="str">
        <f>IF(ISERROR(VLOOKUP(Tableau45745[[#This Row],[Problem Owner]],Table!A:B,2,FALSE)),"/",VLOOKUP(Tableau45745[[#This Row],[Problem Owner]],Table!A:B,2,FALSE))</f>
        <v>/</v>
      </c>
      <c r="N179" s="13" t="str">
        <f>IF(ISERROR( Tableau_owssvr_1[[#This Row],[Problem Owner]]),"/", Tableau_owssvr_1[[#This Row],[Problem Owner]])</f>
        <v>/</v>
      </c>
      <c r="O179" s="13" t="str">
        <f>IF(ISERROR( Tableau_owssvr_1[[#This Row],[Status]]),"/", Tableau_owssvr_1[[#This Row],[Status]])</f>
        <v>/</v>
      </c>
      <c r="P179" s="13" t="str">
        <f>IF(ISERROR( Tableau_owssvr_1[[#This Row],[Site Origin]]),"/", Tableau_owssvr_1[[#This Row],[Site Origin]])</f>
        <v>/</v>
      </c>
    </row>
    <row r="180" spans="1:16" x14ac:dyDescent="0.25">
      <c r="A180" s="11" t="str">
        <f ca="1">IF(ISERROR(ABS(Tableau_owssvr_1[[#This Row],[Creation Date]]-TODAY())),"/", ABS(Tableau_owssvr_1[[#This Row],[Creation Date]]-TODAY()))</f>
        <v>/</v>
      </c>
      <c r="B180" s="11" t="str">
        <f ca="1">IF(ISERROR( Tableau_owssvr_1[[#This Row],[Action 1 Effectivity Date]]-TODAY()),"/", (Tableau_owssvr_1[[#This Row],[Action 1 Effectivity Date]]-TODAY())*-1)</f>
        <v>/</v>
      </c>
      <c r="C180" s="11" t="str">
        <f ca="1">IF(ISERROR(Tableau_owssvr_1[[#This Row],[Action 2 Effectivity Date]]-TODAY()),"/",(Tableau_owssvr_1[[#This Row],[Action 2 Effectivity Date]]-TODAY())*-1)</f>
        <v>/</v>
      </c>
      <c r="D180" s="11" t="str">
        <f ca="1">IF(ISERROR(Tableau_owssvr_1[[#This Row],[Action 3 Effectivity Date]]-TODAY()),"/", (Tableau_owssvr_1[[#This Row],[Action 3 Effectivity Date]]-TODAY())*-1)</f>
        <v>/</v>
      </c>
      <c r="E180" s="12" t="str">
        <f>IF(ISERROR( Tableau_owssvr_1[[#This Row],[Criticality]]),"/",Tableau_owssvr_1[[#This Row],[Criticality]])</f>
        <v>/</v>
      </c>
      <c r="F180" s="12" t="str">
        <f>IF(ISERROR( Tableau_owssvr_1[[#This Row],[Source]]),"/", Tableau_owssvr_1[[#This Row],[Source]])</f>
        <v>/</v>
      </c>
      <c r="G180" s="12" t="str">
        <f>IF(ISERROR( Tableau_owssvr_1[[#This Row],[Problem Statement]]),"/", Tableau_owssvr_1[[#This Row],[Problem Statement]])</f>
        <v>/</v>
      </c>
      <c r="H180" s="56"/>
      <c r="I180" s="12"/>
      <c r="J180" s="12" t="str">
        <f>IF(ISERROR( Tableau_owssvr_1[[#This Row],[Title]]),"/", Tableau_owssvr_1[[#This Row],[Title]])</f>
        <v>/</v>
      </c>
      <c r="K180" s="13" t="str">
        <f>IF(ISERROR( Tableau_owssvr_1[[#This Row],[Problem Initiator]]),"/", Tableau_owssvr_1[[#This Row],[Problem Initiator]])</f>
        <v>/</v>
      </c>
      <c r="L180" s="14" t="str">
        <f>IF(ISERROR( Tableau_owssvr_1[[#This Row],[Creation Date]]),"/", Tableau_owssvr_1[[#This Row],[Creation Date]])</f>
        <v>/</v>
      </c>
      <c r="M180" s="13" t="str">
        <f>IF(ISERROR(VLOOKUP(Tableau45745[[#This Row],[Problem Owner]],Table!A:B,2,FALSE)),"/",VLOOKUP(Tableau45745[[#This Row],[Problem Owner]],Table!A:B,2,FALSE))</f>
        <v>/</v>
      </c>
      <c r="N180" s="13" t="str">
        <f>IF(ISERROR( Tableau_owssvr_1[[#This Row],[Problem Owner]]),"/", Tableau_owssvr_1[[#This Row],[Problem Owner]])</f>
        <v>/</v>
      </c>
      <c r="O180" s="13" t="str">
        <f>IF(ISERROR( Tableau_owssvr_1[[#This Row],[Status]]),"/", Tableau_owssvr_1[[#This Row],[Status]])</f>
        <v>/</v>
      </c>
      <c r="P180" s="13" t="str">
        <f>IF(ISERROR( Tableau_owssvr_1[[#This Row],[Site Origin]]),"/", Tableau_owssvr_1[[#This Row],[Site Origin]])</f>
        <v>/</v>
      </c>
    </row>
    <row r="181" spans="1:16" x14ac:dyDescent="0.25">
      <c r="A181" s="11" t="str">
        <f ca="1">IF(ISERROR(ABS(Tableau_owssvr_1[[#This Row],[Creation Date]]-TODAY())),"/", ABS(Tableau_owssvr_1[[#This Row],[Creation Date]]-TODAY()))</f>
        <v>/</v>
      </c>
      <c r="B181" s="11" t="str">
        <f ca="1">IF(ISERROR( Tableau_owssvr_1[[#This Row],[Action 1 Effectivity Date]]-TODAY()),"/", (Tableau_owssvr_1[[#This Row],[Action 1 Effectivity Date]]-TODAY())*-1)</f>
        <v>/</v>
      </c>
      <c r="C181" s="11" t="str">
        <f ca="1">IF(ISERROR(Tableau_owssvr_1[[#This Row],[Action 2 Effectivity Date]]-TODAY()),"/",(Tableau_owssvr_1[[#This Row],[Action 2 Effectivity Date]]-TODAY())*-1)</f>
        <v>/</v>
      </c>
      <c r="D181" s="11" t="str">
        <f ca="1">IF(ISERROR(Tableau_owssvr_1[[#This Row],[Action 3 Effectivity Date]]-TODAY()),"/", (Tableau_owssvr_1[[#This Row],[Action 3 Effectivity Date]]-TODAY())*-1)</f>
        <v>/</v>
      </c>
      <c r="E181" s="12" t="str">
        <f>IF(ISERROR( Tableau_owssvr_1[[#This Row],[Criticality]]),"/",Tableau_owssvr_1[[#This Row],[Criticality]])</f>
        <v>/</v>
      </c>
      <c r="F181" s="12" t="str">
        <f>IF(ISERROR( Tableau_owssvr_1[[#This Row],[Source]]),"/", Tableau_owssvr_1[[#This Row],[Source]])</f>
        <v>/</v>
      </c>
      <c r="G181" s="12" t="str">
        <f>IF(ISERROR( Tableau_owssvr_1[[#This Row],[Problem Statement]]),"/", Tableau_owssvr_1[[#This Row],[Problem Statement]])</f>
        <v>/</v>
      </c>
      <c r="H181" s="56"/>
      <c r="I181" s="12"/>
      <c r="J181" s="12" t="str">
        <f>IF(ISERROR( Tableau_owssvr_1[[#This Row],[Title]]),"/", Tableau_owssvr_1[[#This Row],[Title]])</f>
        <v>/</v>
      </c>
      <c r="K181" s="13" t="str">
        <f>IF(ISERROR( Tableau_owssvr_1[[#This Row],[Problem Initiator]]),"/", Tableau_owssvr_1[[#This Row],[Problem Initiator]])</f>
        <v>/</v>
      </c>
      <c r="L181" s="14" t="str">
        <f>IF(ISERROR( Tableau_owssvr_1[[#This Row],[Creation Date]]),"/", Tableau_owssvr_1[[#This Row],[Creation Date]])</f>
        <v>/</v>
      </c>
      <c r="M181" s="13" t="str">
        <f>IF(ISERROR(VLOOKUP(Tableau45745[[#This Row],[Problem Owner]],Table!A:B,2,FALSE)),"/",VLOOKUP(Tableau45745[[#This Row],[Problem Owner]],Table!A:B,2,FALSE))</f>
        <v>/</v>
      </c>
      <c r="N181" s="13" t="str">
        <f>IF(ISERROR( Tableau_owssvr_1[[#This Row],[Problem Owner]]),"/", Tableau_owssvr_1[[#This Row],[Problem Owner]])</f>
        <v>/</v>
      </c>
      <c r="O181" s="13" t="str">
        <f>IF(ISERROR( Tableau_owssvr_1[[#This Row],[Status]]),"/", Tableau_owssvr_1[[#This Row],[Status]])</f>
        <v>/</v>
      </c>
      <c r="P181" s="13" t="str">
        <f>IF(ISERROR( Tableau_owssvr_1[[#This Row],[Site Origin]]),"/", Tableau_owssvr_1[[#This Row],[Site Origin]])</f>
        <v>/</v>
      </c>
    </row>
    <row r="182" spans="1:16" x14ac:dyDescent="0.25">
      <c r="A182" s="11" t="str">
        <f ca="1">IF(ISERROR(ABS(Tableau_owssvr_1[[#This Row],[Creation Date]]-TODAY())),"/", ABS(Tableau_owssvr_1[[#This Row],[Creation Date]]-TODAY()))</f>
        <v>/</v>
      </c>
      <c r="B182" s="11" t="str">
        <f ca="1">IF(ISERROR( Tableau_owssvr_1[[#This Row],[Action 1 Effectivity Date]]-TODAY()),"/", (Tableau_owssvr_1[[#This Row],[Action 1 Effectivity Date]]-TODAY())*-1)</f>
        <v>/</v>
      </c>
      <c r="C182" s="11" t="str">
        <f ca="1">IF(ISERROR(Tableau_owssvr_1[[#This Row],[Action 2 Effectivity Date]]-TODAY()),"/",(Tableau_owssvr_1[[#This Row],[Action 2 Effectivity Date]]-TODAY())*-1)</f>
        <v>/</v>
      </c>
      <c r="D182" s="11" t="str">
        <f ca="1">IF(ISERROR(Tableau_owssvr_1[[#This Row],[Action 3 Effectivity Date]]-TODAY()),"/", (Tableau_owssvr_1[[#This Row],[Action 3 Effectivity Date]]-TODAY())*-1)</f>
        <v>/</v>
      </c>
      <c r="E182" s="12" t="str">
        <f>IF(ISERROR( Tableau_owssvr_1[[#This Row],[Criticality]]),"/",Tableau_owssvr_1[[#This Row],[Criticality]])</f>
        <v>/</v>
      </c>
      <c r="F182" s="12" t="str">
        <f>IF(ISERROR( Tableau_owssvr_1[[#This Row],[Source]]),"/", Tableau_owssvr_1[[#This Row],[Source]])</f>
        <v>/</v>
      </c>
      <c r="G182" s="12" t="str">
        <f>IF(ISERROR( Tableau_owssvr_1[[#This Row],[Problem Statement]]),"/", Tableau_owssvr_1[[#This Row],[Problem Statement]])</f>
        <v>/</v>
      </c>
      <c r="H182" s="56"/>
      <c r="I182" s="12"/>
      <c r="J182" s="12" t="str">
        <f>IF(ISERROR( Tableau_owssvr_1[[#This Row],[Title]]),"/", Tableau_owssvr_1[[#This Row],[Title]])</f>
        <v>/</v>
      </c>
      <c r="K182" s="13" t="str">
        <f>IF(ISERROR( Tableau_owssvr_1[[#This Row],[Problem Initiator]]),"/", Tableau_owssvr_1[[#This Row],[Problem Initiator]])</f>
        <v>/</v>
      </c>
      <c r="L182" s="14" t="str">
        <f>IF(ISERROR( Tableau_owssvr_1[[#This Row],[Creation Date]]),"/", Tableau_owssvr_1[[#This Row],[Creation Date]])</f>
        <v>/</v>
      </c>
      <c r="M182" s="13" t="str">
        <f>IF(ISERROR(VLOOKUP(Tableau45745[[#This Row],[Problem Owner]],Table!A:B,2,FALSE)),"/",VLOOKUP(Tableau45745[[#This Row],[Problem Owner]],Table!A:B,2,FALSE))</f>
        <v>/</v>
      </c>
      <c r="N182" s="13" t="str">
        <f>IF(ISERROR( Tableau_owssvr_1[[#This Row],[Problem Owner]]),"/", Tableau_owssvr_1[[#This Row],[Problem Owner]])</f>
        <v>/</v>
      </c>
      <c r="O182" s="13" t="str">
        <f>IF(ISERROR( Tableau_owssvr_1[[#This Row],[Status]]),"/", Tableau_owssvr_1[[#This Row],[Status]])</f>
        <v>/</v>
      </c>
      <c r="P182" s="13" t="str">
        <f>IF(ISERROR( Tableau_owssvr_1[[#This Row],[Site Origin]]),"/", Tableau_owssvr_1[[#This Row],[Site Origin]])</f>
        <v>/</v>
      </c>
    </row>
    <row r="183" spans="1:16" x14ac:dyDescent="0.25">
      <c r="A183" s="11" t="str">
        <f ca="1">IF(ISERROR(ABS(Tableau_owssvr_1[[#This Row],[Creation Date]]-TODAY())),"/", ABS(Tableau_owssvr_1[[#This Row],[Creation Date]]-TODAY()))</f>
        <v>/</v>
      </c>
      <c r="B183" s="11" t="str">
        <f ca="1">IF(ISERROR( Tableau_owssvr_1[[#This Row],[Action 1 Effectivity Date]]-TODAY()),"/", (Tableau_owssvr_1[[#This Row],[Action 1 Effectivity Date]]-TODAY())*-1)</f>
        <v>/</v>
      </c>
      <c r="C183" s="11" t="str">
        <f ca="1">IF(ISERROR(Tableau_owssvr_1[[#This Row],[Action 2 Effectivity Date]]-TODAY()),"/",(Tableau_owssvr_1[[#This Row],[Action 2 Effectivity Date]]-TODAY())*-1)</f>
        <v>/</v>
      </c>
      <c r="D183" s="11" t="str">
        <f ca="1">IF(ISERROR(Tableau_owssvr_1[[#This Row],[Action 3 Effectivity Date]]-TODAY()),"/", (Tableau_owssvr_1[[#This Row],[Action 3 Effectivity Date]]-TODAY())*-1)</f>
        <v>/</v>
      </c>
      <c r="E183" s="12" t="str">
        <f>IF(ISERROR( Tableau_owssvr_1[[#This Row],[Criticality]]),"/",Tableau_owssvr_1[[#This Row],[Criticality]])</f>
        <v>/</v>
      </c>
      <c r="F183" s="12" t="str">
        <f>IF(ISERROR( Tableau_owssvr_1[[#This Row],[Source]]),"/", Tableau_owssvr_1[[#This Row],[Source]])</f>
        <v>/</v>
      </c>
      <c r="G183" s="12" t="str">
        <f>IF(ISERROR( Tableau_owssvr_1[[#This Row],[Problem Statement]]),"/", Tableau_owssvr_1[[#This Row],[Problem Statement]])</f>
        <v>/</v>
      </c>
      <c r="H183" s="56"/>
      <c r="I183" s="12"/>
      <c r="J183" s="12" t="str">
        <f>IF(ISERROR( Tableau_owssvr_1[[#This Row],[Title]]),"/", Tableau_owssvr_1[[#This Row],[Title]])</f>
        <v>/</v>
      </c>
      <c r="K183" s="13" t="str">
        <f>IF(ISERROR( Tableau_owssvr_1[[#This Row],[Problem Initiator]]),"/", Tableau_owssvr_1[[#This Row],[Problem Initiator]])</f>
        <v>/</v>
      </c>
      <c r="L183" s="14" t="str">
        <f>IF(ISERROR( Tableau_owssvr_1[[#This Row],[Creation Date]]),"/", Tableau_owssvr_1[[#This Row],[Creation Date]])</f>
        <v>/</v>
      </c>
      <c r="M183" s="13" t="str">
        <f>IF(ISERROR(VLOOKUP(Tableau45745[[#This Row],[Problem Owner]],Table!A:B,2,FALSE)),"/",VLOOKUP(Tableau45745[[#This Row],[Problem Owner]],Table!A:B,2,FALSE))</f>
        <v>/</v>
      </c>
      <c r="N183" s="13" t="str">
        <f>IF(ISERROR( Tableau_owssvr_1[[#This Row],[Problem Owner]]),"/", Tableau_owssvr_1[[#This Row],[Problem Owner]])</f>
        <v>/</v>
      </c>
      <c r="O183" s="13" t="str">
        <f>IF(ISERROR( Tableau_owssvr_1[[#This Row],[Status]]),"/", Tableau_owssvr_1[[#This Row],[Status]])</f>
        <v>/</v>
      </c>
      <c r="P183" s="13" t="str">
        <f>IF(ISERROR( Tableau_owssvr_1[[#This Row],[Site Origin]]),"/", Tableau_owssvr_1[[#This Row],[Site Origin]])</f>
        <v>/</v>
      </c>
    </row>
    <row r="184" spans="1:16" x14ac:dyDescent="0.25">
      <c r="A184" s="11" t="str">
        <f ca="1">IF(ISERROR(ABS(Tableau_owssvr_1[[#This Row],[Creation Date]]-TODAY())),"/", ABS(Tableau_owssvr_1[[#This Row],[Creation Date]]-TODAY()))</f>
        <v>/</v>
      </c>
      <c r="B184" s="11" t="str">
        <f ca="1">IF(ISERROR( Tableau_owssvr_1[[#This Row],[Action 1 Effectivity Date]]-TODAY()),"/", (Tableau_owssvr_1[[#This Row],[Action 1 Effectivity Date]]-TODAY())*-1)</f>
        <v>/</v>
      </c>
      <c r="C184" s="11" t="str">
        <f ca="1">IF(ISERROR(Tableau_owssvr_1[[#This Row],[Action 2 Effectivity Date]]-TODAY()),"/",(Tableau_owssvr_1[[#This Row],[Action 2 Effectivity Date]]-TODAY())*-1)</f>
        <v>/</v>
      </c>
      <c r="D184" s="11" t="str">
        <f ca="1">IF(ISERROR(Tableau_owssvr_1[[#This Row],[Action 3 Effectivity Date]]-TODAY()),"/", (Tableau_owssvr_1[[#This Row],[Action 3 Effectivity Date]]-TODAY())*-1)</f>
        <v>/</v>
      </c>
      <c r="E184" s="12" t="str">
        <f>IF(ISERROR( Tableau_owssvr_1[[#This Row],[Criticality]]),"/",Tableau_owssvr_1[[#This Row],[Criticality]])</f>
        <v>/</v>
      </c>
      <c r="F184" s="12" t="str">
        <f>IF(ISERROR( Tableau_owssvr_1[[#This Row],[Source]]),"/", Tableau_owssvr_1[[#This Row],[Source]])</f>
        <v>/</v>
      </c>
      <c r="G184" s="12" t="str">
        <f>IF(ISERROR( Tableau_owssvr_1[[#This Row],[Problem Statement]]),"/", Tableau_owssvr_1[[#This Row],[Problem Statement]])</f>
        <v>/</v>
      </c>
      <c r="H184" s="56"/>
      <c r="I184" s="12"/>
      <c r="J184" s="12" t="str">
        <f>IF(ISERROR( Tableau_owssvr_1[[#This Row],[Title]]),"/", Tableau_owssvr_1[[#This Row],[Title]])</f>
        <v>/</v>
      </c>
      <c r="K184" s="13" t="str">
        <f>IF(ISERROR( Tableau_owssvr_1[[#This Row],[Problem Initiator]]),"/", Tableau_owssvr_1[[#This Row],[Problem Initiator]])</f>
        <v>/</v>
      </c>
      <c r="L184" s="14" t="str">
        <f>IF(ISERROR( Tableau_owssvr_1[[#This Row],[Creation Date]]),"/", Tableau_owssvr_1[[#This Row],[Creation Date]])</f>
        <v>/</v>
      </c>
      <c r="M184" s="13" t="str">
        <f>IF(ISERROR(VLOOKUP(Tableau45745[[#This Row],[Problem Owner]],Table!A:B,2,FALSE)),"/",VLOOKUP(Tableau45745[[#This Row],[Problem Owner]],Table!A:B,2,FALSE))</f>
        <v>/</v>
      </c>
      <c r="N184" s="13" t="str">
        <f>IF(ISERROR( Tableau_owssvr_1[[#This Row],[Problem Owner]]),"/", Tableau_owssvr_1[[#This Row],[Problem Owner]])</f>
        <v>/</v>
      </c>
      <c r="O184" s="13" t="str">
        <f>IF(ISERROR( Tableau_owssvr_1[[#This Row],[Status]]),"/", Tableau_owssvr_1[[#This Row],[Status]])</f>
        <v>/</v>
      </c>
      <c r="P184" s="13" t="str">
        <f>IF(ISERROR( Tableau_owssvr_1[[#This Row],[Site Origin]]),"/", Tableau_owssvr_1[[#This Row],[Site Origin]])</f>
        <v>/</v>
      </c>
    </row>
    <row r="185" spans="1:16" x14ac:dyDescent="0.25">
      <c r="A185" s="11" t="str">
        <f ca="1">IF(ISERROR(ABS(Tableau_owssvr_1[[#This Row],[Creation Date]]-TODAY())),"/", ABS(Tableau_owssvr_1[[#This Row],[Creation Date]]-TODAY()))</f>
        <v>/</v>
      </c>
      <c r="B185" s="11" t="str">
        <f ca="1">IF(ISERROR( Tableau_owssvr_1[[#This Row],[Action 1 Effectivity Date]]-TODAY()),"/", (Tableau_owssvr_1[[#This Row],[Action 1 Effectivity Date]]-TODAY())*-1)</f>
        <v>/</v>
      </c>
      <c r="C185" s="11" t="str">
        <f ca="1">IF(ISERROR(Tableau_owssvr_1[[#This Row],[Action 2 Effectivity Date]]-TODAY()),"/",(Tableau_owssvr_1[[#This Row],[Action 2 Effectivity Date]]-TODAY())*-1)</f>
        <v>/</v>
      </c>
      <c r="D185" s="11" t="str">
        <f ca="1">IF(ISERROR(Tableau_owssvr_1[[#This Row],[Action 3 Effectivity Date]]-TODAY()),"/", (Tableau_owssvr_1[[#This Row],[Action 3 Effectivity Date]]-TODAY())*-1)</f>
        <v>/</v>
      </c>
      <c r="E185" s="12" t="str">
        <f>IF(ISERROR( Tableau_owssvr_1[[#This Row],[Criticality]]),"/",Tableau_owssvr_1[[#This Row],[Criticality]])</f>
        <v>/</v>
      </c>
      <c r="F185" s="12" t="str">
        <f>IF(ISERROR( Tableau_owssvr_1[[#This Row],[Source]]),"/", Tableau_owssvr_1[[#This Row],[Source]])</f>
        <v>/</v>
      </c>
      <c r="G185" s="12" t="str">
        <f>IF(ISERROR( Tableau_owssvr_1[[#This Row],[Problem Statement]]),"/", Tableau_owssvr_1[[#This Row],[Problem Statement]])</f>
        <v>/</v>
      </c>
      <c r="H185" s="56"/>
      <c r="I185" s="12"/>
      <c r="J185" s="12" t="str">
        <f>IF(ISERROR( Tableau_owssvr_1[[#This Row],[Title]]),"/", Tableau_owssvr_1[[#This Row],[Title]])</f>
        <v>/</v>
      </c>
      <c r="K185" s="13" t="str">
        <f>IF(ISERROR( Tableau_owssvr_1[[#This Row],[Problem Initiator]]),"/", Tableau_owssvr_1[[#This Row],[Problem Initiator]])</f>
        <v>/</v>
      </c>
      <c r="L185" s="14" t="str">
        <f>IF(ISERROR( Tableau_owssvr_1[[#This Row],[Creation Date]]),"/", Tableau_owssvr_1[[#This Row],[Creation Date]])</f>
        <v>/</v>
      </c>
      <c r="M185" s="13" t="str">
        <f>IF(ISERROR(VLOOKUP(Tableau45745[[#This Row],[Problem Owner]],Table!A:B,2,FALSE)),"/",VLOOKUP(Tableau45745[[#This Row],[Problem Owner]],Table!A:B,2,FALSE))</f>
        <v>/</v>
      </c>
      <c r="N185" s="13" t="str">
        <f>IF(ISERROR( Tableau_owssvr_1[[#This Row],[Problem Owner]]),"/", Tableau_owssvr_1[[#This Row],[Problem Owner]])</f>
        <v>/</v>
      </c>
      <c r="O185" s="13" t="str">
        <f>IF(ISERROR( Tableau_owssvr_1[[#This Row],[Status]]),"/", Tableau_owssvr_1[[#This Row],[Status]])</f>
        <v>/</v>
      </c>
      <c r="P185" s="13" t="str">
        <f>IF(ISERROR( Tableau_owssvr_1[[#This Row],[Site Origin]]),"/", Tableau_owssvr_1[[#This Row],[Site Origin]])</f>
        <v>/</v>
      </c>
    </row>
    <row r="186" spans="1:16" x14ac:dyDescent="0.25">
      <c r="A186" s="11" t="str">
        <f ca="1">IF(ISERROR(ABS(Tableau_owssvr_1[[#This Row],[Creation Date]]-TODAY())),"/", ABS(Tableau_owssvr_1[[#This Row],[Creation Date]]-TODAY()))</f>
        <v>/</v>
      </c>
      <c r="B186" s="11" t="str">
        <f ca="1">IF(ISERROR( Tableau_owssvr_1[[#This Row],[Action 1 Effectivity Date]]-TODAY()),"/", (Tableau_owssvr_1[[#This Row],[Action 1 Effectivity Date]]-TODAY())*-1)</f>
        <v>/</v>
      </c>
      <c r="C186" s="11" t="str">
        <f ca="1">IF(ISERROR(Tableau_owssvr_1[[#This Row],[Action 2 Effectivity Date]]-TODAY()),"/",(Tableau_owssvr_1[[#This Row],[Action 2 Effectivity Date]]-TODAY())*-1)</f>
        <v>/</v>
      </c>
      <c r="D186" s="11" t="str">
        <f ca="1">IF(ISERROR(Tableau_owssvr_1[[#This Row],[Action 3 Effectivity Date]]-TODAY()),"/", (Tableau_owssvr_1[[#This Row],[Action 3 Effectivity Date]]-TODAY())*-1)</f>
        <v>/</v>
      </c>
      <c r="E186" s="12" t="str">
        <f>IF(ISERROR( Tableau_owssvr_1[[#This Row],[Criticality]]),"/",Tableau_owssvr_1[[#This Row],[Criticality]])</f>
        <v>/</v>
      </c>
      <c r="F186" s="12" t="str">
        <f>IF(ISERROR( Tableau_owssvr_1[[#This Row],[Source]]),"/", Tableau_owssvr_1[[#This Row],[Source]])</f>
        <v>/</v>
      </c>
      <c r="G186" s="12" t="str">
        <f>IF(ISERROR( Tableau_owssvr_1[[#This Row],[Problem Statement]]),"/", Tableau_owssvr_1[[#This Row],[Problem Statement]])</f>
        <v>/</v>
      </c>
      <c r="H186" s="56"/>
      <c r="I186" s="12"/>
      <c r="J186" s="12" t="str">
        <f>IF(ISERROR( Tableau_owssvr_1[[#This Row],[Title]]),"/", Tableau_owssvr_1[[#This Row],[Title]])</f>
        <v>/</v>
      </c>
      <c r="K186" s="13" t="str">
        <f>IF(ISERROR( Tableau_owssvr_1[[#This Row],[Problem Initiator]]),"/", Tableau_owssvr_1[[#This Row],[Problem Initiator]])</f>
        <v>/</v>
      </c>
      <c r="L186" s="14" t="str">
        <f>IF(ISERROR( Tableau_owssvr_1[[#This Row],[Creation Date]]),"/", Tableau_owssvr_1[[#This Row],[Creation Date]])</f>
        <v>/</v>
      </c>
      <c r="M186" s="13" t="str">
        <f>IF(ISERROR(VLOOKUP(Tableau45745[[#This Row],[Problem Owner]],Table!A:B,2,FALSE)),"/",VLOOKUP(Tableau45745[[#This Row],[Problem Owner]],Table!A:B,2,FALSE))</f>
        <v>/</v>
      </c>
      <c r="N186" s="13" t="str">
        <f>IF(ISERROR( Tableau_owssvr_1[[#This Row],[Problem Owner]]),"/", Tableau_owssvr_1[[#This Row],[Problem Owner]])</f>
        <v>/</v>
      </c>
      <c r="O186" s="13" t="str">
        <f>IF(ISERROR( Tableau_owssvr_1[[#This Row],[Status]]),"/", Tableau_owssvr_1[[#This Row],[Status]])</f>
        <v>/</v>
      </c>
      <c r="P186" s="13" t="str">
        <f>IF(ISERROR( Tableau_owssvr_1[[#This Row],[Site Origin]]),"/", Tableau_owssvr_1[[#This Row],[Site Origin]])</f>
        <v>/</v>
      </c>
    </row>
    <row r="187" spans="1:16" x14ac:dyDescent="0.25">
      <c r="A187" s="11" t="str">
        <f ca="1">IF(ISERROR(ABS(Tableau_owssvr_1[[#This Row],[Creation Date]]-TODAY())),"/", ABS(Tableau_owssvr_1[[#This Row],[Creation Date]]-TODAY()))</f>
        <v>/</v>
      </c>
      <c r="B187" s="11" t="str">
        <f ca="1">IF(ISERROR( Tableau_owssvr_1[[#This Row],[Action 1 Effectivity Date]]-TODAY()),"/", (Tableau_owssvr_1[[#This Row],[Action 1 Effectivity Date]]-TODAY())*-1)</f>
        <v>/</v>
      </c>
      <c r="C187" s="11" t="str">
        <f ca="1">IF(ISERROR(Tableau_owssvr_1[[#This Row],[Action 2 Effectivity Date]]-TODAY()),"/",(Tableau_owssvr_1[[#This Row],[Action 2 Effectivity Date]]-TODAY())*-1)</f>
        <v>/</v>
      </c>
      <c r="D187" s="11" t="str">
        <f ca="1">IF(ISERROR(Tableau_owssvr_1[[#This Row],[Action 3 Effectivity Date]]-TODAY()),"/", (Tableau_owssvr_1[[#This Row],[Action 3 Effectivity Date]]-TODAY())*-1)</f>
        <v>/</v>
      </c>
      <c r="E187" s="12" t="str">
        <f>IF(ISERROR( Tableau_owssvr_1[[#This Row],[Criticality]]),"/",Tableau_owssvr_1[[#This Row],[Criticality]])</f>
        <v>/</v>
      </c>
      <c r="F187" s="12" t="str">
        <f>IF(ISERROR( Tableau_owssvr_1[[#This Row],[Source]]),"/", Tableau_owssvr_1[[#This Row],[Source]])</f>
        <v>/</v>
      </c>
      <c r="G187" s="12" t="str">
        <f>IF(ISERROR( Tableau_owssvr_1[[#This Row],[Problem Statement]]),"/", Tableau_owssvr_1[[#This Row],[Problem Statement]])</f>
        <v>/</v>
      </c>
      <c r="H187" s="56"/>
      <c r="I187" s="12"/>
      <c r="J187" s="12" t="str">
        <f>IF(ISERROR( Tableau_owssvr_1[[#This Row],[Title]]),"/", Tableau_owssvr_1[[#This Row],[Title]])</f>
        <v>/</v>
      </c>
      <c r="K187" s="13" t="str">
        <f>IF(ISERROR( Tableau_owssvr_1[[#This Row],[Problem Initiator]]),"/", Tableau_owssvr_1[[#This Row],[Problem Initiator]])</f>
        <v>/</v>
      </c>
      <c r="L187" s="14" t="str">
        <f>IF(ISERROR( Tableau_owssvr_1[[#This Row],[Creation Date]]),"/", Tableau_owssvr_1[[#This Row],[Creation Date]])</f>
        <v>/</v>
      </c>
      <c r="M187" s="13" t="str">
        <f>IF(ISERROR(VLOOKUP(Tableau45745[[#This Row],[Problem Owner]],Table!A:B,2,FALSE)),"/",VLOOKUP(Tableau45745[[#This Row],[Problem Owner]],Table!A:B,2,FALSE))</f>
        <v>/</v>
      </c>
      <c r="N187" s="13" t="str">
        <f>IF(ISERROR( Tableau_owssvr_1[[#This Row],[Problem Owner]]),"/", Tableau_owssvr_1[[#This Row],[Problem Owner]])</f>
        <v>/</v>
      </c>
      <c r="O187" s="13" t="str">
        <f>IF(ISERROR( Tableau_owssvr_1[[#This Row],[Status]]),"/", Tableau_owssvr_1[[#This Row],[Status]])</f>
        <v>/</v>
      </c>
      <c r="P187" s="13" t="str">
        <f>IF(ISERROR( Tableau_owssvr_1[[#This Row],[Site Origin]]),"/", Tableau_owssvr_1[[#This Row],[Site Origin]])</f>
        <v>/</v>
      </c>
    </row>
    <row r="188" spans="1:16" x14ac:dyDescent="0.25">
      <c r="A188" s="11" t="str">
        <f ca="1">IF(ISERROR(ABS(Tableau_owssvr_1[[#This Row],[Creation Date]]-TODAY())),"/", ABS(Tableau_owssvr_1[[#This Row],[Creation Date]]-TODAY()))</f>
        <v>/</v>
      </c>
      <c r="B188" s="11" t="str">
        <f ca="1">IF(ISERROR( Tableau_owssvr_1[[#This Row],[Action 1 Effectivity Date]]-TODAY()),"/", (Tableau_owssvr_1[[#This Row],[Action 1 Effectivity Date]]-TODAY())*-1)</f>
        <v>/</v>
      </c>
      <c r="C188" s="11" t="str">
        <f ca="1">IF(ISERROR(Tableau_owssvr_1[[#This Row],[Action 2 Effectivity Date]]-TODAY()),"/",(Tableau_owssvr_1[[#This Row],[Action 2 Effectivity Date]]-TODAY())*-1)</f>
        <v>/</v>
      </c>
      <c r="D188" s="11" t="str">
        <f ca="1">IF(ISERROR(Tableau_owssvr_1[[#This Row],[Action 3 Effectivity Date]]-TODAY()),"/", (Tableau_owssvr_1[[#This Row],[Action 3 Effectivity Date]]-TODAY())*-1)</f>
        <v>/</v>
      </c>
      <c r="E188" s="12" t="str">
        <f>IF(ISERROR( Tableau_owssvr_1[[#This Row],[Criticality]]),"/",Tableau_owssvr_1[[#This Row],[Criticality]])</f>
        <v>/</v>
      </c>
      <c r="F188" s="12" t="str">
        <f>IF(ISERROR( Tableau_owssvr_1[[#This Row],[Source]]),"/", Tableau_owssvr_1[[#This Row],[Source]])</f>
        <v>/</v>
      </c>
      <c r="G188" s="12" t="str">
        <f>IF(ISERROR( Tableau_owssvr_1[[#This Row],[Problem Statement]]),"/", Tableau_owssvr_1[[#This Row],[Problem Statement]])</f>
        <v>/</v>
      </c>
      <c r="H188" s="56"/>
      <c r="I188" s="12"/>
      <c r="J188" s="12" t="str">
        <f>IF(ISERROR( Tableau_owssvr_1[[#This Row],[Title]]),"/", Tableau_owssvr_1[[#This Row],[Title]])</f>
        <v>/</v>
      </c>
      <c r="K188" s="13" t="str">
        <f>IF(ISERROR( Tableau_owssvr_1[[#This Row],[Problem Initiator]]),"/", Tableau_owssvr_1[[#This Row],[Problem Initiator]])</f>
        <v>/</v>
      </c>
      <c r="L188" s="14" t="str">
        <f>IF(ISERROR( Tableau_owssvr_1[[#This Row],[Creation Date]]),"/", Tableau_owssvr_1[[#This Row],[Creation Date]])</f>
        <v>/</v>
      </c>
      <c r="M188" s="13" t="str">
        <f>IF(ISERROR(VLOOKUP(Tableau45745[[#This Row],[Problem Owner]],Table!A:B,2,FALSE)),"/",VLOOKUP(Tableau45745[[#This Row],[Problem Owner]],Table!A:B,2,FALSE))</f>
        <v>/</v>
      </c>
      <c r="N188" s="13" t="str">
        <f>IF(ISERROR( Tableau_owssvr_1[[#This Row],[Problem Owner]]),"/", Tableau_owssvr_1[[#This Row],[Problem Owner]])</f>
        <v>/</v>
      </c>
      <c r="O188" s="13" t="str">
        <f>IF(ISERROR( Tableau_owssvr_1[[#This Row],[Status]]),"/", Tableau_owssvr_1[[#This Row],[Status]])</f>
        <v>/</v>
      </c>
      <c r="P188" s="13" t="str">
        <f>IF(ISERROR( Tableau_owssvr_1[[#This Row],[Site Origin]]),"/", Tableau_owssvr_1[[#This Row],[Site Origin]])</f>
        <v>/</v>
      </c>
    </row>
    <row r="189" spans="1:16" x14ac:dyDescent="0.25">
      <c r="A189" s="11" t="str">
        <f ca="1">IF(ISERROR(ABS(Tableau_owssvr_1[[#This Row],[Creation Date]]-TODAY())),"/", ABS(Tableau_owssvr_1[[#This Row],[Creation Date]]-TODAY()))</f>
        <v>/</v>
      </c>
      <c r="B189" s="11" t="str">
        <f ca="1">IF(ISERROR( Tableau_owssvr_1[[#This Row],[Action 1 Effectivity Date]]-TODAY()),"/", (Tableau_owssvr_1[[#This Row],[Action 1 Effectivity Date]]-TODAY())*-1)</f>
        <v>/</v>
      </c>
      <c r="C189" s="11" t="str">
        <f ca="1">IF(ISERROR(Tableau_owssvr_1[[#This Row],[Action 2 Effectivity Date]]-TODAY()),"/",(Tableau_owssvr_1[[#This Row],[Action 2 Effectivity Date]]-TODAY())*-1)</f>
        <v>/</v>
      </c>
      <c r="D189" s="11" t="str">
        <f ca="1">IF(ISERROR(Tableau_owssvr_1[[#This Row],[Action 3 Effectivity Date]]-TODAY()),"/", (Tableau_owssvr_1[[#This Row],[Action 3 Effectivity Date]]-TODAY())*-1)</f>
        <v>/</v>
      </c>
      <c r="E189" s="12" t="str">
        <f>IF(ISERROR( Tableau_owssvr_1[[#This Row],[Criticality]]),"/",Tableau_owssvr_1[[#This Row],[Criticality]])</f>
        <v>/</v>
      </c>
      <c r="F189" s="12" t="str">
        <f>IF(ISERROR( Tableau_owssvr_1[[#This Row],[Source]]),"/", Tableau_owssvr_1[[#This Row],[Source]])</f>
        <v>/</v>
      </c>
      <c r="G189" s="12" t="str">
        <f>IF(ISERROR( Tableau_owssvr_1[[#This Row],[Problem Statement]]),"/", Tableau_owssvr_1[[#This Row],[Problem Statement]])</f>
        <v>/</v>
      </c>
      <c r="H189" s="56"/>
      <c r="I189" s="12"/>
      <c r="J189" s="12" t="str">
        <f>IF(ISERROR( Tableau_owssvr_1[[#This Row],[Title]]),"/", Tableau_owssvr_1[[#This Row],[Title]])</f>
        <v>/</v>
      </c>
      <c r="K189" s="13" t="str">
        <f>IF(ISERROR( Tableau_owssvr_1[[#This Row],[Problem Initiator]]),"/", Tableau_owssvr_1[[#This Row],[Problem Initiator]])</f>
        <v>/</v>
      </c>
      <c r="L189" s="14" t="str">
        <f>IF(ISERROR( Tableau_owssvr_1[[#This Row],[Creation Date]]),"/", Tableau_owssvr_1[[#This Row],[Creation Date]])</f>
        <v>/</v>
      </c>
      <c r="M189" s="13" t="str">
        <f>IF(ISERROR(VLOOKUP(Tableau45745[[#This Row],[Problem Owner]],Table!A:B,2,FALSE)),"/",VLOOKUP(Tableau45745[[#This Row],[Problem Owner]],Table!A:B,2,FALSE))</f>
        <v>/</v>
      </c>
      <c r="N189" s="13" t="str">
        <f>IF(ISERROR( Tableau_owssvr_1[[#This Row],[Problem Owner]]),"/", Tableau_owssvr_1[[#This Row],[Problem Owner]])</f>
        <v>/</v>
      </c>
      <c r="O189" s="13" t="str">
        <f>IF(ISERROR( Tableau_owssvr_1[[#This Row],[Status]]),"/", Tableau_owssvr_1[[#This Row],[Status]])</f>
        <v>/</v>
      </c>
      <c r="P189" s="13" t="str">
        <f>IF(ISERROR( Tableau_owssvr_1[[#This Row],[Site Origin]]),"/", Tableau_owssvr_1[[#This Row],[Site Origin]])</f>
        <v>/</v>
      </c>
    </row>
    <row r="190" spans="1:16" x14ac:dyDescent="0.25">
      <c r="A190" s="11" t="str">
        <f ca="1">IF(ISERROR(ABS(Tableau_owssvr_1[[#This Row],[Creation Date]]-TODAY())),"/", ABS(Tableau_owssvr_1[[#This Row],[Creation Date]]-TODAY()))</f>
        <v>/</v>
      </c>
      <c r="B190" s="11" t="str">
        <f ca="1">IF(ISERROR( Tableau_owssvr_1[[#This Row],[Action 1 Effectivity Date]]-TODAY()),"/", (Tableau_owssvr_1[[#This Row],[Action 1 Effectivity Date]]-TODAY())*-1)</f>
        <v>/</v>
      </c>
      <c r="C190" s="11" t="str">
        <f ca="1">IF(ISERROR(Tableau_owssvr_1[[#This Row],[Action 2 Effectivity Date]]-TODAY()),"/",(Tableau_owssvr_1[[#This Row],[Action 2 Effectivity Date]]-TODAY())*-1)</f>
        <v>/</v>
      </c>
      <c r="D190" s="11" t="str">
        <f ca="1">IF(ISERROR(Tableau_owssvr_1[[#This Row],[Action 3 Effectivity Date]]-TODAY()),"/", (Tableau_owssvr_1[[#This Row],[Action 3 Effectivity Date]]-TODAY())*-1)</f>
        <v>/</v>
      </c>
      <c r="E190" s="12" t="str">
        <f>IF(ISERROR( Tableau_owssvr_1[[#This Row],[Criticality]]),"/",Tableau_owssvr_1[[#This Row],[Criticality]])</f>
        <v>/</v>
      </c>
      <c r="F190" s="12" t="str">
        <f>IF(ISERROR( Tableau_owssvr_1[[#This Row],[Source]]),"/", Tableau_owssvr_1[[#This Row],[Source]])</f>
        <v>/</v>
      </c>
      <c r="G190" s="12" t="str">
        <f>IF(ISERROR( Tableau_owssvr_1[[#This Row],[Problem Statement]]),"/", Tableau_owssvr_1[[#This Row],[Problem Statement]])</f>
        <v>/</v>
      </c>
      <c r="H190" s="56"/>
      <c r="I190" s="12"/>
      <c r="J190" s="12" t="str">
        <f>IF(ISERROR( Tableau_owssvr_1[[#This Row],[Title]]),"/", Tableau_owssvr_1[[#This Row],[Title]])</f>
        <v>/</v>
      </c>
      <c r="K190" s="13" t="str">
        <f>IF(ISERROR( Tableau_owssvr_1[[#This Row],[Problem Initiator]]),"/", Tableau_owssvr_1[[#This Row],[Problem Initiator]])</f>
        <v>/</v>
      </c>
      <c r="L190" s="14" t="str">
        <f>IF(ISERROR( Tableau_owssvr_1[[#This Row],[Creation Date]]),"/", Tableau_owssvr_1[[#This Row],[Creation Date]])</f>
        <v>/</v>
      </c>
      <c r="M190" s="13" t="str">
        <f>IF(ISERROR(VLOOKUP(Tableau45745[[#This Row],[Problem Owner]],Table!A:B,2,FALSE)),"/",VLOOKUP(Tableau45745[[#This Row],[Problem Owner]],Table!A:B,2,FALSE))</f>
        <v>/</v>
      </c>
      <c r="N190" s="13" t="str">
        <f>IF(ISERROR( Tableau_owssvr_1[[#This Row],[Problem Owner]]),"/", Tableau_owssvr_1[[#This Row],[Problem Owner]])</f>
        <v>/</v>
      </c>
      <c r="O190" s="13" t="str">
        <f>IF(ISERROR( Tableau_owssvr_1[[#This Row],[Status]]),"/", Tableau_owssvr_1[[#This Row],[Status]])</f>
        <v>/</v>
      </c>
      <c r="P190" s="13" t="str">
        <f>IF(ISERROR( Tableau_owssvr_1[[#This Row],[Site Origin]]),"/", Tableau_owssvr_1[[#This Row],[Site Origin]])</f>
        <v>/</v>
      </c>
    </row>
    <row r="191" spans="1:16" x14ac:dyDescent="0.25">
      <c r="A191" s="11" t="str">
        <f ca="1">IF(ISERROR(ABS(Tableau_owssvr_1[[#This Row],[Creation Date]]-TODAY())),"/", ABS(Tableau_owssvr_1[[#This Row],[Creation Date]]-TODAY()))</f>
        <v>/</v>
      </c>
      <c r="B191" s="11" t="str">
        <f ca="1">IF(ISERROR( Tableau_owssvr_1[[#This Row],[Action 1 Effectivity Date]]-TODAY()),"/", (Tableau_owssvr_1[[#This Row],[Action 1 Effectivity Date]]-TODAY())*-1)</f>
        <v>/</v>
      </c>
      <c r="C191" s="11" t="str">
        <f ca="1">IF(ISERROR(Tableau_owssvr_1[[#This Row],[Action 2 Effectivity Date]]-TODAY()),"/",(Tableau_owssvr_1[[#This Row],[Action 2 Effectivity Date]]-TODAY())*-1)</f>
        <v>/</v>
      </c>
      <c r="D191" s="11" t="str">
        <f ca="1">IF(ISERROR(Tableau_owssvr_1[[#This Row],[Action 3 Effectivity Date]]-TODAY()),"/", (Tableau_owssvr_1[[#This Row],[Action 3 Effectivity Date]]-TODAY())*-1)</f>
        <v>/</v>
      </c>
      <c r="E191" s="12" t="str">
        <f>IF(ISERROR( Tableau_owssvr_1[[#This Row],[Criticality]]),"/",Tableau_owssvr_1[[#This Row],[Criticality]])</f>
        <v>/</v>
      </c>
      <c r="F191" s="12" t="str">
        <f>IF(ISERROR( Tableau_owssvr_1[[#This Row],[Source]]),"/", Tableau_owssvr_1[[#This Row],[Source]])</f>
        <v>/</v>
      </c>
      <c r="G191" s="12" t="str">
        <f>IF(ISERROR( Tableau_owssvr_1[[#This Row],[Problem Statement]]),"/", Tableau_owssvr_1[[#This Row],[Problem Statement]])</f>
        <v>/</v>
      </c>
      <c r="H191" s="56"/>
      <c r="I191" s="12"/>
      <c r="J191" s="12" t="str">
        <f>IF(ISERROR( Tableau_owssvr_1[[#This Row],[Title]]),"/", Tableau_owssvr_1[[#This Row],[Title]])</f>
        <v>/</v>
      </c>
      <c r="K191" s="13" t="str">
        <f>IF(ISERROR( Tableau_owssvr_1[[#This Row],[Problem Initiator]]),"/", Tableau_owssvr_1[[#This Row],[Problem Initiator]])</f>
        <v>/</v>
      </c>
      <c r="L191" s="14" t="str">
        <f>IF(ISERROR( Tableau_owssvr_1[[#This Row],[Creation Date]]),"/", Tableau_owssvr_1[[#This Row],[Creation Date]])</f>
        <v>/</v>
      </c>
      <c r="M191" s="13" t="str">
        <f>IF(ISERROR(VLOOKUP(Tableau45745[[#This Row],[Problem Owner]],Table!A:B,2,FALSE)),"/",VLOOKUP(Tableau45745[[#This Row],[Problem Owner]],Table!A:B,2,FALSE))</f>
        <v>/</v>
      </c>
      <c r="N191" s="13" t="str">
        <f>IF(ISERROR( Tableau_owssvr_1[[#This Row],[Problem Owner]]),"/", Tableau_owssvr_1[[#This Row],[Problem Owner]])</f>
        <v>/</v>
      </c>
      <c r="O191" s="13" t="str">
        <f>IF(ISERROR( Tableau_owssvr_1[[#This Row],[Status]]),"/", Tableau_owssvr_1[[#This Row],[Status]])</f>
        <v>/</v>
      </c>
      <c r="P191" s="13" t="str">
        <f>IF(ISERROR( Tableau_owssvr_1[[#This Row],[Site Origin]]),"/", Tableau_owssvr_1[[#This Row],[Site Origin]])</f>
        <v>/</v>
      </c>
    </row>
    <row r="192" spans="1:16" x14ac:dyDescent="0.25">
      <c r="A192" s="11" t="str">
        <f ca="1">IF(ISERROR(ABS(Tableau_owssvr_1[[#This Row],[Creation Date]]-TODAY())),"/", ABS(Tableau_owssvr_1[[#This Row],[Creation Date]]-TODAY()))</f>
        <v>/</v>
      </c>
      <c r="B192" s="11" t="str">
        <f ca="1">IF(ISERROR( Tableau_owssvr_1[[#This Row],[Action 1 Effectivity Date]]-TODAY()),"/", (Tableau_owssvr_1[[#This Row],[Action 1 Effectivity Date]]-TODAY())*-1)</f>
        <v>/</v>
      </c>
      <c r="C192" s="11" t="str">
        <f ca="1">IF(ISERROR(Tableau_owssvr_1[[#This Row],[Action 2 Effectivity Date]]-TODAY()),"/",(Tableau_owssvr_1[[#This Row],[Action 2 Effectivity Date]]-TODAY())*-1)</f>
        <v>/</v>
      </c>
      <c r="D192" s="11" t="str">
        <f ca="1">IF(ISERROR(Tableau_owssvr_1[[#This Row],[Action 3 Effectivity Date]]-TODAY()),"/", (Tableau_owssvr_1[[#This Row],[Action 3 Effectivity Date]]-TODAY())*-1)</f>
        <v>/</v>
      </c>
      <c r="E192" s="12" t="str">
        <f>IF(ISERROR( Tableau_owssvr_1[[#This Row],[Criticality]]),"/",Tableau_owssvr_1[[#This Row],[Criticality]])</f>
        <v>/</v>
      </c>
      <c r="F192" s="12" t="str">
        <f>IF(ISERROR( Tableau_owssvr_1[[#This Row],[Source]]),"/", Tableau_owssvr_1[[#This Row],[Source]])</f>
        <v>/</v>
      </c>
      <c r="G192" s="12" t="str">
        <f>IF(ISERROR( Tableau_owssvr_1[[#This Row],[Problem Statement]]),"/", Tableau_owssvr_1[[#This Row],[Problem Statement]])</f>
        <v>/</v>
      </c>
      <c r="H192" s="56"/>
      <c r="I192" s="12"/>
      <c r="J192" s="12" t="str">
        <f>IF(ISERROR( Tableau_owssvr_1[[#This Row],[Title]]),"/", Tableau_owssvr_1[[#This Row],[Title]])</f>
        <v>/</v>
      </c>
      <c r="K192" s="13" t="str">
        <f>IF(ISERROR( Tableau_owssvr_1[[#This Row],[Problem Initiator]]),"/", Tableau_owssvr_1[[#This Row],[Problem Initiator]])</f>
        <v>/</v>
      </c>
      <c r="L192" s="14" t="str">
        <f>IF(ISERROR( Tableau_owssvr_1[[#This Row],[Creation Date]]),"/", Tableau_owssvr_1[[#This Row],[Creation Date]])</f>
        <v>/</v>
      </c>
      <c r="M192" s="13" t="str">
        <f>IF(ISERROR(VLOOKUP(Tableau45745[[#This Row],[Problem Owner]],Table!A:B,2,FALSE)),"/",VLOOKUP(Tableau45745[[#This Row],[Problem Owner]],Table!A:B,2,FALSE))</f>
        <v>/</v>
      </c>
      <c r="N192" s="13" t="str">
        <f>IF(ISERROR( Tableau_owssvr_1[[#This Row],[Problem Owner]]),"/", Tableau_owssvr_1[[#This Row],[Problem Owner]])</f>
        <v>/</v>
      </c>
      <c r="O192" s="13" t="str">
        <f>IF(ISERROR( Tableau_owssvr_1[[#This Row],[Status]]),"/", Tableau_owssvr_1[[#This Row],[Status]])</f>
        <v>/</v>
      </c>
      <c r="P192" s="13" t="str">
        <f>IF(ISERROR( Tableau_owssvr_1[[#This Row],[Site Origin]]),"/", Tableau_owssvr_1[[#This Row],[Site Origin]])</f>
        <v>/</v>
      </c>
    </row>
    <row r="193" spans="1:16" x14ac:dyDescent="0.25">
      <c r="A193" s="11" t="str">
        <f ca="1">IF(ISERROR(ABS(Tableau_owssvr_1[[#This Row],[Creation Date]]-TODAY())),"/", ABS(Tableau_owssvr_1[[#This Row],[Creation Date]]-TODAY()))</f>
        <v>/</v>
      </c>
      <c r="B193" s="11" t="str">
        <f ca="1">IF(ISERROR( Tableau_owssvr_1[[#This Row],[Action 1 Effectivity Date]]-TODAY()),"/", (Tableau_owssvr_1[[#This Row],[Action 1 Effectivity Date]]-TODAY())*-1)</f>
        <v>/</v>
      </c>
      <c r="C193" s="11" t="str">
        <f ca="1">IF(ISERROR(Tableau_owssvr_1[[#This Row],[Action 2 Effectivity Date]]-TODAY()),"/",(Tableau_owssvr_1[[#This Row],[Action 2 Effectivity Date]]-TODAY())*-1)</f>
        <v>/</v>
      </c>
      <c r="D193" s="11" t="str">
        <f ca="1">IF(ISERROR(Tableau_owssvr_1[[#This Row],[Action 3 Effectivity Date]]-TODAY()),"/", (Tableau_owssvr_1[[#This Row],[Action 3 Effectivity Date]]-TODAY())*-1)</f>
        <v>/</v>
      </c>
      <c r="E193" s="12" t="str">
        <f>IF(ISERROR( Tableau_owssvr_1[[#This Row],[Criticality]]),"/",Tableau_owssvr_1[[#This Row],[Criticality]])</f>
        <v>/</v>
      </c>
      <c r="F193" s="12" t="str">
        <f>IF(ISERROR( Tableau_owssvr_1[[#This Row],[Source]]),"/", Tableau_owssvr_1[[#This Row],[Source]])</f>
        <v>/</v>
      </c>
      <c r="G193" s="12" t="str">
        <f>IF(ISERROR( Tableau_owssvr_1[[#This Row],[Problem Statement]]),"/", Tableau_owssvr_1[[#This Row],[Problem Statement]])</f>
        <v>/</v>
      </c>
      <c r="H193" s="56"/>
      <c r="I193" s="12"/>
      <c r="J193" s="12" t="str">
        <f>IF(ISERROR( Tableau_owssvr_1[[#This Row],[Title]]),"/", Tableau_owssvr_1[[#This Row],[Title]])</f>
        <v>/</v>
      </c>
      <c r="K193" s="13" t="str">
        <f>IF(ISERROR( Tableau_owssvr_1[[#This Row],[Problem Initiator]]),"/", Tableau_owssvr_1[[#This Row],[Problem Initiator]])</f>
        <v>/</v>
      </c>
      <c r="L193" s="14" t="str">
        <f>IF(ISERROR( Tableau_owssvr_1[[#This Row],[Creation Date]]),"/", Tableau_owssvr_1[[#This Row],[Creation Date]])</f>
        <v>/</v>
      </c>
      <c r="M193" s="13" t="str">
        <f>IF(ISERROR(VLOOKUP(Tableau45745[[#This Row],[Problem Owner]],Table!A:B,2,FALSE)),"/",VLOOKUP(Tableau45745[[#This Row],[Problem Owner]],Table!A:B,2,FALSE))</f>
        <v>/</v>
      </c>
      <c r="N193" s="13" t="str">
        <f>IF(ISERROR( Tableau_owssvr_1[[#This Row],[Problem Owner]]),"/", Tableau_owssvr_1[[#This Row],[Problem Owner]])</f>
        <v>/</v>
      </c>
      <c r="O193" s="13" t="str">
        <f>IF(ISERROR( Tableau_owssvr_1[[#This Row],[Status]]),"/", Tableau_owssvr_1[[#This Row],[Status]])</f>
        <v>/</v>
      </c>
      <c r="P193" s="13" t="str">
        <f>IF(ISERROR( Tableau_owssvr_1[[#This Row],[Site Origin]]),"/", Tableau_owssvr_1[[#This Row],[Site Origin]])</f>
        <v>/</v>
      </c>
    </row>
    <row r="194" spans="1:16" x14ac:dyDescent="0.25">
      <c r="A194" s="11" t="str">
        <f ca="1">IF(ISERROR(ABS(Tableau_owssvr_1[[#This Row],[Creation Date]]-TODAY())),"/", ABS(Tableau_owssvr_1[[#This Row],[Creation Date]]-TODAY()))</f>
        <v>/</v>
      </c>
      <c r="B194" s="11" t="str">
        <f ca="1">IF(ISERROR( Tableau_owssvr_1[[#This Row],[Action 1 Effectivity Date]]-TODAY()),"/", (Tableau_owssvr_1[[#This Row],[Action 1 Effectivity Date]]-TODAY())*-1)</f>
        <v>/</v>
      </c>
      <c r="C194" s="11" t="str">
        <f ca="1">IF(ISERROR(Tableau_owssvr_1[[#This Row],[Action 2 Effectivity Date]]-TODAY()),"/",(Tableau_owssvr_1[[#This Row],[Action 2 Effectivity Date]]-TODAY())*-1)</f>
        <v>/</v>
      </c>
      <c r="D194" s="11" t="str">
        <f ca="1">IF(ISERROR(Tableau_owssvr_1[[#This Row],[Action 3 Effectivity Date]]-TODAY()),"/", (Tableau_owssvr_1[[#This Row],[Action 3 Effectivity Date]]-TODAY())*-1)</f>
        <v>/</v>
      </c>
      <c r="E194" s="12" t="str">
        <f>IF(ISERROR( Tableau_owssvr_1[[#This Row],[Criticality]]),"/",Tableau_owssvr_1[[#This Row],[Criticality]])</f>
        <v>/</v>
      </c>
      <c r="F194" s="12" t="str">
        <f>IF(ISERROR( Tableau_owssvr_1[[#This Row],[Source]]),"/", Tableau_owssvr_1[[#This Row],[Source]])</f>
        <v>/</v>
      </c>
      <c r="G194" s="12" t="str">
        <f>IF(ISERROR( Tableau_owssvr_1[[#This Row],[Problem Statement]]),"/", Tableau_owssvr_1[[#This Row],[Problem Statement]])</f>
        <v>/</v>
      </c>
      <c r="H194" s="56"/>
      <c r="I194" s="12"/>
      <c r="J194" s="12" t="str">
        <f>IF(ISERROR( Tableau_owssvr_1[[#This Row],[Title]]),"/", Tableau_owssvr_1[[#This Row],[Title]])</f>
        <v>/</v>
      </c>
      <c r="K194" s="13" t="str">
        <f>IF(ISERROR( Tableau_owssvr_1[[#This Row],[Problem Initiator]]),"/", Tableau_owssvr_1[[#This Row],[Problem Initiator]])</f>
        <v>/</v>
      </c>
      <c r="L194" s="14" t="str">
        <f>IF(ISERROR( Tableau_owssvr_1[[#This Row],[Creation Date]]),"/", Tableau_owssvr_1[[#This Row],[Creation Date]])</f>
        <v>/</v>
      </c>
      <c r="M194" s="13" t="str">
        <f>IF(ISERROR(VLOOKUP(Tableau45745[[#This Row],[Problem Owner]],Table!A:B,2,FALSE)),"/",VLOOKUP(Tableau45745[[#This Row],[Problem Owner]],Table!A:B,2,FALSE))</f>
        <v>/</v>
      </c>
      <c r="N194" s="13" t="str">
        <f>IF(ISERROR( Tableau_owssvr_1[[#This Row],[Problem Owner]]),"/", Tableau_owssvr_1[[#This Row],[Problem Owner]])</f>
        <v>/</v>
      </c>
      <c r="O194" s="13" t="str">
        <f>IF(ISERROR( Tableau_owssvr_1[[#This Row],[Status]]),"/", Tableau_owssvr_1[[#This Row],[Status]])</f>
        <v>/</v>
      </c>
      <c r="P194" s="13" t="str">
        <f>IF(ISERROR( Tableau_owssvr_1[[#This Row],[Site Origin]]),"/", Tableau_owssvr_1[[#This Row],[Site Origin]])</f>
        <v>/</v>
      </c>
    </row>
    <row r="195" spans="1:16" x14ac:dyDescent="0.25">
      <c r="A195" s="11" t="str">
        <f ca="1">IF(ISERROR(ABS(Tableau_owssvr_1[[#This Row],[Creation Date]]-TODAY())),"/", ABS(Tableau_owssvr_1[[#This Row],[Creation Date]]-TODAY()))</f>
        <v>/</v>
      </c>
      <c r="B195" s="11" t="str">
        <f ca="1">IF(ISERROR( Tableau_owssvr_1[[#This Row],[Action 1 Effectivity Date]]-TODAY()),"/", (Tableau_owssvr_1[[#This Row],[Action 1 Effectivity Date]]-TODAY())*-1)</f>
        <v>/</v>
      </c>
      <c r="C195" s="11" t="str">
        <f ca="1">IF(ISERROR(Tableau_owssvr_1[[#This Row],[Action 2 Effectivity Date]]-TODAY()),"/",(Tableau_owssvr_1[[#This Row],[Action 2 Effectivity Date]]-TODAY())*-1)</f>
        <v>/</v>
      </c>
      <c r="D195" s="11" t="str">
        <f ca="1">IF(ISERROR(Tableau_owssvr_1[[#This Row],[Action 3 Effectivity Date]]-TODAY()),"/", (Tableau_owssvr_1[[#This Row],[Action 3 Effectivity Date]]-TODAY())*-1)</f>
        <v>/</v>
      </c>
      <c r="E195" s="12" t="str">
        <f>IF(ISERROR( Tableau_owssvr_1[[#This Row],[Criticality]]),"/",Tableau_owssvr_1[[#This Row],[Criticality]])</f>
        <v>/</v>
      </c>
      <c r="F195" s="12" t="str">
        <f>IF(ISERROR( Tableau_owssvr_1[[#This Row],[Source]]),"/", Tableau_owssvr_1[[#This Row],[Source]])</f>
        <v>/</v>
      </c>
      <c r="G195" s="12" t="str">
        <f>IF(ISERROR( Tableau_owssvr_1[[#This Row],[Problem Statement]]),"/", Tableau_owssvr_1[[#This Row],[Problem Statement]])</f>
        <v>/</v>
      </c>
      <c r="H195" s="56"/>
      <c r="I195" s="12"/>
      <c r="J195" s="12" t="str">
        <f>IF(ISERROR( Tableau_owssvr_1[[#This Row],[Title]]),"/", Tableau_owssvr_1[[#This Row],[Title]])</f>
        <v>/</v>
      </c>
      <c r="K195" s="13" t="str">
        <f>IF(ISERROR( Tableau_owssvr_1[[#This Row],[Problem Initiator]]),"/", Tableau_owssvr_1[[#This Row],[Problem Initiator]])</f>
        <v>/</v>
      </c>
      <c r="L195" s="14" t="str">
        <f>IF(ISERROR( Tableau_owssvr_1[[#This Row],[Creation Date]]),"/", Tableau_owssvr_1[[#This Row],[Creation Date]])</f>
        <v>/</v>
      </c>
      <c r="M195" s="13" t="str">
        <f>IF(ISERROR(VLOOKUP(Tableau45745[[#This Row],[Problem Owner]],Table!A:B,2,FALSE)),"/",VLOOKUP(Tableau45745[[#This Row],[Problem Owner]],Table!A:B,2,FALSE))</f>
        <v>/</v>
      </c>
      <c r="N195" s="13" t="str">
        <f>IF(ISERROR( Tableau_owssvr_1[[#This Row],[Problem Owner]]),"/", Tableau_owssvr_1[[#This Row],[Problem Owner]])</f>
        <v>/</v>
      </c>
      <c r="O195" s="13" t="str">
        <f>IF(ISERROR( Tableau_owssvr_1[[#This Row],[Status]]),"/", Tableau_owssvr_1[[#This Row],[Status]])</f>
        <v>/</v>
      </c>
      <c r="P195" s="13" t="str">
        <f>IF(ISERROR( Tableau_owssvr_1[[#This Row],[Site Origin]]),"/", Tableau_owssvr_1[[#This Row],[Site Origin]])</f>
        <v>/</v>
      </c>
    </row>
    <row r="196" spans="1:16" x14ac:dyDescent="0.25">
      <c r="A196" s="11" t="str">
        <f ca="1">IF(ISERROR(ABS(Tableau_owssvr_1[[#This Row],[Creation Date]]-TODAY())),"/", ABS(Tableau_owssvr_1[[#This Row],[Creation Date]]-TODAY()))</f>
        <v>/</v>
      </c>
      <c r="B196" s="11" t="str">
        <f ca="1">IF(ISERROR( Tableau_owssvr_1[[#This Row],[Action 1 Effectivity Date]]-TODAY()),"/", (Tableau_owssvr_1[[#This Row],[Action 1 Effectivity Date]]-TODAY())*-1)</f>
        <v>/</v>
      </c>
      <c r="C196" s="11" t="str">
        <f ca="1">IF(ISERROR(Tableau_owssvr_1[[#This Row],[Action 2 Effectivity Date]]-TODAY()),"/",(Tableau_owssvr_1[[#This Row],[Action 2 Effectivity Date]]-TODAY())*-1)</f>
        <v>/</v>
      </c>
      <c r="D196" s="11" t="str">
        <f ca="1">IF(ISERROR(Tableau_owssvr_1[[#This Row],[Action 3 Effectivity Date]]-TODAY()),"/", (Tableau_owssvr_1[[#This Row],[Action 3 Effectivity Date]]-TODAY())*-1)</f>
        <v>/</v>
      </c>
      <c r="E196" s="12" t="str">
        <f>IF(ISERROR( Tableau_owssvr_1[[#This Row],[Criticality]]),"/",Tableau_owssvr_1[[#This Row],[Criticality]])</f>
        <v>/</v>
      </c>
      <c r="F196" s="12" t="str">
        <f>IF(ISERROR( Tableau_owssvr_1[[#This Row],[Source]]),"/", Tableau_owssvr_1[[#This Row],[Source]])</f>
        <v>/</v>
      </c>
      <c r="G196" s="12" t="str">
        <f>IF(ISERROR( Tableau_owssvr_1[[#This Row],[Problem Statement]]),"/", Tableau_owssvr_1[[#This Row],[Problem Statement]])</f>
        <v>/</v>
      </c>
      <c r="H196" s="56"/>
      <c r="I196" s="12"/>
      <c r="J196" s="12" t="str">
        <f>IF(ISERROR( Tableau_owssvr_1[[#This Row],[Title]]),"/", Tableau_owssvr_1[[#This Row],[Title]])</f>
        <v>/</v>
      </c>
      <c r="K196" s="13" t="str">
        <f>IF(ISERROR( Tableau_owssvr_1[[#This Row],[Problem Initiator]]),"/", Tableau_owssvr_1[[#This Row],[Problem Initiator]])</f>
        <v>/</v>
      </c>
      <c r="L196" s="14" t="str">
        <f>IF(ISERROR( Tableau_owssvr_1[[#This Row],[Creation Date]]),"/", Tableau_owssvr_1[[#This Row],[Creation Date]])</f>
        <v>/</v>
      </c>
      <c r="M196" s="13" t="str">
        <f>IF(ISERROR(VLOOKUP(Tableau45745[[#This Row],[Problem Owner]],Table!A:B,2,FALSE)),"/",VLOOKUP(Tableau45745[[#This Row],[Problem Owner]],Table!A:B,2,FALSE))</f>
        <v>/</v>
      </c>
      <c r="N196" s="13" t="str">
        <f>IF(ISERROR( Tableau_owssvr_1[[#This Row],[Problem Owner]]),"/", Tableau_owssvr_1[[#This Row],[Problem Owner]])</f>
        <v>/</v>
      </c>
      <c r="O196" s="13" t="str">
        <f>IF(ISERROR( Tableau_owssvr_1[[#This Row],[Status]]),"/", Tableau_owssvr_1[[#This Row],[Status]])</f>
        <v>/</v>
      </c>
      <c r="P196" s="13" t="str">
        <f>IF(ISERROR( Tableau_owssvr_1[[#This Row],[Site Origin]]),"/", Tableau_owssvr_1[[#This Row],[Site Origin]])</f>
        <v>/</v>
      </c>
    </row>
    <row r="197" spans="1:16" x14ac:dyDescent="0.25">
      <c r="A197" s="11" t="str">
        <f ca="1">IF(ISERROR(ABS(Tableau_owssvr_1[[#This Row],[Creation Date]]-TODAY())),"/", ABS(Tableau_owssvr_1[[#This Row],[Creation Date]]-TODAY()))</f>
        <v>/</v>
      </c>
      <c r="B197" s="11" t="str">
        <f ca="1">IF(ISERROR( Tableau_owssvr_1[[#This Row],[Action 1 Effectivity Date]]-TODAY()),"/", (Tableau_owssvr_1[[#This Row],[Action 1 Effectivity Date]]-TODAY())*-1)</f>
        <v>/</v>
      </c>
      <c r="C197" s="11" t="str">
        <f ca="1">IF(ISERROR(Tableau_owssvr_1[[#This Row],[Action 2 Effectivity Date]]-TODAY()),"/",(Tableau_owssvr_1[[#This Row],[Action 2 Effectivity Date]]-TODAY())*-1)</f>
        <v>/</v>
      </c>
      <c r="D197" s="11" t="str">
        <f ca="1">IF(ISERROR(Tableau_owssvr_1[[#This Row],[Action 3 Effectivity Date]]-TODAY()),"/", (Tableau_owssvr_1[[#This Row],[Action 3 Effectivity Date]]-TODAY())*-1)</f>
        <v>/</v>
      </c>
      <c r="E197" s="12" t="str">
        <f>IF(ISERROR( Tableau_owssvr_1[[#This Row],[Criticality]]),"/",Tableau_owssvr_1[[#This Row],[Criticality]])</f>
        <v>/</v>
      </c>
      <c r="F197" s="12" t="str">
        <f>IF(ISERROR( Tableau_owssvr_1[[#This Row],[Source]]),"/", Tableau_owssvr_1[[#This Row],[Source]])</f>
        <v>/</v>
      </c>
      <c r="G197" s="12" t="str">
        <f>IF(ISERROR( Tableau_owssvr_1[[#This Row],[Problem Statement]]),"/", Tableau_owssvr_1[[#This Row],[Problem Statement]])</f>
        <v>/</v>
      </c>
      <c r="H197" s="56"/>
      <c r="I197" s="12"/>
      <c r="J197" s="12" t="str">
        <f>IF(ISERROR( Tableau_owssvr_1[[#This Row],[Title]]),"/", Tableau_owssvr_1[[#This Row],[Title]])</f>
        <v>/</v>
      </c>
      <c r="K197" s="13" t="str">
        <f>IF(ISERROR( Tableau_owssvr_1[[#This Row],[Problem Initiator]]),"/", Tableau_owssvr_1[[#This Row],[Problem Initiator]])</f>
        <v>/</v>
      </c>
      <c r="L197" s="14" t="str">
        <f>IF(ISERROR( Tableau_owssvr_1[[#This Row],[Creation Date]]),"/", Tableau_owssvr_1[[#This Row],[Creation Date]])</f>
        <v>/</v>
      </c>
      <c r="M197" s="13" t="str">
        <f>IF(ISERROR(VLOOKUP(Tableau45745[[#This Row],[Problem Owner]],Table!A:B,2,FALSE)),"/",VLOOKUP(Tableau45745[[#This Row],[Problem Owner]],Table!A:B,2,FALSE))</f>
        <v>/</v>
      </c>
      <c r="N197" s="13" t="str">
        <f>IF(ISERROR( Tableau_owssvr_1[[#This Row],[Problem Owner]]),"/", Tableau_owssvr_1[[#This Row],[Problem Owner]])</f>
        <v>/</v>
      </c>
      <c r="O197" s="13" t="str">
        <f>IF(ISERROR( Tableau_owssvr_1[[#This Row],[Status]]),"/", Tableau_owssvr_1[[#This Row],[Status]])</f>
        <v>/</v>
      </c>
      <c r="P197" s="13" t="str">
        <f>IF(ISERROR( Tableau_owssvr_1[[#This Row],[Site Origin]]),"/", Tableau_owssvr_1[[#This Row],[Site Origin]])</f>
        <v>/</v>
      </c>
    </row>
    <row r="198" spans="1:16" x14ac:dyDescent="0.25">
      <c r="A198" s="11" t="str">
        <f ca="1">IF(ISERROR(ABS(Tableau_owssvr_1[[#This Row],[Creation Date]]-TODAY())),"/", ABS(Tableau_owssvr_1[[#This Row],[Creation Date]]-TODAY()))</f>
        <v>/</v>
      </c>
      <c r="B198" s="11" t="str">
        <f ca="1">IF(ISERROR( Tableau_owssvr_1[[#This Row],[Action 1 Effectivity Date]]-TODAY()),"/", (Tableau_owssvr_1[[#This Row],[Action 1 Effectivity Date]]-TODAY())*-1)</f>
        <v>/</v>
      </c>
      <c r="C198" s="11" t="str">
        <f ca="1">IF(ISERROR(Tableau_owssvr_1[[#This Row],[Action 2 Effectivity Date]]-TODAY()),"/",(Tableau_owssvr_1[[#This Row],[Action 2 Effectivity Date]]-TODAY())*-1)</f>
        <v>/</v>
      </c>
      <c r="D198" s="11" t="str">
        <f ca="1">IF(ISERROR(Tableau_owssvr_1[[#This Row],[Action 3 Effectivity Date]]-TODAY()),"/", (Tableau_owssvr_1[[#This Row],[Action 3 Effectivity Date]]-TODAY())*-1)</f>
        <v>/</v>
      </c>
      <c r="E198" s="12" t="str">
        <f>IF(ISERROR( Tableau_owssvr_1[[#This Row],[Criticality]]),"/",Tableau_owssvr_1[[#This Row],[Criticality]])</f>
        <v>/</v>
      </c>
      <c r="F198" s="12" t="str">
        <f>IF(ISERROR( Tableau_owssvr_1[[#This Row],[Source]]),"/", Tableau_owssvr_1[[#This Row],[Source]])</f>
        <v>/</v>
      </c>
      <c r="G198" s="12" t="str">
        <f>IF(ISERROR( Tableau_owssvr_1[[#This Row],[Problem Statement]]),"/", Tableau_owssvr_1[[#This Row],[Problem Statement]])</f>
        <v>/</v>
      </c>
      <c r="H198" s="56"/>
      <c r="I198" s="12"/>
      <c r="J198" s="12" t="str">
        <f>IF(ISERROR( Tableau_owssvr_1[[#This Row],[Title]]),"/", Tableau_owssvr_1[[#This Row],[Title]])</f>
        <v>/</v>
      </c>
      <c r="K198" s="13" t="str">
        <f>IF(ISERROR( Tableau_owssvr_1[[#This Row],[Problem Initiator]]),"/", Tableau_owssvr_1[[#This Row],[Problem Initiator]])</f>
        <v>/</v>
      </c>
      <c r="L198" s="14" t="str">
        <f>IF(ISERROR( Tableau_owssvr_1[[#This Row],[Creation Date]]),"/", Tableau_owssvr_1[[#This Row],[Creation Date]])</f>
        <v>/</v>
      </c>
      <c r="M198" s="13" t="str">
        <f>IF(ISERROR(VLOOKUP(Tableau45745[[#This Row],[Problem Owner]],Table!A:B,2,FALSE)),"/",VLOOKUP(Tableau45745[[#This Row],[Problem Owner]],Table!A:B,2,FALSE))</f>
        <v>/</v>
      </c>
      <c r="N198" s="13" t="str">
        <f>IF(ISERROR( Tableau_owssvr_1[[#This Row],[Problem Owner]]),"/", Tableau_owssvr_1[[#This Row],[Problem Owner]])</f>
        <v>/</v>
      </c>
      <c r="O198" s="13" t="str">
        <f>IF(ISERROR( Tableau_owssvr_1[[#This Row],[Status]]),"/", Tableau_owssvr_1[[#This Row],[Status]])</f>
        <v>/</v>
      </c>
      <c r="P198" s="13" t="str">
        <f>IF(ISERROR( Tableau_owssvr_1[[#This Row],[Site Origin]]),"/", Tableau_owssvr_1[[#This Row],[Site Origin]])</f>
        <v>/</v>
      </c>
    </row>
    <row r="199" spans="1:16" x14ac:dyDescent="0.25">
      <c r="A199" s="11" t="str">
        <f ca="1">IF(ISERROR(ABS(Tableau_owssvr_1[[#This Row],[Creation Date]]-TODAY())),"/", ABS(Tableau_owssvr_1[[#This Row],[Creation Date]]-TODAY()))</f>
        <v>/</v>
      </c>
      <c r="B199" s="11" t="str">
        <f ca="1">IF(ISERROR( Tableau_owssvr_1[[#This Row],[Action 1 Effectivity Date]]-TODAY()),"/", (Tableau_owssvr_1[[#This Row],[Action 1 Effectivity Date]]-TODAY())*-1)</f>
        <v>/</v>
      </c>
      <c r="C199" s="11" t="str">
        <f ca="1">IF(ISERROR(Tableau_owssvr_1[[#This Row],[Action 2 Effectivity Date]]-TODAY()),"/",(Tableau_owssvr_1[[#This Row],[Action 2 Effectivity Date]]-TODAY())*-1)</f>
        <v>/</v>
      </c>
      <c r="D199" s="11" t="str">
        <f ca="1">IF(ISERROR(Tableau_owssvr_1[[#This Row],[Action 3 Effectivity Date]]-TODAY()),"/", (Tableau_owssvr_1[[#This Row],[Action 3 Effectivity Date]]-TODAY())*-1)</f>
        <v>/</v>
      </c>
      <c r="E199" s="12" t="str">
        <f>IF(ISERROR( Tableau_owssvr_1[[#This Row],[Criticality]]),"/",Tableau_owssvr_1[[#This Row],[Criticality]])</f>
        <v>/</v>
      </c>
      <c r="F199" s="12" t="str">
        <f>IF(ISERROR( Tableau_owssvr_1[[#This Row],[Source]]),"/", Tableau_owssvr_1[[#This Row],[Source]])</f>
        <v>/</v>
      </c>
      <c r="G199" s="12" t="str">
        <f>IF(ISERROR( Tableau_owssvr_1[[#This Row],[Problem Statement]]),"/", Tableau_owssvr_1[[#This Row],[Problem Statement]])</f>
        <v>/</v>
      </c>
      <c r="H199" s="56"/>
      <c r="I199" s="12"/>
      <c r="J199" s="12" t="str">
        <f>IF(ISERROR( Tableau_owssvr_1[[#This Row],[Title]]),"/", Tableau_owssvr_1[[#This Row],[Title]])</f>
        <v>/</v>
      </c>
      <c r="K199" s="13" t="str">
        <f>IF(ISERROR( Tableau_owssvr_1[[#This Row],[Problem Initiator]]),"/", Tableau_owssvr_1[[#This Row],[Problem Initiator]])</f>
        <v>/</v>
      </c>
      <c r="L199" s="14" t="str">
        <f>IF(ISERROR( Tableau_owssvr_1[[#This Row],[Creation Date]]),"/", Tableau_owssvr_1[[#This Row],[Creation Date]])</f>
        <v>/</v>
      </c>
      <c r="M199" s="13" t="str">
        <f>IF(ISERROR(VLOOKUP(Tableau45745[[#This Row],[Problem Owner]],Table!A:B,2,FALSE)),"/",VLOOKUP(Tableau45745[[#This Row],[Problem Owner]],Table!A:B,2,FALSE))</f>
        <v>/</v>
      </c>
      <c r="N199" s="13" t="str">
        <f>IF(ISERROR( Tableau_owssvr_1[[#This Row],[Problem Owner]]),"/", Tableau_owssvr_1[[#This Row],[Problem Owner]])</f>
        <v>/</v>
      </c>
      <c r="O199" s="13" t="str">
        <f>IF(ISERROR( Tableau_owssvr_1[[#This Row],[Status]]),"/", Tableau_owssvr_1[[#This Row],[Status]])</f>
        <v>/</v>
      </c>
      <c r="P199" s="13" t="str">
        <f>IF(ISERROR( Tableau_owssvr_1[[#This Row],[Site Origin]]),"/", Tableau_owssvr_1[[#This Row],[Site Origin]])</f>
        <v>/</v>
      </c>
    </row>
    <row r="200" spans="1:16" x14ac:dyDescent="0.25">
      <c r="A200" s="65" t="str">
        <f ca="1">IF(ISERROR(ABS(Tableau_owssvr_1[[#This Row],[Creation Date]]-TODAY())),"/", ABS(Tableau_owssvr_1[[#This Row],[Creation Date]]-TODAY()))</f>
        <v>/</v>
      </c>
      <c r="B200" s="65" t="str">
        <f ca="1">IF(ISERROR( Tableau_owssvr_1[[#This Row],[Action 1 Effectivity Date]]-TODAY()),"/", (Tableau_owssvr_1[[#This Row],[Action 1 Effectivity Date]]-TODAY())*-1)</f>
        <v>/</v>
      </c>
      <c r="C200" s="65" t="str">
        <f ca="1">IF(ISERROR(Tableau_owssvr_1[[#This Row],[Action 2 Effectivity Date]]-TODAY()),"/",(Tableau_owssvr_1[[#This Row],[Action 2 Effectivity Date]]-TODAY())*-1)</f>
        <v>/</v>
      </c>
      <c r="D200" s="65" t="str">
        <f ca="1">IF(ISERROR(Tableau_owssvr_1[[#This Row],[Action 3 Effectivity Date]]-TODAY()),"/", (Tableau_owssvr_1[[#This Row],[Action 3 Effectivity Date]]-TODAY())*-1)</f>
        <v>/</v>
      </c>
      <c r="E200" s="66" t="str">
        <f>IF(ISERROR( Tableau_owssvr_1[[#This Row],[Criticality]]),"/",Tableau_owssvr_1[[#This Row],[Criticality]])</f>
        <v>/</v>
      </c>
      <c r="F200" s="66" t="str">
        <f>IF(ISERROR( Tableau_owssvr_1[[#This Row],[Source]]),"/", Tableau_owssvr_1[[#This Row],[Source]])</f>
        <v>/</v>
      </c>
      <c r="G200" s="66" t="str">
        <f>IF(ISERROR( Tableau_owssvr_1[[#This Row],[Problem Statement]]),"/", Tableau_owssvr_1[[#This Row],[Problem Statement]])</f>
        <v>/</v>
      </c>
      <c r="H200" s="56"/>
      <c r="I200" s="66"/>
      <c r="J200" s="66" t="str">
        <f>IF(ISERROR( Tableau_owssvr_1[[#This Row],[Title]]),"/", Tableau_owssvr_1[[#This Row],[Title]])</f>
        <v>/</v>
      </c>
      <c r="K200" s="67" t="str">
        <f>IF(ISERROR( Tableau_owssvr_1[[#This Row],[Problem Initiator]]),"/", Tableau_owssvr_1[[#This Row],[Problem Initiator]])</f>
        <v>/</v>
      </c>
      <c r="L200" s="68" t="str">
        <f>IF(ISERROR( Tableau_owssvr_1[[#This Row],[Creation Date]]),"/", Tableau_owssvr_1[[#This Row],[Creation Date]])</f>
        <v>/</v>
      </c>
      <c r="M200" s="67" t="str">
        <f>IF(ISERROR(VLOOKUP(Tableau45745[[#This Row],[Problem Owner]],Table!A:B,2,FALSE)),"/",VLOOKUP(Tableau45745[[#This Row],[Problem Owner]],Table!A:B,2,FALSE))</f>
        <v>/</v>
      </c>
      <c r="N200" s="67" t="str">
        <f>IF(ISERROR( Tableau_owssvr_1[[#This Row],[Problem Owner]]),"/", Tableau_owssvr_1[[#This Row],[Problem Owner]])</f>
        <v>/</v>
      </c>
      <c r="O200" s="67" t="str">
        <f>IF(ISERROR( Tableau_owssvr_1[[#This Row],[Status]]),"/", Tableau_owssvr_1[[#This Row],[Status]])</f>
        <v>/</v>
      </c>
      <c r="P200" s="67" t="str">
        <f>IF(ISERROR( Tableau_owssvr_1[[#This Row],[Site Origin]]),"/", Tableau_owssvr_1[[#This Row],[Site Origin]])</f>
        <v>/</v>
      </c>
    </row>
    <row r="206" spans="1:16" x14ac:dyDescent="0.25">
      <c r="A206" s="10"/>
      <c r="B206" s="10"/>
      <c r="C206" s="10"/>
      <c r="D206" s="10"/>
      <c r="E206" s="10"/>
      <c r="F206" s="10"/>
      <c r="G206" s="10"/>
      <c r="H206" s="15"/>
      <c r="I206" s="10"/>
      <c r="J206" s="10"/>
      <c r="K206" s="10"/>
      <c r="O206" s="10"/>
    </row>
    <row r="207" spans="1:16" x14ac:dyDescent="0.25">
      <c r="A207" s="10"/>
      <c r="B207" s="10"/>
      <c r="C207" s="10"/>
      <c r="D207" s="10"/>
      <c r="E207" s="10"/>
      <c r="F207" s="10"/>
      <c r="G207" s="10"/>
      <c r="H207" s="15"/>
      <c r="I207" s="10"/>
      <c r="J207" s="10"/>
      <c r="K207" s="10"/>
      <c r="O207" s="10"/>
    </row>
    <row r="208" spans="1:16" x14ac:dyDescent="0.25">
      <c r="A208" s="10"/>
      <c r="B208" s="10"/>
      <c r="C208" s="10"/>
      <c r="D208" s="10"/>
      <c r="E208" s="10"/>
      <c r="F208" s="10"/>
      <c r="G208" s="10"/>
      <c r="H208" s="15"/>
      <c r="I208" s="10"/>
      <c r="J208" s="10"/>
      <c r="K208" s="10"/>
      <c r="O208" s="10"/>
    </row>
    <row r="209" spans="1:15" x14ac:dyDescent="0.25">
      <c r="A209" s="10"/>
      <c r="B209" s="10"/>
      <c r="C209" s="10"/>
      <c r="D209" s="10"/>
      <c r="E209" s="10"/>
      <c r="F209" s="10"/>
      <c r="G209" s="10"/>
      <c r="H209" s="15"/>
      <c r="I209" s="10"/>
      <c r="J209" s="10"/>
      <c r="K209" s="10"/>
      <c r="O209" s="10"/>
    </row>
    <row r="210" spans="1:15" x14ac:dyDescent="0.25">
      <c r="A210" s="10"/>
      <c r="B210" s="10"/>
      <c r="C210" s="10"/>
      <c r="D210" s="10"/>
      <c r="E210" s="10"/>
      <c r="F210" s="10"/>
      <c r="G210" s="10"/>
      <c r="H210" s="15"/>
      <c r="I210" s="10"/>
      <c r="J210" s="10"/>
      <c r="K210" s="10"/>
      <c r="O210" s="10"/>
    </row>
    <row r="211" spans="1:15" x14ac:dyDescent="0.25">
      <c r="A211" s="10"/>
      <c r="B211" s="10"/>
      <c r="C211" s="10"/>
      <c r="D211" s="10"/>
      <c r="E211" s="10"/>
      <c r="F211" s="10"/>
      <c r="G211" s="10"/>
      <c r="H211" s="15"/>
      <c r="I211" s="10"/>
      <c r="J211" s="10"/>
      <c r="K211" s="10"/>
      <c r="O211" s="10"/>
    </row>
    <row r="212" spans="1:15" x14ac:dyDescent="0.25">
      <c r="A212" s="10"/>
      <c r="B212" s="10"/>
      <c r="C212" s="10"/>
      <c r="D212" s="10"/>
      <c r="E212" s="10"/>
      <c r="F212" s="10"/>
      <c r="G212" s="10"/>
      <c r="H212" s="15"/>
      <c r="I212" s="10"/>
      <c r="J212" s="10"/>
      <c r="K212" s="10"/>
      <c r="O212" s="10"/>
    </row>
    <row r="213" spans="1:15" x14ac:dyDescent="0.25">
      <c r="A213" s="10"/>
      <c r="B213" s="10"/>
      <c r="C213" s="10"/>
      <c r="D213" s="10"/>
      <c r="E213" s="10"/>
      <c r="F213" s="10"/>
      <c r="G213" s="10"/>
      <c r="H213" s="15"/>
      <c r="I213" s="10"/>
      <c r="J213" s="10"/>
      <c r="K213" s="10"/>
      <c r="O213" s="10"/>
    </row>
    <row r="214" spans="1:15" x14ac:dyDescent="0.25">
      <c r="A214" s="10"/>
      <c r="B214" s="10"/>
      <c r="C214" s="10"/>
      <c r="D214" s="10"/>
      <c r="E214" s="10"/>
      <c r="F214" s="10"/>
      <c r="G214" s="10"/>
      <c r="H214" s="15"/>
      <c r="I214" s="10"/>
      <c r="J214" s="10"/>
      <c r="K214" s="10"/>
      <c r="O214" s="10"/>
    </row>
    <row r="215" spans="1:15" x14ac:dyDescent="0.25">
      <c r="A215" s="10"/>
      <c r="B215" s="10"/>
      <c r="C215" s="10"/>
      <c r="D215" s="10"/>
      <c r="E215" s="10"/>
      <c r="F215" s="10"/>
      <c r="G215" s="10"/>
      <c r="H215" s="15"/>
      <c r="I215" s="10"/>
      <c r="J215" s="10"/>
      <c r="K215" s="10"/>
      <c r="O215" s="10"/>
    </row>
    <row r="216" spans="1:15" x14ac:dyDescent="0.25">
      <c r="A216" s="10"/>
      <c r="B216" s="10"/>
      <c r="C216" s="10"/>
      <c r="D216" s="10"/>
      <c r="E216" s="10"/>
      <c r="F216" s="10"/>
      <c r="G216" s="10"/>
      <c r="H216" s="15"/>
      <c r="I216" s="10"/>
      <c r="J216" s="10"/>
      <c r="K216" s="10"/>
      <c r="O216" s="10"/>
    </row>
    <row r="217" spans="1:15" x14ac:dyDescent="0.25">
      <c r="A217" s="10"/>
      <c r="B217" s="10"/>
      <c r="C217" s="10"/>
      <c r="D217" s="10"/>
      <c r="E217" s="10"/>
      <c r="F217" s="10"/>
      <c r="G217" s="10"/>
      <c r="H217" s="15"/>
      <c r="I217" s="10"/>
      <c r="J217" s="10"/>
      <c r="K217" s="10"/>
      <c r="O217" s="10"/>
    </row>
    <row r="218" spans="1:15" x14ac:dyDescent="0.25">
      <c r="A218" s="10"/>
      <c r="B218" s="10"/>
      <c r="C218" s="10"/>
      <c r="D218" s="10"/>
      <c r="E218" s="10"/>
      <c r="F218" s="10"/>
      <c r="G218" s="10"/>
      <c r="H218" s="15"/>
      <c r="I218" s="10"/>
      <c r="J218" s="10"/>
      <c r="K218" s="10"/>
      <c r="O218" s="10"/>
    </row>
    <row r="219" spans="1:15" x14ac:dyDescent="0.25">
      <c r="A219" s="10"/>
      <c r="B219" s="10"/>
      <c r="C219" s="10"/>
      <c r="D219" s="10"/>
      <c r="E219" s="10"/>
      <c r="F219" s="10"/>
      <c r="G219" s="10"/>
      <c r="H219" s="15"/>
      <c r="I219" s="10"/>
      <c r="J219" s="10"/>
      <c r="K219" s="10"/>
      <c r="O219" s="10"/>
    </row>
    <row r="220" spans="1:15" x14ac:dyDescent="0.25">
      <c r="A220" s="10"/>
      <c r="B220" s="10"/>
      <c r="C220" s="10"/>
      <c r="D220" s="10"/>
      <c r="E220" s="10"/>
      <c r="F220" s="10"/>
      <c r="G220" s="10"/>
      <c r="H220" s="15"/>
      <c r="I220" s="10"/>
      <c r="J220" s="10"/>
      <c r="K220" s="10"/>
      <c r="O220" s="10"/>
    </row>
    <row r="221" spans="1:15" x14ac:dyDescent="0.25">
      <c r="A221" s="10"/>
      <c r="B221" s="10"/>
      <c r="C221" s="10"/>
      <c r="D221" s="10"/>
      <c r="E221" s="10"/>
      <c r="F221" s="10"/>
      <c r="G221" s="10"/>
      <c r="H221" s="15"/>
      <c r="I221" s="10"/>
      <c r="J221" s="10"/>
      <c r="K221" s="10"/>
      <c r="O221" s="10"/>
    </row>
    <row r="222" spans="1:15" x14ac:dyDescent="0.25">
      <c r="A222" s="10"/>
      <c r="B222" s="10"/>
      <c r="C222" s="10"/>
      <c r="D222" s="10"/>
      <c r="E222" s="10"/>
      <c r="F222" s="10"/>
      <c r="G222" s="10"/>
      <c r="H222" s="15"/>
      <c r="I222" s="10"/>
      <c r="J222" s="10"/>
      <c r="K222" s="10"/>
      <c r="O222" s="10"/>
    </row>
    <row r="223" spans="1:15" x14ac:dyDescent="0.25">
      <c r="A223" s="10"/>
      <c r="B223" s="10"/>
      <c r="C223" s="10"/>
      <c r="D223" s="10"/>
      <c r="E223" s="10"/>
      <c r="F223" s="10"/>
      <c r="G223" s="10"/>
      <c r="H223" s="15"/>
      <c r="I223" s="10"/>
      <c r="J223" s="10"/>
      <c r="K223" s="10"/>
      <c r="O223" s="10"/>
    </row>
    <row r="224" spans="1:15" x14ac:dyDescent="0.25">
      <c r="A224" s="10"/>
      <c r="B224" s="10"/>
      <c r="C224" s="10"/>
      <c r="D224" s="10"/>
      <c r="E224" s="10"/>
      <c r="F224" s="10"/>
      <c r="G224" s="10"/>
      <c r="H224" s="15"/>
      <c r="I224" s="10"/>
      <c r="J224" s="10"/>
      <c r="K224" s="10"/>
      <c r="O224" s="10"/>
    </row>
    <row r="225" spans="1:15" x14ac:dyDescent="0.25">
      <c r="A225" s="10"/>
      <c r="B225" s="10"/>
      <c r="C225" s="10"/>
      <c r="D225" s="10"/>
      <c r="E225" s="10"/>
      <c r="F225" s="10"/>
      <c r="G225" s="10"/>
      <c r="H225" s="15"/>
      <c r="I225" s="10"/>
      <c r="J225" s="10"/>
      <c r="K225" s="10"/>
      <c r="O225" s="10"/>
    </row>
    <row r="226" spans="1:15" x14ac:dyDescent="0.25">
      <c r="A226" s="10"/>
      <c r="B226" s="10"/>
      <c r="C226" s="10"/>
      <c r="D226" s="10"/>
      <c r="E226" s="10"/>
      <c r="F226" s="10"/>
      <c r="G226" s="10"/>
      <c r="H226" s="15"/>
      <c r="I226" s="10"/>
      <c r="J226" s="10"/>
      <c r="K226" s="10"/>
      <c r="O226" s="10"/>
    </row>
    <row r="227" spans="1:15" x14ac:dyDescent="0.25">
      <c r="A227" s="10"/>
      <c r="B227" s="10"/>
      <c r="C227" s="10"/>
      <c r="D227" s="10"/>
      <c r="E227" s="10"/>
      <c r="F227" s="10"/>
      <c r="G227" s="10"/>
      <c r="H227" s="15"/>
      <c r="I227" s="10"/>
      <c r="J227" s="10"/>
      <c r="K227" s="10"/>
      <c r="O227" s="10"/>
    </row>
    <row r="228" spans="1:15" x14ac:dyDescent="0.25">
      <c r="A228" s="10"/>
      <c r="B228" s="10"/>
      <c r="C228" s="10"/>
      <c r="D228" s="10"/>
      <c r="E228" s="10"/>
      <c r="F228" s="10"/>
      <c r="G228" s="10"/>
      <c r="H228" s="15"/>
      <c r="I228" s="10"/>
      <c r="J228" s="10"/>
      <c r="K228" s="10"/>
      <c r="O228" s="10"/>
    </row>
    <row r="229" spans="1:15" x14ac:dyDescent="0.25">
      <c r="A229" s="10"/>
      <c r="B229" s="10"/>
      <c r="C229" s="10"/>
      <c r="D229" s="10"/>
      <c r="E229" s="10"/>
      <c r="F229" s="10"/>
      <c r="G229" s="10"/>
      <c r="H229" s="15"/>
      <c r="I229" s="10"/>
      <c r="J229" s="10"/>
      <c r="K229" s="10"/>
      <c r="O229" s="10"/>
    </row>
    <row r="230" spans="1:15" x14ac:dyDescent="0.25">
      <c r="A230" s="10"/>
      <c r="B230" s="10"/>
      <c r="C230" s="10"/>
      <c r="D230" s="10"/>
      <c r="E230" s="10"/>
      <c r="F230" s="10"/>
      <c r="G230" s="10"/>
      <c r="H230" s="15"/>
      <c r="I230" s="10"/>
      <c r="J230" s="10"/>
      <c r="K230" s="10"/>
      <c r="O230" s="10"/>
    </row>
    <row r="231" spans="1:15" x14ac:dyDescent="0.25">
      <c r="A231" s="10"/>
      <c r="B231" s="10"/>
      <c r="C231" s="10"/>
      <c r="D231" s="10"/>
      <c r="E231" s="10"/>
      <c r="F231" s="10"/>
      <c r="G231" s="10"/>
      <c r="H231" s="15"/>
      <c r="I231" s="10"/>
      <c r="J231" s="10"/>
      <c r="K231" s="10"/>
      <c r="O231" s="10"/>
    </row>
    <row r="232" spans="1:15" x14ac:dyDescent="0.25">
      <c r="A232" s="10"/>
      <c r="B232" s="10"/>
      <c r="C232" s="10"/>
      <c r="D232" s="10"/>
      <c r="E232" s="10"/>
      <c r="F232" s="10"/>
      <c r="G232" s="10"/>
      <c r="H232" s="15"/>
      <c r="I232" s="10"/>
      <c r="J232" s="10"/>
      <c r="K232" s="10"/>
      <c r="O232" s="10"/>
    </row>
    <row r="233" spans="1:15" x14ac:dyDescent="0.25">
      <c r="A233" s="10"/>
      <c r="B233" s="10"/>
      <c r="C233" s="10"/>
      <c r="D233" s="10"/>
      <c r="E233" s="10"/>
      <c r="F233" s="10"/>
      <c r="G233" s="10"/>
      <c r="H233" s="15"/>
      <c r="I233" s="10"/>
      <c r="J233" s="10"/>
      <c r="K233" s="10"/>
      <c r="O233" s="10"/>
    </row>
    <row r="234" spans="1:15" x14ac:dyDescent="0.25">
      <c r="A234" s="10"/>
      <c r="B234" s="10"/>
      <c r="C234" s="10"/>
      <c r="D234" s="10"/>
      <c r="E234" s="10"/>
      <c r="F234" s="10"/>
      <c r="G234" s="10"/>
      <c r="H234" s="15"/>
      <c r="I234" s="10"/>
      <c r="J234" s="10"/>
      <c r="K234" s="10"/>
      <c r="O234" s="10"/>
    </row>
    <row r="235" spans="1:15" x14ac:dyDescent="0.25">
      <c r="A235" s="10"/>
      <c r="B235" s="10"/>
      <c r="C235" s="10"/>
      <c r="D235" s="10"/>
      <c r="E235" s="10"/>
      <c r="F235" s="10"/>
      <c r="G235" s="10"/>
      <c r="H235" s="15"/>
      <c r="I235" s="10"/>
      <c r="J235" s="10"/>
      <c r="K235" s="10"/>
      <c r="O235" s="10"/>
    </row>
    <row r="236" spans="1:15" x14ac:dyDescent="0.25">
      <c r="A236" s="10"/>
      <c r="B236" s="10"/>
      <c r="C236" s="10"/>
      <c r="D236" s="10"/>
      <c r="E236" s="10"/>
      <c r="F236" s="10"/>
      <c r="G236" s="10"/>
      <c r="H236" s="15"/>
      <c r="I236" s="10"/>
      <c r="J236" s="10"/>
      <c r="K236" s="10"/>
      <c r="O236" s="10"/>
    </row>
    <row r="237" spans="1:15" x14ac:dyDescent="0.25">
      <c r="A237" s="10"/>
      <c r="B237" s="10"/>
      <c r="C237" s="10"/>
      <c r="D237" s="10"/>
      <c r="E237" s="10"/>
      <c r="F237" s="10"/>
      <c r="G237" s="10"/>
      <c r="H237" s="15"/>
      <c r="I237" s="10"/>
      <c r="J237" s="10"/>
      <c r="K237" s="10"/>
      <c r="O237" s="10"/>
    </row>
    <row r="238" spans="1:15" x14ac:dyDescent="0.25">
      <c r="A238" s="10"/>
      <c r="B238" s="10"/>
      <c r="C238" s="10"/>
      <c r="D238" s="10"/>
      <c r="E238" s="10"/>
      <c r="F238" s="10"/>
      <c r="G238" s="10"/>
      <c r="H238" s="15"/>
      <c r="I238" s="10"/>
      <c r="J238" s="10"/>
      <c r="K238" s="10"/>
      <c r="O238" s="10"/>
    </row>
    <row r="239" spans="1:15" x14ac:dyDescent="0.25">
      <c r="A239" s="10"/>
      <c r="B239" s="10"/>
      <c r="C239" s="10"/>
      <c r="D239" s="10"/>
      <c r="E239" s="10"/>
      <c r="F239" s="10"/>
      <c r="G239" s="10"/>
      <c r="H239" s="15"/>
      <c r="I239" s="10"/>
      <c r="J239" s="10"/>
      <c r="K239" s="10"/>
      <c r="O239" s="10"/>
    </row>
    <row r="240" spans="1:15" x14ac:dyDescent="0.25">
      <c r="A240" s="10"/>
      <c r="B240" s="10"/>
      <c r="C240" s="10"/>
      <c r="D240" s="10"/>
      <c r="E240" s="10"/>
      <c r="F240" s="10"/>
      <c r="G240" s="10"/>
      <c r="H240" s="15"/>
      <c r="I240" s="10"/>
      <c r="J240" s="10"/>
      <c r="K240" s="10"/>
      <c r="O240" s="10"/>
    </row>
    <row r="241" spans="1:15" x14ac:dyDescent="0.25">
      <c r="A241" s="10"/>
      <c r="B241" s="10"/>
      <c r="C241" s="10"/>
      <c r="D241" s="10"/>
      <c r="E241" s="10"/>
      <c r="F241" s="10"/>
      <c r="G241" s="10"/>
      <c r="H241" s="15"/>
      <c r="I241" s="10"/>
      <c r="J241" s="10"/>
      <c r="K241" s="10"/>
      <c r="O241" s="10"/>
    </row>
    <row r="242" spans="1:15" x14ac:dyDescent="0.25">
      <c r="A242" s="10"/>
      <c r="B242" s="10"/>
      <c r="C242" s="10"/>
      <c r="D242" s="10"/>
      <c r="E242" s="10"/>
      <c r="F242" s="10"/>
      <c r="G242" s="10"/>
      <c r="H242" s="15"/>
      <c r="I242" s="10"/>
      <c r="J242" s="10"/>
      <c r="K242" s="10"/>
      <c r="O242" s="10"/>
    </row>
    <row r="243" spans="1:15" x14ac:dyDescent="0.25">
      <c r="A243" s="10"/>
      <c r="B243" s="10"/>
      <c r="C243" s="10"/>
      <c r="D243" s="10"/>
      <c r="E243" s="10"/>
      <c r="F243" s="10"/>
      <c r="G243" s="10"/>
      <c r="H243" s="15"/>
      <c r="I243" s="10"/>
      <c r="J243" s="10"/>
      <c r="K243" s="10"/>
      <c r="O243" s="10"/>
    </row>
    <row r="244" spans="1:15" x14ac:dyDescent="0.25">
      <c r="A244" s="10"/>
      <c r="B244" s="10"/>
      <c r="C244" s="10"/>
      <c r="D244" s="10"/>
      <c r="E244" s="10"/>
      <c r="F244" s="10"/>
      <c r="G244" s="10"/>
      <c r="H244" s="15"/>
      <c r="I244" s="10"/>
      <c r="J244" s="10"/>
      <c r="K244" s="10"/>
      <c r="O244" s="10"/>
    </row>
    <row r="245" spans="1:15" x14ac:dyDescent="0.25">
      <c r="A245" s="10"/>
      <c r="B245" s="10"/>
      <c r="C245" s="10"/>
      <c r="D245" s="10"/>
      <c r="E245" s="10"/>
      <c r="F245" s="10"/>
      <c r="G245" s="10"/>
      <c r="H245" s="15"/>
      <c r="I245" s="10"/>
      <c r="J245" s="10"/>
      <c r="K245" s="10"/>
      <c r="O245" s="10"/>
    </row>
    <row r="246" spans="1:15" x14ac:dyDescent="0.25">
      <c r="A246" s="10"/>
      <c r="B246" s="10"/>
      <c r="C246" s="10"/>
      <c r="D246" s="10"/>
      <c r="E246" s="10"/>
      <c r="F246" s="10"/>
      <c r="G246" s="10"/>
      <c r="H246" s="15"/>
      <c r="I246" s="10"/>
      <c r="J246" s="10"/>
      <c r="K246" s="10"/>
      <c r="O246" s="10"/>
    </row>
    <row r="247" spans="1:15" x14ac:dyDescent="0.25">
      <c r="A247" s="10"/>
      <c r="B247" s="10"/>
      <c r="C247" s="10"/>
      <c r="D247" s="10"/>
      <c r="E247" s="10"/>
      <c r="F247" s="10"/>
      <c r="G247" s="10"/>
      <c r="H247" s="15"/>
      <c r="I247" s="10"/>
      <c r="J247" s="10"/>
      <c r="K247" s="10"/>
      <c r="O247" s="10"/>
    </row>
    <row r="248" spans="1:15" x14ac:dyDescent="0.25">
      <c r="A248" s="10"/>
      <c r="B248" s="10"/>
      <c r="C248" s="10"/>
      <c r="D248" s="10"/>
      <c r="E248" s="10"/>
      <c r="F248" s="10"/>
      <c r="G248" s="10"/>
      <c r="H248" s="15"/>
      <c r="I248" s="10"/>
      <c r="J248" s="10"/>
      <c r="K248" s="10"/>
      <c r="O248" s="10"/>
    </row>
    <row r="249" spans="1:15" x14ac:dyDescent="0.25">
      <c r="A249" s="10"/>
      <c r="B249" s="10"/>
      <c r="C249" s="10"/>
      <c r="D249" s="10"/>
      <c r="E249" s="10"/>
      <c r="F249" s="10"/>
      <c r="G249" s="10"/>
      <c r="H249" s="15"/>
      <c r="I249" s="10"/>
      <c r="J249" s="10"/>
      <c r="K249" s="10"/>
      <c r="O249" s="10"/>
    </row>
    <row r="250" spans="1:15" x14ac:dyDescent="0.25">
      <c r="A250" s="10"/>
      <c r="B250" s="10"/>
      <c r="C250" s="10"/>
      <c r="D250" s="10"/>
      <c r="E250" s="10"/>
      <c r="F250" s="10"/>
      <c r="G250" s="10"/>
      <c r="H250" s="15"/>
      <c r="I250" s="10"/>
      <c r="J250" s="10"/>
      <c r="K250" s="10"/>
      <c r="O250" s="10"/>
    </row>
    <row r="251" spans="1:15" x14ac:dyDescent="0.25">
      <c r="A251" s="10"/>
      <c r="B251" s="10"/>
      <c r="C251" s="10"/>
      <c r="D251" s="10"/>
      <c r="E251" s="10"/>
      <c r="F251" s="10"/>
      <c r="G251" s="10"/>
      <c r="H251" s="15"/>
      <c r="I251" s="10"/>
      <c r="J251" s="10"/>
      <c r="K251" s="10"/>
      <c r="O251" s="10"/>
    </row>
    <row r="252" spans="1:15" x14ac:dyDescent="0.25">
      <c r="A252" s="10"/>
      <c r="B252" s="10"/>
      <c r="C252" s="10"/>
      <c r="D252" s="10"/>
      <c r="E252" s="10"/>
      <c r="F252" s="10"/>
      <c r="G252" s="10"/>
      <c r="H252" s="15"/>
      <c r="I252" s="10"/>
      <c r="J252" s="10"/>
      <c r="K252" s="10"/>
      <c r="O252" s="10"/>
    </row>
    <row r="253" spans="1:15" x14ac:dyDescent="0.25">
      <c r="A253" s="10"/>
      <c r="B253" s="10"/>
      <c r="C253" s="10"/>
      <c r="D253" s="10"/>
      <c r="E253" s="10"/>
      <c r="F253" s="10"/>
      <c r="G253" s="10"/>
      <c r="H253" s="15"/>
      <c r="I253" s="10"/>
      <c r="J253" s="10"/>
      <c r="K253" s="10"/>
      <c r="O253" s="10"/>
    </row>
    <row r="254" spans="1:15" x14ac:dyDescent="0.25">
      <c r="A254" s="10"/>
      <c r="B254" s="10"/>
      <c r="C254" s="10"/>
      <c r="D254" s="10"/>
      <c r="E254" s="10"/>
      <c r="F254" s="10"/>
      <c r="G254" s="10"/>
      <c r="H254" s="15"/>
      <c r="I254" s="10"/>
      <c r="J254" s="10"/>
      <c r="K254" s="10"/>
      <c r="O254" s="10"/>
    </row>
    <row r="255" spans="1:15" x14ac:dyDescent="0.25">
      <c r="A255" s="10"/>
      <c r="B255" s="10"/>
      <c r="C255" s="10"/>
      <c r="D255" s="10"/>
      <c r="E255" s="10"/>
      <c r="F255" s="10"/>
      <c r="G255" s="10"/>
      <c r="H255" s="15"/>
      <c r="I255" s="10"/>
      <c r="J255" s="10"/>
      <c r="K255" s="10"/>
      <c r="O255" s="10"/>
    </row>
    <row r="256" spans="1:15" x14ac:dyDescent="0.25">
      <c r="A256" s="10"/>
      <c r="B256" s="10"/>
      <c r="C256" s="10"/>
      <c r="D256" s="10"/>
      <c r="E256" s="10"/>
      <c r="F256" s="10"/>
      <c r="G256" s="10"/>
      <c r="H256" s="15"/>
      <c r="I256" s="10"/>
      <c r="J256" s="10"/>
      <c r="K256" s="10"/>
      <c r="O256" s="10"/>
    </row>
    <row r="257" spans="1:15" x14ac:dyDescent="0.25">
      <c r="A257" s="10"/>
      <c r="B257" s="10"/>
      <c r="C257" s="10"/>
      <c r="D257" s="10"/>
      <c r="E257" s="10"/>
      <c r="F257" s="10"/>
      <c r="G257" s="10"/>
      <c r="H257" s="15"/>
      <c r="I257" s="10"/>
      <c r="J257" s="10"/>
      <c r="K257" s="10"/>
      <c r="O257" s="10"/>
    </row>
    <row r="258" spans="1:15" x14ac:dyDescent="0.25">
      <c r="A258" s="10"/>
      <c r="B258" s="10"/>
      <c r="C258" s="10"/>
      <c r="D258" s="10"/>
      <c r="E258" s="10"/>
      <c r="F258" s="10"/>
      <c r="G258" s="10"/>
      <c r="H258" s="15"/>
      <c r="I258" s="10"/>
      <c r="J258" s="10"/>
      <c r="K258" s="10"/>
      <c r="O258" s="10"/>
    </row>
    <row r="259" spans="1:15" x14ac:dyDescent="0.25">
      <c r="A259" s="10"/>
      <c r="B259" s="10"/>
      <c r="C259" s="10"/>
      <c r="D259" s="10"/>
      <c r="E259" s="10"/>
      <c r="F259" s="10"/>
      <c r="G259" s="10"/>
      <c r="H259" s="15"/>
      <c r="I259" s="10"/>
      <c r="J259" s="10"/>
      <c r="K259" s="10"/>
      <c r="O259" s="10"/>
    </row>
    <row r="260" spans="1:15" x14ac:dyDescent="0.25">
      <c r="A260" s="10"/>
      <c r="B260" s="10"/>
      <c r="C260" s="10"/>
      <c r="D260" s="10"/>
      <c r="E260" s="10"/>
      <c r="F260" s="10"/>
      <c r="G260" s="10"/>
      <c r="H260" s="15"/>
      <c r="I260" s="10"/>
      <c r="J260" s="10"/>
      <c r="K260" s="10"/>
      <c r="O260" s="10"/>
    </row>
    <row r="261" spans="1:15" x14ac:dyDescent="0.25">
      <c r="A261" s="10"/>
      <c r="B261" s="10"/>
      <c r="C261" s="10"/>
      <c r="D261" s="10"/>
      <c r="E261" s="10"/>
      <c r="F261" s="10"/>
      <c r="G261" s="10"/>
      <c r="H261" s="15"/>
      <c r="I261" s="10"/>
      <c r="J261" s="10"/>
      <c r="K261" s="10"/>
      <c r="O261" s="10"/>
    </row>
    <row r="262" spans="1:15" x14ac:dyDescent="0.25">
      <c r="A262" s="10"/>
      <c r="B262" s="10"/>
      <c r="C262" s="10"/>
      <c r="D262" s="10"/>
      <c r="E262" s="10"/>
      <c r="F262" s="10"/>
      <c r="G262" s="10"/>
      <c r="H262" s="15"/>
      <c r="I262" s="10"/>
      <c r="J262" s="10"/>
      <c r="K262" s="10"/>
      <c r="O262" s="10"/>
    </row>
    <row r="263" spans="1:15" x14ac:dyDescent="0.25">
      <c r="A263" s="10"/>
      <c r="B263" s="10"/>
      <c r="C263" s="10"/>
      <c r="D263" s="10"/>
      <c r="E263" s="10"/>
      <c r="F263" s="10"/>
      <c r="G263" s="10"/>
      <c r="H263" s="15"/>
      <c r="I263" s="10"/>
      <c r="J263" s="10"/>
      <c r="K263" s="10"/>
      <c r="O263" s="10"/>
    </row>
    <row r="264" spans="1:15" x14ac:dyDescent="0.25">
      <c r="A264" s="10"/>
      <c r="B264" s="10"/>
      <c r="C264" s="10"/>
      <c r="D264" s="10"/>
      <c r="E264" s="10"/>
      <c r="F264" s="10"/>
      <c r="G264" s="10"/>
      <c r="H264" s="15"/>
      <c r="I264" s="10"/>
      <c r="J264" s="10"/>
      <c r="K264" s="10"/>
      <c r="O264" s="10"/>
    </row>
    <row r="265" spans="1:15" x14ac:dyDescent="0.25">
      <c r="A265" s="10"/>
      <c r="B265" s="10"/>
      <c r="C265" s="10"/>
      <c r="D265" s="10"/>
      <c r="E265" s="10"/>
      <c r="F265" s="10"/>
      <c r="G265" s="10"/>
      <c r="H265" s="15"/>
      <c r="I265" s="10"/>
      <c r="J265" s="10"/>
      <c r="K265" s="10"/>
      <c r="O265" s="10"/>
    </row>
    <row r="266" spans="1:15" x14ac:dyDescent="0.25">
      <c r="A266" s="10"/>
      <c r="B266" s="10"/>
      <c r="C266" s="10"/>
      <c r="D266" s="10"/>
      <c r="E266" s="10"/>
      <c r="F266" s="10"/>
      <c r="G266" s="10"/>
      <c r="H266" s="15"/>
      <c r="I266" s="10"/>
      <c r="J266" s="10"/>
      <c r="K266" s="10"/>
      <c r="O266" s="10"/>
    </row>
    <row r="267" spans="1:15" x14ac:dyDescent="0.25">
      <c r="A267" s="10"/>
      <c r="B267" s="10"/>
      <c r="C267" s="10"/>
      <c r="D267" s="10"/>
      <c r="E267" s="10"/>
      <c r="F267" s="10"/>
      <c r="G267" s="10"/>
      <c r="H267" s="15"/>
      <c r="I267" s="10"/>
      <c r="J267" s="10"/>
      <c r="K267" s="10"/>
      <c r="O267" s="10"/>
    </row>
    <row r="268" spans="1:15" x14ac:dyDescent="0.25">
      <c r="A268" s="10"/>
      <c r="B268" s="10"/>
      <c r="C268" s="10"/>
      <c r="D268" s="10"/>
      <c r="E268" s="10"/>
      <c r="F268" s="10"/>
      <c r="G268" s="10"/>
      <c r="H268" s="15"/>
      <c r="I268" s="10"/>
      <c r="J268" s="10"/>
      <c r="K268" s="10"/>
      <c r="O268" s="10"/>
    </row>
    <row r="269" spans="1:15" x14ac:dyDescent="0.25">
      <c r="A269" s="10"/>
      <c r="B269" s="10"/>
      <c r="C269" s="10"/>
      <c r="D269" s="10"/>
      <c r="E269" s="10"/>
      <c r="F269" s="10"/>
      <c r="G269" s="10"/>
      <c r="H269" s="15"/>
      <c r="I269" s="10"/>
      <c r="J269" s="10"/>
      <c r="K269" s="10"/>
      <c r="O269" s="10"/>
    </row>
    <row r="270" spans="1:15" x14ac:dyDescent="0.25">
      <c r="A270" s="10"/>
      <c r="B270" s="10"/>
      <c r="C270" s="10"/>
      <c r="D270" s="10"/>
      <c r="E270" s="10"/>
      <c r="F270" s="10"/>
      <c r="G270" s="10"/>
      <c r="H270" s="15"/>
      <c r="I270" s="10"/>
      <c r="J270" s="10"/>
      <c r="K270" s="10"/>
      <c r="O270" s="10"/>
    </row>
    <row r="271" spans="1:15" x14ac:dyDescent="0.25">
      <c r="A271" s="10"/>
      <c r="B271" s="10"/>
      <c r="C271" s="10"/>
      <c r="D271" s="10"/>
      <c r="E271" s="10"/>
      <c r="F271" s="10"/>
      <c r="G271" s="10"/>
      <c r="H271" s="15"/>
      <c r="I271" s="10"/>
      <c r="J271" s="10"/>
      <c r="K271" s="10"/>
      <c r="O271" s="10"/>
    </row>
    <row r="272" spans="1:15" x14ac:dyDescent="0.25">
      <c r="A272" s="10"/>
      <c r="B272" s="10"/>
      <c r="C272" s="10"/>
      <c r="D272" s="10"/>
      <c r="E272" s="10"/>
      <c r="F272" s="10"/>
      <c r="G272" s="10"/>
      <c r="H272" s="15"/>
      <c r="I272" s="10"/>
      <c r="J272" s="10"/>
      <c r="K272" s="10"/>
      <c r="O272" s="10"/>
    </row>
    <row r="273" spans="1:15" x14ac:dyDescent="0.25">
      <c r="A273" s="10"/>
      <c r="B273" s="10"/>
      <c r="C273" s="10"/>
      <c r="D273" s="10"/>
      <c r="E273" s="10"/>
      <c r="F273" s="10"/>
      <c r="G273" s="10"/>
      <c r="H273" s="15"/>
      <c r="I273" s="10"/>
      <c r="J273" s="10"/>
      <c r="K273" s="10"/>
      <c r="O273" s="10"/>
    </row>
    <row r="274" spans="1:15" x14ac:dyDescent="0.25">
      <c r="A274" s="10"/>
      <c r="B274" s="10"/>
      <c r="C274" s="10"/>
      <c r="D274" s="10"/>
      <c r="E274" s="10"/>
      <c r="F274" s="10"/>
      <c r="G274" s="10"/>
      <c r="H274" s="15"/>
      <c r="I274" s="10"/>
      <c r="J274" s="10"/>
      <c r="K274" s="10"/>
      <c r="O274" s="10"/>
    </row>
    <row r="275" spans="1:15" x14ac:dyDescent="0.25">
      <c r="A275" s="10"/>
      <c r="B275" s="10"/>
      <c r="C275" s="10"/>
      <c r="D275" s="10"/>
      <c r="E275" s="10"/>
      <c r="F275" s="10"/>
      <c r="G275" s="10"/>
      <c r="H275" s="15"/>
      <c r="I275" s="10"/>
      <c r="J275" s="10"/>
      <c r="K275" s="10"/>
      <c r="O275" s="10"/>
    </row>
    <row r="276" spans="1:15" x14ac:dyDescent="0.25">
      <c r="A276" s="10"/>
      <c r="B276" s="10"/>
      <c r="C276" s="10"/>
      <c r="D276" s="10"/>
      <c r="E276" s="10"/>
      <c r="F276" s="10"/>
      <c r="G276" s="10"/>
      <c r="H276" s="15"/>
      <c r="I276" s="10"/>
      <c r="J276" s="10"/>
      <c r="K276" s="10"/>
      <c r="O276" s="10"/>
    </row>
    <row r="277" spans="1:15" x14ac:dyDescent="0.25">
      <c r="A277" s="10"/>
      <c r="B277" s="10"/>
      <c r="C277" s="10"/>
      <c r="D277" s="10"/>
      <c r="E277" s="10"/>
      <c r="F277" s="10"/>
      <c r="G277" s="10"/>
      <c r="H277" s="15"/>
      <c r="I277" s="10"/>
      <c r="J277" s="10"/>
      <c r="K277" s="10"/>
      <c r="O277" s="10"/>
    </row>
    <row r="278" spans="1:15" x14ac:dyDescent="0.25">
      <c r="A278" s="10"/>
      <c r="B278" s="10"/>
      <c r="C278" s="10"/>
      <c r="D278" s="10"/>
      <c r="E278" s="10"/>
      <c r="F278" s="10"/>
      <c r="G278" s="10"/>
      <c r="H278" s="15"/>
      <c r="I278" s="10"/>
      <c r="J278" s="10"/>
      <c r="K278" s="10"/>
      <c r="O278" s="10"/>
    </row>
    <row r="279" spans="1:15" x14ac:dyDescent="0.25">
      <c r="A279" s="10"/>
      <c r="B279" s="10"/>
      <c r="C279" s="10"/>
      <c r="D279" s="10"/>
      <c r="E279" s="10"/>
      <c r="F279" s="10"/>
      <c r="G279" s="10"/>
      <c r="H279" s="15"/>
      <c r="I279" s="10"/>
      <c r="J279" s="10"/>
      <c r="K279" s="10"/>
      <c r="O279" s="10"/>
    </row>
    <row r="280" spans="1:15" x14ac:dyDescent="0.25">
      <c r="A280" s="10"/>
      <c r="B280" s="10"/>
      <c r="C280" s="10"/>
      <c r="D280" s="10"/>
      <c r="E280" s="10"/>
      <c r="F280" s="10"/>
      <c r="G280" s="10"/>
      <c r="H280" s="15"/>
      <c r="I280" s="10"/>
      <c r="J280" s="10"/>
      <c r="K280" s="10"/>
      <c r="O280" s="10"/>
    </row>
    <row r="281" spans="1:15" x14ac:dyDescent="0.25">
      <c r="A281" s="10"/>
      <c r="B281" s="10"/>
      <c r="C281" s="10"/>
      <c r="D281" s="10"/>
      <c r="E281" s="10"/>
      <c r="F281" s="10"/>
      <c r="G281" s="10"/>
      <c r="H281" s="15"/>
      <c r="I281" s="10"/>
      <c r="J281" s="10"/>
      <c r="K281" s="10"/>
      <c r="O281" s="10"/>
    </row>
    <row r="282" spans="1:15" x14ac:dyDescent="0.25">
      <c r="A282" s="10"/>
      <c r="B282" s="10"/>
      <c r="C282" s="10"/>
      <c r="D282" s="10"/>
      <c r="E282" s="10"/>
      <c r="F282" s="10"/>
      <c r="G282" s="10"/>
      <c r="H282" s="15"/>
      <c r="I282" s="10"/>
      <c r="J282" s="10"/>
      <c r="K282" s="10"/>
      <c r="O282" s="10"/>
    </row>
    <row r="283" spans="1:15" x14ac:dyDescent="0.25">
      <c r="A283" s="10"/>
      <c r="B283" s="10"/>
      <c r="C283" s="10"/>
      <c r="D283" s="10"/>
      <c r="E283" s="10"/>
      <c r="F283" s="10"/>
      <c r="G283" s="10"/>
      <c r="H283" s="15"/>
      <c r="I283" s="10"/>
      <c r="J283" s="10"/>
      <c r="K283" s="10"/>
      <c r="O283" s="10"/>
    </row>
    <row r="284" spans="1:15" x14ac:dyDescent="0.25">
      <c r="A284" s="10"/>
      <c r="B284" s="10"/>
      <c r="C284" s="10"/>
      <c r="D284" s="10"/>
      <c r="E284" s="10"/>
      <c r="F284" s="10"/>
      <c r="G284" s="10"/>
      <c r="H284" s="15"/>
      <c r="I284" s="10"/>
      <c r="J284" s="10"/>
      <c r="K284" s="10"/>
      <c r="O284" s="10"/>
    </row>
    <row r="285" spans="1:15" x14ac:dyDescent="0.25">
      <c r="A285" s="10"/>
      <c r="B285" s="10"/>
      <c r="C285" s="10"/>
      <c r="D285" s="10"/>
      <c r="E285" s="10"/>
      <c r="F285" s="10"/>
      <c r="G285" s="10"/>
      <c r="H285" s="15"/>
      <c r="I285" s="10"/>
      <c r="J285" s="10"/>
      <c r="K285" s="10"/>
      <c r="O285" s="10"/>
    </row>
    <row r="286" spans="1:15" x14ac:dyDescent="0.25">
      <c r="A286" s="10"/>
      <c r="B286" s="10"/>
      <c r="C286" s="10"/>
      <c r="D286" s="10"/>
      <c r="E286" s="10"/>
      <c r="F286" s="10"/>
      <c r="G286" s="10"/>
      <c r="H286" s="15"/>
      <c r="I286" s="10"/>
      <c r="J286" s="10"/>
      <c r="K286" s="10"/>
      <c r="O286" s="10"/>
    </row>
    <row r="287" spans="1:15" x14ac:dyDescent="0.25">
      <c r="A287" s="10"/>
      <c r="B287" s="10"/>
      <c r="C287" s="10"/>
      <c r="D287" s="10"/>
      <c r="E287" s="10"/>
      <c r="F287" s="10"/>
      <c r="G287" s="10"/>
      <c r="H287" s="15"/>
      <c r="I287" s="10"/>
      <c r="J287" s="10"/>
      <c r="K287" s="10"/>
      <c r="O287" s="10"/>
    </row>
    <row r="288" spans="1:15" x14ac:dyDescent="0.25">
      <c r="A288" s="10"/>
      <c r="B288" s="10"/>
      <c r="C288" s="10"/>
      <c r="D288" s="10"/>
      <c r="E288" s="10"/>
      <c r="F288" s="10"/>
      <c r="G288" s="10"/>
      <c r="H288" s="15"/>
      <c r="I288" s="10"/>
      <c r="J288" s="10"/>
      <c r="K288" s="10"/>
      <c r="O288" s="10"/>
    </row>
    <row r="289" spans="1:15" x14ac:dyDescent="0.25">
      <c r="A289" s="10"/>
      <c r="B289" s="10"/>
      <c r="C289" s="10"/>
      <c r="D289" s="10"/>
      <c r="E289" s="10"/>
      <c r="F289" s="10"/>
      <c r="G289" s="10"/>
      <c r="H289" s="15"/>
      <c r="I289" s="10"/>
      <c r="J289" s="10"/>
      <c r="K289" s="10"/>
      <c r="O289" s="10"/>
    </row>
    <row r="290" spans="1:15" x14ac:dyDescent="0.25">
      <c r="A290" s="10"/>
      <c r="B290" s="10"/>
      <c r="C290" s="10"/>
      <c r="D290" s="10"/>
      <c r="E290" s="10"/>
      <c r="F290" s="10"/>
      <c r="G290" s="10"/>
      <c r="H290" s="15"/>
      <c r="I290" s="10"/>
      <c r="J290" s="10"/>
      <c r="K290" s="10"/>
      <c r="O290" s="10"/>
    </row>
    <row r="291" spans="1:15" x14ac:dyDescent="0.25">
      <c r="A291" s="10"/>
      <c r="B291" s="10"/>
      <c r="C291" s="10"/>
      <c r="D291" s="10"/>
      <c r="E291" s="10"/>
      <c r="F291" s="10"/>
      <c r="G291" s="10"/>
      <c r="H291" s="15"/>
      <c r="I291" s="10"/>
      <c r="J291" s="10"/>
      <c r="K291" s="10"/>
      <c r="O291" s="10"/>
    </row>
    <row r="292" spans="1:15" x14ac:dyDescent="0.25">
      <c r="A292" s="10"/>
      <c r="B292" s="10"/>
      <c r="C292" s="10"/>
      <c r="D292" s="10"/>
      <c r="E292" s="10"/>
      <c r="F292" s="10"/>
      <c r="G292" s="10"/>
      <c r="H292" s="15"/>
      <c r="I292" s="10"/>
      <c r="J292" s="10"/>
      <c r="K292" s="10"/>
      <c r="O292" s="10"/>
    </row>
    <row r="293" spans="1:15" x14ac:dyDescent="0.25">
      <c r="A293" s="10"/>
      <c r="B293" s="10"/>
      <c r="C293" s="10"/>
      <c r="D293" s="10"/>
      <c r="E293" s="10"/>
      <c r="F293" s="10"/>
      <c r="G293" s="10"/>
      <c r="H293" s="15"/>
      <c r="I293" s="10"/>
      <c r="J293" s="10"/>
      <c r="K293" s="10"/>
      <c r="O293" s="10"/>
    </row>
    <row r="294" spans="1:15" x14ac:dyDescent="0.25">
      <c r="A294" s="10"/>
      <c r="B294" s="10"/>
      <c r="C294" s="10"/>
      <c r="D294" s="10"/>
      <c r="E294" s="10"/>
      <c r="F294" s="10"/>
      <c r="G294" s="10"/>
      <c r="H294" s="15"/>
      <c r="I294" s="10"/>
      <c r="J294" s="10"/>
      <c r="K294" s="10"/>
      <c r="O294" s="10"/>
    </row>
    <row r="295" spans="1:15" x14ac:dyDescent="0.25">
      <c r="A295" s="10"/>
      <c r="B295" s="10"/>
      <c r="C295" s="10"/>
      <c r="D295" s="10"/>
      <c r="E295" s="10"/>
      <c r="F295" s="10"/>
      <c r="G295" s="10"/>
      <c r="H295" s="15"/>
      <c r="I295" s="10"/>
      <c r="J295" s="10"/>
      <c r="K295" s="10"/>
      <c r="O295" s="10"/>
    </row>
    <row r="296" spans="1:15" x14ac:dyDescent="0.25">
      <c r="A296" s="10"/>
      <c r="B296" s="10"/>
      <c r="C296" s="10"/>
      <c r="D296" s="10"/>
      <c r="E296" s="10"/>
      <c r="F296" s="10"/>
      <c r="G296" s="10"/>
      <c r="H296" s="15"/>
      <c r="I296" s="10"/>
      <c r="J296" s="10"/>
      <c r="K296" s="10"/>
      <c r="O296" s="10"/>
    </row>
    <row r="297" spans="1:15" x14ac:dyDescent="0.25">
      <c r="A297" s="10"/>
      <c r="B297" s="10"/>
      <c r="C297" s="10"/>
      <c r="D297" s="10"/>
      <c r="E297" s="10"/>
      <c r="F297" s="10"/>
      <c r="G297" s="10"/>
      <c r="H297" s="15"/>
      <c r="I297" s="10"/>
      <c r="J297" s="10"/>
      <c r="K297" s="10"/>
      <c r="O297" s="10"/>
    </row>
    <row r="298" spans="1:15" x14ac:dyDescent="0.25">
      <c r="A298" s="10"/>
      <c r="B298" s="10"/>
      <c r="C298" s="10"/>
      <c r="D298" s="10"/>
      <c r="E298" s="10"/>
      <c r="F298" s="10"/>
      <c r="G298" s="10"/>
      <c r="H298" s="15"/>
      <c r="I298" s="10"/>
      <c r="J298" s="10"/>
      <c r="K298" s="10"/>
      <c r="O298" s="10"/>
    </row>
    <row r="299" spans="1:15" x14ac:dyDescent="0.25">
      <c r="A299" s="10"/>
      <c r="B299" s="10"/>
      <c r="C299" s="10"/>
      <c r="D299" s="10"/>
      <c r="E299" s="10"/>
      <c r="F299" s="10"/>
      <c r="G299" s="10"/>
      <c r="H299" s="15"/>
      <c r="I299" s="10"/>
      <c r="J299" s="10"/>
      <c r="K299" s="10"/>
      <c r="O299" s="10"/>
    </row>
    <row r="300" spans="1:15" x14ac:dyDescent="0.25">
      <c r="A300" s="10"/>
      <c r="B300" s="10"/>
      <c r="C300" s="10"/>
      <c r="D300" s="10"/>
      <c r="E300" s="10"/>
      <c r="F300" s="10"/>
      <c r="G300" s="10"/>
      <c r="H300" s="15"/>
      <c r="I300" s="10"/>
      <c r="J300" s="10"/>
      <c r="K300" s="10"/>
      <c r="O300" s="10"/>
    </row>
    <row r="301" spans="1:15" x14ac:dyDescent="0.25">
      <c r="A301" s="10"/>
      <c r="B301" s="10"/>
      <c r="C301" s="10"/>
      <c r="D301" s="10"/>
      <c r="E301" s="10"/>
      <c r="F301" s="10"/>
      <c r="G301" s="10"/>
      <c r="H301" s="15"/>
      <c r="I301" s="10"/>
      <c r="J301" s="10"/>
      <c r="K301" s="10"/>
      <c r="O301" s="10"/>
    </row>
    <row r="302" spans="1:15" x14ac:dyDescent="0.25">
      <c r="A302" s="10"/>
      <c r="B302" s="10"/>
      <c r="C302" s="10"/>
      <c r="D302" s="10"/>
      <c r="E302" s="10"/>
      <c r="F302" s="10"/>
      <c r="G302" s="10"/>
      <c r="H302" s="15"/>
      <c r="I302" s="10"/>
      <c r="J302" s="10"/>
      <c r="K302" s="10"/>
      <c r="O302" s="10"/>
    </row>
    <row r="303" spans="1:15" x14ac:dyDescent="0.25">
      <c r="A303" s="10"/>
      <c r="B303" s="10"/>
      <c r="C303" s="10"/>
      <c r="D303" s="10"/>
      <c r="E303" s="10"/>
      <c r="F303" s="10"/>
      <c r="G303" s="10"/>
      <c r="H303" s="15"/>
      <c r="I303" s="10"/>
      <c r="J303" s="10"/>
      <c r="K303" s="10"/>
      <c r="O303" s="10"/>
    </row>
    <row r="304" spans="1:15" x14ac:dyDescent="0.25">
      <c r="A304" s="10"/>
      <c r="B304" s="10"/>
      <c r="C304" s="10"/>
      <c r="D304" s="10"/>
      <c r="E304" s="10"/>
      <c r="F304" s="10"/>
      <c r="G304" s="10"/>
      <c r="H304" s="15"/>
      <c r="I304" s="10"/>
      <c r="J304" s="10"/>
      <c r="K304" s="10"/>
      <c r="O304" s="10"/>
    </row>
    <row r="305" spans="1:15" x14ac:dyDescent="0.25">
      <c r="A305" s="10"/>
      <c r="B305" s="10"/>
      <c r="C305" s="10"/>
      <c r="D305" s="10"/>
      <c r="E305" s="10"/>
      <c r="F305" s="10"/>
      <c r="G305" s="10"/>
      <c r="H305" s="15"/>
      <c r="I305" s="10"/>
      <c r="J305" s="10"/>
      <c r="K305" s="10"/>
      <c r="O305" s="10"/>
    </row>
    <row r="306" spans="1:15" x14ac:dyDescent="0.25">
      <c r="A306" s="10"/>
      <c r="B306" s="10"/>
      <c r="C306" s="10"/>
      <c r="D306" s="10"/>
      <c r="E306" s="10"/>
      <c r="F306" s="10"/>
      <c r="G306" s="10"/>
      <c r="H306" s="15"/>
      <c r="I306" s="10"/>
      <c r="J306" s="10"/>
      <c r="K306" s="10"/>
      <c r="O306" s="10"/>
    </row>
    <row r="307" spans="1:15" x14ac:dyDescent="0.25">
      <c r="A307" s="10"/>
      <c r="B307" s="10"/>
      <c r="C307" s="10"/>
      <c r="D307" s="10"/>
      <c r="E307" s="10"/>
      <c r="F307" s="10"/>
      <c r="G307" s="10"/>
      <c r="H307" s="15"/>
      <c r="I307" s="10"/>
      <c r="J307" s="10"/>
      <c r="K307" s="10"/>
      <c r="O307" s="10"/>
    </row>
    <row r="308" spans="1:15" x14ac:dyDescent="0.25">
      <c r="A308" s="10"/>
      <c r="B308" s="10"/>
      <c r="C308" s="10"/>
      <c r="D308" s="10"/>
      <c r="E308" s="10"/>
      <c r="F308" s="10"/>
      <c r="G308" s="10"/>
      <c r="H308" s="15"/>
      <c r="I308" s="10"/>
      <c r="J308" s="10"/>
      <c r="K308" s="10"/>
      <c r="O308" s="10"/>
    </row>
    <row r="309" spans="1:15" x14ac:dyDescent="0.25">
      <c r="A309" s="10"/>
      <c r="B309" s="10"/>
      <c r="C309" s="10"/>
      <c r="D309" s="10"/>
      <c r="E309" s="10"/>
      <c r="F309" s="10"/>
      <c r="G309" s="10"/>
      <c r="H309" s="15"/>
      <c r="I309" s="10"/>
      <c r="J309" s="10"/>
      <c r="K309" s="10"/>
      <c r="O309" s="10"/>
    </row>
    <row r="310" spans="1:15" x14ac:dyDescent="0.25">
      <c r="A310" s="10"/>
      <c r="B310" s="10"/>
      <c r="C310" s="10"/>
      <c r="D310" s="10"/>
      <c r="E310" s="10"/>
      <c r="F310" s="10"/>
      <c r="G310" s="10"/>
      <c r="H310" s="15"/>
      <c r="I310" s="10"/>
      <c r="J310" s="10"/>
      <c r="K310" s="10"/>
      <c r="O310" s="10"/>
    </row>
    <row r="311" spans="1:15" x14ac:dyDescent="0.25">
      <c r="A311" s="10"/>
      <c r="B311" s="10"/>
      <c r="C311" s="10"/>
      <c r="D311" s="10"/>
      <c r="E311" s="10"/>
      <c r="F311" s="10"/>
      <c r="G311" s="10"/>
      <c r="H311" s="15"/>
      <c r="I311" s="10"/>
      <c r="J311" s="10"/>
      <c r="K311" s="10"/>
      <c r="O311" s="10"/>
    </row>
    <row r="312" spans="1:15" x14ac:dyDescent="0.25">
      <c r="A312" s="10"/>
      <c r="B312" s="10"/>
      <c r="C312" s="10"/>
      <c r="D312" s="10"/>
      <c r="E312" s="10"/>
      <c r="F312" s="10"/>
      <c r="G312" s="10"/>
      <c r="H312" s="15"/>
      <c r="I312" s="10"/>
      <c r="J312" s="10"/>
      <c r="K312" s="10"/>
      <c r="O312" s="10"/>
    </row>
    <row r="313" spans="1:15" x14ac:dyDescent="0.25">
      <c r="A313" s="10"/>
      <c r="B313" s="10"/>
      <c r="C313" s="10"/>
      <c r="D313" s="10"/>
      <c r="E313" s="10"/>
      <c r="F313" s="10"/>
      <c r="G313" s="10"/>
      <c r="H313" s="15"/>
      <c r="I313" s="10"/>
      <c r="J313" s="10"/>
      <c r="K313" s="10"/>
      <c r="O313" s="10"/>
    </row>
    <row r="314" spans="1:15" x14ac:dyDescent="0.25">
      <c r="A314" s="10"/>
      <c r="B314" s="10"/>
      <c r="C314" s="10"/>
      <c r="D314" s="10"/>
      <c r="E314" s="10"/>
      <c r="F314" s="10"/>
      <c r="G314" s="10"/>
      <c r="H314" s="15"/>
      <c r="I314" s="10"/>
      <c r="J314" s="10"/>
      <c r="K314" s="10"/>
      <c r="O314" s="10"/>
    </row>
    <row r="315" spans="1:15" x14ac:dyDescent="0.25">
      <c r="A315" s="10"/>
      <c r="B315" s="10"/>
      <c r="C315" s="10"/>
      <c r="D315" s="10"/>
      <c r="E315" s="10"/>
      <c r="F315" s="10"/>
      <c r="G315" s="10"/>
      <c r="H315" s="15"/>
      <c r="I315" s="10"/>
      <c r="J315" s="10"/>
      <c r="K315" s="10"/>
      <c r="O315" s="10"/>
    </row>
    <row r="316" spans="1:15" x14ac:dyDescent="0.25">
      <c r="A316" s="10"/>
      <c r="B316" s="10"/>
      <c r="C316" s="10"/>
      <c r="D316" s="10"/>
      <c r="E316" s="10"/>
      <c r="F316" s="10"/>
      <c r="G316" s="10"/>
      <c r="H316" s="15"/>
      <c r="I316" s="10"/>
      <c r="J316" s="10"/>
      <c r="K316" s="10"/>
      <c r="O316" s="10"/>
    </row>
    <row r="317" spans="1:15" x14ac:dyDescent="0.25">
      <c r="A317" s="10"/>
      <c r="B317" s="10"/>
      <c r="C317" s="10"/>
      <c r="D317" s="10"/>
      <c r="E317" s="10"/>
      <c r="F317" s="10"/>
      <c r="G317" s="10"/>
      <c r="H317" s="15"/>
      <c r="I317" s="10"/>
      <c r="J317" s="10"/>
      <c r="K317" s="10"/>
      <c r="O317" s="10"/>
    </row>
    <row r="318" spans="1:15" x14ac:dyDescent="0.25">
      <c r="A318" s="10"/>
      <c r="B318" s="10"/>
      <c r="C318" s="10"/>
      <c r="D318" s="10"/>
      <c r="E318" s="10"/>
      <c r="F318" s="10"/>
      <c r="G318" s="10"/>
      <c r="H318" s="15"/>
      <c r="I318" s="10"/>
      <c r="J318" s="10"/>
      <c r="K318" s="10"/>
      <c r="O318" s="10"/>
    </row>
    <row r="319" spans="1:15" x14ac:dyDescent="0.25">
      <c r="A319" s="10"/>
      <c r="B319" s="10"/>
      <c r="C319" s="10"/>
      <c r="D319" s="10"/>
      <c r="E319" s="10"/>
      <c r="F319" s="10"/>
      <c r="G319" s="10"/>
      <c r="H319" s="15"/>
      <c r="I319" s="10"/>
      <c r="J319" s="10"/>
      <c r="K319" s="10"/>
      <c r="O319" s="10"/>
    </row>
    <row r="320" spans="1:15" x14ac:dyDescent="0.25">
      <c r="A320" s="10"/>
      <c r="B320" s="10"/>
      <c r="C320" s="10"/>
      <c r="D320" s="10"/>
      <c r="E320" s="10"/>
      <c r="F320" s="10"/>
      <c r="G320" s="10"/>
      <c r="H320" s="15"/>
      <c r="I320" s="10"/>
      <c r="J320" s="10"/>
      <c r="K320" s="10"/>
      <c r="O320" s="10"/>
    </row>
    <row r="321" spans="1:15" x14ac:dyDescent="0.25">
      <c r="A321" s="10"/>
      <c r="B321" s="10"/>
      <c r="C321" s="10"/>
      <c r="D321" s="10"/>
      <c r="E321" s="10"/>
      <c r="F321" s="10"/>
      <c r="G321" s="10"/>
      <c r="H321" s="15"/>
      <c r="I321" s="10"/>
      <c r="J321" s="10"/>
      <c r="K321" s="10"/>
      <c r="O321" s="10"/>
    </row>
    <row r="322" spans="1:15" x14ac:dyDescent="0.25">
      <c r="A322" s="10"/>
      <c r="B322" s="10"/>
      <c r="C322" s="10"/>
      <c r="D322" s="10"/>
      <c r="E322" s="10"/>
      <c r="F322" s="10"/>
      <c r="G322" s="10"/>
      <c r="H322" s="15"/>
      <c r="I322" s="10"/>
      <c r="J322" s="10"/>
      <c r="K322" s="10"/>
      <c r="O322" s="10"/>
    </row>
    <row r="323" spans="1:15" x14ac:dyDescent="0.25">
      <c r="A323" s="10"/>
      <c r="B323" s="10"/>
      <c r="C323" s="10"/>
      <c r="D323" s="10"/>
      <c r="E323" s="10"/>
      <c r="F323" s="10"/>
      <c r="G323" s="10"/>
      <c r="H323" s="15"/>
      <c r="I323" s="10"/>
      <c r="J323" s="10"/>
      <c r="K323" s="10"/>
      <c r="O323" s="10"/>
    </row>
    <row r="324" spans="1:15" x14ac:dyDescent="0.25">
      <c r="A324" s="10"/>
      <c r="B324" s="10"/>
      <c r="C324" s="10"/>
      <c r="D324" s="10"/>
      <c r="E324" s="10"/>
      <c r="F324" s="10"/>
      <c r="G324" s="10"/>
      <c r="H324" s="15"/>
      <c r="I324" s="10"/>
      <c r="J324" s="10"/>
      <c r="K324" s="10"/>
      <c r="O324" s="10"/>
    </row>
    <row r="325" spans="1:15" x14ac:dyDescent="0.25">
      <c r="A325" s="10"/>
      <c r="B325" s="10"/>
      <c r="C325" s="10"/>
      <c r="D325" s="10"/>
      <c r="E325" s="10"/>
      <c r="F325" s="10"/>
      <c r="G325" s="10"/>
      <c r="H325" s="15"/>
      <c r="I325" s="10"/>
      <c r="J325" s="10"/>
      <c r="K325" s="10"/>
      <c r="O325" s="10"/>
    </row>
    <row r="326" spans="1:15" x14ac:dyDescent="0.25">
      <c r="A326" s="10"/>
      <c r="B326" s="10"/>
      <c r="C326" s="10"/>
      <c r="D326" s="10"/>
      <c r="E326" s="10"/>
      <c r="F326" s="10"/>
      <c r="G326" s="10"/>
      <c r="H326" s="15"/>
      <c r="I326" s="10"/>
      <c r="J326" s="10"/>
      <c r="K326" s="10"/>
      <c r="O326" s="10"/>
    </row>
    <row r="327" spans="1:15" x14ac:dyDescent="0.25">
      <c r="A327" s="10"/>
      <c r="B327" s="10"/>
      <c r="C327" s="10"/>
      <c r="D327" s="10"/>
      <c r="E327" s="10"/>
      <c r="F327" s="10"/>
      <c r="G327" s="10"/>
      <c r="H327" s="15"/>
      <c r="I327" s="10"/>
      <c r="J327" s="10"/>
      <c r="K327" s="10"/>
      <c r="O327" s="10"/>
    </row>
    <row r="328" spans="1:15" x14ac:dyDescent="0.25">
      <c r="A328" s="10"/>
      <c r="B328" s="10"/>
      <c r="C328" s="10"/>
      <c r="D328" s="10"/>
      <c r="E328" s="10"/>
      <c r="F328" s="10"/>
      <c r="G328" s="10"/>
      <c r="H328" s="15"/>
      <c r="I328" s="10"/>
      <c r="J328" s="10"/>
      <c r="K328" s="10"/>
      <c r="O328" s="10"/>
    </row>
    <row r="329" spans="1:15" x14ac:dyDescent="0.25">
      <c r="A329" s="10"/>
      <c r="B329" s="10"/>
      <c r="C329" s="10"/>
      <c r="D329" s="10"/>
      <c r="E329" s="10"/>
      <c r="F329" s="10"/>
      <c r="G329" s="10"/>
      <c r="H329" s="15"/>
      <c r="I329" s="10"/>
      <c r="J329" s="10"/>
      <c r="K329" s="10"/>
      <c r="O329" s="10"/>
    </row>
    <row r="330" spans="1:15" x14ac:dyDescent="0.25">
      <c r="A330" s="10"/>
      <c r="B330" s="10"/>
      <c r="C330" s="10"/>
      <c r="D330" s="10"/>
      <c r="E330" s="10"/>
      <c r="F330" s="10"/>
      <c r="G330" s="10"/>
      <c r="H330" s="15"/>
      <c r="I330" s="10"/>
      <c r="J330" s="10"/>
      <c r="K330" s="10"/>
      <c r="O330" s="10"/>
    </row>
    <row r="331" spans="1:15" x14ac:dyDescent="0.25">
      <c r="A331" s="10"/>
      <c r="B331" s="10"/>
      <c r="C331" s="10"/>
      <c r="D331" s="10"/>
      <c r="E331" s="10"/>
      <c r="F331" s="10"/>
      <c r="G331" s="10"/>
      <c r="H331" s="15"/>
      <c r="I331" s="10"/>
      <c r="J331" s="10"/>
      <c r="K331" s="10"/>
      <c r="O331" s="10"/>
    </row>
    <row r="332" spans="1:15" x14ac:dyDescent="0.25">
      <c r="A332" s="10"/>
      <c r="B332" s="10"/>
      <c r="C332" s="10"/>
      <c r="D332" s="10"/>
      <c r="E332" s="10"/>
      <c r="F332" s="10"/>
      <c r="G332" s="10"/>
      <c r="H332" s="15"/>
      <c r="I332" s="10"/>
      <c r="J332" s="10"/>
      <c r="K332" s="10"/>
      <c r="O332" s="10"/>
    </row>
    <row r="333" spans="1:15" x14ac:dyDescent="0.25">
      <c r="A333" s="10"/>
      <c r="B333" s="10"/>
      <c r="C333" s="10"/>
      <c r="D333" s="10"/>
      <c r="E333" s="10"/>
      <c r="F333" s="10"/>
      <c r="G333" s="10"/>
      <c r="H333" s="15"/>
      <c r="I333" s="10"/>
      <c r="J333" s="10"/>
      <c r="K333" s="10"/>
      <c r="O333" s="10"/>
    </row>
    <row r="334" spans="1:15" x14ac:dyDescent="0.25">
      <c r="A334" s="10"/>
      <c r="B334" s="10"/>
      <c r="C334" s="10"/>
      <c r="D334" s="10"/>
      <c r="E334" s="10"/>
      <c r="F334" s="10"/>
      <c r="G334" s="10"/>
      <c r="H334" s="15"/>
      <c r="I334" s="10"/>
      <c r="J334" s="10"/>
      <c r="K334" s="10"/>
      <c r="O334" s="10"/>
    </row>
    <row r="335" spans="1:15" x14ac:dyDescent="0.25">
      <c r="A335" s="10"/>
      <c r="B335" s="10"/>
      <c r="C335" s="10"/>
      <c r="D335" s="10"/>
      <c r="E335" s="10"/>
      <c r="F335" s="10"/>
      <c r="G335" s="10"/>
      <c r="H335" s="15"/>
      <c r="I335" s="10"/>
      <c r="J335" s="10"/>
      <c r="K335" s="10"/>
      <c r="O335" s="10"/>
    </row>
    <row r="336" spans="1:15" x14ac:dyDescent="0.25">
      <c r="A336" s="10"/>
      <c r="B336" s="10"/>
      <c r="C336" s="10"/>
      <c r="D336" s="10"/>
      <c r="E336" s="10"/>
      <c r="F336" s="10"/>
      <c r="G336" s="10"/>
      <c r="H336" s="15"/>
      <c r="I336" s="10"/>
      <c r="J336" s="10"/>
      <c r="K336" s="10"/>
      <c r="O336" s="10"/>
    </row>
    <row r="337" spans="1:15" x14ac:dyDescent="0.25">
      <c r="A337" s="10"/>
      <c r="B337" s="10"/>
      <c r="C337" s="10"/>
      <c r="D337" s="10"/>
      <c r="E337" s="10"/>
      <c r="F337" s="10"/>
      <c r="G337" s="10"/>
      <c r="H337" s="15"/>
      <c r="I337" s="10"/>
      <c r="J337" s="10"/>
      <c r="K337" s="10"/>
      <c r="O337" s="10"/>
    </row>
    <row r="338" spans="1:15" x14ac:dyDescent="0.25">
      <c r="A338" s="10"/>
      <c r="B338" s="10"/>
      <c r="C338" s="10"/>
      <c r="D338" s="10"/>
      <c r="E338" s="10"/>
      <c r="F338" s="10"/>
      <c r="G338" s="10"/>
      <c r="H338" s="15"/>
      <c r="I338" s="10"/>
      <c r="J338" s="10"/>
      <c r="K338" s="10"/>
      <c r="O338" s="10"/>
    </row>
    <row r="339" spans="1:15" x14ac:dyDescent="0.25">
      <c r="A339" s="10"/>
      <c r="B339" s="10"/>
      <c r="C339" s="10"/>
      <c r="D339" s="10"/>
      <c r="E339" s="10"/>
      <c r="F339" s="10"/>
      <c r="G339" s="10"/>
      <c r="H339" s="15"/>
      <c r="I339" s="10"/>
      <c r="J339" s="10"/>
      <c r="K339" s="10"/>
      <c r="O339" s="10"/>
    </row>
    <row r="340" spans="1:15" x14ac:dyDescent="0.25">
      <c r="A340" s="10"/>
      <c r="B340" s="10"/>
      <c r="C340" s="10"/>
      <c r="D340" s="10"/>
      <c r="E340" s="10"/>
      <c r="F340" s="10"/>
      <c r="G340" s="10"/>
      <c r="H340" s="15"/>
      <c r="I340" s="10"/>
      <c r="J340" s="10"/>
      <c r="K340" s="10"/>
      <c r="O340" s="10"/>
    </row>
    <row r="341" spans="1:15" x14ac:dyDescent="0.25">
      <c r="A341" s="10"/>
      <c r="B341" s="10"/>
      <c r="C341" s="10"/>
      <c r="D341" s="10"/>
      <c r="E341" s="10"/>
      <c r="F341" s="10"/>
      <c r="G341" s="10"/>
      <c r="H341" s="15"/>
      <c r="I341" s="10"/>
      <c r="J341" s="10"/>
      <c r="K341" s="10"/>
      <c r="O341" s="10"/>
    </row>
    <row r="342" spans="1:15" x14ac:dyDescent="0.25">
      <c r="A342" s="10"/>
      <c r="B342" s="10"/>
      <c r="C342" s="10"/>
      <c r="D342" s="10"/>
      <c r="E342" s="10"/>
      <c r="F342" s="10"/>
      <c r="G342" s="10"/>
      <c r="H342" s="15"/>
      <c r="I342" s="10"/>
      <c r="J342" s="10"/>
      <c r="K342" s="10"/>
      <c r="O342" s="10"/>
    </row>
    <row r="343" spans="1:15" x14ac:dyDescent="0.25">
      <c r="A343" s="10"/>
      <c r="B343" s="10"/>
      <c r="C343" s="10"/>
      <c r="D343" s="10"/>
      <c r="E343" s="10"/>
      <c r="F343" s="10"/>
      <c r="G343" s="10"/>
      <c r="H343" s="15"/>
      <c r="I343" s="10"/>
      <c r="J343" s="10"/>
      <c r="K343" s="10"/>
      <c r="O343" s="10"/>
    </row>
    <row r="344" spans="1:15" x14ac:dyDescent="0.25">
      <c r="A344" s="10"/>
      <c r="B344" s="10"/>
      <c r="C344" s="10"/>
      <c r="D344" s="10"/>
      <c r="E344" s="10"/>
      <c r="F344" s="10"/>
      <c r="G344" s="10"/>
      <c r="H344" s="15"/>
      <c r="I344" s="10"/>
      <c r="J344" s="10"/>
      <c r="K344" s="10"/>
      <c r="O344" s="10"/>
    </row>
    <row r="345" spans="1:15" x14ac:dyDescent="0.25">
      <c r="A345" s="10"/>
      <c r="B345" s="10"/>
      <c r="C345" s="10"/>
      <c r="D345" s="10"/>
      <c r="E345" s="10"/>
      <c r="F345" s="10"/>
      <c r="G345" s="10"/>
      <c r="H345" s="15"/>
      <c r="I345" s="10"/>
      <c r="J345" s="10"/>
      <c r="K345" s="10"/>
      <c r="O345" s="10"/>
    </row>
    <row r="346" spans="1:15" x14ac:dyDescent="0.25">
      <c r="A346" s="10"/>
      <c r="B346" s="10"/>
      <c r="C346" s="10"/>
      <c r="D346" s="10"/>
      <c r="E346" s="10"/>
      <c r="F346" s="10"/>
      <c r="G346" s="10"/>
      <c r="H346" s="15"/>
      <c r="I346" s="10"/>
      <c r="J346" s="10"/>
      <c r="K346" s="10"/>
      <c r="O346" s="10"/>
    </row>
    <row r="347" spans="1:15" x14ac:dyDescent="0.25">
      <c r="A347" s="10"/>
      <c r="B347" s="10"/>
      <c r="C347" s="10"/>
      <c r="D347" s="10"/>
      <c r="E347" s="10"/>
      <c r="F347" s="10"/>
      <c r="G347" s="10"/>
      <c r="H347" s="15"/>
      <c r="I347" s="10"/>
      <c r="J347" s="10"/>
      <c r="K347" s="10"/>
      <c r="O347" s="10"/>
    </row>
    <row r="348" spans="1:15" x14ac:dyDescent="0.25">
      <c r="A348" s="10"/>
      <c r="B348" s="10"/>
      <c r="C348" s="10"/>
      <c r="D348" s="10"/>
      <c r="E348" s="10"/>
      <c r="F348" s="10"/>
      <c r="G348" s="10"/>
      <c r="H348" s="15"/>
      <c r="I348" s="10"/>
      <c r="J348" s="10"/>
      <c r="K348" s="10"/>
      <c r="O348" s="10"/>
    </row>
    <row r="349" spans="1:15" x14ac:dyDescent="0.25">
      <c r="A349" s="10"/>
      <c r="B349" s="10"/>
      <c r="C349" s="10"/>
      <c r="D349" s="10"/>
      <c r="E349" s="10"/>
      <c r="F349" s="10"/>
      <c r="G349" s="10"/>
      <c r="H349" s="15"/>
      <c r="I349" s="10"/>
      <c r="J349" s="10"/>
      <c r="K349" s="10"/>
      <c r="O349" s="10"/>
    </row>
    <row r="350" spans="1:15" x14ac:dyDescent="0.25">
      <c r="A350" s="10"/>
      <c r="B350" s="10"/>
      <c r="C350" s="10"/>
      <c r="D350" s="10"/>
      <c r="E350" s="10"/>
      <c r="F350" s="10"/>
      <c r="G350" s="10"/>
      <c r="H350" s="15"/>
      <c r="I350" s="10"/>
      <c r="J350" s="10"/>
      <c r="K350" s="10"/>
      <c r="O350" s="10"/>
    </row>
    <row r="351" spans="1:15" x14ac:dyDescent="0.25">
      <c r="A351" s="10"/>
      <c r="B351" s="10"/>
      <c r="C351" s="10"/>
      <c r="D351" s="10"/>
      <c r="E351" s="10"/>
      <c r="F351" s="10"/>
      <c r="G351" s="10"/>
      <c r="H351" s="15"/>
      <c r="I351" s="10"/>
      <c r="J351" s="10"/>
      <c r="K351" s="10"/>
      <c r="O351" s="10"/>
    </row>
    <row r="352" spans="1:15" x14ac:dyDescent="0.25">
      <c r="A352" s="10"/>
      <c r="B352" s="10"/>
      <c r="C352" s="10"/>
      <c r="D352" s="10"/>
      <c r="E352" s="10"/>
      <c r="F352" s="10"/>
      <c r="G352" s="10"/>
      <c r="H352" s="15"/>
      <c r="I352" s="10"/>
      <c r="J352" s="10"/>
      <c r="K352" s="10"/>
      <c r="O352" s="10"/>
    </row>
    <row r="353" spans="1:15" x14ac:dyDescent="0.25">
      <c r="A353" s="10"/>
      <c r="B353" s="10"/>
      <c r="C353" s="10"/>
      <c r="D353" s="10"/>
      <c r="E353" s="10"/>
      <c r="F353" s="10"/>
      <c r="G353" s="10"/>
      <c r="H353" s="15"/>
      <c r="I353" s="10"/>
      <c r="J353" s="10"/>
      <c r="K353" s="10"/>
      <c r="O353" s="10"/>
    </row>
    <row r="354" spans="1:15" x14ac:dyDescent="0.25">
      <c r="A354" s="10"/>
      <c r="B354" s="10"/>
      <c r="C354" s="10"/>
      <c r="D354" s="10"/>
      <c r="E354" s="10"/>
      <c r="F354" s="10"/>
      <c r="G354" s="10"/>
      <c r="H354" s="15"/>
      <c r="I354" s="10"/>
      <c r="J354" s="10"/>
      <c r="K354" s="10"/>
      <c r="O354" s="10"/>
    </row>
    <row r="355" spans="1:15" x14ac:dyDescent="0.25">
      <c r="A355" s="10"/>
      <c r="B355" s="10"/>
      <c r="C355" s="10"/>
      <c r="D355" s="10"/>
      <c r="E355" s="10"/>
      <c r="F355" s="10"/>
      <c r="G355" s="10"/>
      <c r="H355" s="15"/>
      <c r="I355" s="10"/>
      <c r="J355" s="10"/>
      <c r="K355" s="10"/>
      <c r="O355" s="10"/>
    </row>
    <row r="356" spans="1:15" x14ac:dyDescent="0.25">
      <c r="A356" s="10"/>
      <c r="B356" s="10"/>
      <c r="C356" s="10"/>
      <c r="D356" s="10"/>
      <c r="E356" s="10"/>
      <c r="F356" s="10"/>
      <c r="G356" s="10"/>
      <c r="H356" s="15"/>
      <c r="I356" s="10"/>
      <c r="J356" s="10"/>
      <c r="K356" s="10"/>
      <c r="O356" s="10"/>
    </row>
    <row r="357" spans="1:15" x14ac:dyDescent="0.25">
      <c r="A357" s="10"/>
      <c r="B357" s="10"/>
      <c r="C357" s="10"/>
      <c r="D357" s="10"/>
      <c r="E357" s="10"/>
      <c r="F357" s="10"/>
      <c r="G357" s="10"/>
      <c r="H357" s="15"/>
      <c r="I357" s="10"/>
      <c r="J357" s="10"/>
      <c r="K357" s="10"/>
      <c r="O357" s="10"/>
    </row>
    <row r="358" spans="1:15" x14ac:dyDescent="0.25">
      <c r="A358" s="10"/>
      <c r="B358" s="10"/>
      <c r="C358" s="10"/>
      <c r="D358" s="10"/>
      <c r="E358" s="10"/>
      <c r="F358" s="10"/>
      <c r="G358" s="10"/>
      <c r="H358" s="15"/>
      <c r="I358" s="10"/>
      <c r="J358" s="10"/>
      <c r="K358" s="10"/>
      <c r="O358" s="10"/>
    </row>
    <row r="359" spans="1:15" x14ac:dyDescent="0.25">
      <c r="A359" s="10"/>
      <c r="B359" s="10"/>
      <c r="C359" s="10"/>
      <c r="D359" s="10"/>
      <c r="E359" s="10"/>
      <c r="F359" s="10"/>
      <c r="G359" s="10"/>
      <c r="H359" s="15"/>
      <c r="I359" s="10"/>
      <c r="J359" s="10"/>
      <c r="K359" s="10"/>
      <c r="O359" s="10"/>
    </row>
    <row r="360" spans="1:15" x14ac:dyDescent="0.25">
      <c r="A360" s="10"/>
      <c r="B360" s="10"/>
      <c r="C360" s="10"/>
      <c r="D360" s="10"/>
      <c r="E360" s="10"/>
      <c r="F360" s="10"/>
      <c r="G360" s="10"/>
      <c r="H360" s="15"/>
      <c r="I360" s="10"/>
      <c r="J360" s="10"/>
      <c r="K360" s="10"/>
      <c r="O360" s="10"/>
    </row>
    <row r="361" spans="1:15" x14ac:dyDescent="0.25">
      <c r="A361" s="10"/>
      <c r="B361" s="10"/>
      <c r="C361" s="10"/>
      <c r="D361" s="10"/>
      <c r="E361" s="10"/>
      <c r="F361" s="10"/>
      <c r="G361" s="10"/>
      <c r="H361" s="15"/>
      <c r="I361" s="10"/>
      <c r="J361" s="10"/>
      <c r="K361" s="10"/>
      <c r="O361" s="10"/>
    </row>
    <row r="362" spans="1:15" x14ac:dyDescent="0.25">
      <c r="A362" s="10"/>
      <c r="B362" s="10"/>
      <c r="C362" s="10"/>
      <c r="D362" s="10"/>
      <c r="E362" s="10"/>
      <c r="F362" s="10"/>
      <c r="G362" s="10"/>
      <c r="H362" s="15"/>
      <c r="I362" s="10"/>
      <c r="J362" s="10"/>
      <c r="K362" s="10"/>
      <c r="O362" s="10"/>
    </row>
    <row r="363" spans="1:15" x14ac:dyDescent="0.25">
      <c r="A363" s="10"/>
      <c r="B363" s="10"/>
      <c r="C363" s="10"/>
      <c r="D363" s="10"/>
      <c r="E363" s="10"/>
      <c r="F363" s="10"/>
      <c r="G363" s="10"/>
      <c r="H363" s="15"/>
      <c r="I363" s="10"/>
      <c r="J363" s="10"/>
      <c r="K363" s="10"/>
      <c r="O363" s="10"/>
    </row>
    <row r="364" spans="1:15" x14ac:dyDescent="0.25">
      <c r="A364" s="10"/>
      <c r="B364" s="10"/>
      <c r="C364" s="10"/>
      <c r="D364" s="10"/>
      <c r="E364" s="10"/>
      <c r="F364" s="10"/>
      <c r="G364" s="10"/>
      <c r="H364" s="15"/>
      <c r="I364" s="10"/>
      <c r="J364" s="10"/>
      <c r="K364" s="10"/>
      <c r="O364" s="10"/>
    </row>
    <row r="365" spans="1:15" x14ac:dyDescent="0.25">
      <c r="A365" s="10"/>
      <c r="B365" s="10"/>
      <c r="C365" s="10"/>
      <c r="D365" s="10"/>
      <c r="E365" s="10"/>
      <c r="F365" s="10"/>
      <c r="G365" s="10"/>
      <c r="H365" s="15"/>
      <c r="I365" s="10"/>
      <c r="J365" s="10"/>
      <c r="K365" s="10"/>
      <c r="O365" s="10"/>
    </row>
    <row r="366" spans="1:15" x14ac:dyDescent="0.25">
      <c r="A366" s="10"/>
      <c r="B366" s="10"/>
      <c r="C366" s="10"/>
      <c r="D366" s="10"/>
      <c r="E366" s="10"/>
      <c r="F366" s="10"/>
      <c r="G366" s="10"/>
      <c r="H366" s="15"/>
      <c r="I366" s="10"/>
      <c r="J366" s="10"/>
      <c r="K366" s="10"/>
      <c r="O366" s="10"/>
    </row>
    <row r="367" spans="1:15" x14ac:dyDescent="0.25">
      <c r="A367" s="10"/>
      <c r="B367" s="10"/>
      <c r="C367" s="10"/>
      <c r="D367" s="10"/>
      <c r="E367" s="10"/>
      <c r="F367" s="10"/>
      <c r="G367" s="10"/>
      <c r="H367" s="15"/>
      <c r="I367" s="10"/>
      <c r="J367" s="10"/>
      <c r="K367" s="10"/>
      <c r="O367" s="10"/>
    </row>
    <row r="368" spans="1:15" x14ac:dyDescent="0.25">
      <c r="A368" s="10"/>
      <c r="B368" s="10"/>
      <c r="C368" s="10"/>
      <c r="D368" s="10"/>
      <c r="E368" s="10"/>
      <c r="F368" s="10"/>
      <c r="G368" s="10"/>
      <c r="H368" s="15"/>
      <c r="I368" s="10"/>
      <c r="J368" s="10"/>
      <c r="K368" s="10"/>
      <c r="O368" s="10"/>
    </row>
    <row r="369" spans="1:15" x14ac:dyDescent="0.25">
      <c r="A369" s="10"/>
      <c r="B369" s="10"/>
      <c r="C369" s="10"/>
      <c r="D369" s="10"/>
      <c r="E369" s="10"/>
      <c r="F369" s="10"/>
      <c r="G369" s="10"/>
      <c r="H369" s="15"/>
      <c r="I369" s="10"/>
      <c r="J369" s="10"/>
      <c r="K369" s="10"/>
      <c r="O369" s="10"/>
    </row>
    <row r="370" spans="1:15" x14ac:dyDescent="0.25">
      <c r="A370" s="10"/>
      <c r="B370" s="10"/>
      <c r="C370" s="10"/>
      <c r="D370" s="10"/>
      <c r="E370" s="10"/>
      <c r="F370" s="10"/>
      <c r="G370" s="10"/>
      <c r="H370" s="15"/>
      <c r="I370" s="10"/>
      <c r="J370" s="10"/>
      <c r="K370" s="10"/>
      <c r="O370" s="10"/>
    </row>
    <row r="371" spans="1:15" x14ac:dyDescent="0.25">
      <c r="A371" s="10"/>
      <c r="B371" s="10"/>
      <c r="C371" s="10"/>
      <c r="D371" s="10"/>
      <c r="E371" s="10"/>
      <c r="F371" s="10"/>
      <c r="G371" s="10"/>
      <c r="H371" s="15"/>
      <c r="I371" s="10"/>
      <c r="J371" s="10"/>
      <c r="K371" s="10"/>
      <c r="O371" s="10"/>
    </row>
    <row r="372" spans="1:15" x14ac:dyDescent="0.25">
      <c r="A372" s="10"/>
      <c r="B372" s="10"/>
      <c r="C372" s="10"/>
      <c r="D372" s="10"/>
      <c r="E372" s="10"/>
      <c r="F372" s="10"/>
      <c r="G372" s="10"/>
      <c r="H372" s="15"/>
      <c r="I372" s="10"/>
      <c r="J372" s="10"/>
      <c r="K372" s="10"/>
      <c r="O372" s="10"/>
    </row>
    <row r="373" spans="1:15" x14ac:dyDescent="0.25">
      <c r="A373" s="10"/>
      <c r="B373" s="10"/>
      <c r="C373" s="10"/>
      <c r="D373" s="10"/>
      <c r="E373" s="10"/>
      <c r="F373" s="10"/>
      <c r="G373" s="10"/>
      <c r="H373" s="15"/>
      <c r="I373" s="10"/>
      <c r="J373" s="10"/>
      <c r="K373" s="10"/>
      <c r="O373" s="10"/>
    </row>
    <row r="374" spans="1:15" x14ac:dyDescent="0.25">
      <c r="A374" s="10"/>
      <c r="B374" s="10"/>
      <c r="C374" s="10"/>
      <c r="D374" s="10"/>
      <c r="E374" s="10"/>
      <c r="F374" s="10"/>
      <c r="G374" s="10"/>
      <c r="H374" s="15"/>
      <c r="I374" s="10"/>
      <c r="J374" s="10"/>
      <c r="K374" s="10"/>
      <c r="O374" s="10"/>
    </row>
    <row r="375" spans="1:15" x14ac:dyDescent="0.25">
      <c r="A375" s="10"/>
      <c r="B375" s="10"/>
      <c r="C375" s="10"/>
      <c r="D375" s="10"/>
      <c r="E375" s="10"/>
      <c r="F375" s="10"/>
      <c r="G375" s="10"/>
      <c r="H375" s="15"/>
      <c r="I375" s="10"/>
      <c r="J375" s="10"/>
      <c r="K375" s="10"/>
      <c r="O375" s="10"/>
    </row>
    <row r="376" spans="1:15" x14ac:dyDescent="0.25">
      <c r="A376" s="10"/>
      <c r="B376" s="10"/>
      <c r="C376" s="10"/>
      <c r="D376" s="10"/>
      <c r="E376" s="10"/>
      <c r="F376" s="10"/>
      <c r="G376" s="10"/>
      <c r="H376" s="15"/>
      <c r="I376" s="10"/>
      <c r="J376" s="10"/>
      <c r="K376" s="10"/>
      <c r="O376" s="10"/>
    </row>
    <row r="377" spans="1:15" x14ac:dyDescent="0.25">
      <c r="A377" s="10"/>
      <c r="B377" s="10"/>
      <c r="C377" s="10"/>
      <c r="D377" s="10"/>
      <c r="E377" s="10"/>
      <c r="F377" s="10"/>
      <c r="G377" s="10"/>
      <c r="H377" s="15"/>
      <c r="I377" s="10"/>
      <c r="J377" s="10"/>
      <c r="K377" s="10"/>
      <c r="O377" s="10"/>
    </row>
    <row r="378" spans="1:15" x14ac:dyDescent="0.25">
      <c r="A378" s="10"/>
      <c r="B378" s="10"/>
      <c r="C378" s="10"/>
      <c r="D378" s="10"/>
      <c r="E378" s="10"/>
      <c r="F378" s="10"/>
      <c r="G378" s="10"/>
      <c r="H378" s="15"/>
      <c r="I378" s="10"/>
      <c r="J378" s="10"/>
      <c r="K378" s="10"/>
      <c r="O378" s="10"/>
    </row>
    <row r="379" spans="1:15" x14ac:dyDescent="0.25">
      <c r="A379" s="10"/>
      <c r="B379" s="10"/>
      <c r="C379" s="10"/>
      <c r="D379" s="10"/>
      <c r="E379" s="10"/>
      <c r="F379" s="10"/>
      <c r="G379" s="10"/>
      <c r="H379" s="15"/>
      <c r="I379" s="10"/>
      <c r="J379" s="10"/>
      <c r="K379" s="10"/>
      <c r="O379" s="10"/>
    </row>
    <row r="380" spans="1:15" x14ac:dyDescent="0.25">
      <c r="A380" s="10"/>
      <c r="B380" s="10"/>
      <c r="C380" s="10"/>
      <c r="D380" s="10"/>
      <c r="E380" s="10"/>
      <c r="F380" s="10"/>
      <c r="G380" s="10"/>
      <c r="H380" s="15"/>
      <c r="I380" s="10"/>
      <c r="J380" s="10"/>
      <c r="K380" s="10"/>
      <c r="O380" s="10"/>
    </row>
    <row r="381" spans="1:15" x14ac:dyDescent="0.25">
      <c r="A381" s="10"/>
      <c r="B381" s="10"/>
      <c r="C381" s="10"/>
      <c r="D381" s="10"/>
      <c r="E381" s="10"/>
      <c r="F381" s="10"/>
      <c r="G381" s="10"/>
      <c r="H381" s="15"/>
      <c r="I381" s="10"/>
      <c r="J381" s="10"/>
      <c r="K381" s="10"/>
      <c r="O381" s="10"/>
    </row>
    <row r="382" spans="1:15" x14ac:dyDescent="0.25">
      <c r="A382" s="10"/>
      <c r="B382" s="10"/>
      <c r="C382" s="10"/>
      <c r="D382" s="10"/>
      <c r="E382" s="10"/>
      <c r="F382" s="10"/>
      <c r="G382" s="10"/>
      <c r="H382" s="15"/>
      <c r="I382" s="10"/>
      <c r="J382" s="10"/>
      <c r="K382" s="10"/>
      <c r="O382" s="10"/>
    </row>
    <row r="383" spans="1:15" x14ac:dyDescent="0.25">
      <c r="A383" s="10"/>
      <c r="B383" s="10"/>
      <c r="C383" s="10"/>
      <c r="D383" s="10"/>
      <c r="E383" s="10"/>
      <c r="F383" s="10"/>
      <c r="G383" s="10"/>
      <c r="H383" s="15"/>
      <c r="I383" s="10"/>
      <c r="J383" s="10"/>
      <c r="K383" s="10"/>
      <c r="O383" s="10"/>
    </row>
    <row r="384" spans="1:15" x14ac:dyDescent="0.25">
      <c r="A384" s="10"/>
      <c r="B384" s="10"/>
      <c r="C384" s="10"/>
      <c r="D384" s="10"/>
      <c r="E384" s="10"/>
      <c r="F384" s="10"/>
      <c r="G384" s="10"/>
      <c r="H384" s="15"/>
      <c r="I384" s="10"/>
      <c r="J384" s="10"/>
      <c r="K384" s="10"/>
      <c r="O384" s="10"/>
    </row>
    <row r="385" spans="1:15" x14ac:dyDescent="0.25">
      <c r="A385" s="10"/>
      <c r="B385" s="10"/>
      <c r="C385" s="10"/>
      <c r="D385" s="10"/>
      <c r="E385" s="10"/>
      <c r="F385" s="10"/>
      <c r="G385" s="10"/>
      <c r="H385" s="15"/>
      <c r="I385" s="10"/>
      <c r="J385" s="10"/>
      <c r="K385" s="10"/>
      <c r="O385" s="10"/>
    </row>
    <row r="386" spans="1:15" x14ac:dyDescent="0.25">
      <c r="A386" s="10"/>
      <c r="B386" s="10"/>
      <c r="C386" s="10"/>
      <c r="D386" s="10"/>
      <c r="E386" s="10"/>
      <c r="F386" s="10"/>
      <c r="G386" s="10"/>
      <c r="H386" s="15"/>
      <c r="I386" s="10"/>
      <c r="J386" s="10"/>
      <c r="K386" s="10"/>
      <c r="O386" s="10"/>
    </row>
    <row r="387" spans="1:15" x14ac:dyDescent="0.25">
      <c r="A387" s="10"/>
      <c r="B387" s="10"/>
      <c r="C387" s="10"/>
      <c r="D387" s="10"/>
      <c r="E387" s="10"/>
      <c r="F387" s="10"/>
      <c r="G387" s="10"/>
      <c r="H387" s="15"/>
      <c r="I387" s="10"/>
      <c r="J387" s="10"/>
      <c r="K387" s="10"/>
      <c r="O387" s="10"/>
    </row>
    <row r="388" spans="1:15" x14ac:dyDescent="0.25">
      <c r="A388" s="10"/>
      <c r="B388" s="10"/>
      <c r="C388" s="10"/>
      <c r="D388" s="10"/>
      <c r="E388" s="10"/>
      <c r="F388" s="10"/>
      <c r="G388" s="10"/>
      <c r="H388" s="15"/>
      <c r="I388" s="10"/>
      <c r="J388" s="10"/>
      <c r="K388" s="10"/>
      <c r="O388" s="10"/>
    </row>
    <row r="389" spans="1:15" x14ac:dyDescent="0.25">
      <c r="A389" s="10"/>
      <c r="B389" s="10"/>
      <c r="C389" s="10"/>
      <c r="D389" s="10"/>
      <c r="E389" s="10"/>
      <c r="F389" s="10"/>
      <c r="G389" s="10"/>
      <c r="H389" s="15"/>
      <c r="I389" s="10"/>
      <c r="J389" s="10"/>
      <c r="K389" s="10"/>
      <c r="O389" s="10"/>
    </row>
    <row r="390" spans="1:15" x14ac:dyDescent="0.25">
      <c r="A390" s="10"/>
      <c r="B390" s="10"/>
      <c r="C390" s="10"/>
      <c r="D390" s="10"/>
      <c r="E390" s="10"/>
      <c r="F390" s="10"/>
      <c r="G390" s="10"/>
      <c r="H390" s="15"/>
      <c r="I390" s="10"/>
      <c r="J390" s="10"/>
      <c r="K390" s="10"/>
      <c r="O390" s="10"/>
    </row>
    <row r="391" spans="1:15" x14ac:dyDescent="0.25">
      <c r="A391" s="10"/>
      <c r="B391" s="10"/>
      <c r="C391" s="10"/>
      <c r="D391" s="10"/>
      <c r="E391" s="10"/>
      <c r="F391" s="10"/>
      <c r="G391" s="10"/>
      <c r="H391" s="15"/>
      <c r="I391" s="10"/>
      <c r="J391" s="10"/>
      <c r="K391" s="10"/>
      <c r="O391" s="10"/>
    </row>
    <row r="392" spans="1:15" x14ac:dyDescent="0.25">
      <c r="A392" s="10"/>
      <c r="B392" s="10"/>
      <c r="C392" s="10"/>
      <c r="D392" s="10"/>
      <c r="E392" s="10"/>
      <c r="F392" s="10"/>
      <c r="G392" s="10"/>
      <c r="H392" s="15"/>
      <c r="I392" s="10"/>
      <c r="J392" s="10"/>
      <c r="K392" s="10"/>
      <c r="O392" s="10"/>
    </row>
    <row r="393" spans="1:15" x14ac:dyDescent="0.25">
      <c r="A393" s="10"/>
      <c r="B393" s="10"/>
      <c r="C393" s="10"/>
      <c r="D393" s="10"/>
      <c r="E393" s="10"/>
      <c r="F393" s="10"/>
      <c r="G393" s="10"/>
      <c r="H393" s="15"/>
      <c r="I393" s="10"/>
      <c r="J393" s="10"/>
      <c r="K393" s="10"/>
      <c r="O393" s="10"/>
    </row>
    <row r="394" spans="1:15" x14ac:dyDescent="0.25">
      <c r="A394" s="10"/>
      <c r="B394" s="10"/>
      <c r="C394" s="10"/>
      <c r="D394" s="10"/>
      <c r="E394" s="10"/>
      <c r="F394" s="10"/>
      <c r="G394" s="10"/>
      <c r="H394" s="15"/>
      <c r="I394" s="10"/>
      <c r="J394" s="10"/>
      <c r="K394" s="10"/>
      <c r="O394" s="10"/>
    </row>
    <row r="395" spans="1:15" x14ac:dyDescent="0.25">
      <c r="A395" s="10"/>
      <c r="B395" s="10"/>
      <c r="C395" s="10"/>
      <c r="D395" s="10"/>
      <c r="E395" s="10"/>
      <c r="F395" s="10"/>
      <c r="G395" s="10"/>
      <c r="H395" s="15"/>
      <c r="I395" s="10"/>
      <c r="J395" s="10"/>
      <c r="K395" s="10"/>
      <c r="O395" s="10"/>
    </row>
    <row r="396" spans="1:15" x14ac:dyDescent="0.25">
      <c r="A396" s="10"/>
      <c r="B396" s="10"/>
      <c r="C396" s="10"/>
      <c r="D396" s="10"/>
      <c r="E396" s="10"/>
      <c r="F396" s="10"/>
      <c r="G396" s="10"/>
      <c r="H396" s="15"/>
      <c r="I396" s="10"/>
      <c r="J396" s="10"/>
      <c r="K396" s="10"/>
      <c r="O396" s="10"/>
    </row>
    <row r="397" spans="1:15" x14ac:dyDescent="0.25">
      <c r="A397" s="10"/>
      <c r="B397" s="10"/>
      <c r="C397" s="10"/>
      <c r="D397" s="10"/>
      <c r="E397" s="10"/>
      <c r="F397" s="10"/>
      <c r="G397" s="10"/>
      <c r="H397" s="15"/>
      <c r="I397" s="10"/>
      <c r="J397" s="10"/>
      <c r="K397" s="10"/>
      <c r="O397" s="10"/>
    </row>
    <row r="398" spans="1:15" x14ac:dyDescent="0.25">
      <c r="A398" s="10"/>
      <c r="B398" s="10"/>
      <c r="C398" s="10"/>
      <c r="D398" s="10"/>
      <c r="E398" s="10"/>
      <c r="F398" s="10"/>
      <c r="G398" s="10"/>
      <c r="H398" s="15"/>
      <c r="I398" s="10"/>
      <c r="J398" s="10"/>
      <c r="K398" s="10"/>
      <c r="O398" s="10"/>
    </row>
    <row r="399" spans="1:15" x14ac:dyDescent="0.25">
      <c r="A399" s="10"/>
      <c r="B399" s="10"/>
      <c r="C399" s="10"/>
      <c r="D399" s="10"/>
      <c r="E399" s="10"/>
      <c r="F399" s="10"/>
      <c r="G399" s="10"/>
      <c r="H399" s="15"/>
      <c r="I399" s="10"/>
      <c r="J399" s="10"/>
      <c r="K399" s="10"/>
      <c r="O399" s="10"/>
    </row>
    <row r="400" spans="1:15" x14ac:dyDescent="0.25">
      <c r="A400" s="10"/>
      <c r="B400" s="10"/>
      <c r="C400" s="10"/>
      <c r="D400" s="10"/>
      <c r="E400" s="10"/>
      <c r="F400" s="10"/>
      <c r="G400" s="10"/>
      <c r="H400" s="15"/>
      <c r="I400" s="10"/>
      <c r="J400" s="10"/>
      <c r="K400" s="10"/>
      <c r="O400" s="10"/>
    </row>
    <row r="401" spans="1:15" x14ac:dyDescent="0.25">
      <c r="A401" s="10"/>
      <c r="B401" s="10"/>
      <c r="C401" s="10"/>
      <c r="D401" s="10"/>
      <c r="E401" s="10"/>
      <c r="F401" s="10"/>
      <c r="G401" s="10"/>
      <c r="H401" s="15"/>
      <c r="I401" s="10"/>
      <c r="J401" s="10"/>
      <c r="K401" s="10"/>
      <c r="O401" s="10"/>
    </row>
    <row r="402" spans="1:15" x14ac:dyDescent="0.25">
      <c r="A402" s="10"/>
      <c r="B402" s="10"/>
      <c r="C402" s="10"/>
      <c r="D402" s="10"/>
      <c r="E402" s="10"/>
      <c r="F402" s="10"/>
      <c r="G402" s="10"/>
      <c r="H402" s="15"/>
      <c r="I402" s="10"/>
      <c r="J402" s="10"/>
      <c r="K402" s="10"/>
      <c r="O402" s="10"/>
    </row>
    <row r="403" spans="1:15" x14ac:dyDescent="0.25">
      <c r="A403" s="10"/>
      <c r="B403" s="10"/>
      <c r="C403" s="10"/>
      <c r="D403" s="10"/>
      <c r="E403" s="10"/>
      <c r="F403" s="10"/>
      <c r="G403" s="10"/>
      <c r="H403" s="15"/>
      <c r="I403" s="10"/>
      <c r="J403" s="10"/>
      <c r="K403" s="10"/>
      <c r="O403" s="10"/>
    </row>
    <row r="404" spans="1:15" x14ac:dyDescent="0.25">
      <c r="A404" s="10"/>
      <c r="B404" s="10"/>
      <c r="C404" s="10"/>
      <c r="D404" s="10"/>
      <c r="E404" s="10"/>
      <c r="F404" s="10"/>
      <c r="G404" s="10"/>
      <c r="H404" s="15"/>
      <c r="I404" s="10"/>
      <c r="J404" s="10"/>
      <c r="K404" s="10"/>
      <c r="O404" s="10"/>
    </row>
    <row r="405" spans="1:15" x14ac:dyDescent="0.25">
      <c r="A405" s="10"/>
      <c r="B405" s="10"/>
      <c r="C405" s="10"/>
      <c r="D405" s="10"/>
      <c r="E405" s="10"/>
      <c r="F405" s="10"/>
      <c r="G405" s="10"/>
      <c r="H405" s="15"/>
      <c r="I405" s="10"/>
      <c r="J405" s="10"/>
      <c r="K405" s="10"/>
      <c r="O405" s="10"/>
    </row>
    <row r="406" spans="1:15" x14ac:dyDescent="0.25">
      <c r="A406" s="10"/>
      <c r="B406" s="10"/>
      <c r="C406" s="10"/>
      <c r="D406" s="10"/>
      <c r="E406" s="10"/>
      <c r="F406" s="10"/>
      <c r="G406" s="10"/>
      <c r="H406" s="15"/>
      <c r="I406" s="10"/>
      <c r="J406" s="10"/>
      <c r="K406" s="10"/>
      <c r="O406" s="10"/>
    </row>
    <row r="407" spans="1:15" x14ac:dyDescent="0.25">
      <c r="A407" s="10"/>
      <c r="B407" s="10"/>
      <c r="C407" s="10"/>
      <c r="D407" s="10"/>
      <c r="E407" s="10"/>
      <c r="F407" s="10"/>
      <c r="G407" s="10"/>
      <c r="H407" s="15"/>
      <c r="I407" s="10"/>
      <c r="J407" s="10"/>
      <c r="K407" s="10"/>
      <c r="O407" s="10"/>
    </row>
    <row r="408" spans="1:15" x14ac:dyDescent="0.25">
      <c r="A408" s="10"/>
      <c r="B408" s="10"/>
      <c r="C408" s="10"/>
      <c r="D408" s="10"/>
      <c r="E408" s="10"/>
      <c r="F408" s="10"/>
      <c r="G408" s="10"/>
      <c r="H408" s="15"/>
      <c r="I408" s="10"/>
      <c r="J408" s="10"/>
      <c r="K408" s="10"/>
      <c r="O408" s="10"/>
    </row>
    <row r="409" spans="1:15" x14ac:dyDescent="0.25">
      <c r="A409" s="10"/>
      <c r="B409" s="10"/>
      <c r="C409" s="10"/>
      <c r="D409" s="10"/>
      <c r="E409" s="10"/>
      <c r="F409" s="10"/>
      <c r="G409" s="10"/>
      <c r="H409" s="15"/>
      <c r="I409" s="10"/>
      <c r="J409" s="10"/>
      <c r="K409" s="10"/>
      <c r="O409" s="10"/>
    </row>
    <row r="410" spans="1:15" x14ac:dyDescent="0.25">
      <c r="A410" s="10"/>
      <c r="B410" s="10"/>
      <c r="C410" s="10"/>
      <c r="D410" s="10"/>
      <c r="E410" s="10"/>
      <c r="F410" s="10"/>
      <c r="G410" s="10"/>
      <c r="H410" s="15"/>
      <c r="I410" s="10"/>
      <c r="J410" s="10"/>
      <c r="K410" s="10"/>
      <c r="O410" s="10"/>
    </row>
    <row r="411" spans="1:15" x14ac:dyDescent="0.25">
      <c r="A411" s="10"/>
      <c r="B411" s="10"/>
      <c r="C411" s="10"/>
      <c r="D411" s="10"/>
      <c r="E411" s="10"/>
      <c r="F411" s="10"/>
      <c r="G411" s="10"/>
      <c r="H411" s="15"/>
      <c r="I411" s="10"/>
      <c r="J411" s="10"/>
      <c r="K411" s="10"/>
      <c r="O411" s="10"/>
    </row>
    <row r="412" spans="1:15" x14ac:dyDescent="0.25">
      <c r="A412" s="10"/>
      <c r="B412" s="10"/>
      <c r="C412" s="10"/>
      <c r="D412" s="10"/>
      <c r="E412" s="10"/>
      <c r="F412" s="10"/>
      <c r="G412" s="10"/>
      <c r="H412" s="15"/>
      <c r="I412" s="10"/>
      <c r="J412" s="10"/>
      <c r="K412" s="10"/>
      <c r="O412" s="10"/>
    </row>
    <row r="413" spans="1:15" x14ac:dyDescent="0.25">
      <c r="A413" s="10"/>
      <c r="B413" s="10"/>
      <c r="C413" s="10"/>
      <c r="D413" s="10"/>
      <c r="E413" s="10"/>
      <c r="F413" s="10"/>
      <c r="G413" s="10"/>
      <c r="H413" s="15"/>
      <c r="I413" s="10"/>
      <c r="J413" s="10"/>
      <c r="K413" s="10"/>
      <c r="O413" s="10"/>
    </row>
    <row r="414" spans="1:15" x14ac:dyDescent="0.25">
      <c r="A414" s="10"/>
      <c r="B414" s="10"/>
      <c r="C414" s="10"/>
      <c r="D414" s="10"/>
      <c r="E414" s="10"/>
      <c r="F414" s="10"/>
      <c r="G414" s="10"/>
      <c r="H414" s="15"/>
      <c r="I414" s="10"/>
      <c r="J414" s="10"/>
      <c r="K414" s="10"/>
      <c r="O414" s="10"/>
    </row>
    <row r="415" spans="1:15" x14ac:dyDescent="0.25">
      <c r="A415" s="10"/>
      <c r="B415" s="10"/>
      <c r="C415" s="10"/>
      <c r="D415" s="10"/>
      <c r="E415" s="10"/>
      <c r="F415" s="10"/>
      <c r="G415" s="10"/>
      <c r="H415" s="15"/>
      <c r="I415" s="10"/>
      <c r="J415" s="10"/>
      <c r="K415" s="10"/>
      <c r="O415" s="10"/>
    </row>
    <row r="416" spans="1:15" x14ac:dyDescent="0.25">
      <c r="A416" s="10"/>
      <c r="B416" s="10"/>
      <c r="C416" s="10"/>
      <c r="D416" s="10"/>
      <c r="E416" s="10"/>
      <c r="F416" s="10"/>
      <c r="G416" s="10"/>
      <c r="H416" s="15"/>
      <c r="I416" s="10"/>
      <c r="J416" s="10"/>
      <c r="K416" s="10"/>
      <c r="O416" s="10"/>
    </row>
    <row r="417" spans="1:15" x14ac:dyDescent="0.25">
      <c r="A417" s="10"/>
      <c r="B417" s="10"/>
      <c r="C417" s="10"/>
      <c r="D417" s="10"/>
      <c r="E417" s="10"/>
      <c r="F417" s="10"/>
      <c r="G417" s="10"/>
      <c r="H417" s="15"/>
      <c r="I417" s="10"/>
      <c r="J417" s="10"/>
      <c r="K417" s="10"/>
      <c r="O417" s="10"/>
    </row>
    <row r="418" spans="1:15" x14ac:dyDescent="0.25">
      <c r="A418" s="10"/>
      <c r="B418" s="10"/>
      <c r="C418" s="10"/>
      <c r="D418" s="10"/>
      <c r="E418" s="10"/>
      <c r="F418" s="10"/>
      <c r="G418" s="10"/>
      <c r="H418" s="15"/>
      <c r="I418" s="10"/>
      <c r="J418" s="10"/>
      <c r="K418" s="10"/>
      <c r="O418" s="10"/>
    </row>
    <row r="419" spans="1:15" x14ac:dyDescent="0.25">
      <c r="A419" s="10"/>
      <c r="B419" s="10"/>
      <c r="C419" s="10"/>
      <c r="D419" s="10"/>
      <c r="E419" s="10"/>
      <c r="F419" s="10"/>
      <c r="G419" s="10"/>
      <c r="H419" s="15"/>
      <c r="I419" s="10"/>
      <c r="J419" s="10"/>
      <c r="K419" s="10"/>
      <c r="O419" s="10"/>
    </row>
    <row r="420" spans="1:15" x14ac:dyDescent="0.25">
      <c r="A420" s="10"/>
      <c r="B420" s="10"/>
      <c r="C420" s="10"/>
      <c r="D420" s="10"/>
      <c r="E420" s="10"/>
      <c r="F420" s="10"/>
      <c r="G420" s="10"/>
      <c r="H420" s="15"/>
      <c r="I420" s="10"/>
      <c r="J420" s="10"/>
      <c r="K420" s="10"/>
      <c r="O420" s="10"/>
    </row>
    <row r="421" spans="1:15" x14ac:dyDescent="0.25">
      <c r="A421" s="10"/>
      <c r="B421" s="10"/>
      <c r="C421" s="10"/>
      <c r="D421" s="10"/>
      <c r="E421" s="10"/>
      <c r="F421" s="10"/>
      <c r="G421" s="10"/>
      <c r="H421" s="15"/>
      <c r="I421" s="10"/>
      <c r="J421" s="10"/>
      <c r="K421" s="10"/>
      <c r="O421" s="10"/>
    </row>
    <row r="422" spans="1:15" x14ac:dyDescent="0.25">
      <c r="A422" s="10"/>
      <c r="B422" s="10"/>
      <c r="C422" s="10"/>
      <c r="D422" s="10"/>
      <c r="E422" s="10"/>
      <c r="F422" s="10"/>
      <c r="G422" s="10"/>
      <c r="H422" s="15"/>
      <c r="I422" s="10"/>
      <c r="J422" s="10"/>
      <c r="K422" s="10"/>
      <c r="O422" s="10"/>
    </row>
    <row r="423" spans="1:15" x14ac:dyDescent="0.25">
      <c r="A423" s="10"/>
      <c r="B423" s="10"/>
      <c r="C423" s="10"/>
      <c r="D423" s="10"/>
      <c r="E423" s="10"/>
      <c r="F423" s="10"/>
      <c r="G423" s="10"/>
      <c r="H423" s="15"/>
      <c r="I423" s="10"/>
      <c r="J423" s="10"/>
      <c r="K423" s="10"/>
      <c r="O423" s="10"/>
    </row>
    <row r="424" spans="1:15" x14ac:dyDescent="0.25">
      <c r="A424" s="10"/>
      <c r="B424" s="10"/>
      <c r="C424" s="10"/>
      <c r="D424" s="10"/>
      <c r="E424" s="10"/>
      <c r="F424" s="10"/>
      <c r="G424" s="10"/>
      <c r="H424" s="15"/>
      <c r="I424" s="10"/>
      <c r="J424" s="10"/>
      <c r="K424" s="10"/>
      <c r="O424" s="10"/>
    </row>
    <row r="425" spans="1:15" x14ac:dyDescent="0.25">
      <c r="A425" s="10"/>
      <c r="B425" s="10"/>
      <c r="C425" s="10"/>
      <c r="D425" s="10"/>
      <c r="E425" s="10"/>
      <c r="F425" s="10"/>
      <c r="G425" s="10"/>
      <c r="H425" s="15"/>
      <c r="I425" s="10"/>
      <c r="J425" s="10"/>
      <c r="K425" s="10"/>
      <c r="O425" s="10"/>
    </row>
    <row r="426" spans="1:15" x14ac:dyDescent="0.25">
      <c r="A426" s="10"/>
      <c r="B426" s="10"/>
      <c r="C426" s="10"/>
      <c r="D426" s="10"/>
      <c r="E426" s="10"/>
      <c r="F426" s="10"/>
      <c r="G426" s="10"/>
      <c r="H426" s="15"/>
      <c r="I426" s="10"/>
      <c r="J426" s="10"/>
      <c r="K426" s="10"/>
      <c r="O426" s="10"/>
    </row>
    <row r="427" spans="1:15" x14ac:dyDescent="0.25">
      <c r="A427" s="10"/>
      <c r="B427" s="10"/>
      <c r="C427" s="10"/>
      <c r="D427" s="10"/>
      <c r="E427" s="10"/>
      <c r="F427" s="10"/>
      <c r="G427" s="10"/>
      <c r="H427" s="15"/>
      <c r="I427" s="10"/>
      <c r="J427" s="10"/>
      <c r="K427" s="10"/>
      <c r="O427" s="10"/>
    </row>
    <row r="428" spans="1:15" x14ac:dyDescent="0.25">
      <c r="A428" s="10"/>
      <c r="B428" s="10"/>
      <c r="C428" s="10"/>
      <c r="D428" s="10"/>
      <c r="E428" s="10"/>
      <c r="F428" s="10"/>
      <c r="G428" s="10"/>
      <c r="H428" s="15"/>
      <c r="I428" s="10"/>
      <c r="J428" s="10"/>
      <c r="K428" s="10"/>
      <c r="O428" s="10"/>
    </row>
    <row r="429" spans="1:15" x14ac:dyDescent="0.25">
      <c r="A429" s="10"/>
      <c r="B429" s="10"/>
      <c r="C429" s="10"/>
      <c r="D429" s="10"/>
      <c r="E429" s="10"/>
      <c r="F429" s="10"/>
      <c r="G429" s="10"/>
      <c r="H429" s="15"/>
      <c r="I429" s="10"/>
      <c r="J429" s="10"/>
      <c r="K429" s="10"/>
      <c r="O429" s="10"/>
    </row>
    <row r="430" spans="1:15" x14ac:dyDescent="0.25">
      <c r="A430" s="10"/>
      <c r="B430" s="10"/>
      <c r="C430" s="10"/>
      <c r="D430" s="10"/>
      <c r="E430" s="10"/>
      <c r="F430" s="10"/>
      <c r="G430" s="10"/>
      <c r="H430" s="15"/>
      <c r="I430" s="10"/>
      <c r="J430" s="10"/>
      <c r="K430" s="10"/>
      <c r="O430" s="10"/>
    </row>
    <row r="431" spans="1:15" x14ac:dyDescent="0.25">
      <c r="A431" s="10"/>
      <c r="B431" s="10"/>
      <c r="C431" s="10"/>
      <c r="D431" s="10"/>
      <c r="E431" s="10"/>
      <c r="F431" s="10"/>
      <c r="G431" s="10"/>
      <c r="H431" s="15"/>
      <c r="I431" s="10"/>
      <c r="J431" s="10"/>
      <c r="K431" s="10"/>
      <c r="O431" s="10"/>
    </row>
    <row r="432" spans="1:15" x14ac:dyDescent="0.25">
      <c r="A432" s="10"/>
      <c r="B432" s="10"/>
      <c r="C432" s="10"/>
      <c r="D432" s="10"/>
      <c r="E432" s="10"/>
      <c r="F432" s="10"/>
      <c r="G432" s="10"/>
      <c r="H432" s="15"/>
      <c r="I432" s="10"/>
      <c r="J432" s="10"/>
      <c r="K432" s="10"/>
      <c r="O432" s="10"/>
    </row>
    <row r="433" spans="1:15" x14ac:dyDescent="0.25">
      <c r="A433" s="10"/>
      <c r="B433" s="10"/>
      <c r="C433" s="10"/>
      <c r="D433" s="10"/>
      <c r="E433" s="10"/>
      <c r="F433" s="10"/>
      <c r="G433" s="10"/>
      <c r="H433" s="15"/>
      <c r="I433" s="10"/>
      <c r="J433" s="10"/>
      <c r="K433" s="10"/>
      <c r="O433" s="10"/>
    </row>
    <row r="434" spans="1:15" x14ac:dyDescent="0.25">
      <c r="A434" s="10"/>
      <c r="B434" s="10"/>
      <c r="C434" s="10"/>
      <c r="D434" s="10"/>
      <c r="E434" s="10"/>
      <c r="F434" s="10"/>
      <c r="G434" s="10"/>
      <c r="H434" s="15"/>
      <c r="I434" s="10"/>
      <c r="J434" s="10"/>
      <c r="K434" s="10"/>
      <c r="O434" s="10"/>
    </row>
    <row r="435" spans="1:15" x14ac:dyDescent="0.25">
      <c r="A435" s="10"/>
      <c r="B435" s="10"/>
      <c r="C435" s="10"/>
      <c r="D435" s="10"/>
      <c r="E435" s="10"/>
      <c r="F435" s="10"/>
      <c r="G435" s="10"/>
      <c r="H435" s="15"/>
      <c r="I435" s="10"/>
      <c r="J435" s="10"/>
      <c r="K435" s="10"/>
      <c r="O435" s="10"/>
    </row>
    <row r="436" spans="1:15" x14ac:dyDescent="0.25">
      <c r="A436" s="10"/>
      <c r="B436" s="10"/>
      <c r="C436" s="10"/>
      <c r="D436" s="10"/>
      <c r="E436" s="10"/>
      <c r="F436" s="10"/>
      <c r="G436" s="10"/>
      <c r="H436" s="15"/>
      <c r="I436" s="10"/>
      <c r="J436" s="10"/>
      <c r="K436" s="10"/>
      <c r="O436" s="10"/>
    </row>
    <row r="437" spans="1:15" x14ac:dyDescent="0.25">
      <c r="A437" s="10"/>
      <c r="B437" s="10"/>
      <c r="C437" s="10"/>
      <c r="D437" s="10"/>
      <c r="E437" s="10"/>
      <c r="F437" s="10"/>
      <c r="G437" s="10"/>
      <c r="H437" s="15"/>
      <c r="I437" s="10"/>
      <c r="J437" s="10"/>
      <c r="K437" s="10"/>
      <c r="O437" s="10"/>
    </row>
    <row r="438" spans="1:15" x14ac:dyDescent="0.25">
      <c r="A438" s="10"/>
      <c r="B438" s="10"/>
      <c r="C438" s="10"/>
      <c r="D438" s="10"/>
      <c r="E438" s="10"/>
      <c r="F438" s="10"/>
      <c r="G438" s="10"/>
      <c r="H438" s="15"/>
      <c r="I438" s="10"/>
      <c r="J438" s="10"/>
      <c r="K438" s="10"/>
      <c r="O438" s="10"/>
    </row>
    <row r="439" spans="1:15" x14ac:dyDescent="0.25">
      <c r="A439" s="10"/>
      <c r="B439" s="10"/>
      <c r="C439" s="10"/>
      <c r="D439" s="10"/>
      <c r="E439" s="10"/>
      <c r="F439" s="10"/>
      <c r="G439" s="10"/>
      <c r="H439" s="15"/>
      <c r="I439" s="10"/>
      <c r="J439" s="10"/>
      <c r="K439" s="10"/>
      <c r="O439" s="10"/>
    </row>
    <row r="440" spans="1:15" x14ac:dyDescent="0.25">
      <c r="A440" s="10"/>
      <c r="B440" s="10"/>
      <c r="C440" s="10"/>
      <c r="D440" s="10"/>
      <c r="E440" s="10"/>
      <c r="F440" s="10"/>
      <c r="G440" s="10"/>
      <c r="H440" s="15"/>
      <c r="I440" s="10"/>
      <c r="J440" s="10"/>
      <c r="K440" s="10"/>
      <c r="O440" s="10"/>
    </row>
    <row r="441" spans="1:15" x14ac:dyDescent="0.25">
      <c r="A441" s="10"/>
      <c r="B441" s="10"/>
      <c r="C441" s="10"/>
      <c r="D441" s="10"/>
      <c r="E441" s="10"/>
      <c r="F441" s="10"/>
      <c r="G441" s="10"/>
      <c r="H441" s="15"/>
      <c r="I441" s="10"/>
      <c r="J441" s="10"/>
      <c r="K441" s="10"/>
      <c r="O441" s="10"/>
    </row>
    <row r="442" spans="1:15" x14ac:dyDescent="0.25">
      <c r="A442" s="10"/>
      <c r="B442" s="10"/>
      <c r="C442" s="10"/>
      <c r="D442" s="10"/>
      <c r="E442" s="10"/>
      <c r="F442" s="10"/>
      <c r="G442" s="10"/>
      <c r="H442" s="15"/>
      <c r="I442" s="10"/>
      <c r="J442" s="10"/>
      <c r="K442" s="10"/>
      <c r="O442" s="10"/>
    </row>
    <row r="443" spans="1:15" x14ac:dyDescent="0.25">
      <c r="A443" s="10"/>
      <c r="B443" s="10"/>
      <c r="C443" s="10"/>
      <c r="D443" s="10"/>
      <c r="E443" s="10"/>
      <c r="F443" s="10"/>
      <c r="G443" s="10"/>
      <c r="H443" s="15"/>
      <c r="I443" s="10"/>
      <c r="J443" s="10"/>
      <c r="K443" s="10"/>
      <c r="O443" s="10"/>
    </row>
    <row r="444" spans="1:15" x14ac:dyDescent="0.25">
      <c r="A444" s="10"/>
      <c r="B444" s="10"/>
      <c r="C444" s="10"/>
      <c r="D444" s="10"/>
      <c r="E444" s="10"/>
      <c r="F444" s="10"/>
      <c r="G444" s="10"/>
      <c r="H444" s="15"/>
      <c r="I444" s="10"/>
      <c r="J444" s="10"/>
      <c r="K444" s="10"/>
      <c r="O444" s="10"/>
    </row>
    <row r="445" spans="1:15" x14ac:dyDescent="0.25">
      <c r="A445" s="10"/>
      <c r="B445" s="10"/>
      <c r="C445" s="10"/>
      <c r="D445" s="10"/>
      <c r="E445" s="10"/>
      <c r="F445" s="10"/>
      <c r="G445" s="10"/>
      <c r="H445" s="15"/>
      <c r="I445" s="10"/>
      <c r="J445" s="10"/>
      <c r="K445" s="10"/>
      <c r="O445" s="10"/>
    </row>
    <row r="446" spans="1:15" x14ac:dyDescent="0.25">
      <c r="A446" s="10"/>
      <c r="B446" s="10"/>
      <c r="C446" s="10"/>
      <c r="D446" s="10"/>
      <c r="E446" s="10"/>
      <c r="F446" s="10"/>
      <c r="G446" s="10"/>
      <c r="H446" s="15"/>
      <c r="I446" s="10"/>
      <c r="J446" s="10"/>
      <c r="K446" s="10"/>
      <c r="O446" s="10"/>
    </row>
    <row r="447" spans="1:15" x14ac:dyDescent="0.25">
      <c r="A447" s="10"/>
      <c r="B447" s="10"/>
      <c r="C447" s="10"/>
      <c r="D447" s="10"/>
      <c r="E447" s="10"/>
      <c r="F447" s="10"/>
      <c r="G447" s="10"/>
      <c r="H447" s="15"/>
      <c r="I447" s="10"/>
      <c r="J447" s="10"/>
      <c r="K447" s="10"/>
      <c r="O447" s="10"/>
    </row>
    <row r="448" spans="1:15" x14ac:dyDescent="0.25">
      <c r="A448" s="10"/>
      <c r="B448" s="10"/>
      <c r="C448" s="10"/>
      <c r="D448" s="10"/>
      <c r="E448" s="10"/>
      <c r="F448" s="10"/>
      <c r="G448" s="10"/>
      <c r="H448" s="15"/>
      <c r="I448" s="10"/>
      <c r="J448" s="10"/>
      <c r="K448" s="10"/>
      <c r="O448" s="10"/>
    </row>
    <row r="449" spans="1:15" x14ac:dyDescent="0.25">
      <c r="A449" s="10"/>
      <c r="B449" s="10"/>
      <c r="C449" s="10"/>
      <c r="D449" s="10"/>
      <c r="E449" s="10"/>
      <c r="F449" s="10"/>
      <c r="G449" s="10"/>
      <c r="H449" s="15"/>
      <c r="I449" s="10"/>
      <c r="J449" s="10"/>
      <c r="K449" s="10"/>
      <c r="O449" s="10"/>
    </row>
    <row r="450" spans="1:15" x14ac:dyDescent="0.25">
      <c r="A450" s="10"/>
      <c r="B450" s="10"/>
      <c r="C450" s="10"/>
      <c r="D450" s="10"/>
      <c r="E450" s="10"/>
      <c r="F450" s="10"/>
      <c r="G450" s="10"/>
      <c r="H450" s="15"/>
      <c r="I450" s="10"/>
      <c r="J450" s="10"/>
      <c r="K450" s="10"/>
      <c r="O450" s="10"/>
    </row>
    <row r="451" spans="1:15" x14ac:dyDescent="0.25">
      <c r="A451" s="10"/>
      <c r="B451" s="10"/>
      <c r="C451" s="10"/>
      <c r="D451" s="10"/>
      <c r="E451" s="10"/>
      <c r="F451" s="10"/>
      <c r="G451" s="10"/>
      <c r="H451" s="15"/>
      <c r="I451" s="10"/>
      <c r="J451" s="10"/>
      <c r="K451" s="10"/>
      <c r="O451" s="10"/>
    </row>
    <row r="452" spans="1:15" x14ac:dyDescent="0.25">
      <c r="A452" s="10"/>
      <c r="B452" s="10"/>
      <c r="C452" s="10"/>
      <c r="D452" s="10"/>
      <c r="E452" s="10"/>
      <c r="F452" s="10"/>
      <c r="G452" s="10"/>
      <c r="H452" s="15"/>
      <c r="I452" s="10"/>
      <c r="J452" s="10"/>
      <c r="K452" s="10"/>
      <c r="O452" s="10"/>
    </row>
    <row r="453" spans="1:15" x14ac:dyDescent="0.25">
      <c r="A453" s="10"/>
      <c r="B453" s="10"/>
      <c r="C453" s="10"/>
      <c r="D453" s="10"/>
      <c r="E453" s="10"/>
      <c r="F453" s="10"/>
      <c r="G453" s="10"/>
      <c r="H453" s="15"/>
      <c r="I453" s="10"/>
      <c r="J453" s="10"/>
      <c r="K453" s="10"/>
      <c r="O453" s="10"/>
    </row>
    <row r="454" spans="1:15" x14ac:dyDescent="0.25">
      <c r="A454" s="10"/>
      <c r="B454" s="10"/>
      <c r="C454" s="10"/>
      <c r="D454" s="10"/>
      <c r="E454" s="10"/>
      <c r="F454" s="10"/>
      <c r="G454" s="10"/>
      <c r="H454" s="15"/>
      <c r="I454" s="10"/>
      <c r="J454" s="10"/>
      <c r="K454" s="10"/>
      <c r="O454" s="10"/>
    </row>
    <row r="455" spans="1:15" x14ac:dyDescent="0.25">
      <c r="A455" s="10"/>
      <c r="B455" s="10"/>
      <c r="C455" s="10"/>
      <c r="D455" s="10"/>
      <c r="E455" s="10"/>
      <c r="F455" s="10"/>
      <c r="G455" s="10"/>
      <c r="H455" s="15"/>
      <c r="I455" s="10"/>
      <c r="J455" s="10"/>
      <c r="K455" s="10"/>
      <c r="O455" s="10"/>
    </row>
    <row r="456" spans="1:15" x14ac:dyDescent="0.25">
      <c r="A456" s="10"/>
      <c r="B456" s="10"/>
      <c r="C456" s="10"/>
      <c r="D456" s="10"/>
      <c r="E456" s="10"/>
      <c r="F456" s="10"/>
      <c r="G456" s="10"/>
      <c r="H456" s="15"/>
      <c r="I456" s="10"/>
      <c r="J456" s="10"/>
      <c r="K456" s="10"/>
      <c r="O456" s="10"/>
    </row>
    <row r="457" spans="1:15" x14ac:dyDescent="0.25">
      <c r="A457" s="10"/>
      <c r="B457" s="10"/>
      <c r="C457" s="10"/>
      <c r="D457" s="10"/>
      <c r="E457" s="10"/>
      <c r="F457" s="10"/>
      <c r="G457" s="10"/>
      <c r="H457" s="15"/>
      <c r="I457" s="10"/>
      <c r="J457" s="10"/>
      <c r="K457" s="10"/>
      <c r="O457" s="10"/>
    </row>
    <row r="458" spans="1:15" x14ac:dyDescent="0.25">
      <c r="A458" s="10"/>
      <c r="B458" s="10"/>
      <c r="C458" s="10"/>
      <c r="D458" s="10"/>
      <c r="E458" s="10"/>
      <c r="F458" s="10"/>
      <c r="G458" s="10"/>
      <c r="H458" s="15"/>
      <c r="I458" s="10"/>
      <c r="J458" s="10"/>
      <c r="K458" s="10"/>
      <c r="O458" s="10"/>
    </row>
    <row r="459" spans="1:15" x14ac:dyDescent="0.25">
      <c r="A459" s="10"/>
      <c r="B459" s="10"/>
      <c r="C459" s="10"/>
      <c r="D459" s="10"/>
      <c r="E459" s="10"/>
      <c r="F459" s="10"/>
      <c r="G459" s="10"/>
      <c r="H459" s="15"/>
      <c r="I459" s="10"/>
      <c r="J459" s="10"/>
      <c r="K459" s="10"/>
      <c r="O459" s="10"/>
    </row>
    <row r="460" spans="1:15" x14ac:dyDescent="0.25">
      <c r="A460" s="10"/>
      <c r="B460" s="10"/>
      <c r="C460" s="10"/>
      <c r="D460" s="10"/>
      <c r="E460" s="10"/>
      <c r="F460" s="10"/>
      <c r="G460" s="10"/>
      <c r="H460" s="15"/>
      <c r="I460" s="10"/>
      <c r="J460" s="10"/>
      <c r="K460" s="10"/>
      <c r="O460" s="10"/>
    </row>
    <row r="461" spans="1:15" x14ac:dyDescent="0.25">
      <c r="A461" s="10"/>
      <c r="B461" s="10"/>
      <c r="C461" s="10"/>
      <c r="D461" s="10"/>
      <c r="E461" s="10"/>
      <c r="F461" s="10"/>
      <c r="G461" s="10"/>
      <c r="H461" s="15"/>
      <c r="I461" s="10"/>
      <c r="J461" s="10"/>
      <c r="K461" s="10"/>
      <c r="O461" s="10"/>
    </row>
    <row r="462" spans="1:15" x14ac:dyDescent="0.25">
      <c r="A462" s="10"/>
      <c r="B462" s="10"/>
      <c r="C462" s="10"/>
      <c r="D462" s="10"/>
      <c r="E462" s="10"/>
      <c r="F462" s="10"/>
      <c r="G462" s="10"/>
      <c r="H462" s="15"/>
      <c r="I462" s="10"/>
      <c r="J462" s="10"/>
      <c r="K462" s="10"/>
      <c r="O462" s="10"/>
    </row>
    <row r="463" spans="1:15" x14ac:dyDescent="0.25">
      <c r="A463" s="10"/>
      <c r="B463" s="10"/>
      <c r="C463" s="10"/>
      <c r="D463" s="10"/>
      <c r="E463" s="10"/>
      <c r="F463" s="10"/>
      <c r="G463" s="10"/>
      <c r="H463" s="15"/>
      <c r="I463" s="10"/>
      <c r="J463" s="10"/>
      <c r="K463" s="10"/>
      <c r="O463" s="10"/>
    </row>
    <row r="464" spans="1:15" x14ac:dyDescent="0.25">
      <c r="A464" s="10"/>
      <c r="B464" s="10"/>
      <c r="C464" s="10"/>
      <c r="D464" s="10"/>
      <c r="E464" s="10"/>
      <c r="F464" s="10"/>
      <c r="G464" s="10"/>
      <c r="H464" s="15"/>
      <c r="I464" s="10"/>
      <c r="J464" s="10"/>
      <c r="K464" s="10"/>
      <c r="O464" s="10"/>
    </row>
    <row r="465" spans="1:15" x14ac:dyDescent="0.25">
      <c r="A465" s="10"/>
      <c r="B465" s="10"/>
      <c r="C465" s="10"/>
      <c r="D465" s="10"/>
      <c r="E465" s="10"/>
      <c r="F465" s="10"/>
      <c r="G465" s="10"/>
      <c r="H465" s="15"/>
      <c r="I465" s="10"/>
      <c r="J465" s="10"/>
      <c r="K465" s="10"/>
      <c r="O465" s="10"/>
    </row>
    <row r="466" spans="1:15" x14ac:dyDescent="0.25">
      <c r="A466" s="10"/>
      <c r="B466" s="10"/>
      <c r="C466" s="10"/>
      <c r="D466" s="10"/>
      <c r="E466" s="10"/>
      <c r="F466" s="10"/>
      <c r="G466" s="10"/>
      <c r="H466" s="15"/>
      <c r="I466" s="10"/>
      <c r="J466" s="10"/>
      <c r="K466" s="10"/>
      <c r="O466" s="10"/>
    </row>
    <row r="467" spans="1:15" x14ac:dyDescent="0.25">
      <c r="A467" s="10"/>
      <c r="B467" s="10"/>
      <c r="C467" s="10"/>
      <c r="D467" s="10"/>
      <c r="E467" s="10"/>
      <c r="F467" s="10"/>
      <c r="G467" s="10"/>
      <c r="H467" s="15"/>
      <c r="I467" s="10"/>
      <c r="J467" s="10"/>
      <c r="K467" s="10"/>
      <c r="O467" s="10"/>
    </row>
    <row r="468" spans="1:15" x14ac:dyDescent="0.25">
      <c r="A468" s="10"/>
      <c r="B468" s="10"/>
      <c r="C468" s="10"/>
      <c r="D468" s="10"/>
      <c r="E468" s="10"/>
      <c r="F468" s="10"/>
      <c r="G468" s="10"/>
      <c r="H468" s="15"/>
      <c r="I468" s="10"/>
      <c r="J468" s="10"/>
      <c r="K468" s="10"/>
      <c r="O468" s="10"/>
    </row>
    <row r="469" spans="1:15" x14ac:dyDescent="0.25">
      <c r="A469" s="10"/>
      <c r="B469" s="10"/>
      <c r="C469" s="10"/>
      <c r="D469" s="10"/>
      <c r="E469" s="10"/>
      <c r="F469" s="10"/>
      <c r="G469" s="10"/>
      <c r="H469" s="15"/>
      <c r="I469" s="10"/>
      <c r="J469" s="10"/>
      <c r="K469" s="10"/>
      <c r="O469" s="10"/>
    </row>
    <row r="470" spans="1:15" x14ac:dyDescent="0.25">
      <c r="A470" s="10"/>
      <c r="B470" s="10"/>
      <c r="C470" s="10"/>
      <c r="D470" s="10"/>
      <c r="E470" s="10"/>
      <c r="F470" s="10"/>
      <c r="G470" s="10"/>
      <c r="H470" s="15"/>
      <c r="I470" s="10"/>
      <c r="J470" s="10"/>
      <c r="K470" s="10"/>
      <c r="O470" s="10"/>
    </row>
    <row r="471" spans="1:15" x14ac:dyDescent="0.25">
      <c r="A471" s="10"/>
      <c r="B471" s="10"/>
      <c r="C471" s="10"/>
      <c r="D471" s="10"/>
      <c r="E471" s="10"/>
      <c r="F471" s="10"/>
      <c r="G471" s="10"/>
      <c r="H471" s="15"/>
      <c r="I471" s="10"/>
      <c r="J471" s="10"/>
      <c r="K471" s="10"/>
      <c r="O471" s="10"/>
    </row>
    <row r="472" spans="1:15" x14ac:dyDescent="0.25">
      <c r="A472" s="10"/>
      <c r="B472" s="10"/>
      <c r="C472" s="10"/>
      <c r="D472" s="10"/>
      <c r="E472" s="10"/>
      <c r="F472" s="10"/>
      <c r="G472" s="10"/>
      <c r="H472" s="15"/>
      <c r="I472" s="10"/>
      <c r="J472" s="10"/>
      <c r="K472" s="10"/>
      <c r="O472" s="10"/>
    </row>
    <row r="473" spans="1:15" x14ac:dyDescent="0.25">
      <c r="A473" s="10"/>
      <c r="B473" s="10"/>
      <c r="C473" s="10"/>
      <c r="D473" s="10"/>
      <c r="E473" s="10"/>
      <c r="F473" s="10"/>
      <c r="G473" s="10"/>
      <c r="H473" s="15"/>
      <c r="I473" s="10"/>
      <c r="J473" s="10"/>
      <c r="K473" s="10"/>
      <c r="O473" s="10"/>
    </row>
    <row r="474" spans="1:15" x14ac:dyDescent="0.25">
      <c r="A474" s="10"/>
      <c r="B474" s="10"/>
      <c r="C474" s="10"/>
      <c r="D474" s="10"/>
      <c r="E474" s="10"/>
      <c r="F474" s="10"/>
      <c r="G474" s="10"/>
      <c r="H474" s="15"/>
      <c r="I474" s="10"/>
      <c r="J474" s="10"/>
      <c r="K474" s="10"/>
      <c r="O474" s="10"/>
    </row>
    <row r="475" spans="1:15" x14ac:dyDescent="0.25">
      <c r="A475" s="10"/>
      <c r="B475" s="10"/>
      <c r="C475" s="10"/>
      <c r="D475" s="10"/>
      <c r="E475" s="10"/>
      <c r="F475" s="10"/>
      <c r="G475" s="10"/>
      <c r="H475" s="15"/>
      <c r="I475" s="10"/>
      <c r="J475" s="10"/>
      <c r="K475" s="10"/>
      <c r="O475" s="10"/>
    </row>
    <row r="476" spans="1:15" x14ac:dyDescent="0.25">
      <c r="A476" s="10"/>
      <c r="B476" s="10"/>
      <c r="C476" s="10"/>
      <c r="D476" s="10"/>
      <c r="E476" s="10"/>
      <c r="F476" s="10"/>
      <c r="G476" s="10"/>
      <c r="H476" s="15"/>
      <c r="I476" s="10"/>
      <c r="J476" s="10"/>
      <c r="K476" s="10"/>
      <c r="O476" s="10"/>
    </row>
    <row r="477" spans="1:15" x14ac:dyDescent="0.25">
      <c r="A477" s="10"/>
      <c r="B477" s="10"/>
      <c r="C477" s="10"/>
      <c r="D477" s="10"/>
      <c r="E477" s="10"/>
      <c r="F477" s="10"/>
      <c r="G477" s="10"/>
      <c r="H477" s="15"/>
      <c r="I477" s="10"/>
      <c r="J477" s="10"/>
      <c r="K477" s="10"/>
      <c r="O477" s="10"/>
    </row>
    <row r="478" spans="1:15" x14ac:dyDescent="0.25">
      <c r="A478" s="10"/>
      <c r="B478" s="10"/>
      <c r="C478" s="10"/>
      <c r="D478" s="10"/>
      <c r="E478" s="10"/>
      <c r="F478" s="10"/>
      <c r="G478" s="10"/>
      <c r="H478" s="15"/>
      <c r="I478" s="10"/>
      <c r="J478" s="10"/>
      <c r="K478" s="10"/>
      <c r="O478" s="10"/>
    </row>
    <row r="479" spans="1:15" x14ac:dyDescent="0.25">
      <c r="A479" s="10"/>
      <c r="B479" s="10"/>
      <c r="C479" s="10"/>
      <c r="D479" s="10"/>
      <c r="E479" s="10"/>
      <c r="F479" s="10"/>
      <c r="G479" s="10"/>
      <c r="H479" s="15"/>
      <c r="I479" s="10"/>
      <c r="J479" s="10"/>
      <c r="K479" s="10"/>
      <c r="O479" s="10"/>
    </row>
    <row r="480" spans="1:15" x14ac:dyDescent="0.25">
      <c r="A480" s="10"/>
      <c r="B480" s="10"/>
      <c r="C480" s="10"/>
      <c r="D480" s="10"/>
      <c r="E480" s="10"/>
      <c r="F480" s="10"/>
      <c r="G480" s="10"/>
      <c r="H480" s="15"/>
      <c r="I480" s="10"/>
      <c r="J480" s="10"/>
      <c r="K480" s="10"/>
      <c r="O480" s="10"/>
    </row>
    <row r="481" spans="1:15" x14ac:dyDescent="0.25">
      <c r="A481" s="10"/>
      <c r="B481" s="10"/>
      <c r="C481" s="10"/>
      <c r="D481" s="10"/>
      <c r="E481" s="10"/>
      <c r="F481" s="10"/>
      <c r="G481" s="10"/>
      <c r="H481" s="15"/>
      <c r="I481" s="10"/>
      <c r="J481" s="10"/>
      <c r="K481" s="10"/>
      <c r="O481" s="10"/>
    </row>
    <row r="482" spans="1:15" x14ac:dyDescent="0.25">
      <c r="A482" s="10"/>
      <c r="B482" s="10"/>
      <c r="C482" s="10"/>
      <c r="D482" s="10"/>
      <c r="E482" s="10"/>
      <c r="F482" s="10"/>
      <c r="G482" s="10"/>
      <c r="H482" s="15"/>
      <c r="I482" s="10"/>
      <c r="J482" s="10"/>
      <c r="K482" s="10"/>
      <c r="O482" s="10"/>
    </row>
    <row r="483" spans="1:15" x14ac:dyDescent="0.25">
      <c r="A483" s="10"/>
      <c r="B483" s="10"/>
      <c r="C483" s="10"/>
      <c r="D483" s="10"/>
      <c r="E483" s="10"/>
      <c r="F483" s="10"/>
      <c r="G483" s="10"/>
      <c r="H483" s="15"/>
      <c r="I483" s="10"/>
      <c r="J483" s="10"/>
      <c r="K483" s="10"/>
      <c r="O483" s="10"/>
    </row>
    <row r="484" spans="1:15" x14ac:dyDescent="0.25">
      <c r="A484" s="10"/>
      <c r="B484" s="10"/>
      <c r="C484" s="10"/>
      <c r="D484" s="10"/>
      <c r="E484" s="10"/>
      <c r="F484" s="10"/>
      <c r="G484" s="10"/>
      <c r="H484" s="15"/>
      <c r="I484" s="10"/>
      <c r="J484" s="10"/>
      <c r="K484" s="10"/>
      <c r="O484" s="10"/>
    </row>
    <row r="485" spans="1:15" x14ac:dyDescent="0.25">
      <c r="A485" s="10"/>
      <c r="B485" s="10"/>
      <c r="C485" s="10"/>
      <c r="D485" s="10"/>
      <c r="E485" s="10"/>
      <c r="F485" s="10"/>
      <c r="G485" s="10"/>
      <c r="H485" s="15"/>
      <c r="I485" s="10"/>
      <c r="J485" s="10"/>
      <c r="K485" s="10"/>
      <c r="O485" s="10"/>
    </row>
    <row r="486" spans="1:15" x14ac:dyDescent="0.25">
      <c r="A486" s="10"/>
      <c r="B486" s="10"/>
      <c r="C486" s="10"/>
      <c r="D486" s="10"/>
      <c r="E486" s="10"/>
      <c r="F486" s="10"/>
      <c r="G486" s="10"/>
      <c r="H486" s="15"/>
      <c r="I486" s="10"/>
      <c r="J486" s="10"/>
      <c r="K486" s="10"/>
      <c r="O486" s="10"/>
    </row>
    <row r="487" spans="1:15" x14ac:dyDescent="0.25">
      <c r="A487" s="10"/>
      <c r="B487" s="10"/>
      <c r="C487" s="10"/>
      <c r="D487" s="10"/>
      <c r="E487" s="10"/>
      <c r="F487" s="10"/>
      <c r="G487" s="10"/>
      <c r="H487" s="15"/>
      <c r="I487" s="10"/>
      <c r="J487" s="10"/>
      <c r="K487" s="10"/>
      <c r="O487" s="10"/>
    </row>
    <row r="488" spans="1:15" x14ac:dyDescent="0.25">
      <c r="A488" s="10"/>
      <c r="B488" s="10"/>
      <c r="C488" s="10"/>
      <c r="D488" s="10"/>
      <c r="E488" s="10"/>
      <c r="F488" s="10"/>
      <c r="G488" s="10"/>
      <c r="H488" s="15"/>
      <c r="I488" s="10"/>
      <c r="J488" s="10"/>
      <c r="K488" s="10"/>
      <c r="O488" s="10"/>
    </row>
    <row r="489" spans="1:15" x14ac:dyDescent="0.25">
      <c r="A489" s="10"/>
      <c r="B489" s="10"/>
      <c r="C489" s="10"/>
      <c r="D489" s="10"/>
      <c r="E489" s="10"/>
      <c r="F489" s="10"/>
      <c r="G489" s="10"/>
      <c r="H489" s="15"/>
      <c r="I489" s="10"/>
      <c r="J489" s="10"/>
      <c r="K489" s="10"/>
      <c r="O489" s="10"/>
    </row>
    <row r="490" spans="1:15" x14ac:dyDescent="0.25">
      <c r="A490" s="10"/>
      <c r="B490" s="10"/>
      <c r="C490" s="10"/>
      <c r="D490" s="10"/>
      <c r="E490" s="10"/>
      <c r="F490" s="10"/>
      <c r="G490" s="10"/>
      <c r="H490" s="15"/>
      <c r="I490" s="10"/>
      <c r="J490" s="10"/>
      <c r="K490" s="10"/>
      <c r="O490" s="10"/>
    </row>
    <row r="491" spans="1:15" x14ac:dyDescent="0.25">
      <c r="A491" s="10"/>
      <c r="B491" s="10"/>
      <c r="C491" s="10"/>
      <c r="D491" s="10"/>
      <c r="E491" s="10"/>
      <c r="F491" s="10"/>
      <c r="G491" s="10"/>
      <c r="H491" s="15"/>
      <c r="I491" s="10"/>
      <c r="J491" s="10"/>
      <c r="K491" s="10"/>
      <c r="O491" s="10"/>
    </row>
    <row r="492" spans="1:15" x14ac:dyDescent="0.25">
      <c r="A492" s="10"/>
      <c r="B492" s="10"/>
      <c r="C492" s="10"/>
      <c r="D492" s="10"/>
      <c r="E492" s="10"/>
      <c r="F492" s="10"/>
      <c r="G492" s="10"/>
      <c r="H492" s="15"/>
      <c r="I492" s="10"/>
      <c r="J492" s="10"/>
      <c r="K492" s="10"/>
      <c r="O492" s="10"/>
    </row>
    <row r="493" spans="1:15" x14ac:dyDescent="0.25">
      <c r="A493" s="10"/>
      <c r="B493" s="10"/>
      <c r="C493" s="10"/>
      <c r="D493" s="10"/>
      <c r="E493" s="10"/>
      <c r="F493" s="10"/>
      <c r="G493" s="10"/>
      <c r="H493" s="15"/>
      <c r="I493" s="10"/>
      <c r="J493" s="10"/>
      <c r="K493" s="10"/>
      <c r="O493" s="10"/>
    </row>
    <row r="494" spans="1:15" x14ac:dyDescent="0.25">
      <c r="A494" s="10"/>
      <c r="B494" s="10"/>
      <c r="C494" s="10"/>
      <c r="D494" s="10"/>
      <c r="E494" s="10"/>
      <c r="F494" s="10"/>
      <c r="G494" s="10"/>
      <c r="H494" s="15"/>
      <c r="I494" s="10"/>
      <c r="J494" s="10"/>
      <c r="K494" s="10"/>
      <c r="O494" s="10"/>
    </row>
    <row r="495" spans="1:15" x14ac:dyDescent="0.25">
      <c r="A495" s="10"/>
      <c r="B495" s="10"/>
      <c r="C495" s="10"/>
      <c r="D495" s="10"/>
      <c r="E495" s="10"/>
      <c r="F495" s="10"/>
      <c r="G495" s="10"/>
      <c r="H495" s="15"/>
      <c r="I495" s="10"/>
      <c r="J495" s="10"/>
      <c r="K495" s="10"/>
      <c r="O495" s="10"/>
    </row>
    <row r="496" spans="1:15" x14ac:dyDescent="0.25">
      <c r="A496" s="10"/>
      <c r="B496" s="10"/>
      <c r="C496" s="10"/>
      <c r="D496" s="10"/>
      <c r="E496" s="10"/>
      <c r="F496" s="10"/>
      <c r="G496" s="10"/>
      <c r="H496" s="15"/>
      <c r="I496" s="10"/>
      <c r="J496" s="10"/>
      <c r="K496" s="10"/>
      <c r="O496" s="10"/>
    </row>
    <row r="497" spans="1:15" x14ac:dyDescent="0.25">
      <c r="A497" s="10"/>
      <c r="B497" s="10"/>
      <c r="C497" s="10"/>
      <c r="D497" s="10"/>
      <c r="E497" s="10"/>
      <c r="F497" s="10"/>
      <c r="G497" s="10"/>
      <c r="H497" s="15"/>
      <c r="I497" s="10"/>
      <c r="J497" s="10"/>
      <c r="K497" s="10"/>
      <c r="O497" s="10"/>
    </row>
    <row r="498" spans="1:15" x14ac:dyDescent="0.25">
      <c r="A498" s="10"/>
      <c r="B498" s="10"/>
      <c r="C498" s="10"/>
      <c r="D498" s="10"/>
      <c r="E498" s="10"/>
      <c r="F498" s="10"/>
      <c r="G498" s="10"/>
      <c r="H498" s="15"/>
      <c r="I498" s="10"/>
      <c r="J498" s="10"/>
      <c r="K498" s="10"/>
      <c r="O498" s="10"/>
    </row>
    <row r="499" spans="1:15" x14ac:dyDescent="0.25">
      <c r="A499" s="10"/>
      <c r="B499" s="10"/>
      <c r="C499" s="10"/>
      <c r="D499" s="10"/>
      <c r="E499" s="10"/>
      <c r="F499" s="10"/>
      <c r="G499" s="10"/>
      <c r="H499" s="15"/>
      <c r="I499" s="10"/>
      <c r="J499" s="10"/>
      <c r="K499" s="10"/>
      <c r="O499" s="10"/>
    </row>
    <row r="500" spans="1:15" x14ac:dyDescent="0.25">
      <c r="A500" s="10"/>
      <c r="B500" s="10"/>
      <c r="C500" s="10"/>
      <c r="D500" s="10"/>
      <c r="E500" s="10"/>
      <c r="F500" s="10"/>
      <c r="G500" s="10"/>
      <c r="H500" s="15"/>
      <c r="I500" s="10"/>
      <c r="J500" s="10"/>
      <c r="K500" s="10"/>
      <c r="O500" s="10"/>
    </row>
    <row r="501" spans="1:15" x14ac:dyDescent="0.25">
      <c r="A501" s="10"/>
      <c r="B501" s="10"/>
      <c r="C501" s="10"/>
      <c r="D501" s="10"/>
      <c r="E501" s="10"/>
      <c r="F501" s="10"/>
      <c r="G501" s="10"/>
      <c r="H501" s="15"/>
      <c r="I501" s="10"/>
      <c r="J501" s="10"/>
      <c r="K501" s="10"/>
      <c r="O501" s="10"/>
    </row>
    <row r="502" spans="1:15" x14ac:dyDescent="0.25">
      <c r="A502" s="10"/>
      <c r="B502" s="10"/>
      <c r="C502" s="10"/>
      <c r="D502" s="10"/>
      <c r="E502" s="10"/>
      <c r="F502" s="10"/>
      <c r="G502" s="10"/>
      <c r="H502" s="15"/>
      <c r="I502" s="10"/>
      <c r="J502" s="10"/>
      <c r="K502" s="10"/>
      <c r="O502" s="10"/>
    </row>
    <row r="503" spans="1:15" x14ac:dyDescent="0.25">
      <c r="A503" s="10"/>
      <c r="B503" s="10"/>
      <c r="C503" s="10"/>
      <c r="D503" s="10"/>
      <c r="E503" s="10"/>
      <c r="F503" s="10"/>
      <c r="G503" s="10"/>
      <c r="H503" s="15"/>
      <c r="I503" s="10"/>
      <c r="J503" s="10"/>
      <c r="K503" s="10"/>
      <c r="O503" s="10"/>
    </row>
    <row r="504" spans="1:15" x14ac:dyDescent="0.25">
      <c r="A504" s="10"/>
      <c r="B504" s="10"/>
      <c r="C504" s="10"/>
      <c r="D504" s="10"/>
      <c r="E504" s="10"/>
      <c r="F504" s="10"/>
      <c r="G504" s="10"/>
      <c r="H504" s="15"/>
      <c r="I504" s="10"/>
      <c r="J504" s="10"/>
      <c r="K504" s="10"/>
      <c r="O504" s="10"/>
    </row>
    <row r="505" spans="1:15" x14ac:dyDescent="0.25">
      <c r="A505" s="10"/>
      <c r="B505" s="10"/>
      <c r="C505" s="10"/>
      <c r="D505" s="10"/>
      <c r="E505" s="10"/>
      <c r="F505" s="10"/>
      <c r="G505" s="10"/>
      <c r="H505" s="15"/>
      <c r="I505" s="10"/>
      <c r="J505" s="10"/>
      <c r="K505" s="10"/>
      <c r="O505" s="10"/>
    </row>
    <row r="506" spans="1:15" x14ac:dyDescent="0.25">
      <c r="A506" s="10"/>
      <c r="B506" s="10"/>
      <c r="C506" s="10"/>
      <c r="D506" s="10"/>
      <c r="E506" s="10"/>
      <c r="F506" s="10"/>
      <c r="G506" s="10"/>
      <c r="H506" s="15"/>
      <c r="I506" s="10"/>
      <c r="J506" s="10"/>
      <c r="K506" s="10"/>
      <c r="O506" s="10"/>
    </row>
    <row r="507" spans="1:15" x14ac:dyDescent="0.25">
      <c r="A507" s="10"/>
      <c r="B507" s="10"/>
      <c r="C507" s="10"/>
      <c r="D507" s="10"/>
      <c r="E507" s="10"/>
      <c r="F507" s="10"/>
      <c r="G507" s="10"/>
      <c r="H507" s="15"/>
      <c r="I507" s="10"/>
      <c r="J507" s="10"/>
      <c r="K507" s="10"/>
      <c r="O507" s="10"/>
    </row>
    <row r="510" spans="1:15" x14ac:dyDescent="0.25">
      <c r="A510" s="10"/>
      <c r="B510" s="10"/>
      <c r="C510" s="10"/>
      <c r="D510" s="10"/>
      <c r="E510" s="10"/>
      <c r="F510" s="10"/>
      <c r="G510" s="10"/>
      <c r="H510" s="15"/>
      <c r="I510" s="10"/>
      <c r="J510" s="10"/>
      <c r="K510" s="10"/>
      <c r="O510" s="10"/>
    </row>
    <row r="511" spans="1:15" x14ac:dyDescent="0.25">
      <c r="A511" s="10"/>
      <c r="B511" s="10"/>
      <c r="C511" s="10"/>
      <c r="D511" s="10"/>
      <c r="E511" s="10"/>
      <c r="F511" s="10"/>
      <c r="G511" s="10"/>
      <c r="H511" s="15"/>
      <c r="I511" s="10"/>
      <c r="J511" s="10"/>
      <c r="K511" s="10"/>
      <c r="O511" s="10"/>
    </row>
    <row r="512" spans="1:15" x14ac:dyDescent="0.25">
      <c r="A512" s="10"/>
      <c r="B512" s="10"/>
      <c r="C512" s="10"/>
      <c r="D512" s="10"/>
      <c r="E512" s="10"/>
      <c r="F512" s="10"/>
      <c r="G512" s="10"/>
      <c r="H512" s="15"/>
      <c r="I512" s="10"/>
      <c r="J512" s="10"/>
      <c r="K512" s="10"/>
      <c r="O512" s="10"/>
    </row>
    <row r="513" spans="1:15" x14ac:dyDescent="0.25">
      <c r="A513" s="10"/>
      <c r="B513" s="10"/>
      <c r="C513" s="10"/>
      <c r="D513" s="10"/>
      <c r="E513" s="10"/>
      <c r="F513" s="10"/>
      <c r="G513" s="10"/>
      <c r="H513" s="15"/>
      <c r="I513" s="10"/>
      <c r="J513" s="10"/>
      <c r="K513" s="10"/>
      <c r="O513" s="10"/>
    </row>
    <row r="514" spans="1:15" x14ac:dyDescent="0.25">
      <c r="A514" s="10"/>
      <c r="B514" s="10"/>
      <c r="C514" s="10"/>
      <c r="D514" s="10"/>
      <c r="E514" s="10"/>
      <c r="F514" s="10"/>
      <c r="G514" s="10"/>
      <c r="H514" s="15"/>
      <c r="I514" s="10"/>
      <c r="J514" s="10"/>
      <c r="K514" s="10"/>
      <c r="O514" s="10"/>
    </row>
    <row r="515" spans="1:15" x14ac:dyDescent="0.25">
      <c r="A515" s="10"/>
      <c r="B515" s="10"/>
      <c r="C515" s="10"/>
      <c r="D515" s="10"/>
      <c r="E515" s="10"/>
      <c r="F515" s="10"/>
      <c r="G515" s="10"/>
      <c r="H515" s="15"/>
      <c r="I515" s="10"/>
      <c r="J515" s="10"/>
      <c r="K515" s="10"/>
      <c r="O515" s="10"/>
    </row>
    <row r="516" spans="1:15" x14ac:dyDescent="0.25">
      <c r="A516" s="10"/>
      <c r="B516" s="10"/>
      <c r="C516" s="10"/>
      <c r="D516" s="10"/>
      <c r="E516" s="10"/>
      <c r="F516" s="10"/>
      <c r="G516" s="10"/>
      <c r="H516" s="15"/>
      <c r="I516" s="10"/>
      <c r="J516" s="10"/>
      <c r="K516" s="10"/>
      <c r="O516" s="10"/>
    </row>
    <row r="517" spans="1:15" x14ac:dyDescent="0.25">
      <c r="A517" s="10"/>
      <c r="B517" s="10"/>
      <c r="C517" s="10"/>
      <c r="D517" s="10"/>
      <c r="E517" s="10"/>
      <c r="F517" s="10"/>
      <c r="G517" s="10"/>
      <c r="H517" s="15"/>
      <c r="I517" s="10"/>
      <c r="J517" s="10"/>
      <c r="K517" s="10"/>
      <c r="O517" s="10"/>
    </row>
    <row r="518" spans="1:15" x14ac:dyDescent="0.25">
      <c r="A518" s="10"/>
      <c r="B518" s="10"/>
      <c r="C518" s="10"/>
      <c r="D518" s="10"/>
      <c r="E518" s="10"/>
      <c r="F518" s="10"/>
      <c r="G518" s="10"/>
      <c r="H518" s="15"/>
      <c r="I518" s="10"/>
      <c r="J518" s="10"/>
      <c r="K518" s="10"/>
      <c r="O518" s="10"/>
    </row>
    <row r="519" spans="1:15" x14ac:dyDescent="0.25">
      <c r="A519" s="10"/>
      <c r="B519" s="10"/>
      <c r="C519" s="10"/>
      <c r="D519" s="10"/>
      <c r="E519" s="10"/>
      <c r="F519" s="10"/>
      <c r="G519" s="10"/>
      <c r="H519" s="15"/>
      <c r="I519" s="10"/>
      <c r="J519" s="10"/>
      <c r="K519" s="10"/>
      <c r="O519" s="10"/>
    </row>
    <row r="520" spans="1:15" x14ac:dyDescent="0.25">
      <c r="A520" s="10"/>
      <c r="B520" s="10"/>
      <c r="C520" s="10"/>
      <c r="D520" s="10"/>
      <c r="E520" s="10"/>
      <c r="F520" s="10"/>
      <c r="G520" s="10"/>
      <c r="H520" s="15"/>
      <c r="I520" s="10"/>
      <c r="J520" s="10"/>
      <c r="K520" s="10"/>
      <c r="O520" s="10"/>
    </row>
    <row r="521" spans="1:15" x14ac:dyDescent="0.25">
      <c r="A521" s="10"/>
      <c r="B521" s="10"/>
      <c r="C521" s="10"/>
      <c r="D521" s="10"/>
      <c r="E521" s="10"/>
      <c r="F521" s="10"/>
      <c r="G521" s="10"/>
      <c r="H521" s="15"/>
      <c r="I521" s="10"/>
      <c r="J521" s="10"/>
      <c r="K521" s="10"/>
      <c r="O521" s="10"/>
    </row>
    <row r="522" spans="1:15" x14ac:dyDescent="0.25">
      <c r="A522" s="10"/>
      <c r="B522" s="10"/>
      <c r="C522" s="10"/>
      <c r="D522" s="10"/>
      <c r="E522" s="10"/>
      <c r="F522" s="10"/>
      <c r="G522" s="10"/>
      <c r="H522" s="15"/>
      <c r="I522" s="10"/>
      <c r="J522" s="10"/>
      <c r="K522" s="10"/>
      <c r="O522" s="10"/>
    </row>
    <row r="523" spans="1:15" x14ac:dyDescent="0.25">
      <c r="A523" s="10"/>
      <c r="B523" s="10"/>
      <c r="C523" s="10"/>
      <c r="D523" s="10"/>
      <c r="E523" s="10"/>
      <c r="F523" s="10"/>
      <c r="G523" s="10"/>
      <c r="H523" s="15"/>
      <c r="I523" s="10"/>
      <c r="J523" s="10"/>
      <c r="K523" s="10"/>
      <c r="O523" s="10"/>
    </row>
    <row r="524" spans="1:15" x14ac:dyDescent="0.25">
      <c r="A524" s="10"/>
      <c r="B524" s="10"/>
      <c r="C524" s="10"/>
      <c r="D524" s="10"/>
      <c r="E524" s="10"/>
      <c r="F524" s="10"/>
      <c r="G524" s="10"/>
      <c r="H524" s="15"/>
      <c r="I524" s="10"/>
      <c r="J524" s="10"/>
      <c r="K524" s="10"/>
      <c r="O524" s="10"/>
    </row>
    <row r="525" spans="1:15" x14ac:dyDescent="0.25">
      <c r="A525" s="10"/>
      <c r="B525" s="10"/>
      <c r="C525" s="10"/>
      <c r="D525" s="10"/>
      <c r="E525" s="10"/>
      <c r="F525" s="10"/>
      <c r="G525" s="10"/>
      <c r="H525" s="15"/>
      <c r="I525" s="10"/>
      <c r="J525" s="10"/>
      <c r="K525" s="10"/>
      <c r="O525" s="10"/>
    </row>
    <row r="526" spans="1:15" x14ac:dyDescent="0.25">
      <c r="A526" s="10"/>
      <c r="B526" s="10"/>
      <c r="C526" s="10"/>
      <c r="D526" s="10"/>
      <c r="E526" s="10"/>
      <c r="F526" s="10"/>
      <c r="G526" s="10"/>
      <c r="H526" s="15"/>
      <c r="I526" s="10"/>
      <c r="J526" s="10"/>
      <c r="K526" s="10"/>
      <c r="O526" s="10"/>
    </row>
    <row r="527" spans="1:15" x14ac:dyDescent="0.25">
      <c r="A527" s="10"/>
      <c r="B527" s="10"/>
      <c r="C527" s="10"/>
      <c r="D527" s="10"/>
      <c r="E527" s="10"/>
      <c r="F527" s="10"/>
      <c r="G527" s="10"/>
      <c r="H527" s="15"/>
      <c r="I527" s="10"/>
      <c r="J527" s="10"/>
      <c r="K527" s="10"/>
      <c r="O527" s="10"/>
    </row>
    <row r="528" spans="1:15" x14ac:dyDescent="0.25">
      <c r="A528" s="10"/>
      <c r="B528" s="10"/>
      <c r="C528" s="10"/>
      <c r="D528" s="10"/>
      <c r="E528" s="10"/>
      <c r="F528" s="10"/>
      <c r="G528" s="10"/>
      <c r="H528" s="15"/>
      <c r="I528" s="10"/>
      <c r="J528" s="10"/>
      <c r="K528" s="10"/>
      <c r="O528" s="10"/>
    </row>
    <row r="529" spans="1:15" x14ac:dyDescent="0.25">
      <c r="A529" s="10"/>
      <c r="B529" s="10"/>
      <c r="C529" s="10"/>
      <c r="D529" s="10"/>
      <c r="E529" s="10"/>
      <c r="F529" s="10"/>
      <c r="G529" s="10"/>
      <c r="H529" s="15"/>
      <c r="I529" s="10"/>
      <c r="J529" s="10"/>
      <c r="K529" s="10"/>
      <c r="O529" s="10"/>
    </row>
    <row r="530" spans="1:15" x14ac:dyDescent="0.25">
      <c r="A530" s="10"/>
      <c r="B530" s="10"/>
      <c r="C530" s="10"/>
      <c r="D530" s="10"/>
      <c r="E530" s="10"/>
      <c r="F530" s="10"/>
      <c r="G530" s="10"/>
      <c r="H530" s="15"/>
      <c r="I530" s="10"/>
      <c r="J530" s="10"/>
      <c r="K530" s="10"/>
      <c r="O530" s="10"/>
    </row>
    <row r="531" spans="1:15" x14ac:dyDescent="0.25">
      <c r="A531" s="10"/>
      <c r="B531" s="10"/>
      <c r="C531" s="10"/>
      <c r="D531" s="10"/>
      <c r="E531" s="10"/>
      <c r="F531" s="10"/>
      <c r="G531" s="10"/>
      <c r="H531" s="15"/>
      <c r="I531" s="10"/>
      <c r="J531" s="10"/>
      <c r="K531" s="10"/>
      <c r="O531" s="10"/>
    </row>
    <row r="532" spans="1:15" x14ac:dyDescent="0.25">
      <c r="A532" s="10"/>
      <c r="B532" s="10"/>
      <c r="C532" s="10"/>
      <c r="D532" s="10"/>
      <c r="E532" s="10"/>
      <c r="F532" s="10"/>
      <c r="G532" s="10"/>
      <c r="H532" s="15"/>
      <c r="I532" s="10"/>
      <c r="J532" s="10"/>
      <c r="K532" s="10"/>
      <c r="O532" s="10"/>
    </row>
    <row r="533" spans="1:15" x14ac:dyDescent="0.25">
      <c r="A533" s="10"/>
      <c r="B533" s="10"/>
      <c r="C533" s="10"/>
      <c r="D533" s="10"/>
      <c r="E533" s="10"/>
      <c r="F533" s="10"/>
      <c r="G533" s="10"/>
      <c r="H533" s="15"/>
      <c r="I533" s="10"/>
      <c r="J533" s="10"/>
      <c r="K533" s="10"/>
      <c r="O533" s="10"/>
    </row>
    <row r="534" spans="1:15" x14ac:dyDescent="0.25">
      <c r="A534" s="10"/>
      <c r="B534" s="10"/>
      <c r="C534" s="10"/>
      <c r="D534" s="10"/>
      <c r="E534" s="10"/>
      <c r="F534" s="10"/>
      <c r="G534" s="10"/>
      <c r="H534" s="15"/>
      <c r="I534" s="10"/>
      <c r="J534" s="10"/>
      <c r="K534" s="10"/>
      <c r="O534" s="10"/>
    </row>
    <row r="535" spans="1:15" x14ac:dyDescent="0.25">
      <c r="A535" s="10"/>
      <c r="B535" s="10"/>
      <c r="C535" s="10"/>
      <c r="D535" s="10"/>
      <c r="E535" s="10"/>
      <c r="F535" s="10"/>
      <c r="G535" s="10"/>
      <c r="H535" s="15"/>
      <c r="I535" s="10"/>
      <c r="J535" s="10"/>
      <c r="K535" s="10"/>
      <c r="O535" s="10"/>
    </row>
    <row r="536" spans="1:15" x14ac:dyDescent="0.25">
      <c r="A536" s="10"/>
      <c r="B536" s="10"/>
      <c r="C536" s="10"/>
      <c r="D536" s="10"/>
      <c r="E536" s="10"/>
      <c r="F536" s="10"/>
      <c r="G536" s="10"/>
      <c r="H536" s="15"/>
      <c r="I536" s="10"/>
      <c r="J536" s="10"/>
      <c r="K536" s="10"/>
      <c r="O536" s="10"/>
    </row>
    <row r="537" spans="1:15" x14ac:dyDescent="0.25">
      <c r="A537" s="10"/>
      <c r="B537" s="10"/>
      <c r="C537" s="10"/>
      <c r="D537" s="10"/>
      <c r="E537" s="10"/>
      <c r="F537" s="10"/>
      <c r="G537" s="10"/>
      <c r="H537" s="15"/>
      <c r="I537" s="10"/>
      <c r="J537" s="10"/>
      <c r="K537" s="10"/>
      <c r="O537" s="10"/>
    </row>
    <row r="538" spans="1:15" x14ac:dyDescent="0.25">
      <c r="A538" s="10"/>
      <c r="B538" s="10"/>
      <c r="C538" s="10"/>
      <c r="D538" s="10"/>
      <c r="E538" s="10"/>
      <c r="F538" s="10"/>
      <c r="G538" s="10"/>
      <c r="H538" s="15"/>
      <c r="I538" s="10"/>
      <c r="J538" s="10"/>
      <c r="K538" s="10"/>
      <c r="O538" s="10"/>
    </row>
    <row r="539" spans="1:15" x14ac:dyDescent="0.25">
      <c r="A539" s="10"/>
      <c r="B539" s="10"/>
      <c r="C539" s="10"/>
      <c r="D539" s="10"/>
      <c r="E539" s="10"/>
      <c r="F539" s="10"/>
      <c r="G539" s="10"/>
      <c r="H539" s="15"/>
      <c r="I539" s="10"/>
      <c r="J539" s="10"/>
      <c r="K539" s="10"/>
      <c r="O539" s="10"/>
    </row>
    <row r="540" spans="1:15" x14ac:dyDescent="0.25">
      <c r="A540" s="10"/>
      <c r="B540" s="10"/>
      <c r="C540" s="10"/>
      <c r="D540" s="10"/>
      <c r="E540" s="10"/>
      <c r="F540" s="10"/>
      <c r="G540" s="10"/>
      <c r="H540" s="15"/>
      <c r="I540" s="10"/>
      <c r="J540" s="10"/>
      <c r="K540" s="10"/>
      <c r="O540" s="10"/>
    </row>
    <row r="541" spans="1:15" x14ac:dyDescent="0.25">
      <c r="A541" s="10"/>
      <c r="B541" s="10"/>
      <c r="C541" s="10"/>
      <c r="D541" s="10"/>
      <c r="E541" s="10"/>
      <c r="F541" s="10"/>
      <c r="G541" s="10"/>
      <c r="H541" s="15"/>
      <c r="I541" s="10"/>
      <c r="J541" s="10"/>
      <c r="K541" s="10"/>
      <c r="O541" s="10"/>
    </row>
    <row r="542" spans="1:15" x14ac:dyDescent="0.25">
      <c r="A542" s="10"/>
      <c r="B542" s="10"/>
      <c r="C542" s="10"/>
      <c r="D542" s="10"/>
      <c r="E542" s="10"/>
      <c r="F542" s="10"/>
      <c r="G542" s="10"/>
      <c r="H542" s="15"/>
      <c r="I542" s="10"/>
      <c r="J542" s="10"/>
      <c r="K542" s="10"/>
      <c r="O542" s="10"/>
    </row>
    <row r="543" spans="1:15" x14ac:dyDescent="0.25">
      <c r="A543" s="10"/>
      <c r="B543" s="10"/>
      <c r="C543" s="10"/>
      <c r="D543" s="10"/>
      <c r="E543" s="10"/>
      <c r="F543" s="10"/>
      <c r="G543" s="10"/>
      <c r="H543" s="15"/>
      <c r="I543" s="10"/>
      <c r="J543" s="10"/>
      <c r="K543" s="10"/>
      <c r="O543" s="10"/>
    </row>
    <row r="544" spans="1:15" x14ac:dyDescent="0.25">
      <c r="A544" s="10"/>
      <c r="B544" s="10"/>
      <c r="C544" s="10"/>
      <c r="D544" s="10"/>
      <c r="E544" s="10"/>
      <c r="F544" s="10"/>
      <c r="G544" s="10"/>
      <c r="H544" s="15"/>
      <c r="I544" s="10"/>
      <c r="J544" s="10"/>
      <c r="K544" s="10"/>
      <c r="O544" s="10"/>
    </row>
    <row r="545" spans="1:15" x14ac:dyDescent="0.25">
      <c r="A545" s="10"/>
      <c r="B545" s="10"/>
      <c r="C545" s="10"/>
      <c r="D545" s="10"/>
      <c r="E545" s="10"/>
      <c r="F545" s="10"/>
      <c r="G545" s="10"/>
      <c r="H545" s="15"/>
      <c r="I545" s="10"/>
      <c r="J545" s="10"/>
      <c r="K545" s="10"/>
      <c r="O545" s="10"/>
    </row>
    <row r="546" spans="1:15" x14ac:dyDescent="0.25">
      <c r="A546" s="10"/>
      <c r="B546" s="10"/>
      <c r="C546" s="10"/>
      <c r="D546" s="10"/>
      <c r="E546" s="10"/>
      <c r="F546" s="10"/>
      <c r="G546" s="10"/>
      <c r="H546" s="15"/>
      <c r="I546" s="10"/>
      <c r="J546" s="10"/>
      <c r="K546" s="10"/>
      <c r="O546" s="10"/>
    </row>
    <row r="547" spans="1:15" x14ac:dyDescent="0.25">
      <c r="A547" s="10"/>
      <c r="B547" s="10"/>
      <c r="C547" s="10"/>
      <c r="D547" s="10"/>
      <c r="E547" s="10"/>
      <c r="F547" s="10"/>
      <c r="G547" s="10"/>
      <c r="H547" s="15"/>
      <c r="I547" s="10"/>
      <c r="J547" s="10"/>
      <c r="K547" s="10"/>
      <c r="O547" s="10"/>
    </row>
    <row r="548" spans="1:15" x14ac:dyDescent="0.25">
      <c r="A548" s="10"/>
      <c r="B548" s="10"/>
      <c r="C548" s="10"/>
      <c r="D548" s="10"/>
      <c r="E548" s="10"/>
      <c r="F548" s="10"/>
      <c r="G548" s="10"/>
      <c r="H548" s="15"/>
      <c r="I548" s="10"/>
      <c r="J548" s="10"/>
      <c r="K548" s="10"/>
      <c r="O548" s="10"/>
    </row>
    <row r="549" spans="1:15" x14ac:dyDescent="0.25">
      <c r="A549" s="10"/>
      <c r="B549" s="10"/>
      <c r="C549" s="10"/>
      <c r="D549" s="10"/>
      <c r="E549" s="10"/>
      <c r="F549" s="10"/>
      <c r="G549" s="10"/>
      <c r="H549" s="15"/>
      <c r="I549" s="10"/>
      <c r="J549" s="10"/>
      <c r="K549" s="10"/>
      <c r="O549" s="10"/>
    </row>
    <row r="550" spans="1:15" x14ac:dyDescent="0.25">
      <c r="A550" s="10"/>
      <c r="B550" s="10"/>
      <c r="C550" s="10"/>
      <c r="D550" s="10"/>
      <c r="E550" s="10"/>
      <c r="F550" s="10"/>
      <c r="G550" s="10"/>
      <c r="H550" s="15"/>
      <c r="I550" s="10"/>
      <c r="J550" s="10"/>
      <c r="K550" s="10"/>
      <c r="O550" s="10"/>
    </row>
    <row r="551" spans="1:15" x14ac:dyDescent="0.25">
      <c r="A551" s="10"/>
      <c r="B551" s="10"/>
      <c r="C551" s="10"/>
      <c r="D551" s="10"/>
      <c r="E551" s="10"/>
      <c r="F551" s="10"/>
      <c r="G551" s="10"/>
      <c r="H551" s="15"/>
      <c r="I551" s="10"/>
      <c r="J551" s="10"/>
      <c r="K551" s="10"/>
      <c r="O551" s="10"/>
    </row>
    <row r="552" spans="1:15" x14ac:dyDescent="0.25">
      <c r="A552" s="10"/>
      <c r="B552" s="10"/>
      <c r="C552" s="10"/>
      <c r="D552" s="10"/>
      <c r="E552" s="10"/>
      <c r="F552" s="10"/>
      <c r="G552" s="10"/>
      <c r="H552" s="15"/>
      <c r="I552" s="10"/>
      <c r="J552" s="10"/>
      <c r="K552" s="10"/>
      <c r="O552" s="10"/>
    </row>
    <row r="553" spans="1:15" x14ac:dyDescent="0.25">
      <c r="A553" s="10"/>
      <c r="B553" s="10"/>
      <c r="C553" s="10"/>
      <c r="D553" s="10"/>
      <c r="E553" s="10"/>
      <c r="F553" s="10"/>
      <c r="G553" s="10"/>
      <c r="H553" s="15"/>
      <c r="I553" s="10"/>
      <c r="J553" s="10"/>
      <c r="K553" s="10"/>
      <c r="O553" s="10"/>
    </row>
    <row r="554" spans="1:15" x14ac:dyDescent="0.25">
      <c r="A554" s="10"/>
      <c r="B554" s="10"/>
      <c r="C554" s="10"/>
      <c r="D554" s="10"/>
      <c r="E554" s="10"/>
      <c r="F554" s="10"/>
      <c r="G554" s="10"/>
      <c r="H554" s="15"/>
      <c r="I554" s="10"/>
      <c r="J554" s="10"/>
      <c r="K554" s="10"/>
      <c r="O554" s="10"/>
    </row>
    <row r="555" spans="1:15" x14ac:dyDescent="0.25">
      <c r="A555" s="10"/>
      <c r="B555" s="10"/>
      <c r="C555" s="10"/>
      <c r="D555" s="10"/>
      <c r="E555" s="10"/>
      <c r="F555" s="10"/>
      <c r="G555" s="10"/>
      <c r="H555" s="15"/>
      <c r="I555" s="10"/>
      <c r="J555" s="10"/>
      <c r="K555" s="10"/>
      <c r="O555" s="10"/>
    </row>
    <row r="556" spans="1:15" x14ac:dyDescent="0.25">
      <c r="A556" s="10"/>
      <c r="B556" s="10"/>
      <c r="C556" s="10"/>
      <c r="D556" s="10"/>
      <c r="E556" s="10"/>
      <c r="F556" s="10"/>
      <c r="G556" s="10"/>
      <c r="H556" s="15"/>
      <c r="I556" s="10"/>
      <c r="J556" s="10"/>
      <c r="K556" s="10"/>
      <c r="O556" s="10"/>
    </row>
    <row r="557" spans="1:15" x14ac:dyDescent="0.25">
      <c r="A557" s="10"/>
      <c r="B557" s="10"/>
      <c r="C557" s="10"/>
      <c r="D557" s="10"/>
      <c r="E557" s="10"/>
      <c r="F557" s="10"/>
      <c r="G557" s="10"/>
      <c r="H557" s="15"/>
      <c r="I557" s="10"/>
      <c r="J557" s="10"/>
      <c r="K557" s="10"/>
      <c r="O557" s="10"/>
    </row>
    <row r="558" spans="1:15" x14ac:dyDescent="0.25">
      <c r="A558" s="10"/>
      <c r="B558" s="10"/>
      <c r="C558" s="10"/>
      <c r="D558" s="10"/>
      <c r="E558" s="10"/>
      <c r="F558" s="10"/>
      <c r="G558" s="10"/>
      <c r="H558" s="15"/>
      <c r="I558" s="10"/>
      <c r="J558" s="10"/>
      <c r="K558" s="10"/>
      <c r="O558" s="10"/>
    </row>
    <row r="559" spans="1:15" x14ac:dyDescent="0.25">
      <c r="A559" s="10"/>
      <c r="B559" s="10"/>
      <c r="C559" s="10"/>
      <c r="D559" s="10"/>
      <c r="E559" s="10"/>
      <c r="F559" s="10"/>
      <c r="G559" s="10"/>
      <c r="H559" s="15"/>
      <c r="I559" s="10"/>
      <c r="J559" s="10"/>
      <c r="K559" s="10"/>
      <c r="O559" s="10"/>
    </row>
    <row r="560" spans="1:15" x14ac:dyDescent="0.25">
      <c r="A560" s="10"/>
      <c r="B560" s="10"/>
      <c r="C560" s="10"/>
      <c r="D560" s="10"/>
      <c r="E560" s="10"/>
      <c r="F560" s="10"/>
      <c r="G560" s="10"/>
      <c r="H560" s="15"/>
      <c r="I560" s="10"/>
      <c r="J560" s="10"/>
      <c r="K560" s="10"/>
      <c r="O560" s="10"/>
    </row>
    <row r="561" spans="1:15" x14ac:dyDescent="0.25">
      <c r="A561" s="10"/>
      <c r="B561" s="10"/>
      <c r="C561" s="10"/>
      <c r="D561" s="10"/>
      <c r="E561" s="10"/>
      <c r="F561" s="10"/>
      <c r="G561" s="10"/>
      <c r="H561" s="15"/>
      <c r="I561" s="10"/>
      <c r="J561" s="10"/>
      <c r="K561" s="10"/>
      <c r="O561" s="10"/>
    </row>
    <row r="562" spans="1:15" x14ac:dyDescent="0.25">
      <c r="A562" s="10"/>
      <c r="B562" s="10"/>
      <c r="C562" s="10"/>
      <c r="D562" s="10"/>
      <c r="E562" s="10"/>
      <c r="F562" s="10"/>
      <c r="G562" s="10"/>
      <c r="H562" s="15"/>
      <c r="I562" s="10"/>
      <c r="J562" s="10"/>
      <c r="K562" s="10"/>
      <c r="O562" s="10"/>
    </row>
    <row r="563" spans="1:15" x14ac:dyDescent="0.25">
      <c r="A563" s="10"/>
      <c r="B563" s="10"/>
      <c r="C563" s="10"/>
      <c r="D563" s="10"/>
      <c r="E563" s="10"/>
      <c r="F563" s="10"/>
      <c r="G563" s="10"/>
      <c r="H563" s="15"/>
      <c r="I563" s="10"/>
      <c r="J563" s="10"/>
      <c r="K563" s="10"/>
      <c r="O563" s="10"/>
    </row>
    <row r="564" spans="1:15" x14ac:dyDescent="0.25">
      <c r="A564" s="10"/>
      <c r="B564" s="10"/>
      <c r="C564" s="10"/>
      <c r="D564" s="10"/>
      <c r="E564" s="10"/>
      <c r="F564" s="10"/>
      <c r="G564" s="10"/>
      <c r="H564" s="15"/>
      <c r="I564" s="10"/>
      <c r="J564" s="10"/>
      <c r="K564" s="10"/>
      <c r="O564" s="10"/>
    </row>
    <row r="565" spans="1:15" x14ac:dyDescent="0.25">
      <c r="A565" s="10"/>
      <c r="B565" s="10"/>
      <c r="C565" s="10"/>
      <c r="D565" s="10"/>
      <c r="E565" s="10"/>
      <c r="F565" s="10"/>
      <c r="G565" s="10"/>
      <c r="H565" s="15"/>
      <c r="I565" s="10"/>
      <c r="J565" s="10"/>
      <c r="K565" s="10"/>
      <c r="O565" s="10"/>
    </row>
    <row r="566" spans="1:15" x14ac:dyDescent="0.25">
      <c r="A566" s="10"/>
      <c r="B566" s="10"/>
      <c r="C566" s="10"/>
      <c r="D566" s="10"/>
      <c r="E566" s="10"/>
      <c r="F566" s="10"/>
      <c r="G566" s="10"/>
      <c r="H566" s="15"/>
      <c r="I566" s="10"/>
      <c r="J566" s="10"/>
      <c r="K566" s="10"/>
      <c r="O566" s="10"/>
    </row>
    <row r="567" spans="1:15" x14ac:dyDescent="0.25">
      <c r="A567" s="10"/>
      <c r="B567" s="10"/>
      <c r="C567" s="10"/>
      <c r="D567" s="10"/>
      <c r="E567" s="10"/>
      <c r="F567" s="10"/>
      <c r="G567" s="10"/>
      <c r="H567" s="15"/>
      <c r="I567" s="10"/>
      <c r="J567" s="10"/>
      <c r="K567" s="10"/>
      <c r="O567" s="10"/>
    </row>
    <row r="568" spans="1:15" x14ac:dyDescent="0.25">
      <c r="A568" s="10"/>
      <c r="B568" s="10"/>
      <c r="C568" s="10"/>
      <c r="D568" s="10"/>
      <c r="E568" s="10"/>
      <c r="F568" s="10"/>
      <c r="G568" s="10"/>
      <c r="H568" s="15"/>
      <c r="I568" s="10"/>
      <c r="J568" s="10"/>
      <c r="K568" s="10"/>
      <c r="O568" s="10"/>
    </row>
    <row r="569" spans="1:15" x14ac:dyDescent="0.25">
      <c r="A569" s="10"/>
      <c r="B569" s="10"/>
      <c r="C569" s="10"/>
      <c r="D569" s="10"/>
      <c r="E569" s="10"/>
      <c r="F569" s="10"/>
      <c r="G569" s="10"/>
      <c r="H569" s="15"/>
      <c r="I569" s="10"/>
      <c r="J569" s="10"/>
      <c r="K569" s="10"/>
      <c r="O569" s="10"/>
    </row>
    <row r="570" spans="1:15" x14ac:dyDescent="0.25">
      <c r="A570" s="10"/>
      <c r="B570" s="10"/>
      <c r="C570" s="10"/>
      <c r="D570" s="10"/>
      <c r="E570" s="10"/>
      <c r="F570" s="10"/>
      <c r="G570" s="10"/>
      <c r="H570" s="15"/>
      <c r="I570" s="10"/>
      <c r="J570" s="10"/>
      <c r="K570" s="10"/>
      <c r="O570" s="10"/>
    </row>
  </sheetData>
  <mergeCells count="1">
    <mergeCell ref="A1:P1"/>
  </mergeCells>
  <pageMargins left="0.39370078740157483" right="0.39370078740157483" top="0.39370078740157483" bottom="0.39370078740157483" header="0" footer="0"/>
  <pageSetup paperSize="8" scale="42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2051" r:id="rId4" name="cmdReafficherTB">
          <controlPr defaultSize="0" autoLine="0" r:id="rId5">
            <anchor moveWithCells="1">
              <from>
                <xdr:col>6</xdr:col>
                <xdr:colOff>3429000</xdr:colOff>
                <xdr:row>0</xdr:row>
                <xdr:rowOff>95250</xdr:rowOff>
              </from>
              <to>
                <xdr:col>7</xdr:col>
                <xdr:colOff>1666875</xdr:colOff>
                <xdr:row>0</xdr:row>
                <xdr:rowOff>514350</xdr:rowOff>
              </to>
            </anchor>
          </controlPr>
        </control>
      </mc:Choice>
      <mc:Fallback>
        <control shapeId="2051" r:id="rId4" name="cmdReafficherTB"/>
      </mc:Fallback>
    </mc:AlternateContent>
    <mc:AlternateContent xmlns:mc="http://schemas.openxmlformats.org/markup-compatibility/2006">
      <mc:Choice Requires="x14">
        <control shapeId="2052" r:id="rId6" name="cmdLien">
          <controlPr defaultSize="0" autoLine="0" r:id="rId7">
            <anchor moveWithCells="1">
              <from>
                <xdr:col>0</xdr:col>
                <xdr:colOff>57150</xdr:colOff>
                <xdr:row>0</xdr:row>
                <xdr:rowOff>38100</xdr:rowOff>
              </from>
              <to>
                <xdr:col>2</xdr:col>
                <xdr:colOff>495300</xdr:colOff>
                <xdr:row>0</xdr:row>
                <xdr:rowOff>457200</xdr:rowOff>
              </to>
            </anchor>
          </controlPr>
        </control>
      </mc:Choice>
      <mc:Fallback>
        <control shapeId="2052" r:id="rId6" name="cmdLien"/>
      </mc:Fallback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</sheetPr>
  <dimension ref="A1:P572"/>
  <sheetViews>
    <sheetView zoomScale="80" zoomScaleNormal="80" workbookViewId="0">
      <pane ySplit="2" topLeftCell="A3" activePane="bottomLeft" state="frozen"/>
      <selection pane="bottomLeft" activeCell="I14" sqref="I14"/>
    </sheetView>
  </sheetViews>
  <sheetFormatPr baseColWidth="10" defaultRowHeight="12.75" x14ac:dyDescent="0.25"/>
  <cols>
    <col min="1" max="1" width="17" style="13" bestFit="1" customWidth="1"/>
    <col min="2" max="4" width="14.140625" style="13" bestFit="1" customWidth="1"/>
    <col min="5" max="5" width="15.28515625" style="13" bestFit="1" customWidth="1"/>
    <col min="6" max="6" width="14.28515625" style="13" customWidth="1"/>
    <col min="7" max="7" width="56" style="13" customWidth="1"/>
    <col min="8" max="8" width="29.5703125" style="13" customWidth="1"/>
    <col min="9" max="9" width="46.5703125" style="13" customWidth="1"/>
    <col min="10" max="10" width="39.28515625" style="13" bestFit="1" customWidth="1"/>
    <col min="11" max="11" width="53.5703125" style="13" customWidth="1"/>
    <col min="12" max="12" width="28.7109375" style="10" customWidth="1"/>
    <col min="13" max="13" width="12.140625" style="10" customWidth="1"/>
    <col min="14" max="14" width="63.5703125" style="10" customWidth="1"/>
    <col min="15" max="15" width="28.7109375" style="13" customWidth="1"/>
    <col min="16" max="16" width="13.85546875" style="10" bestFit="1" customWidth="1"/>
    <col min="17" max="16384" width="11.42578125" style="10"/>
  </cols>
  <sheetData>
    <row r="1" spans="1:16" ht="45" customHeight="1" x14ac:dyDescent="0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</row>
    <row r="2" spans="1:16" s="17" customFormat="1" ht="30" customHeight="1" x14ac:dyDescent="0.25">
      <c r="A2" s="23" t="s">
        <v>135</v>
      </c>
      <c r="B2" s="23" t="s">
        <v>62</v>
      </c>
      <c r="C2" s="23" t="s">
        <v>65</v>
      </c>
      <c r="D2" s="23" t="s">
        <v>68</v>
      </c>
      <c r="E2" s="23" t="s">
        <v>11</v>
      </c>
      <c r="F2" s="23" t="s">
        <v>8</v>
      </c>
      <c r="G2" s="23" t="s">
        <v>47</v>
      </c>
      <c r="H2" s="23" t="s">
        <v>134</v>
      </c>
      <c r="I2" s="23" t="s">
        <v>127</v>
      </c>
      <c r="J2" s="23" t="s">
        <v>0</v>
      </c>
      <c r="K2" s="23" t="s">
        <v>133</v>
      </c>
      <c r="L2" s="17" t="s">
        <v>32</v>
      </c>
      <c r="M2" s="17" t="s">
        <v>126</v>
      </c>
      <c r="N2" s="17" t="s">
        <v>41</v>
      </c>
      <c r="O2" s="23" t="s">
        <v>7</v>
      </c>
      <c r="P2" s="17" t="s">
        <v>128</v>
      </c>
    </row>
    <row r="3" spans="1:16" ht="15" x14ac:dyDescent="0.25">
      <c r="A3" s="20">
        <f ca="1">IF(ISERROR(ABS(Tableau_owssvr_1[[#This Row],[Creation Date]]-TODAY())),"/", ABS(Tableau_owssvr_1[[#This Row],[Creation Date]]-TODAY()))</f>
        <v>41369</v>
      </c>
      <c r="B3" s="22">
        <f ca="1">IF(ISERROR(Tableau_owssvr_1[[#This Row],[Action 1 Effectivity Date]]-TODAY()),"/", (Tableau_owssvr_1[[#This Row],[Action 1 Effectivity Date]]-TODAY())*-1)</f>
        <v>41369</v>
      </c>
      <c r="C3" s="22">
        <f ca="1">IF(ISERROR(Tableau_owssvr_1[[#This Row],[Action 2 Effectivity Date]]-TODAY()),"/", (Tableau_owssvr_1[[#This Row],[Action 2 Effectivity Date]]-TODAY())*-1)</f>
        <v>41369</v>
      </c>
      <c r="D3" s="22">
        <f ca="1">IF(ISERROR(Tableau_owssvr_1[[#This Row],[Action 3 Effectivity Date]]-TODAY()),"/", (Tableau_owssvr_1[[#This Row],[Action 3 Effectivity Date]]-TODAY())*-1)</f>
        <v>41369</v>
      </c>
      <c r="E3" s="21" t="s">
        <v>130</v>
      </c>
      <c r="F3" s="12">
        <f>IF(ISERROR( Tableau_owssvr_1[[#This Row],[Source]]),"/", Tableau_owssvr_1[[#This Row],[Source]])</f>
        <v>0</v>
      </c>
      <c r="G3" s="12">
        <f>IF(ISERROR( Tableau_owssvr_1[[#This Row],[Problem Statement]]),"/", Tableau_owssvr_1[[#This Row],[Problem Statement]])</f>
        <v>0</v>
      </c>
      <c r="H3" s="19"/>
      <c r="I3" s="12"/>
      <c r="J3" s="12">
        <f>IF(ISERROR( Tableau_owssvr_1[[#This Row],[Title]]),"/", Tableau_owssvr_1[[#This Row],[Title]])</f>
        <v>0</v>
      </c>
      <c r="K3" s="13">
        <f>IF(ISERROR( Tableau_owssvr_1[[#This Row],[Problem Initiator]]),"/", Tableau_owssvr_1[[#This Row],[Problem Initiator]])</f>
        <v>0</v>
      </c>
      <c r="L3" s="14">
        <f>IF(ISERROR( Tableau_owssvr_1[[#This Row],[Creation Date]]),"/", Tableau_owssvr_1[[#This Row],[Creation Date]])</f>
        <v>0</v>
      </c>
      <c r="M3" s="13" t="str">
        <f>IF(ISERROR(VLOOKUP(Tableau457452[[#This Row],[Problem Owner]],Table!E:F,2,FALSE)),"/",VLOOKUP(Tableau457452[[#This Row],[Problem Owner]],Table!E:F,2,FALSE))</f>
        <v>/</v>
      </c>
      <c r="N3" s="10">
        <f>IF(ISERROR( Tableau_owssvr_1[[#This Row],[Problem Owner]]),"/", Tableau_owssvr_1[[#This Row],[Problem Owner]])</f>
        <v>0</v>
      </c>
      <c r="O3" s="13">
        <f>IF(ISERROR( Tableau_owssvr_1[[#This Row],[Status]]),"/", Tableau_owssvr_1[[#This Row],[Status]])</f>
        <v>0</v>
      </c>
      <c r="P3" s="13">
        <f>IF(ISERROR( Tableau_owssvr_1[[#This Row],[Site Origin]]),"/", Tableau_owssvr_1[[#This Row],[Site Origin]])</f>
        <v>0</v>
      </c>
    </row>
    <row r="4" spans="1:16" ht="15" x14ac:dyDescent="0.25">
      <c r="A4" s="20">
        <f ca="1">IF(ISERROR(ABS(Tableau_owssvr_1[[#This Row],[Creation Date]]-TODAY())),"/", ABS(Tableau_owssvr_1[[#This Row],[Creation Date]]-TODAY()))</f>
        <v>41369</v>
      </c>
      <c r="B4" s="22">
        <f ca="1">IF(ISERROR(Tableau_owssvr_1[[#This Row],[Action 1 Effectivity Date]]-TODAY()),"/", (Tableau_owssvr_1[[#This Row],[Action 1 Effectivity Date]]-TODAY())*-1)</f>
        <v>41369</v>
      </c>
      <c r="C4" s="26">
        <f ca="1">IF(ISERROR(Tableau_owssvr_1[[#This Row],[Action 2 Effectivity Date]]-TODAY()),"/", (Tableau_owssvr_1[[#This Row],[Action 2 Effectivity Date]]-TODAY())*-1)</f>
        <v>41369</v>
      </c>
      <c r="D4" s="22">
        <f ca="1">IF(ISERROR(Tableau_owssvr_1[[#This Row],[Action 3 Effectivity Date]]-TODAY()),"/", (Tableau_owssvr_1[[#This Row],[Action 3 Effectivity Date]]-TODAY())*-1)</f>
        <v>41369</v>
      </c>
      <c r="E4" s="21" t="s">
        <v>130</v>
      </c>
      <c r="F4" s="12">
        <f>IF(ISERROR( Tableau_owssvr_1[[#This Row],[Source]]),"/", Tableau_owssvr_1[[#This Row],[Source]])</f>
        <v>0</v>
      </c>
      <c r="G4" s="12">
        <f>IF(ISERROR( Tableau_owssvr_1[[#This Row],[Problem Statement]]),"/", Tableau_owssvr_1[[#This Row],[Problem Statement]])</f>
        <v>0</v>
      </c>
      <c r="H4" s="19"/>
      <c r="I4" s="12"/>
      <c r="J4" s="12">
        <f>IF(ISERROR( Tableau_owssvr_1[[#This Row],[Title]]),"/", Tableau_owssvr_1[[#This Row],[Title]])</f>
        <v>0</v>
      </c>
      <c r="K4" s="13">
        <f>IF(ISERROR( Tableau_owssvr_1[[#This Row],[Problem Initiator]]),"/", Tableau_owssvr_1[[#This Row],[Problem Initiator]])</f>
        <v>0</v>
      </c>
      <c r="L4" s="14">
        <f>IF(ISERROR( Tableau_owssvr_1[[#This Row],[Creation Date]]),"/", Tableau_owssvr_1[[#This Row],[Creation Date]])</f>
        <v>0</v>
      </c>
      <c r="M4" s="13" t="str">
        <f>IF(ISERROR(VLOOKUP(Tableau457452[[#This Row],[Problem Owner]],Table!E:F,2,FALSE)),"/",VLOOKUP(Tableau457452[[#This Row],[Problem Owner]],Table!E:F,2,FALSE))</f>
        <v>/</v>
      </c>
      <c r="N4" s="10">
        <f>IF(ISERROR( Tableau_owssvr_1[[#This Row],[Problem Owner]]),"/", Tableau_owssvr_1[[#This Row],[Problem Owner]])</f>
        <v>0</v>
      </c>
      <c r="O4" s="13">
        <f>IF(ISERROR( Tableau_owssvr_1[[#This Row],[Status]]),"/", Tableau_owssvr_1[[#This Row],[Status]])</f>
        <v>0</v>
      </c>
      <c r="P4" s="13">
        <f>IF(ISERROR( Tableau_owssvr_1[[#This Row],[Site Origin]]),"/", Tableau_owssvr_1[[#This Row],[Site Origin]])</f>
        <v>0</v>
      </c>
    </row>
    <row r="5" spans="1:16" ht="15" x14ac:dyDescent="0.25">
      <c r="A5" s="25">
        <f ca="1">IF(ISERROR(ABS(Tableau_owssvr_1[[#This Row],[Creation Date]]-TODAY())),"/", ABS(Tableau_owssvr_1[[#This Row],[Creation Date]]-TODAY()))</f>
        <v>41369</v>
      </c>
      <c r="B5" s="22">
        <f ca="1">IF(ISERROR(Tableau_owssvr_1[[#This Row],[Action 1 Effectivity Date]]-TODAY()),"/", (Tableau_owssvr_1[[#This Row],[Action 1 Effectivity Date]]-TODAY())*-1)</f>
        <v>41369</v>
      </c>
      <c r="C5" s="22">
        <f ca="1">IF(ISERROR(Tableau_owssvr_1[[#This Row],[Action 2 Effectivity Date]]-TODAY()),"/", (Tableau_owssvr_1[[#This Row],[Action 2 Effectivity Date]]-TODAY())*-1)</f>
        <v>41369</v>
      </c>
      <c r="D5" s="22">
        <f ca="1">IF(ISERROR(Tableau_owssvr_1[[#This Row],[Action 3 Effectivity Date]]-TODAY()),"/", (Tableau_owssvr_1[[#This Row],[Action 3 Effectivity Date]]-TODAY())*-1)</f>
        <v>41369</v>
      </c>
      <c r="E5" s="20" t="s">
        <v>131</v>
      </c>
      <c r="F5" s="12">
        <f>IF(ISERROR( Tableau_owssvr_1[[#This Row],[Source]]),"/", Tableau_owssvr_1[[#This Row],[Source]])</f>
        <v>0</v>
      </c>
      <c r="G5" s="12">
        <f>IF(ISERROR( Tableau_owssvr_1[[#This Row],[Problem Statement]]),"/", Tableau_owssvr_1[[#This Row],[Problem Statement]])</f>
        <v>0</v>
      </c>
      <c r="H5" s="19"/>
      <c r="I5" s="12"/>
      <c r="J5" s="12">
        <f>IF(ISERROR( Tableau_owssvr_1[[#This Row],[Title]]),"/", Tableau_owssvr_1[[#This Row],[Title]])</f>
        <v>0</v>
      </c>
      <c r="K5" s="13">
        <f>IF(ISERROR( Tableau_owssvr_1[[#This Row],[Problem Initiator]]),"/", Tableau_owssvr_1[[#This Row],[Problem Initiator]])</f>
        <v>0</v>
      </c>
      <c r="L5" s="14">
        <f>IF(ISERROR( Tableau_owssvr_1[[#This Row],[Creation Date]]),"/", Tableau_owssvr_1[[#This Row],[Creation Date]])</f>
        <v>0</v>
      </c>
      <c r="M5" s="13" t="str">
        <f>IF(ISERROR(VLOOKUP(Tableau457452[[#This Row],[Problem Owner]],Table!E:F,2,FALSE)),"/",VLOOKUP(Tableau457452[[#This Row],[Problem Owner]],Table!E:F,2,FALSE))</f>
        <v>/</v>
      </c>
      <c r="N5" s="10">
        <f>IF(ISERROR( Tableau_owssvr_1[[#This Row],[Problem Owner]]),"/", Tableau_owssvr_1[[#This Row],[Problem Owner]])</f>
        <v>0</v>
      </c>
      <c r="O5" s="13">
        <f>IF(ISERROR( Tableau_owssvr_1[[#This Row],[Status]]),"/", Tableau_owssvr_1[[#This Row],[Status]])</f>
        <v>0</v>
      </c>
      <c r="P5" s="13">
        <f>IF(ISERROR( Tableau_owssvr_1[[#This Row],[Site Origin]]),"/", Tableau_owssvr_1[[#This Row],[Site Origin]])</f>
        <v>0</v>
      </c>
    </row>
    <row r="6" spans="1:16" ht="15" x14ac:dyDescent="0.25">
      <c r="A6" s="25">
        <f ca="1">IF(ISERROR(ABS(Tableau_owssvr_1[[#This Row],[Creation Date]]-TODAY())),"/", ABS(Tableau_owssvr_1[[#This Row],[Creation Date]]-TODAY()))</f>
        <v>41369</v>
      </c>
      <c r="B6" s="22">
        <f ca="1">IF(ISERROR(Tableau_owssvr_1[[#This Row],[Action 1 Effectivity Date]]-TODAY()),"/", (Tableau_owssvr_1[[#This Row],[Action 1 Effectivity Date]]-TODAY())*-1)</f>
        <v>41369</v>
      </c>
      <c r="C6" s="22">
        <f ca="1">IF(ISERROR(Tableau_owssvr_1[[#This Row],[Action 2 Effectivity Date]]-TODAY()),"/", (Tableau_owssvr_1[[#This Row],[Action 2 Effectivity Date]]-TODAY())*-1)</f>
        <v>41369</v>
      </c>
      <c r="D6" s="22">
        <f ca="1">IF(ISERROR(Tableau_owssvr_1[[#This Row],[Action 3 Effectivity Date]]-TODAY()),"/", (Tableau_owssvr_1[[#This Row],[Action 3 Effectivity Date]]-TODAY())*-1)</f>
        <v>41369</v>
      </c>
      <c r="E6" s="20" t="s">
        <v>131</v>
      </c>
      <c r="F6" s="12">
        <f>IF(ISERROR( Tableau_owssvr_1[[#This Row],[Source]]),"/", Tableau_owssvr_1[[#This Row],[Source]])</f>
        <v>0</v>
      </c>
      <c r="G6" s="12">
        <f>IF(ISERROR( Tableau_owssvr_1[[#This Row],[Problem Statement]]),"/", Tableau_owssvr_1[[#This Row],[Problem Statement]])</f>
        <v>0</v>
      </c>
      <c r="H6" s="19"/>
      <c r="I6" s="12"/>
      <c r="J6" s="12">
        <f>IF(ISERROR( Tableau_owssvr_1[[#This Row],[Title]]),"/", Tableau_owssvr_1[[#This Row],[Title]])</f>
        <v>0</v>
      </c>
      <c r="K6" s="13">
        <f>IF(ISERROR( Tableau_owssvr_1[[#This Row],[Problem Initiator]]),"/", Tableau_owssvr_1[[#This Row],[Problem Initiator]])</f>
        <v>0</v>
      </c>
      <c r="L6" s="14">
        <f>IF(ISERROR( Tableau_owssvr_1[[#This Row],[Creation Date]]),"/", Tableau_owssvr_1[[#This Row],[Creation Date]])</f>
        <v>0</v>
      </c>
      <c r="M6" s="13" t="str">
        <f>IF(ISERROR(VLOOKUP(Tableau457452[[#This Row],[Problem Owner]],Table!E:F,2,FALSE)),"/",VLOOKUP(Tableau457452[[#This Row],[Problem Owner]],Table!E:F,2,FALSE))</f>
        <v>/</v>
      </c>
      <c r="N6" s="10">
        <f>IF(ISERROR( Tableau_owssvr_1[[#This Row],[Problem Owner]]),"/", Tableau_owssvr_1[[#This Row],[Problem Owner]])</f>
        <v>0</v>
      </c>
      <c r="O6" s="13">
        <f>IF(ISERROR( Tableau_owssvr_1[[#This Row],[Status]]),"/", Tableau_owssvr_1[[#This Row],[Status]])</f>
        <v>0</v>
      </c>
      <c r="P6" s="13">
        <f>IF(ISERROR( Tableau_owssvr_1[[#This Row],[Site Origin]]),"/", Tableau_owssvr_1[[#This Row],[Site Origin]])</f>
        <v>0</v>
      </c>
    </row>
    <row r="7" spans="1:16" ht="15" x14ac:dyDescent="0.25">
      <c r="A7" s="25">
        <f ca="1">IF(ISERROR(ABS(Tableau_owssvr_1[[#This Row],[Creation Date]]-TODAY())),"/", ABS(Tableau_owssvr_1[[#This Row],[Creation Date]]-TODAY()))</f>
        <v>41369</v>
      </c>
      <c r="B7" s="22">
        <f ca="1">IF(ISERROR(Tableau_owssvr_1[[#This Row],[Action 1 Effectivity Date]]-TODAY()),"/", (Tableau_owssvr_1[[#This Row],[Action 1 Effectivity Date]]-TODAY())*-1)</f>
        <v>41369</v>
      </c>
      <c r="C7" s="22">
        <f ca="1">IF(ISERROR(Tableau_owssvr_1[[#This Row],[Action 2 Effectivity Date]]-TODAY()),"/", (Tableau_owssvr_1[[#This Row],[Action 2 Effectivity Date]]-TODAY())*-1)</f>
        <v>41369</v>
      </c>
      <c r="D7" s="22">
        <f ca="1">IF(ISERROR(Tableau_owssvr_1[[#This Row],[Action 3 Effectivity Date]]-TODAY()),"/", (Tableau_owssvr_1[[#This Row],[Action 3 Effectivity Date]]-TODAY())*-1)</f>
        <v>41369</v>
      </c>
      <c r="E7" s="20" t="s">
        <v>131</v>
      </c>
      <c r="F7" s="12">
        <f>IF(ISERROR( Tableau_owssvr_1[[#This Row],[Source]]),"/", Tableau_owssvr_1[[#This Row],[Source]])</f>
        <v>0</v>
      </c>
      <c r="G7" s="12">
        <f>IF(ISERROR( Tableau_owssvr_1[[#This Row],[Problem Statement]]),"/", Tableau_owssvr_1[[#This Row],[Problem Statement]])</f>
        <v>0</v>
      </c>
      <c r="H7" s="19"/>
      <c r="I7" s="12"/>
      <c r="J7" s="12">
        <f>IF(ISERROR( Tableau_owssvr_1[[#This Row],[Title]]),"/", Tableau_owssvr_1[[#This Row],[Title]])</f>
        <v>0</v>
      </c>
      <c r="K7" s="13">
        <f>IF(ISERROR( Tableau_owssvr_1[[#This Row],[Problem Initiator]]),"/", Tableau_owssvr_1[[#This Row],[Problem Initiator]])</f>
        <v>0</v>
      </c>
      <c r="L7" s="14">
        <f>IF(ISERROR( Tableau_owssvr_1[[#This Row],[Creation Date]]),"/", Tableau_owssvr_1[[#This Row],[Creation Date]])</f>
        <v>0</v>
      </c>
      <c r="M7" s="13" t="str">
        <f>IF(ISERROR(VLOOKUP(Tableau457452[[#This Row],[Problem Owner]],Table!E:F,2,FALSE)),"/",VLOOKUP(Tableau457452[[#This Row],[Problem Owner]],Table!E:F,2,FALSE))</f>
        <v>/</v>
      </c>
      <c r="N7" s="10">
        <f>IF(ISERROR( Tableau_owssvr_1[[#This Row],[Problem Owner]]),"/", Tableau_owssvr_1[[#This Row],[Problem Owner]])</f>
        <v>0</v>
      </c>
      <c r="O7" s="13">
        <f>IF(ISERROR( Tableau_owssvr_1[[#This Row],[Status]]),"/", Tableau_owssvr_1[[#This Row],[Status]])</f>
        <v>0</v>
      </c>
      <c r="P7" s="13">
        <f>IF(ISERROR( Tableau_owssvr_1[[#This Row],[Site Origin]]),"/", Tableau_owssvr_1[[#This Row],[Site Origin]])</f>
        <v>0</v>
      </c>
    </row>
    <row r="8" spans="1:16" ht="15" x14ac:dyDescent="0.25">
      <c r="A8" s="25">
        <f ca="1">IF(ISERROR(ABS(Tableau_owssvr_1[[#This Row],[Creation Date]]-TODAY())),"/", ABS(Tableau_owssvr_1[[#This Row],[Creation Date]]-TODAY()))</f>
        <v>41369</v>
      </c>
      <c r="B8" s="22">
        <f ca="1">IF(ISERROR(Tableau_owssvr_1[[#This Row],[Action 1 Effectivity Date]]-TODAY()),"/", (Tableau_owssvr_1[[#This Row],[Action 1 Effectivity Date]]-TODAY())*-1)</f>
        <v>41369</v>
      </c>
      <c r="C8" s="22">
        <f ca="1">IF(ISERROR(Tableau_owssvr_1[[#This Row],[Action 2 Effectivity Date]]-TODAY()),"/", (Tableau_owssvr_1[[#This Row],[Action 2 Effectivity Date]]-TODAY())*-1)</f>
        <v>41369</v>
      </c>
      <c r="D8" s="22">
        <f ca="1">IF(ISERROR(Tableau_owssvr_1[[#This Row],[Action 3 Effectivity Date]]-TODAY()),"/", (Tableau_owssvr_1[[#This Row],[Action 3 Effectivity Date]]-TODAY())*-1)</f>
        <v>41369</v>
      </c>
      <c r="E8" s="20" t="s">
        <v>131</v>
      </c>
      <c r="F8" s="12">
        <f>IF(ISERROR( Tableau_owssvr_1[[#This Row],[Source]]),"/", Tableau_owssvr_1[[#This Row],[Source]])</f>
        <v>0</v>
      </c>
      <c r="G8" s="12">
        <f>IF(ISERROR( Tableau_owssvr_1[[#This Row],[Problem Statement]]),"/", Tableau_owssvr_1[[#This Row],[Problem Statement]])</f>
        <v>0</v>
      </c>
      <c r="H8" s="19"/>
      <c r="I8" s="12"/>
      <c r="J8" s="12">
        <f>IF(ISERROR( Tableau_owssvr_1[[#This Row],[Title]]),"/", Tableau_owssvr_1[[#This Row],[Title]])</f>
        <v>0</v>
      </c>
      <c r="K8" s="13">
        <f>IF(ISERROR( Tableau_owssvr_1[[#This Row],[Problem Initiator]]),"/", Tableau_owssvr_1[[#This Row],[Problem Initiator]])</f>
        <v>0</v>
      </c>
      <c r="L8" s="14">
        <f>IF(ISERROR( Tableau_owssvr_1[[#This Row],[Creation Date]]),"/", Tableau_owssvr_1[[#This Row],[Creation Date]])</f>
        <v>0</v>
      </c>
      <c r="M8" s="13" t="str">
        <f>IF(ISERROR(VLOOKUP(Tableau457452[[#This Row],[Problem Owner]],Table!E:F,2,FALSE)),"/",VLOOKUP(Tableau457452[[#This Row],[Problem Owner]],Table!E:F,2,FALSE))</f>
        <v>/</v>
      </c>
      <c r="N8" s="10">
        <f>IF(ISERROR( Tableau_owssvr_1[[#This Row],[Problem Owner]]),"/", Tableau_owssvr_1[[#This Row],[Problem Owner]])</f>
        <v>0</v>
      </c>
      <c r="O8" s="13">
        <f>IF(ISERROR( Tableau_owssvr_1[[#This Row],[Status]]),"/", Tableau_owssvr_1[[#This Row],[Status]])</f>
        <v>0</v>
      </c>
      <c r="P8" s="13">
        <f>IF(ISERROR( Tableau_owssvr_1[[#This Row],[Site Origin]]),"/", Tableau_owssvr_1[[#This Row],[Site Origin]])</f>
        <v>0</v>
      </c>
    </row>
    <row r="9" spans="1:16" ht="15" x14ac:dyDescent="0.25">
      <c r="A9" s="25">
        <f ca="1">IF(ISERROR(ABS(Tableau_owssvr_1[[#This Row],[Creation Date]]-TODAY())),"/", ABS(Tableau_owssvr_1[[#This Row],[Creation Date]]-TODAY()))</f>
        <v>41369</v>
      </c>
      <c r="B9" s="22">
        <f ca="1">IF(ISERROR(Tableau_owssvr_1[[#This Row],[Action 1 Effectivity Date]]-TODAY()),"/", (Tableau_owssvr_1[[#This Row],[Action 1 Effectivity Date]]-TODAY())*-1)</f>
        <v>41369</v>
      </c>
      <c r="C9" s="22">
        <f ca="1">IF(ISERROR(Tableau_owssvr_1[[#This Row],[Action 2 Effectivity Date]]-TODAY()),"/", (Tableau_owssvr_1[[#This Row],[Action 2 Effectivity Date]]-TODAY())*-1)</f>
        <v>41369</v>
      </c>
      <c r="D9" s="22">
        <f ca="1">IF(ISERROR(Tableau_owssvr_1[[#This Row],[Action 3 Effectivity Date]]-TODAY()),"/", (Tableau_owssvr_1[[#This Row],[Action 3 Effectivity Date]]-TODAY())*-1)</f>
        <v>41369</v>
      </c>
      <c r="E9" s="20" t="s">
        <v>131</v>
      </c>
      <c r="F9" s="12">
        <f>IF(ISERROR( Tableau_owssvr_1[[#This Row],[Source]]),"/", Tableau_owssvr_1[[#This Row],[Source]])</f>
        <v>0</v>
      </c>
      <c r="G9" s="12">
        <f>IF(ISERROR( Tableau_owssvr_1[[#This Row],[Problem Statement]]),"/", Tableau_owssvr_1[[#This Row],[Problem Statement]])</f>
        <v>0</v>
      </c>
      <c r="H9" s="19"/>
      <c r="I9" s="12"/>
      <c r="J9" s="12">
        <f>IF(ISERROR( Tableau_owssvr_1[[#This Row],[Title]]),"/", Tableau_owssvr_1[[#This Row],[Title]])</f>
        <v>0</v>
      </c>
      <c r="K9" s="13">
        <f>IF(ISERROR( Tableau_owssvr_1[[#This Row],[Problem Initiator]]),"/", Tableau_owssvr_1[[#This Row],[Problem Initiator]])</f>
        <v>0</v>
      </c>
      <c r="L9" s="14">
        <f>IF(ISERROR( Tableau_owssvr_1[[#This Row],[Creation Date]]),"/", Tableau_owssvr_1[[#This Row],[Creation Date]])</f>
        <v>0</v>
      </c>
      <c r="M9" s="13" t="str">
        <f>IF(ISERROR(VLOOKUP(Tableau457452[[#This Row],[Problem Owner]],Table!E:F,2,FALSE)),"/",VLOOKUP(Tableau457452[[#This Row],[Problem Owner]],Table!E:F,2,FALSE))</f>
        <v>/</v>
      </c>
      <c r="N9" s="10">
        <f>IF(ISERROR( Tableau_owssvr_1[[#This Row],[Problem Owner]]),"/", Tableau_owssvr_1[[#This Row],[Problem Owner]])</f>
        <v>0</v>
      </c>
      <c r="O9" s="13">
        <f>IF(ISERROR( Tableau_owssvr_1[[#This Row],[Status]]),"/", Tableau_owssvr_1[[#This Row],[Status]])</f>
        <v>0</v>
      </c>
      <c r="P9" s="13">
        <f>IF(ISERROR( Tableau_owssvr_1[[#This Row],[Site Origin]]),"/", Tableau_owssvr_1[[#This Row],[Site Origin]])</f>
        <v>0</v>
      </c>
    </row>
    <row r="10" spans="1:16" ht="15" x14ac:dyDescent="0.25">
      <c r="A10" s="25">
        <f ca="1">IF(ISERROR(ABS(Tableau_owssvr_1[[#This Row],[Creation Date]]-TODAY())),"/", ABS(Tableau_owssvr_1[[#This Row],[Creation Date]]-TODAY()))</f>
        <v>41369</v>
      </c>
      <c r="B10" s="22">
        <f ca="1">IF(ISERROR(Tableau_owssvr_1[[#This Row],[Action 1 Effectivity Date]]-TODAY()),"/", (Tableau_owssvr_1[[#This Row],[Action 1 Effectivity Date]]-TODAY())*-1)</f>
        <v>41369</v>
      </c>
      <c r="C10" s="22">
        <f ca="1">IF(ISERROR(Tableau_owssvr_1[[#This Row],[Action 2 Effectivity Date]]-TODAY()),"/", (Tableau_owssvr_1[[#This Row],[Action 2 Effectivity Date]]-TODAY())*-1)</f>
        <v>41369</v>
      </c>
      <c r="D10" s="22">
        <f ca="1">IF(ISERROR(Tableau_owssvr_1[[#This Row],[Action 3 Effectivity Date]]-TODAY()),"/", (Tableau_owssvr_1[[#This Row],[Action 3 Effectivity Date]]-TODAY())*-1)</f>
        <v>41369</v>
      </c>
      <c r="E10" s="21" t="s">
        <v>130</v>
      </c>
      <c r="F10" s="12">
        <f>IF(ISERROR( Tableau_owssvr_1[[#This Row],[Source]]),"/", Tableau_owssvr_1[[#This Row],[Source]])</f>
        <v>0</v>
      </c>
      <c r="G10" s="12">
        <f>IF(ISERROR( Tableau_owssvr_1[[#This Row],[Problem Statement]]),"/", Tableau_owssvr_1[[#This Row],[Problem Statement]])</f>
        <v>0</v>
      </c>
      <c r="H10" s="19"/>
      <c r="I10" s="12"/>
      <c r="J10" s="12">
        <f>IF(ISERROR( Tableau_owssvr_1[[#This Row],[Title]]),"/", Tableau_owssvr_1[[#This Row],[Title]])</f>
        <v>0</v>
      </c>
      <c r="K10" s="13">
        <f>IF(ISERROR( Tableau_owssvr_1[[#This Row],[Problem Initiator]]),"/", Tableau_owssvr_1[[#This Row],[Problem Initiator]])</f>
        <v>0</v>
      </c>
      <c r="L10" s="14">
        <f>IF(ISERROR( Tableau_owssvr_1[[#This Row],[Creation Date]]),"/", Tableau_owssvr_1[[#This Row],[Creation Date]])</f>
        <v>0</v>
      </c>
      <c r="M10" s="13" t="str">
        <f>IF(ISERROR(VLOOKUP(Tableau457452[[#This Row],[Problem Owner]],Table!E:F,2,FALSE)),"/",VLOOKUP(Tableau457452[[#This Row],[Problem Owner]],Table!E:F,2,FALSE))</f>
        <v>/</v>
      </c>
      <c r="N10" s="10">
        <f>IF(ISERROR( Tableau_owssvr_1[[#This Row],[Problem Owner]]),"/", Tableau_owssvr_1[[#This Row],[Problem Owner]])</f>
        <v>0</v>
      </c>
      <c r="O10" s="13">
        <f>IF(ISERROR( Tableau_owssvr_1[[#This Row],[Status]]),"/", Tableau_owssvr_1[[#This Row],[Status]])</f>
        <v>0</v>
      </c>
      <c r="P10" s="13">
        <f>IF(ISERROR( Tableau_owssvr_1[[#This Row],[Site Origin]]),"/", Tableau_owssvr_1[[#This Row],[Site Origin]])</f>
        <v>0</v>
      </c>
    </row>
    <row r="11" spans="1:16" ht="15" x14ac:dyDescent="0.25">
      <c r="A11" s="25">
        <f ca="1">IF(ISERROR(ABS(Tableau_owssvr_1[[#This Row],[Creation Date]]-TODAY())),"/", ABS(Tableau_owssvr_1[[#This Row],[Creation Date]]-TODAY()))</f>
        <v>41369</v>
      </c>
      <c r="B11" s="22">
        <f ca="1">IF(ISERROR(Tableau_owssvr_1[[#This Row],[Action 1 Effectivity Date]]-TODAY()),"/", (Tableau_owssvr_1[[#This Row],[Action 1 Effectivity Date]]-TODAY())*-1)</f>
        <v>41369</v>
      </c>
      <c r="C11" s="22">
        <f ca="1">IF(ISERROR(Tableau_owssvr_1[[#This Row],[Action 2 Effectivity Date]]-TODAY()),"/", (Tableau_owssvr_1[[#This Row],[Action 2 Effectivity Date]]-TODAY())*-1)</f>
        <v>41369</v>
      </c>
      <c r="D11" s="22">
        <f ca="1">IF(ISERROR(Tableau_owssvr_1[[#This Row],[Action 3 Effectivity Date]]-TODAY()),"/", (Tableau_owssvr_1[[#This Row],[Action 3 Effectivity Date]]-TODAY())*-1)</f>
        <v>41369</v>
      </c>
      <c r="E11" s="21" t="s">
        <v>130</v>
      </c>
      <c r="F11" s="12">
        <f>IF(ISERROR( Tableau_owssvr_1[[#This Row],[Source]]),"/", Tableau_owssvr_1[[#This Row],[Source]])</f>
        <v>0</v>
      </c>
      <c r="G11" s="12">
        <f>IF(ISERROR( Tableau_owssvr_1[[#This Row],[Problem Statement]]),"/", Tableau_owssvr_1[[#This Row],[Problem Statement]])</f>
        <v>0</v>
      </c>
      <c r="H11" s="19"/>
      <c r="I11" s="12"/>
      <c r="J11" s="12">
        <f>IF(ISERROR( Tableau_owssvr_1[[#This Row],[Title]]),"/", Tableau_owssvr_1[[#This Row],[Title]])</f>
        <v>0</v>
      </c>
      <c r="K11" s="13">
        <f>IF(ISERROR( Tableau_owssvr_1[[#This Row],[Problem Initiator]]),"/", Tableau_owssvr_1[[#This Row],[Problem Initiator]])</f>
        <v>0</v>
      </c>
      <c r="L11" s="14">
        <f>IF(ISERROR( Tableau_owssvr_1[[#This Row],[Creation Date]]),"/", Tableau_owssvr_1[[#This Row],[Creation Date]])</f>
        <v>0</v>
      </c>
      <c r="M11" s="13" t="str">
        <f>IF(ISERROR(VLOOKUP(Tableau457452[[#This Row],[Problem Owner]],Table!E:F,2,FALSE)),"/",VLOOKUP(Tableau457452[[#This Row],[Problem Owner]],Table!E:F,2,FALSE))</f>
        <v>/</v>
      </c>
      <c r="N11" s="10">
        <f>IF(ISERROR( Tableau_owssvr_1[[#This Row],[Problem Owner]]),"/", Tableau_owssvr_1[[#This Row],[Problem Owner]])</f>
        <v>0</v>
      </c>
      <c r="O11" s="13">
        <f>IF(ISERROR( Tableau_owssvr_1[[#This Row],[Status]]),"/", Tableau_owssvr_1[[#This Row],[Status]])</f>
        <v>0</v>
      </c>
      <c r="P11" s="13">
        <f>IF(ISERROR( Tableau_owssvr_1[[#This Row],[Site Origin]]),"/", Tableau_owssvr_1[[#This Row],[Site Origin]])</f>
        <v>0</v>
      </c>
    </row>
    <row r="12" spans="1:16" ht="15" x14ac:dyDescent="0.25">
      <c r="A12" s="25">
        <f ca="1">IF(ISERROR(ABS(Tableau_owssvr_1[[#This Row],[Creation Date]]-TODAY())),"/", ABS(Tableau_owssvr_1[[#This Row],[Creation Date]]-TODAY()))</f>
        <v>41369</v>
      </c>
      <c r="B12" s="22">
        <f ca="1">IF(ISERROR(Tableau_owssvr_1[[#This Row],[Action 1 Effectivity Date]]-TODAY()),"/", (Tableau_owssvr_1[[#This Row],[Action 1 Effectivity Date]]-TODAY())*-1)</f>
        <v>41369</v>
      </c>
      <c r="C12" s="22">
        <f ca="1">IF(ISERROR(Tableau_owssvr_1[[#This Row],[Action 2 Effectivity Date]]-TODAY()),"/", (Tableau_owssvr_1[[#This Row],[Action 2 Effectivity Date]]-TODAY())*-1)</f>
        <v>41369</v>
      </c>
      <c r="D12" s="22">
        <f ca="1">IF(ISERROR(Tableau_owssvr_1[[#This Row],[Action 3 Effectivity Date]]-TODAY()),"/", (Tableau_owssvr_1[[#This Row],[Action 3 Effectivity Date]]-TODAY())*-1)</f>
        <v>41369</v>
      </c>
      <c r="E12" s="20" t="s">
        <v>131</v>
      </c>
      <c r="F12" s="12">
        <f>IF(ISERROR( Tableau_owssvr_1[[#This Row],[Source]]),"/", Tableau_owssvr_1[[#This Row],[Source]])</f>
        <v>0</v>
      </c>
      <c r="G12" s="12">
        <f>IF(ISERROR( Tableau_owssvr_1[[#This Row],[Problem Statement]]),"/", Tableau_owssvr_1[[#This Row],[Problem Statement]])</f>
        <v>0</v>
      </c>
      <c r="H12" s="19"/>
      <c r="I12" s="12"/>
      <c r="J12" s="12">
        <f>IF(ISERROR( Tableau_owssvr_1[[#This Row],[Title]]),"/", Tableau_owssvr_1[[#This Row],[Title]])</f>
        <v>0</v>
      </c>
      <c r="K12" s="13">
        <f>IF(ISERROR( Tableau_owssvr_1[[#This Row],[Problem Initiator]]),"/", Tableau_owssvr_1[[#This Row],[Problem Initiator]])</f>
        <v>0</v>
      </c>
      <c r="L12" s="14">
        <f>IF(ISERROR( Tableau_owssvr_1[[#This Row],[Creation Date]]),"/", Tableau_owssvr_1[[#This Row],[Creation Date]])</f>
        <v>0</v>
      </c>
      <c r="M12" s="13" t="str">
        <f>IF(ISERROR(VLOOKUP(Tableau457452[[#This Row],[Problem Owner]],Table!E:F,2,FALSE)),"/",VLOOKUP(Tableau457452[[#This Row],[Problem Owner]],Table!E:F,2,FALSE))</f>
        <v>/</v>
      </c>
      <c r="N12" s="10">
        <f>IF(ISERROR( Tableau_owssvr_1[[#This Row],[Problem Owner]]),"/", Tableau_owssvr_1[[#This Row],[Problem Owner]])</f>
        <v>0</v>
      </c>
      <c r="O12" s="13">
        <f>IF(ISERROR( Tableau_owssvr_1[[#This Row],[Status]]),"/", Tableau_owssvr_1[[#This Row],[Status]])</f>
        <v>0</v>
      </c>
      <c r="P12" s="13">
        <f>IF(ISERROR( Tableau_owssvr_1[[#This Row],[Site Origin]]),"/", Tableau_owssvr_1[[#This Row],[Site Origin]])</f>
        <v>0</v>
      </c>
    </row>
    <row r="13" spans="1:16" ht="15" x14ac:dyDescent="0.25">
      <c r="A13" s="25">
        <f ca="1">IF(ISERROR(ABS(Tableau_owssvr_1[[#This Row],[Creation Date]]-TODAY())),"/", ABS(Tableau_owssvr_1[[#This Row],[Creation Date]]-TODAY()))</f>
        <v>41369</v>
      </c>
      <c r="B13" s="22">
        <f ca="1">IF(ISERROR(Tableau_owssvr_1[[#This Row],[Action 1 Effectivity Date]]-TODAY()),"/", (Tableau_owssvr_1[[#This Row],[Action 1 Effectivity Date]]-TODAY())*-1)</f>
        <v>41369</v>
      </c>
      <c r="C13" s="22">
        <f ca="1">IF(ISERROR(Tableau_owssvr_1[[#This Row],[Action 2 Effectivity Date]]-TODAY()),"/", (Tableau_owssvr_1[[#This Row],[Action 2 Effectivity Date]]-TODAY())*-1)</f>
        <v>41369</v>
      </c>
      <c r="D13" s="22">
        <f ca="1">IF(ISERROR(Tableau_owssvr_1[[#This Row],[Action 3 Effectivity Date]]-TODAY()),"/", (Tableau_owssvr_1[[#This Row],[Action 3 Effectivity Date]]-TODAY())*-1)</f>
        <v>41369</v>
      </c>
      <c r="E13" s="20" t="s">
        <v>131</v>
      </c>
      <c r="F13" s="12">
        <f>IF(ISERROR( Tableau_owssvr_1[[#This Row],[Source]]),"/", Tableau_owssvr_1[[#This Row],[Source]])</f>
        <v>0</v>
      </c>
      <c r="G13" s="12">
        <f>IF(ISERROR( Tableau_owssvr_1[[#This Row],[Problem Statement]]),"/", Tableau_owssvr_1[[#This Row],[Problem Statement]])</f>
        <v>0</v>
      </c>
      <c r="H13" s="19"/>
      <c r="I13" s="12"/>
      <c r="J13" s="12">
        <f>IF(ISERROR( Tableau_owssvr_1[[#This Row],[Title]]),"/", Tableau_owssvr_1[[#This Row],[Title]])</f>
        <v>0</v>
      </c>
      <c r="K13" s="13">
        <f>IF(ISERROR( Tableau_owssvr_1[[#This Row],[Problem Initiator]]),"/", Tableau_owssvr_1[[#This Row],[Problem Initiator]])</f>
        <v>0</v>
      </c>
      <c r="L13" s="14">
        <f>IF(ISERROR( Tableau_owssvr_1[[#This Row],[Creation Date]]),"/", Tableau_owssvr_1[[#This Row],[Creation Date]])</f>
        <v>0</v>
      </c>
      <c r="M13" s="13" t="str">
        <f>IF(ISERROR(VLOOKUP(Tableau457452[[#This Row],[Problem Owner]],Table!E:F,2,FALSE)),"/",VLOOKUP(Tableau457452[[#This Row],[Problem Owner]],Table!E:F,2,FALSE))</f>
        <v>/</v>
      </c>
      <c r="N13" s="10">
        <f>IF(ISERROR( Tableau_owssvr_1[[#This Row],[Problem Owner]]),"/", Tableau_owssvr_1[[#This Row],[Problem Owner]])</f>
        <v>0</v>
      </c>
      <c r="O13" s="13">
        <f>IF(ISERROR( Tableau_owssvr_1[[#This Row],[Status]]),"/", Tableau_owssvr_1[[#This Row],[Status]])</f>
        <v>0</v>
      </c>
      <c r="P13" s="13">
        <f>IF(ISERROR( Tableau_owssvr_1[[#This Row],[Site Origin]]),"/", Tableau_owssvr_1[[#This Row],[Site Origin]])</f>
        <v>0</v>
      </c>
    </row>
    <row r="14" spans="1:16" ht="15" x14ac:dyDescent="0.25">
      <c r="A14" s="25">
        <f ca="1">IF(ISERROR(ABS(Tableau_owssvr_1[[#This Row],[Creation Date]]-TODAY())),"/", ABS(Tableau_owssvr_1[[#This Row],[Creation Date]]-TODAY()))</f>
        <v>41369</v>
      </c>
      <c r="B14" s="22">
        <f ca="1">IF(ISERROR(Tableau_owssvr_1[[#This Row],[Action 1 Effectivity Date]]-TODAY()),"/", (Tableau_owssvr_1[[#This Row],[Action 1 Effectivity Date]]-TODAY())*-1)</f>
        <v>41369</v>
      </c>
      <c r="C14" s="22">
        <f ca="1">IF(ISERROR(Tableau_owssvr_1[[#This Row],[Action 2 Effectivity Date]]-TODAY()),"/", (Tableau_owssvr_1[[#This Row],[Action 2 Effectivity Date]]-TODAY())*-1)</f>
        <v>41369</v>
      </c>
      <c r="D14" s="22">
        <f ca="1">IF(ISERROR(Tableau_owssvr_1[[#This Row],[Action 3 Effectivity Date]]-TODAY()),"/", (Tableau_owssvr_1[[#This Row],[Action 3 Effectivity Date]]-TODAY())*-1)</f>
        <v>41369</v>
      </c>
      <c r="E14" s="20" t="s">
        <v>131</v>
      </c>
      <c r="F14" s="12">
        <f>IF(ISERROR( Tableau_owssvr_1[[#This Row],[Source]]),"/", Tableau_owssvr_1[[#This Row],[Source]])</f>
        <v>0</v>
      </c>
      <c r="G14" s="12">
        <f>IF(ISERROR( Tableau_owssvr_1[[#This Row],[Problem Statement]]),"/", Tableau_owssvr_1[[#This Row],[Problem Statement]])</f>
        <v>0</v>
      </c>
      <c r="H14" s="19"/>
      <c r="I14" s="12"/>
      <c r="J14" s="12">
        <f>IF(ISERROR( Tableau_owssvr_1[[#This Row],[Title]]),"/", Tableau_owssvr_1[[#This Row],[Title]])</f>
        <v>0</v>
      </c>
      <c r="K14" s="13">
        <f>IF(ISERROR( Tableau_owssvr_1[[#This Row],[Problem Initiator]]),"/", Tableau_owssvr_1[[#This Row],[Problem Initiator]])</f>
        <v>0</v>
      </c>
      <c r="L14" s="14">
        <f>IF(ISERROR( Tableau_owssvr_1[[#This Row],[Creation Date]]),"/", Tableau_owssvr_1[[#This Row],[Creation Date]])</f>
        <v>0</v>
      </c>
      <c r="M14" s="13" t="str">
        <f>IF(ISERROR(VLOOKUP(Tableau457452[[#This Row],[Problem Owner]],Table!E:F,2,FALSE)),"/",VLOOKUP(Tableau457452[[#This Row],[Problem Owner]],Table!E:F,2,FALSE))</f>
        <v>/</v>
      </c>
      <c r="N14" s="10">
        <f>IF(ISERROR( Tableau_owssvr_1[[#This Row],[Problem Owner]]),"/", Tableau_owssvr_1[[#This Row],[Problem Owner]])</f>
        <v>0</v>
      </c>
      <c r="O14" s="13">
        <f>IF(ISERROR( Tableau_owssvr_1[[#This Row],[Status]]),"/", Tableau_owssvr_1[[#This Row],[Status]])</f>
        <v>0</v>
      </c>
      <c r="P14" s="13">
        <f>IF(ISERROR( Tableau_owssvr_1[[#This Row],[Site Origin]]),"/", Tableau_owssvr_1[[#This Row],[Site Origin]])</f>
        <v>0</v>
      </c>
    </row>
    <row r="15" spans="1:16" ht="15" x14ac:dyDescent="0.25">
      <c r="A15" s="25">
        <f ca="1">IF(ISERROR(ABS(Tableau_owssvr_1[[#This Row],[Creation Date]]-TODAY())),"/", ABS(Tableau_owssvr_1[[#This Row],[Creation Date]]-TODAY()))</f>
        <v>41369</v>
      </c>
      <c r="B15" s="22">
        <f ca="1">IF(ISERROR(Tableau_owssvr_1[[#This Row],[Action 1 Effectivity Date]]-TODAY()),"/", (Tableau_owssvr_1[[#This Row],[Action 1 Effectivity Date]]-TODAY())*-1)</f>
        <v>41369</v>
      </c>
      <c r="C15" s="22">
        <f ca="1">IF(ISERROR(Tableau_owssvr_1[[#This Row],[Action 2 Effectivity Date]]-TODAY()),"/", (Tableau_owssvr_1[[#This Row],[Action 2 Effectivity Date]]-TODAY())*-1)</f>
        <v>41369</v>
      </c>
      <c r="D15" s="22">
        <f ca="1">IF(ISERROR(Tableau_owssvr_1[[#This Row],[Action 3 Effectivity Date]]-TODAY()),"/", (Tableau_owssvr_1[[#This Row],[Action 3 Effectivity Date]]-TODAY())*-1)</f>
        <v>41369</v>
      </c>
      <c r="E15" s="20" t="s">
        <v>131</v>
      </c>
      <c r="F15" s="12">
        <f>IF(ISERROR( Tableau_owssvr_1[[#This Row],[Source]]),"/", Tableau_owssvr_1[[#This Row],[Source]])</f>
        <v>0</v>
      </c>
      <c r="G15" s="12">
        <f>IF(ISERROR( Tableau_owssvr_1[[#This Row],[Problem Statement]]),"/", Tableau_owssvr_1[[#This Row],[Problem Statement]])</f>
        <v>0</v>
      </c>
      <c r="H15" s="19"/>
      <c r="I15" s="12"/>
      <c r="J15" s="12">
        <f>IF(ISERROR( Tableau_owssvr_1[[#This Row],[Title]]),"/", Tableau_owssvr_1[[#This Row],[Title]])</f>
        <v>0</v>
      </c>
      <c r="K15" s="13">
        <f>IF(ISERROR( Tableau_owssvr_1[[#This Row],[Problem Initiator]]),"/", Tableau_owssvr_1[[#This Row],[Problem Initiator]])</f>
        <v>0</v>
      </c>
      <c r="L15" s="14">
        <f>IF(ISERROR( Tableau_owssvr_1[[#This Row],[Creation Date]]),"/", Tableau_owssvr_1[[#This Row],[Creation Date]])</f>
        <v>0</v>
      </c>
      <c r="M15" s="13" t="str">
        <f>IF(ISERROR(VLOOKUP(Tableau457452[[#This Row],[Problem Owner]],Table!E:F,2,FALSE)),"/",VLOOKUP(Tableau457452[[#This Row],[Problem Owner]],Table!E:F,2,FALSE))</f>
        <v>/</v>
      </c>
      <c r="N15" s="10">
        <f>IF(ISERROR( Tableau_owssvr_1[[#This Row],[Problem Owner]]),"/", Tableau_owssvr_1[[#This Row],[Problem Owner]])</f>
        <v>0</v>
      </c>
      <c r="O15" s="13">
        <f>IF(ISERROR( Tableau_owssvr_1[[#This Row],[Status]]),"/", Tableau_owssvr_1[[#This Row],[Status]])</f>
        <v>0</v>
      </c>
      <c r="P15" s="13">
        <f>IF(ISERROR( Tableau_owssvr_1[[#This Row],[Site Origin]]),"/", Tableau_owssvr_1[[#This Row],[Site Origin]])</f>
        <v>0</v>
      </c>
    </row>
    <row r="16" spans="1:16" ht="15" x14ac:dyDescent="0.25">
      <c r="A16" s="25">
        <f ca="1">IF(ISERROR(ABS(Tableau_owssvr_1[[#This Row],[Creation Date]]-TODAY())),"/", ABS(Tableau_owssvr_1[[#This Row],[Creation Date]]-TODAY()))</f>
        <v>41369</v>
      </c>
      <c r="B16" s="22">
        <f ca="1">IF(ISERROR(Tableau_owssvr_1[[#This Row],[Action 1 Effectivity Date]]-TODAY()),"/", (Tableau_owssvr_1[[#This Row],[Action 1 Effectivity Date]]-TODAY())*-1)</f>
        <v>41369</v>
      </c>
      <c r="C16" s="22">
        <f ca="1">IF(ISERROR(Tableau_owssvr_1[[#This Row],[Action 2 Effectivity Date]]-TODAY()),"/", (Tableau_owssvr_1[[#This Row],[Action 2 Effectivity Date]]-TODAY())*-1)</f>
        <v>41369</v>
      </c>
      <c r="D16" s="22">
        <f ca="1">IF(ISERROR(Tableau_owssvr_1[[#This Row],[Action 3 Effectivity Date]]-TODAY()),"/", (Tableau_owssvr_1[[#This Row],[Action 3 Effectivity Date]]-TODAY())*-1)</f>
        <v>41369</v>
      </c>
      <c r="E16" s="20" t="s">
        <v>131</v>
      </c>
      <c r="F16" s="12">
        <f>IF(ISERROR( Tableau_owssvr_1[[#This Row],[Source]]),"/", Tableau_owssvr_1[[#This Row],[Source]])</f>
        <v>0</v>
      </c>
      <c r="G16" s="12">
        <f>IF(ISERROR( Tableau_owssvr_1[[#This Row],[Problem Statement]]),"/", Tableau_owssvr_1[[#This Row],[Problem Statement]])</f>
        <v>0</v>
      </c>
      <c r="H16" s="19"/>
      <c r="I16" s="12"/>
      <c r="J16" s="12">
        <f>IF(ISERROR( Tableau_owssvr_1[[#This Row],[Title]]),"/", Tableau_owssvr_1[[#This Row],[Title]])</f>
        <v>0</v>
      </c>
      <c r="K16" s="13">
        <f>IF(ISERROR( Tableau_owssvr_1[[#This Row],[Problem Initiator]]),"/", Tableau_owssvr_1[[#This Row],[Problem Initiator]])</f>
        <v>0</v>
      </c>
      <c r="L16" s="14">
        <f>IF(ISERROR( Tableau_owssvr_1[[#This Row],[Creation Date]]),"/", Tableau_owssvr_1[[#This Row],[Creation Date]])</f>
        <v>0</v>
      </c>
      <c r="M16" s="13" t="str">
        <f>IF(ISERROR(VLOOKUP(Tableau457452[[#This Row],[Problem Owner]],Table!E:F,2,FALSE)),"/",VLOOKUP(Tableau457452[[#This Row],[Problem Owner]],Table!E:F,2,FALSE))</f>
        <v>/</v>
      </c>
      <c r="N16" s="10">
        <f>IF(ISERROR( Tableau_owssvr_1[[#This Row],[Problem Owner]]),"/", Tableau_owssvr_1[[#This Row],[Problem Owner]])</f>
        <v>0</v>
      </c>
      <c r="O16" s="13">
        <f>IF(ISERROR( Tableau_owssvr_1[[#This Row],[Status]]),"/", Tableau_owssvr_1[[#This Row],[Status]])</f>
        <v>0</v>
      </c>
      <c r="P16" s="13">
        <f>IF(ISERROR( Tableau_owssvr_1[[#This Row],[Site Origin]]),"/", Tableau_owssvr_1[[#This Row],[Site Origin]])</f>
        <v>0</v>
      </c>
    </row>
    <row r="17" spans="1:16" ht="15" x14ac:dyDescent="0.25">
      <c r="A17" s="25">
        <f ca="1">IF(ISERROR(ABS(Tableau_owssvr_1[[#This Row],[Creation Date]]-TODAY())),"/", ABS(Tableau_owssvr_1[[#This Row],[Creation Date]]-TODAY()))</f>
        <v>41369</v>
      </c>
      <c r="B17" s="22">
        <f ca="1">IF(ISERROR(Tableau_owssvr_1[[#This Row],[Action 1 Effectivity Date]]-TODAY()),"/", (Tableau_owssvr_1[[#This Row],[Action 1 Effectivity Date]]-TODAY())*-1)</f>
        <v>41369</v>
      </c>
      <c r="C17" s="22">
        <f ca="1">IF(ISERROR(Tableau_owssvr_1[[#This Row],[Action 2 Effectivity Date]]-TODAY()),"/", (Tableau_owssvr_1[[#This Row],[Action 2 Effectivity Date]]-TODAY())*-1)</f>
        <v>41369</v>
      </c>
      <c r="D17" s="22">
        <f ca="1">IF(ISERROR(Tableau_owssvr_1[[#This Row],[Action 3 Effectivity Date]]-TODAY()),"/", (Tableau_owssvr_1[[#This Row],[Action 3 Effectivity Date]]-TODAY())*-1)</f>
        <v>41369</v>
      </c>
      <c r="E17" s="21" t="s">
        <v>130</v>
      </c>
      <c r="F17" s="12">
        <f>IF(ISERROR( Tableau_owssvr_1[[#This Row],[Source]]),"/", Tableau_owssvr_1[[#This Row],[Source]])</f>
        <v>0</v>
      </c>
      <c r="G17" s="12">
        <f>IF(ISERROR( Tableau_owssvr_1[[#This Row],[Problem Statement]]),"/", Tableau_owssvr_1[[#This Row],[Problem Statement]])</f>
        <v>0</v>
      </c>
      <c r="H17" s="19"/>
      <c r="I17" s="12"/>
      <c r="J17" s="12">
        <f>IF(ISERROR( Tableau_owssvr_1[[#This Row],[Title]]),"/", Tableau_owssvr_1[[#This Row],[Title]])</f>
        <v>0</v>
      </c>
      <c r="K17" s="13">
        <f>IF(ISERROR( Tableau_owssvr_1[[#This Row],[Problem Initiator]]),"/", Tableau_owssvr_1[[#This Row],[Problem Initiator]])</f>
        <v>0</v>
      </c>
      <c r="L17" s="14">
        <f>IF(ISERROR( Tableau_owssvr_1[[#This Row],[Creation Date]]),"/", Tableau_owssvr_1[[#This Row],[Creation Date]])</f>
        <v>0</v>
      </c>
      <c r="M17" s="13" t="str">
        <f>IF(ISERROR(VLOOKUP(Tableau457452[[#This Row],[Problem Owner]],Table!E:F,2,FALSE)),"/",VLOOKUP(Tableau457452[[#This Row],[Problem Owner]],Table!E:F,2,FALSE))</f>
        <v>/</v>
      </c>
      <c r="N17" s="10">
        <f>IF(ISERROR( Tableau_owssvr_1[[#This Row],[Problem Owner]]),"/", Tableau_owssvr_1[[#This Row],[Problem Owner]])</f>
        <v>0</v>
      </c>
      <c r="O17" s="13">
        <f>IF(ISERROR( Tableau_owssvr_1[[#This Row],[Status]]),"/", Tableau_owssvr_1[[#This Row],[Status]])</f>
        <v>0</v>
      </c>
      <c r="P17" s="13">
        <f>IF(ISERROR( Tableau_owssvr_1[[#This Row],[Site Origin]]),"/", Tableau_owssvr_1[[#This Row],[Site Origin]])</f>
        <v>0</v>
      </c>
    </row>
    <row r="18" spans="1:16" ht="15" x14ac:dyDescent="0.25">
      <c r="A18" s="25">
        <f ca="1">IF(ISERROR(ABS(Tableau_owssvr_1[[#This Row],[Creation Date]]-TODAY())),"/", ABS(Tableau_owssvr_1[[#This Row],[Creation Date]]-TODAY()))</f>
        <v>41369</v>
      </c>
      <c r="B18" s="22">
        <f ca="1">IF(ISERROR(Tableau_owssvr_1[[#This Row],[Action 1 Effectivity Date]]-TODAY()),"/", (Tableau_owssvr_1[[#This Row],[Action 1 Effectivity Date]]-TODAY())*-1)</f>
        <v>41369</v>
      </c>
      <c r="C18" s="22">
        <f ca="1">IF(ISERROR(Tableau_owssvr_1[[#This Row],[Action 2 Effectivity Date]]-TODAY()),"/", (Tableau_owssvr_1[[#This Row],[Action 2 Effectivity Date]]-TODAY())*-1)</f>
        <v>41369</v>
      </c>
      <c r="D18" s="22">
        <f ca="1">IF(ISERROR(Tableau_owssvr_1[[#This Row],[Action 3 Effectivity Date]]-TODAY()),"/", (Tableau_owssvr_1[[#This Row],[Action 3 Effectivity Date]]-TODAY())*-1)</f>
        <v>41369</v>
      </c>
      <c r="E18" s="21" t="s">
        <v>130</v>
      </c>
      <c r="F18" s="12">
        <f>IF(ISERROR( Tableau_owssvr_1[[#This Row],[Source]]),"/", Tableau_owssvr_1[[#This Row],[Source]])</f>
        <v>0</v>
      </c>
      <c r="G18" s="12">
        <f>IF(ISERROR( Tableau_owssvr_1[[#This Row],[Problem Statement]]),"/", Tableau_owssvr_1[[#This Row],[Problem Statement]])</f>
        <v>0</v>
      </c>
      <c r="H18" s="19"/>
      <c r="I18" s="12"/>
      <c r="J18" s="12">
        <f>IF(ISERROR( Tableau_owssvr_1[[#This Row],[Title]]),"/", Tableau_owssvr_1[[#This Row],[Title]])</f>
        <v>0</v>
      </c>
      <c r="K18" s="13">
        <f>IF(ISERROR( Tableau_owssvr_1[[#This Row],[Problem Initiator]]),"/", Tableau_owssvr_1[[#This Row],[Problem Initiator]])</f>
        <v>0</v>
      </c>
      <c r="L18" s="14">
        <f>IF(ISERROR( Tableau_owssvr_1[[#This Row],[Creation Date]]),"/", Tableau_owssvr_1[[#This Row],[Creation Date]])</f>
        <v>0</v>
      </c>
      <c r="M18" s="13" t="str">
        <f>IF(ISERROR(VLOOKUP(Tableau457452[[#This Row],[Problem Owner]],Table!E:F,2,FALSE)),"/",VLOOKUP(Tableau457452[[#This Row],[Problem Owner]],Table!E:F,2,FALSE))</f>
        <v>/</v>
      </c>
      <c r="N18" s="10">
        <f>IF(ISERROR( Tableau_owssvr_1[[#This Row],[Problem Owner]]),"/", Tableau_owssvr_1[[#This Row],[Problem Owner]])</f>
        <v>0</v>
      </c>
      <c r="O18" s="13">
        <f>IF(ISERROR( Tableau_owssvr_1[[#This Row],[Status]]),"/", Tableau_owssvr_1[[#This Row],[Status]])</f>
        <v>0</v>
      </c>
      <c r="P18" s="13">
        <f>IF(ISERROR( Tableau_owssvr_1[[#This Row],[Site Origin]]),"/", Tableau_owssvr_1[[#This Row],[Site Origin]])</f>
        <v>0</v>
      </c>
    </row>
    <row r="19" spans="1:16" ht="15" x14ac:dyDescent="0.25">
      <c r="A19" s="25">
        <f ca="1">IF(ISERROR(ABS(Tableau_owssvr_1[[#This Row],[Creation Date]]-TODAY())),"/", ABS(Tableau_owssvr_1[[#This Row],[Creation Date]]-TODAY()))</f>
        <v>41369</v>
      </c>
      <c r="B19" s="22">
        <f ca="1">IF(ISERROR(Tableau_owssvr_1[[#This Row],[Action 1 Effectivity Date]]-TODAY()),"/", (Tableau_owssvr_1[[#This Row],[Action 1 Effectivity Date]]-TODAY())*-1)</f>
        <v>41369</v>
      </c>
      <c r="C19" s="22">
        <f ca="1">IF(ISERROR(Tableau_owssvr_1[[#This Row],[Action 2 Effectivity Date]]-TODAY()),"/", (Tableau_owssvr_1[[#This Row],[Action 2 Effectivity Date]]-TODAY())*-1)</f>
        <v>41369</v>
      </c>
      <c r="D19" s="22">
        <f ca="1">IF(ISERROR(Tableau_owssvr_1[[#This Row],[Action 3 Effectivity Date]]-TODAY()),"/", (Tableau_owssvr_1[[#This Row],[Action 3 Effectivity Date]]-TODAY())*-1)</f>
        <v>41369</v>
      </c>
      <c r="E19" s="21" t="s">
        <v>130</v>
      </c>
      <c r="F19" s="12">
        <f>IF(ISERROR( Tableau_owssvr_1[[#This Row],[Source]]),"/", Tableau_owssvr_1[[#This Row],[Source]])</f>
        <v>0</v>
      </c>
      <c r="G19" s="12">
        <f>IF(ISERROR( Tableau_owssvr_1[[#This Row],[Problem Statement]]),"/", Tableau_owssvr_1[[#This Row],[Problem Statement]])</f>
        <v>0</v>
      </c>
      <c r="H19" s="19"/>
      <c r="I19" s="12"/>
      <c r="J19" s="12">
        <f>IF(ISERROR( Tableau_owssvr_1[[#This Row],[Title]]),"/", Tableau_owssvr_1[[#This Row],[Title]])</f>
        <v>0</v>
      </c>
      <c r="K19" s="13">
        <f>IF(ISERROR( Tableau_owssvr_1[[#This Row],[Problem Initiator]]),"/", Tableau_owssvr_1[[#This Row],[Problem Initiator]])</f>
        <v>0</v>
      </c>
      <c r="L19" s="14">
        <f>IF(ISERROR( Tableau_owssvr_1[[#This Row],[Creation Date]]),"/", Tableau_owssvr_1[[#This Row],[Creation Date]])</f>
        <v>0</v>
      </c>
      <c r="M19" s="13" t="str">
        <f>IF(ISERROR(VLOOKUP(Tableau457452[[#This Row],[Problem Owner]],Table!E:F,2,FALSE)),"/",VLOOKUP(Tableau457452[[#This Row],[Problem Owner]],Table!E:F,2,FALSE))</f>
        <v>/</v>
      </c>
      <c r="N19" s="10">
        <f>IF(ISERROR( Tableau_owssvr_1[[#This Row],[Problem Owner]]),"/", Tableau_owssvr_1[[#This Row],[Problem Owner]])</f>
        <v>0</v>
      </c>
      <c r="O19" s="13">
        <f>IF(ISERROR( Tableau_owssvr_1[[#This Row],[Status]]),"/", Tableau_owssvr_1[[#This Row],[Status]])</f>
        <v>0</v>
      </c>
      <c r="P19" s="13">
        <f>IF(ISERROR( Tableau_owssvr_1[[#This Row],[Site Origin]]),"/", Tableau_owssvr_1[[#This Row],[Site Origin]])</f>
        <v>0</v>
      </c>
    </row>
    <row r="20" spans="1:16" ht="15" x14ac:dyDescent="0.25">
      <c r="A20" s="25">
        <f ca="1">IF(ISERROR(ABS(Tableau_owssvr_1[[#This Row],[Creation Date]]-TODAY())),"/", ABS(Tableau_owssvr_1[[#This Row],[Creation Date]]-TODAY()))</f>
        <v>41369</v>
      </c>
      <c r="B20" s="22">
        <f ca="1">IF(ISERROR(Tableau_owssvr_1[[#This Row],[Action 1 Effectivity Date]]-TODAY()),"/", (Tableau_owssvr_1[[#This Row],[Action 1 Effectivity Date]]-TODAY())*-1)</f>
        <v>41369</v>
      </c>
      <c r="C20" s="22">
        <f ca="1">IF(ISERROR(Tableau_owssvr_1[[#This Row],[Action 2 Effectivity Date]]-TODAY()),"/", (Tableau_owssvr_1[[#This Row],[Action 2 Effectivity Date]]-TODAY())*-1)</f>
        <v>41369</v>
      </c>
      <c r="D20" s="22">
        <f ca="1">IF(ISERROR(Tableau_owssvr_1[[#This Row],[Action 3 Effectivity Date]]-TODAY()),"/", (Tableau_owssvr_1[[#This Row],[Action 3 Effectivity Date]]-TODAY())*-1)</f>
        <v>41369</v>
      </c>
      <c r="E20" s="20" t="s">
        <v>131</v>
      </c>
      <c r="F20" s="12">
        <f>IF(ISERROR( Tableau_owssvr_1[[#This Row],[Source]]),"/", Tableau_owssvr_1[[#This Row],[Source]])</f>
        <v>0</v>
      </c>
      <c r="G20" s="12">
        <f>IF(ISERROR( Tableau_owssvr_1[[#This Row],[Problem Statement]]),"/", Tableau_owssvr_1[[#This Row],[Problem Statement]])</f>
        <v>0</v>
      </c>
      <c r="H20" s="19"/>
      <c r="I20" s="12"/>
      <c r="J20" s="12">
        <f>IF(ISERROR( Tableau_owssvr_1[[#This Row],[Title]]),"/", Tableau_owssvr_1[[#This Row],[Title]])</f>
        <v>0</v>
      </c>
      <c r="K20" s="13">
        <f>IF(ISERROR( Tableau_owssvr_1[[#This Row],[Problem Initiator]]),"/", Tableau_owssvr_1[[#This Row],[Problem Initiator]])</f>
        <v>0</v>
      </c>
      <c r="L20" s="14">
        <f>IF(ISERROR( Tableau_owssvr_1[[#This Row],[Creation Date]]),"/", Tableau_owssvr_1[[#This Row],[Creation Date]])</f>
        <v>0</v>
      </c>
      <c r="M20" s="13" t="str">
        <f>IF(ISERROR(VLOOKUP(Tableau457452[[#This Row],[Problem Owner]],Table!E:F,2,FALSE)),"/",VLOOKUP(Tableau457452[[#This Row],[Problem Owner]],Table!E:F,2,FALSE))</f>
        <v>/</v>
      </c>
      <c r="N20" s="10">
        <f>IF(ISERROR( Tableau_owssvr_1[[#This Row],[Problem Owner]]),"/", Tableau_owssvr_1[[#This Row],[Problem Owner]])</f>
        <v>0</v>
      </c>
      <c r="O20" s="13">
        <f>IF(ISERROR( Tableau_owssvr_1[[#This Row],[Status]]),"/", Tableau_owssvr_1[[#This Row],[Status]])</f>
        <v>0</v>
      </c>
      <c r="P20" s="13">
        <f>IF(ISERROR( Tableau_owssvr_1[[#This Row],[Site Origin]]),"/", Tableau_owssvr_1[[#This Row],[Site Origin]])</f>
        <v>0</v>
      </c>
    </row>
    <row r="21" spans="1:16" ht="15" x14ac:dyDescent="0.25">
      <c r="A21" s="25">
        <f ca="1">IF(ISERROR(ABS(Tableau_owssvr_1[[#This Row],[Creation Date]]-TODAY())),"/", ABS(Tableau_owssvr_1[[#This Row],[Creation Date]]-TODAY()))</f>
        <v>41369</v>
      </c>
      <c r="B21" s="22">
        <f ca="1">IF(ISERROR(Tableau_owssvr_1[[#This Row],[Action 1 Effectivity Date]]-TODAY()),"/", (Tableau_owssvr_1[[#This Row],[Action 1 Effectivity Date]]-TODAY())*-1)</f>
        <v>41369</v>
      </c>
      <c r="C21" s="22">
        <f ca="1">IF(ISERROR(Tableau_owssvr_1[[#This Row],[Action 2 Effectivity Date]]-TODAY()),"/", (Tableau_owssvr_1[[#This Row],[Action 2 Effectivity Date]]-TODAY())*-1)</f>
        <v>41369</v>
      </c>
      <c r="D21" s="22">
        <f ca="1">IF(ISERROR(Tableau_owssvr_1[[#This Row],[Action 3 Effectivity Date]]-TODAY()),"/", (Tableau_owssvr_1[[#This Row],[Action 3 Effectivity Date]]-TODAY())*-1)</f>
        <v>41369</v>
      </c>
      <c r="E21" s="21" t="s">
        <v>130</v>
      </c>
      <c r="F21" s="12">
        <f>IF(ISERROR( Tableau_owssvr_1[[#This Row],[Source]]),"/", Tableau_owssvr_1[[#This Row],[Source]])</f>
        <v>0</v>
      </c>
      <c r="G21" s="12">
        <f>IF(ISERROR( Tableau_owssvr_1[[#This Row],[Problem Statement]]),"/", Tableau_owssvr_1[[#This Row],[Problem Statement]])</f>
        <v>0</v>
      </c>
      <c r="H21" s="19"/>
      <c r="I21" s="12"/>
      <c r="J21" s="12">
        <f>IF(ISERROR( Tableau_owssvr_1[[#This Row],[Title]]),"/", Tableau_owssvr_1[[#This Row],[Title]])</f>
        <v>0</v>
      </c>
      <c r="K21" s="13">
        <f>IF(ISERROR( Tableau_owssvr_1[[#This Row],[Problem Initiator]]),"/", Tableau_owssvr_1[[#This Row],[Problem Initiator]])</f>
        <v>0</v>
      </c>
      <c r="L21" s="14">
        <f>IF(ISERROR( Tableau_owssvr_1[[#This Row],[Creation Date]]),"/", Tableau_owssvr_1[[#This Row],[Creation Date]])</f>
        <v>0</v>
      </c>
      <c r="M21" s="13" t="str">
        <f>IF(ISERROR(VLOOKUP(Tableau457452[[#This Row],[Problem Owner]],Table!E:F,2,FALSE)),"/",VLOOKUP(Tableau457452[[#This Row],[Problem Owner]],Table!E:F,2,FALSE))</f>
        <v>/</v>
      </c>
      <c r="N21" s="10">
        <f>IF(ISERROR( Tableau_owssvr_1[[#This Row],[Problem Owner]]),"/", Tableau_owssvr_1[[#This Row],[Problem Owner]])</f>
        <v>0</v>
      </c>
      <c r="O21" s="13">
        <f>IF(ISERROR( Tableau_owssvr_1[[#This Row],[Status]]),"/", Tableau_owssvr_1[[#This Row],[Status]])</f>
        <v>0</v>
      </c>
      <c r="P21" s="13">
        <f>IF(ISERROR( Tableau_owssvr_1[[#This Row],[Site Origin]]),"/", Tableau_owssvr_1[[#This Row],[Site Origin]])</f>
        <v>0</v>
      </c>
    </row>
    <row r="22" spans="1:16" ht="15" x14ac:dyDescent="0.25">
      <c r="A22" s="25">
        <f ca="1">IF(ISERROR(ABS(Tableau_owssvr_1[[#This Row],[Creation Date]]-TODAY())),"/", ABS(Tableau_owssvr_1[[#This Row],[Creation Date]]-TODAY()))</f>
        <v>41369</v>
      </c>
      <c r="B22" s="22">
        <f ca="1">IF(ISERROR(Tableau_owssvr_1[[#This Row],[Action 1 Effectivity Date]]-TODAY()),"/", (Tableau_owssvr_1[[#This Row],[Action 1 Effectivity Date]]-TODAY())*-1)</f>
        <v>41369</v>
      </c>
      <c r="C22" s="22">
        <f ca="1">IF(ISERROR(Tableau_owssvr_1[[#This Row],[Action 2 Effectivity Date]]-TODAY()),"/", (Tableau_owssvr_1[[#This Row],[Action 2 Effectivity Date]]-TODAY())*-1)</f>
        <v>41369</v>
      </c>
      <c r="D22" s="22">
        <f ca="1">IF(ISERROR(Tableau_owssvr_1[[#This Row],[Action 3 Effectivity Date]]-TODAY()),"/", (Tableau_owssvr_1[[#This Row],[Action 3 Effectivity Date]]-TODAY())*-1)</f>
        <v>41369</v>
      </c>
      <c r="E22" s="21" t="s">
        <v>130</v>
      </c>
      <c r="F22" s="12">
        <f>IF(ISERROR( Tableau_owssvr_1[[#This Row],[Source]]),"/", Tableau_owssvr_1[[#This Row],[Source]])</f>
        <v>0</v>
      </c>
      <c r="G22" s="12">
        <f>IF(ISERROR( Tableau_owssvr_1[[#This Row],[Problem Statement]]),"/", Tableau_owssvr_1[[#This Row],[Problem Statement]])</f>
        <v>0</v>
      </c>
      <c r="H22" s="19"/>
      <c r="I22" s="12"/>
      <c r="J22" s="12">
        <f>IF(ISERROR( Tableau_owssvr_1[[#This Row],[Title]]),"/", Tableau_owssvr_1[[#This Row],[Title]])</f>
        <v>0</v>
      </c>
      <c r="K22" s="13">
        <f>IF(ISERROR( Tableau_owssvr_1[[#This Row],[Problem Initiator]]),"/", Tableau_owssvr_1[[#This Row],[Problem Initiator]])</f>
        <v>0</v>
      </c>
      <c r="L22" s="14">
        <f>IF(ISERROR( Tableau_owssvr_1[[#This Row],[Creation Date]]),"/", Tableau_owssvr_1[[#This Row],[Creation Date]])</f>
        <v>0</v>
      </c>
      <c r="M22" s="13" t="str">
        <f>IF(ISERROR(VLOOKUP(Tableau457452[[#This Row],[Problem Owner]],Table!E:F,2,FALSE)),"/",VLOOKUP(Tableau457452[[#This Row],[Problem Owner]],Table!E:F,2,FALSE))</f>
        <v>/</v>
      </c>
      <c r="N22" s="10">
        <f>IF(ISERROR( Tableau_owssvr_1[[#This Row],[Problem Owner]]),"/", Tableau_owssvr_1[[#This Row],[Problem Owner]])</f>
        <v>0</v>
      </c>
      <c r="O22" s="13">
        <f>IF(ISERROR( Tableau_owssvr_1[[#This Row],[Status]]),"/", Tableau_owssvr_1[[#This Row],[Status]])</f>
        <v>0</v>
      </c>
      <c r="P22" s="13">
        <f>IF(ISERROR( Tableau_owssvr_1[[#This Row],[Site Origin]]),"/", Tableau_owssvr_1[[#This Row],[Site Origin]])</f>
        <v>0</v>
      </c>
    </row>
    <row r="23" spans="1:16" ht="15" x14ac:dyDescent="0.25">
      <c r="A23" s="25">
        <f ca="1">IF(ISERROR(ABS(Tableau_owssvr_1[[#This Row],[Creation Date]]-TODAY())),"/", ABS(Tableau_owssvr_1[[#This Row],[Creation Date]]-TODAY()))</f>
        <v>41369</v>
      </c>
      <c r="B23" s="22">
        <f ca="1">IF(ISERROR(Tableau_owssvr_1[[#This Row],[Action 1 Effectivity Date]]-TODAY()),"/", (Tableau_owssvr_1[[#This Row],[Action 1 Effectivity Date]]-TODAY())*-1)</f>
        <v>41369</v>
      </c>
      <c r="C23" s="22">
        <f ca="1">IF(ISERROR(Tableau_owssvr_1[[#This Row],[Action 2 Effectivity Date]]-TODAY()),"/", (Tableau_owssvr_1[[#This Row],[Action 2 Effectivity Date]]-TODAY())*-1)</f>
        <v>41369</v>
      </c>
      <c r="D23" s="22">
        <f ca="1">IF(ISERROR(Tableau_owssvr_1[[#This Row],[Action 3 Effectivity Date]]-TODAY()),"/", (Tableau_owssvr_1[[#This Row],[Action 3 Effectivity Date]]-TODAY())*-1)</f>
        <v>41369</v>
      </c>
      <c r="E23" s="26" t="s">
        <v>132</v>
      </c>
      <c r="F23" s="12">
        <f>IF(ISERROR( Tableau_owssvr_1[[#This Row],[Source]]),"/", Tableau_owssvr_1[[#This Row],[Source]])</f>
        <v>0</v>
      </c>
      <c r="G23" s="12">
        <f>IF(ISERROR( Tableau_owssvr_1[[#This Row],[Problem Statement]]),"/", Tableau_owssvr_1[[#This Row],[Problem Statement]])</f>
        <v>0</v>
      </c>
      <c r="H23" s="19"/>
      <c r="I23" s="12"/>
      <c r="J23" s="12">
        <f>IF(ISERROR( Tableau_owssvr_1[[#This Row],[Title]]),"/", Tableau_owssvr_1[[#This Row],[Title]])</f>
        <v>0</v>
      </c>
      <c r="K23" s="13">
        <f>IF(ISERROR( Tableau_owssvr_1[[#This Row],[Problem Initiator]]),"/", Tableau_owssvr_1[[#This Row],[Problem Initiator]])</f>
        <v>0</v>
      </c>
      <c r="L23" s="14">
        <f>IF(ISERROR( Tableau_owssvr_1[[#This Row],[Creation Date]]),"/", Tableau_owssvr_1[[#This Row],[Creation Date]])</f>
        <v>0</v>
      </c>
      <c r="M23" s="13" t="str">
        <f>IF(ISERROR(VLOOKUP(Tableau457452[[#This Row],[Problem Owner]],Table!E:F,2,FALSE)),"/",VLOOKUP(Tableau457452[[#This Row],[Problem Owner]],Table!E:F,2,FALSE))</f>
        <v>/</v>
      </c>
      <c r="N23" s="10">
        <f>IF(ISERROR( Tableau_owssvr_1[[#This Row],[Problem Owner]]),"/", Tableau_owssvr_1[[#This Row],[Problem Owner]])</f>
        <v>0</v>
      </c>
      <c r="O23" s="13">
        <f>IF(ISERROR( Tableau_owssvr_1[[#This Row],[Status]]),"/", Tableau_owssvr_1[[#This Row],[Status]])</f>
        <v>0</v>
      </c>
      <c r="P23" s="13">
        <f>IF(ISERROR( Tableau_owssvr_1[[#This Row],[Site Origin]]),"/", Tableau_owssvr_1[[#This Row],[Site Origin]])</f>
        <v>0</v>
      </c>
    </row>
    <row r="24" spans="1:16" ht="15" x14ac:dyDescent="0.25">
      <c r="A24" s="25">
        <f ca="1">IF(ISERROR(ABS(Tableau_owssvr_1[[#This Row],[Creation Date]]-TODAY())),"/", ABS(Tableau_owssvr_1[[#This Row],[Creation Date]]-TODAY()))</f>
        <v>41369</v>
      </c>
      <c r="B24" s="22">
        <f ca="1">IF(ISERROR(Tableau_owssvr_1[[#This Row],[Action 1 Effectivity Date]]-TODAY()),"/", (Tableau_owssvr_1[[#This Row],[Action 1 Effectivity Date]]-TODAY())*-1)</f>
        <v>41369</v>
      </c>
      <c r="C24" s="22">
        <f ca="1">IF(ISERROR(Tableau_owssvr_1[[#This Row],[Action 2 Effectivity Date]]-TODAY()),"/", (Tableau_owssvr_1[[#This Row],[Action 2 Effectivity Date]]-TODAY())*-1)</f>
        <v>41369</v>
      </c>
      <c r="D24" s="22">
        <f ca="1">IF(ISERROR(Tableau_owssvr_1[[#This Row],[Action 3 Effectivity Date]]-TODAY()),"/", (Tableau_owssvr_1[[#This Row],[Action 3 Effectivity Date]]-TODAY())*-1)</f>
        <v>41369</v>
      </c>
      <c r="E24" s="21" t="s">
        <v>130</v>
      </c>
      <c r="F24" s="12">
        <f>IF(ISERROR( Tableau_owssvr_1[[#This Row],[Source]]),"/", Tableau_owssvr_1[[#This Row],[Source]])</f>
        <v>0</v>
      </c>
      <c r="G24" s="12">
        <f>IF(ISERROR( Tableau_owssvr_1[[#This Row],[Problem Statement]]),"/", Tableau_owssvr_1[[#This Row],[Problem Statement]])</f>
        <v>0</v>
      </c>
      <c r="H24" s="19"/>
      <c r="I24" s="12"/>
      <c r="J24" s="12">
        <f>IF(ISERROR( Tableau_owssvr_1[[#This Row],[Title]]),"/", Tableau_owssvr_1[[#This Row],[Title]])</f>
        <v>0</v>
      </c>
      <c r="K24" s="13">
        <f>IF(ISERROR( Tableau_owssvr_1[[#This Row],[Problem Initiator]]),"/", Tableau_owssvr_1[[#This Row],[Problem Initiator]])</f>
        <v>0</v>
      </c>
      <c r="L24" s="14">
        <f>IF(ISERROR( Tableau_owssvr_1[[#This Row],[Creation Date]]),"/", Tableau_owssvr_1[[#This Row],[Creation Date]])</f>
        <v>0</v>
      </c>
      <c r="M24" s="13" t="str">
        <f>IF(ISERROR(VLOOKUP(Tableau457452[[#This Row],[Problem Owner]],Table!E:F,2,FALSE)),"/",VLOOKUP(Tableau457452[[#This Row],[Problem Owner]],Table!E:F,2,FALSE))</f>
        <v>/</v>
      </c>
      <c r="N24" s="10">
        <f>IF(ISERROR( Tableau_owssvr_1[[#This Row],[Problem Owner]]),"/", Tableau_owssvr_1[[#This Row],[Problem Owner]])</f>
        <v>0</v>
      </c>
      <c r="O24" s="13">
        <f>IF(ISERROR( Tableau_owssvr_1[[#This Row],[Status]]),"/", Tableau_owssvr_1[[#This Row],[Status]])</f>
        <v>0</v>
      </c>
      <c r="P24" s="13">
        <f>IF(ISERROR( Tableau_owssvr_1[[#This Row],[Site Origin]]),"/", Tableau_owssvr_1[[#This Row],[Site Origin]])</f>
        <v>0</v>
      </c>
    </row>
    <row r="25" spans="1:16" ht="15" x14ac:dyDescent="0.25">
      <c r="A25" s="25">
        <f ca="1">IF(ISERROR(ABS(Tableau_owssvr_1[[#This Row],[Creation Date]]-TODAY())),"/", ABS(Tableau_owssvr_1[[#This Row],[Creation Date]]-TODAY()))</f>
        <v>41369</v>
      </c>
      <c r="B25" s="22">
        <f ca="1">IF(ISERROR(Tableau_owssvr_1[[#This Row],[Action 1 Effectivity Date]]-TODAY()),"/", (Tableau_owssvr_1[[#This Row],[Action 1 Effectivity Date]]-TODAY())*-1)</f>
        <v>41369</v>
      </c>
      <c r="C25" s="22">
        <f ca="1">IF(ISERROR(Tableau_owssvr_1[[#This Row],[Action 2 Effectivity Date]]-TODAY()),"/", (Tableau_owssvr_1[[#This Row],[Action 2 Effectivity Date]]-TODAY())*-1)</f>
        <v>41369</v>
      </c>
      <c r="D25" s="22">
        <f ca="1">IF(ISERROR(Tableau_owssvr_1[[#This Row],[Action 3 Effectivity Date]]-TODAY()),"/", (Tableau_owssvr_1[[#This Row],[Action 3 Effectivity Date]]-TODAY())*-1)</f>
        <v>41369</v>
      </c>
      <c r="E25" s="21" t="s">
        <v>130</v>
      </c>
      <c r="F25" s="12">
        <f>IF(ISERROR( Tableau_owssvr_1[[#This Row],[Source]]),"/", Tableau_owssvr_1[[#This Row],[Source]])</f>
        <v>0</v>
      </c>
      <c r="G25" s="12">
        <f>IF(ISERROR( Tableau_owssvr_1[[#This Row],[Problem Statement]]),"/", Tableau_owssvr_1[[#This Row],[Problem Statement]])</f>
        <v>0</v>
      </c>
      <c r="H25" s="19"/>
      <c r="I25" s="12"/>
      <c r="J25" s="12">
        <f>IF(ISERROR( Tableau_owssvr_1[[#This Row],[Title]]),"/", Tableau_owssvr_1[[#This Row],[Title]])</f>
        <v>0</v>
      </c>
      <c r="K25" s="13">
        <f>IF(ISERROR( Tableau_owssvr_1[[#This Row],[Problem Initiator]]),"/", Tableau_owssvr_1[[#This Row],[Problem Initiator]])</f>
        <v>0</v>
      </c>
      <c r="L25" s="14">
        <f>IF(ISERROR( Tableau_owssvr_1[[#This Row],[Creation Date]]),"/", Tableau_owssvr_1[[#This Row],[Creation Date]])</f>
        <v>0</v>
      </c>
      <c r="M25" s="13" t="str">
        <f>IF(ISERROR(VLOOKUP(Tableau457452[[#This Row],[Problem Owner]],Table!E:F,2,FALSE)),"/",VLOOKUP(Tableau457452[[#This Row],[Problem Owner]],Table!E:F,2,FALSE))</f>
        <v>/</v>
      </c>
      <c r="N25" s="10">
        <f>IF(ISERROR( Tableau_owssvr_1[[#This Row],[Problem Owner]]),"/", Tableau_owssvr_1[[#This Row],[Problem Owner]])</f>
        <v>0</v>
      </c>
      <c r="O25" s="13">
        <f>IF(ISERROR( Tableau_owssvr_1[[#This Row],[Status]]),"/", Tableau_owssvr_1[[#This Row],[Status]])</f>
        <v>0</v>
      </c>
      <c r="P25" s="13">
        <f>IF(ISERROR( Tableau_owssvr_1[[#This Row],[Site Origin]]),"/", Tableau_owssvr_1[[#This Row],[Site Origin]])</f>
        <v>0</v>
      </c>
    </row>
    <row r="26" spans="1:16" ht="15" x14ac:dyDescent="0.25">
      <c r="A26" s="25">
        <f ca="1">IF(ISERROR(ABS(Tableau_owssvr_1[[#This Row],[Creation Date]]-TODAY())),"/", ABS(Tableau_owssvr_1[[#This Row],[Creation Date]]-TODAY()))</f>
        <v>41369</v>
      </c>
      <c r="B26" s="22">
        <f ca="1">IF(ISERROR(Tableau_owssvr_1[[#This Row],[Action 1 Effectivity Date]]-TODAY()),"/", (Tableau_owssvr_1[[#This Row],[Action 1 Effectivity Date]]-TODAY())*-1)</f>
        <v>41369</v>
      </c>
      <c r="C26" s="22">
        <f ca="1">IF(ISERROR(Tableau_owssvr_1[[#This Row],[Action 2 Effectivity Date]]-TODAY()),"/", (Tableau_owssvr_1[[#This Row],[Action 2 Effectivity Date]]-TODAY())*-1)</f>
        <v>41369</v>
      </c>
      <c r="D26" s="22">
        <f ca="1">IF(ISERROR(Tableau_owssvr_1[[#This Row],[Action 3 Effectivity Date]]-TODAY()),"/", (Tableau_owssvr_1[[#This Row],[Action 3 Effectivity Date]]-TODAY())*-1)</f>
        <v>41369</v>
      </c>
      <c r="E26" s="20" t="s">
        <v>131</v>
      </c>
      <c r="F26" s="12">
        <f>IF(ISERROR( Tableau_owssvr_1[[#This Row],[Source]]),"/", Tableau_owssvr_1[[#This Row],[Source]])</f>
        <v>0</v>
      </c>
      <c r="G26" s="12">
        <f>IF(ISERROR( Tableau_owssvr_1[[#This Row],[Problem Statement]]),"/", Tableau_owssvr_1[[#This Row],[Problem Statement]])</f>
        <v>0</v>
      </c>
      <c r="H26" s="19"/>
      <c r="I26" s="12"/>
      <c r="J26" s="12">
        <f>IF(ISERROR( Tableau_owssvr_1[[#This Row],[Title]]),"/", Tableau_owssvr_1[[#This Row],[Title]])</f>
        <v>0</v>
      </c>
      <c r="K26" s="13">
        <f>IF(ISERROR( Tableau_owssvr_1[[#This Row],[Problem Initiator]]),"/", Tableau_owssvr_1[[#This Row],[Problem Initiator]])</f>
        <v>0</v>
      </c>
      <c r="L26" s="14">
        <f>IF(ISERROR( Tableau_owssvr_1[[#This Row],[Creation Date]]),"/", Tableau_owssvr_1[[#This Row],[Creation Date]])</f>
        <v>0</v>
      </c>
      <c r="M26" s="13" t="str">
        <f>IF(ISERROR(VLOOKUP(Tableau457452[[#This Row],[Problem Owner]],Table!E:F,2,FALSE)),"/",VLOOKUP(Tableau457452[[#This Row],[Problem Owner]],Table!E:F,2,FALSE))</f>
        <v>/</v>
      </c>
      <c r="N26" s="10">
        <f>IF(ISERROR( Tableau_owssvr_1[[#This Row],[Problem Owner]]),"/", Tableau_owssvr_1[[#This Row],[Problem Owner]])</f>
        <v>0</v>
      </c>
      <c r="O26" s="13">
        <f>IF(ISERROR( Tableau_owssvr_1[[#This Row],[Status]]),"/", Tableau_owssvr_1[[#This Row],[Status]])</f>
        <v>0</v>
      </c>
      <c r="P26" s="13">
        <f>IF(ISERROR( Tableau_owssvr_1[[#This Row],[Site Origin]]),"/", Tableau_owssvr_1[[#This Row],[Site Origin]])</f>
        <v>0</v>
      </c>
    </row>
    <row r="27" spans="1:16" ht="15" x14ac:dyDescent="0.25">
      <c r="A27" s="25">
        <f ca="1">IF(ISERROR(ABS(Tableau_owssvr_1[[#This Row],[Creation Date]]-TODAY())),"/", ABS(Tableau_owssvr_1[[#This Row],[Creation Date]]-TODAY()))</f>
        <v>41369</v>
      </c>
      <c r="B27" s="22">
        <f ca="1">IF(ISERROR(Tableau_owssvr_1[[#This Row],[Action 1 Effectivity Date]]-TODAY()),"/", (Tableau_owssvr_1[[#This Row],[Action 1 Effectivity Date]]-TODAY())*-1)</f>
        <v>41369</v>
      </c>
      <c r="C27" s="22">
        <f ca="1">IF(ISERROR(Tableau_owssvr_1[[#This Row],[Action 2 Effectivity Date]]-TODAY()),"/", (Tableau_owssvr_1[[#This Row],[Action 2 Effectivity Date]]-TODAY())*-1)</f>
        <v>41369</v>
      </c>
      <c r="D27" s="22">
        <f ca="1">IF(ISERROR(Tableau_owssvr_1[[#This Row],[Action 3 Effectivity Date]]-TODAY()),"/", (Tableau_owssvr_1[[#This Row],[Action 3 Effectivity Date]]-TODAY())*-1)</f>
        <v>41369</v>
      </c>
      <c r="E27" s="26" t="s">
        <v>132</v>
      </c>
      <c r="F27" s="12">
        <f>IF(ISERROR( Tableau_owssvr_1[[#This Row],[Source]]),"/", Tableau_owssvr_1[[#This Row],[Source]])</f>
        <v>0</v>
      </c>
      <c r="G27" s="12">
        <f>IF(ISERROR( Tableau_owssvr_1[[#This Row],[Problem Statement]]),"/", Tableau_owssvr_1[[#This Row],[Problem Statement]])</f>
        <v>0</v>
      </c>
      <c r="H27" s="19"/>
      <c r="I27" s="12"/>
      <c r="J27" s="12">
        <f>IF(ISERROR( Tableau_owssvr_1[[#This Row],[Title]]),"/", Tableau_owssvr_1[[#This Row],[Title]])</f>
        <v>0</v>
      </c>
      <c r="K27" s="13">
        <f>IF(ISERROR( Tableau_owssvr_1[[#This Row],[Problem Initiator]]),"/", Tableau_owssvr_1[[#This Row],[Problem Initiator]])</f>
        <v>0</v>
      </c>
      <c r="L27" s="14">
        <f>IF(ISERROR( Tableau_owssvr_1[[#This Row],[Creation Date]]),"/", Tableau_owssvr_1[[#This Row],[Creation Date]])</f>
        <v>0</v>
      </c>
      <c r="M27" s="13" t="str">
        <f>IF(ISERROR(VLOOKUP(Tableau457452[[#This Row],[Problem Owner]],Table!E:F,2,FALSE)),"/",VLOOKUP(Tableau457452[[#This Row],[Problem Owner]],Table!E:F,2,FALSE))</f>
        <v>/</v>
      </c>
      <c r="N27" s="10">
        <f>IF(ISERROR( Tableau_owssvr_1[[#This Row],[Problem Owner]]),"/", Tableau_owssvr_1[[#This Row],[Problem Owner]])</f>
        <v>0</v>
      </c>
      <c r="O27" s="13">
        <f>IF(ISERROR( Tableau_owssvr_1[[#This Row],[Status]]),"/", Tableau_owssvr_1[[#This Row],[Status]])</f>
        <v>0</v>
      </c>
      <c r="P27" s="13">
        <f>IF(ISERROR( Tableau_owssvr_1[[#This Row],[Site Origin]]),"/", Tableau_owssvr_1[[#This Row],[Site Origin]])</f>
        <v>0</v>
      </c>
    </row>
    <row r="28" spans="1:16" ht="15" x14ac:dyDescent="0.25">
      <c r="A28" s="25">
        <f ca="1">IF(ISERROR(ABS(Tableau_owssvr_1[[#This Row],[Creation Date]]-TODAY())),"/", ABS(Tableau_owssvr_1[[#This Row],[Creation Date]]-TODAY()))</f>
        <v>41369</v>
      </c>
      <c r="B28" s="22">
        <f ca="1">IF(ISERROR(Tableau_owssvr_1[[#This Row],[Action 1 Effectivity Date]]-TODAY()),"/", (Tableau_owssvr_1[[#This Row],[Action 1 Effectivity Date]]-TODAY())*-1)</f>
        <v>41369</v>
      </c>
      <c r="C28" s="22">
        <f ca="1">IF(ISERROR(Tableau_owssvr_1[[#This Row],[Action 2 Effectivity Date]]-TODAY()),"/", (Tableau_owssvr_1[[#This Row],[Action 2 Effectivity Date]]-TODAY())*-1)</f>
        <v>41369</v>
      </c>
      <c r="D28" s="22">
        <f ca="1">IF(ISERROR(Tableau_owssvr_1[[#This Row],[Action 3 Effectivity Date]]-TODAY()),"/", (Tableau_owssvr_1[[#This Row],[Action 3 Effectivity Date]]-TODAY())*-1)</f>
        <v>41369</v>
      </c>
      <c r="E28" s="26" t="s">
        <v>132</v>
      </c>
      <c r="F28" s="12">
        <f>IF(ISERROR( Tableau_owssvr_1[[#This Row],[Source]]),"/", Tableau_owssvr_1[[#This Row],[Source]])</f>
        <v>0</v>
      </c>
      <c r="G28" s="12">
        <f>IF(ISERROR( Tableau_owssvr_1[[#This Row],[Problem Statement]]),"/", Tableau_owssvr_1[[#This Row],[Problem Statement]])</f>
        <v>0</v>
      </c>
      <c r="H28" s="19"/>
      <c r="I28" s="12"/>
      <c r="J28" s="12">
        <f>IF(ISERROR( Tableau_owssvr_1[[#This Row],[Title]]),"/", Tableau_owssvr_1[[#This Row],[Title]])</f>
        <v>0</v>
      </c>
      <c r="K28" s="13">
        <f>IF(ISERROR( Tableau_owssvr_1[[#This Row],[Problem Initiator]]),"/", Tableau_owssvr_1[[#This Row],[Problem Initiator]])</f>
        <v>0</v>
      </c>
      <c r="L28" s="14">
        <f>IF(ISERROR( Tableau_owssvr_1[[#This Row],[Creation Date]]),"/", Tableau_owssvr_1[[#This Row],[Creation Date]])</f>
        <v>0</v>
      </c>
      <c r="M28" s="13" t="str">
        <f>IF(ISERROR(VLOOKUP(Tableau457452[[#This Row],[Problem Owner]],Table!E:F,2,FALSE)),"/",VLOOKUP(Tableau457452[[#This Row],[Problem Owner]],Table!E:F,2,FALSE))</f>
        <v>/</v>
      </c>
      <c r="N28" s="10">
        <f>IF(ISERROR( Tableau_owssvr_1[[#This Row],[Problem Owner]]),"/", Tableau_owssvr_1[[#This Row],[Problem Owner]])</f>
        <v>0</v>
      </c>
      <c r="O28" s="13">
        <f>IF(ISERROR( Tableau_owssvr_1[[#This Row],[Status]]),"/", Tableau_owssvr_1[[#This Row],[Status]])</f>
        <v>0</v>
      </c>
      <c r="P28" s="13">
        <f>IF(ISERROR( Tableau_owssvr_1[[#This Row],[Site Origin]]),"/", Tableau_owssvr_1[[#This Row],[Site Origin]])</f>
        <v>0</v>
      </c>
    </row>
    <row r="29" spans="1:16" ht="15" x14ac:dyDescent="0.25">
      <c r="A29" s="25">
        <f ca="1">IF(ISERROR(ABS(Tableau_owssvr_1[[#This Row],[Creation Date]]-TODAY())),"/", ABS(Tableau_owssvr_1[[#This Row],[Creation Date]]-TODAY()))</f>
        <v>41369</v>
      </c>
      <c r="B29" s="22">
        <f ca="1">IF(ISERROR(Tableau_owssvr_1[[#This Row],[Action 1 Effectivity Date]]-TODAY()),"/", (Tableau_owssvr_1[[#This Row],[Action 1 Effectivity Date]]-TODAY())*-1)</f>
        <v>41369</v>
      </c>
      <c r="C29" s="22">
        <f ca="1">IF(ISERROR(Tableau_owssvr_1[[#This Row],[Action 2 Effectivity Date]]-TODAY()),"/", (Tableau_owssvr_1[[#This Row],[Action 2 Effectivity Date]]-TODAY())*-1)</f>
        <v>41369</v>
      </c>
      <c r="D29" s="22">
        <f ca="1">IF(ISERROR(Tableau_owssvr_1[[#This Row],[Action 3 Effectivity Date]]-TODAY()),"/", (Tableau_owssvr_1[[#This Row],[Action 3 Effectivity Date]]-TODAY())*-1)</f>
        <v>41369</v>
      </c>
      <c r="E29" s="20" t="s">
        <v>131</v>
      </c>
      <c r="F29" s="12">
        <f>IF(ISERROR( Tableau_owssvr_1[[#This Row],[Source]]),"/", Tableau_owssvr_1[[#This Row],[Source]])</f>
        <v>0</v>
      </c>
      <c r="G29" s="12">
        <f>IF(ISERROR( Tableau_owssvr_1[[#This Row],[Problem Statement]]),"/", Tableau_owssvr_1[[#This Row],[Problem Statement]])</f>
        <v>0</v>
      </c>
      <c r="H29" s="19"/>
      <c r="I29" s="12"/>
      <c r="J29" s="12">
        <f>IF(ISERROR( Tableau_owssvr_1[[#This Row],[Title]]),"/", Tableau_owssvr_1[[#This Row],[Title]])</f>
        <v>0</v>
      </c>
      <c r="K29" s="13">
        <f>IF(ISERROR( Tableau_owssvr_1[[#This Row],[Problem Initiator]]),"/", Tableau_owssvr_1[[#This Row],[Problem Initiator]])</f>
        <v>0</v>
      </c>
      <c r="L29" s="14">
        <f>IF(ISERROR( Tableau_owssvr_1[[#This Row],[Creation Date]]),"/", Tableau_owssvr_1[[#This Row],[Creation Date]])</f>
        <v>0</v>
      </c>
      <c r="M29" s="13" t="str">
        <f>IF(ISERROR(VLOOKUP(Tableau457452[[#This Row],[Problem Owner]],Table!E:F,2,FALSE)),"/",VLOOKUP(Tableau457452[[#This Row],[Problem Owner]],Table!E:F,2,FALSE))</f>
        <v>/</v>
      </c>
      <c r="N29" s="10">
        <f>IF(ISERROR( Tableau_owssvr_1[[#This Row],[Problem Owner]]),"/", Tableau_owssvr_1[[#This Row],[Problem Owner]])</f>
        <v>0</v>
      </c>
      <c r="O29" s="13">
        <f>IF(ISERROR( Tableau_owssvr_1[[#This Row],[Status]]),"/", Tableau_owssvr_1[[#This Row],[Status]])</f>
        <v>0</v>
      </c>
      <c r="P29" s="13">
        <f>IF(ISERROR( Tableau_owssvr_1[[#This Row],[Site Origin]]),"/", Tableau_owssvr_1[[#This Row],[Site Origin]])</f>
        <v>0</v>
      </c>
    </row>
    <row r="30" spans="1:16" ht="15" x14ac:dyDescent="0.25">
      <c r="A30" s="25">
        <f ca="1">IF(ISERROR(ABS(Tableau_owssvr_1[[#This Row],[Creation Date]]-TODAY())),"/", ABS(Tableau_owssvr_1[[#This Row],[Creation Date]]-TODAY()))</f>
        <v>41369</v>
      </c>
      <c r="B30" s="22">
        <f ca="1">IF(ISERROR(Tableau_owssvr_1[[#This Row],[Action 1 Effectivity Date]]-TODAY()),"/", (Tableau_owssvr_1[[#This Row],[Action 1 Effectivity Date]]-TODAY())*-1)</f>
        <v>41369</v>
      </c>
      <c r="C30" s="22">
        <f ca="1">IF(ISERROR(Tableau_owssvr_1[[#This Row],[Action 2 Effectivity Date]]-TODAY()),"/", (Tableau_owssvr_1[[#This Row],[Action 2 Effectivity Date]]-TODAY())*-1)</f>
        <v>41369</v>
      </c>
      <c r="D30" s="22">
        <f ca="1">IF(ISERROR(Tableau_owssvr_1[[#This Row],[Action 3 Effectivity Date]]-TODAY()),"/", (Tableau_owssvr_1[[#This Row],[Action 3 Effectivity Date]]-TODAY())*-1)</f>
        <v>41369</v>
      </c>
      <c r="E30" s="20" t="s">
        <v>131</v>
      </c>
      <c r="F30" s="12">
        <f>IF(ISERROR( Tableau_owssvr_1[[#This Row],[Source]]),"/", Tableau_owssvr_1[[#This Row],[Source]])</f>
        <v>0</v>
      </c>
      <c r="G30" s="12">
        <f>IF(ISERROR( Tableau_owssvr_1[[#This Row],[Problem Statement]]),"/", Tableau_owssvr_1[[#This Row],[Problem Statement]])</f>
        <v>0</v>
      </c>
      <c r="H30" s="19"/>
      <c r="I30" s="12"/>
      <c r="J30" s="12">
        <f>IF(ISERROR( Tableau_owssvr_1[[#This Row],[Title]]),"/", Tableau_owssvr_1[[#This Row],[Title]])</f>
        <v>0</v>
      </c>
      <c r="K30" s="13">
        <f>IF(ISERROR( Tableau_owssvr_1[[#This Row],[Problem Initiator]]),"/", Tableau_owssvr_1[[#This Row],[Problem Initiator]])</f>
        <v>0</v>
      </c>
      <c r="L30" s="14">
        <f>IF(ISERROR( Tableau_owssvr_1[[#This Row],[Creation Date]]),"/", Tableau_owssvr_1[[#This Row],[Creation Date]])</f>
        <v>0</v>
      </c>
      <c r="M30" s="13" t="str">
        <f>IF(ISERROR(VLOOKUP(Tableau457452[[#This Row],[Problem Owner]],Table!E:F,2,FALSE)),"/",VLOOKUP(Tableau457452[[#This Row],[Problem Owner]],Table!E:F,2,FALSE))</f>
        <v>/</v>
      </c>
      <c r="N30" s="10">
        <f>IF(ISERROR( Tableau_owssvr_1[[#This Row],[Problem Owner]]),"/", Tableau_owssvr_1[[#This Row],[Problem Owner]])</f>
        <v>0</v>
      </c>
      <c r="O30" s="13">
        <f>IF(ISERROR( Tableau_owssvr_1[[#This Row],[Status]]),"/", Tableau_owssvr_1[[#This Row],[Status]])</f>
        <v>0</v>
      </c>
      <c r="P30" s="13">
        <f>IF(ISERROR( Tableau_owssvr_1[[#This Row],[Site Origin]]),"/", Tableau_owssvr_1[[#This Row],[Site Origin]])</f>
        <v>0</v>
      </c>
    </row>
    <row r="31" spans="1:16" ht="15" x14ac:dyDescent="0.25">
      <c r="A31" s="25">
        <f ca="1">IF(ISERROR(ABS(Tableau_owssvr_1[[#This Row],[Creation Date]]-TODAY())),"/", ABS(Tableau_owssvr_1[[#This Row],[Creation Date]]-TODAY()))</f>
        <v>41369</v>
      </c>
      <c r="B31" s="22">
        <f ca="1">IF(ISERROR(Tableau_owssvr_1[[#This Row],[Action 1 Effectivity Date]]-TODAY()),"/", (Tableau_owssvr_1[[#This Row],[Action 1 Effectivity Date]]-TODAY())*-1)</f>
        <v>41369</v>
      </c>
      <c r="C31" s="22">
        <f ca="1">IF(ISERROR(Tableau_owssvr_1[[#This Row],[Action 2 Effectivity Date]]-TODAY()),"/", (Tableau_owssvr_1[[#This Row],[Action 2 Effectivity Date]]-TODAY())*-1)</f>
        <v>41369</v>
      </c>
      <c r="D31" s="22">
        <f ca="1">IF(ISERROR(Tableau_owssvr_1[[#This Row],[Action 3 Effectivity Date]]-TODAY()),"/", (Tableau_owssvr_1[[#This Row],[Action 3 Effectivity Date]]-TODAY())*-1)</f>
        <v>41369</v>
      </c>
      <c r="E31" s="20" t="s">
        <v>131</v>
      </c>
      <c r="F31" s="12">
        <f>IF(ISERROR( Tableau_owssvr_1[[#This Row],[Source]]),"/", Tableau_owssvr_1[[#This Row],[Source]])</f>
        <v>0</v>
      </c>
      <c r="G31" s="12">
        <f>IF(ISERROR( Tableau_owssvr_1[[#This Row],[Problem Statement]]),"/", Tableau_owssvr_1[[#This Row],[Problem Statement]])</f>
        <v>0</v>
      </c>
      <c r="H31" s="19"/>
      <c r="I31" s="12"/>
      <c r="J31" s="12">
        <f>IF(ISERROR( Tableau_owssvr_1[[#This Row],[Title]]),"/", Tableau_owssvr_1[[#This Row],[Title]])</f>
        <v>0</v>
      </c>
      <c r="K31" s="13">
        <f>IF(ISERROR( Tableau_owssvr_1[[#This Row],[Problem Initiator]]),"/", Tableau_owssvr_1[[#This Row],[Problem Initiator]])</f>
        <v>0</v>
      </c>
      <c r="L31" s="14">
        <f>IF(ISERROR( Tableau_owssvr_1[[#This Row],[Creation Date]]),"/", Tableau_owssvr_1[[#This Row],[Creation Date]])</f>
        <v>0</v>
      </c>
      <c r="M31" s="13" t="str">
        <f>IF(ISERROR(VLOOKUP(Tableau457452[[#This Row],[Problem Owner]],Table!E:F,2,FALSE)),"/",VLOOKUP(Tableau457452[[#This Row],[Problem Owner]],Table!E:F,2,FALSE))</f>
        <v>/</v>
      </c>
      <c r="N31" s="10">
        <f>IF(ISERROR( Tableau_owssvr_1[[#This Row],[Problem Owner]]),"/", Tableau_owssvr_1[[#This Row],[Problem Owner]])</f>
        <v>0</v>
      </c>
      <c r="O31" s="13">
        <f>IF(ISERROR( Tableau_owssvr_1[[#This Row],[Status]]),"/", Tableau_owssvr_1[[#This Row],[Status]])</f>
        <v>0</v>
      </c>
      <c r="P31" s="13">
        <f>IF(ISERROR( Tableau_owssvr_1[[#This Row],[Site Origin]]),"/", Tableau_owssvr_1[[#This Row],[Site Origin]])</f>
        <v>0</v>
      </c>
    </row>
    <row r="32" spans="1:16" ht="15" x14ac:dyDescent="0.25">
      <c r="A32" s="25">
        <f ca="1">IF(ISERROR(ABS(Tableau_owssvr_1[[#This Row],[Creation Date]]-TODAY())),"/", ABS(Tableau_owssvr_1[[#This Row],[Creation Date]]-TODAY()))</f>
        <v>41369</v>
      </c>
      <c r="B32" s="22">
        <f ca="1">IF(ISERROR(Tableau_owssvr_1[[#This Row],[Action 1 Effectivity Date]]-TODAY()),"/", (Tableau_owssvr_1[[#This Row],[Action 1 Effectivity Date]]-TODAY())*-1)</f>
        <v>41369</v>
      </c>
      <c r="C32" s="22">
        <f ca="1">IF(ISERROR(Tableau_owssvr_1[[#This Row],[Action 2 Effectivity Date]]-TODAY()),"/", (Tableau_owssvr_1[[#This Row],[Action 2 Effectivity Date]]-TODAY())*-1)</f>
        <v>41369</v>
      </c>
      <c r="D32" s="22">
        <f ca="1">IF(ISERROR(Tableau_owssvr_1[[#This Row],[Action 3 Effectivity Date]]-TODAY()),"/", (Tableau_owssvr_1[[#This Row],[Action 3 Effectivity Date]]-TODAY())*-1)</f>
        <v>41369</v>
      </c>
      <c r="E32" s="27" t="s">
        <v>130</v>
      </c>
      <c r="F32" s="12">
        <f>IF(ISERROR( Tableau_owssvr_1[[#This Row],[Source]]),"/", Tableau_owssvr_1[[#This Row],[Source]])</f>
        <v>0</v>
      </c>
      <c r="G32" s="12">
        <f>IF(ISERROR( Tableau_owssvr_1[[#This Row],[Problem Statement]]),"/", Tableau_owssvr_1[[#This Row],[Problem Statement]])</f>
        <v>0</v>
      </c>
      <c r="H32" s="19"/>
      <c r="I32" s="12"/>
      <c r="J32" s="12">
        <f>IF(ISERROR( Tableau_owssvr_1[[#This Row],[Title]]),"/", Tableau_owssvr_1[[#This Row],[Title]])</f>
        <v>0</v>
      </c>
      <c r="K32" s="13">
        <f>IF(ISERROR( Tableau_owssvr_1[[#This Row],[Problem Initiator]]),"/", Tableau_owssvr_1[[#This Row],[Problem Initiator]])</f>
        <v>0</v>
      </c>
      <c r="L32" s="14">
        <f>IF(ISERROR( Tableau_owssvr_1[[#This Row],[Creation Date]]),"/", Tableau_owssvr_1[[#This Row],[Creation Date]])</f>
        <v>0</v>
      </c>
      <c r="M32" s="13" t="str">
        <f>IF(ISERROR(VLOOKUP(Tableau457452[[#This Row],[Problem Owner]],Table!E:F,2,FALSE)),"/",VLOOKUP(Tableau457452[[#This Row],[Problem Owner]],Table!E:F,2,FALSE))</f>
        <v>/</v>
      </c>
      <c r="N32" s="10">
        <f>IF(ISERROR( Tableau_owssvr_1[[#This Row],[Problem Owner]]),"/", Tableau_owssvr_1[[#This Row],[Problem Owner]])</f>
        <v>0</v>
      </c>
      <c r="O32" s="13">
        <f>IF(ISERROR( Tableau_owssvr_1[[#This Row],[Status]]),"/", Tableau_owssvr_1[[#This Row],[Status]])</f>
        <v>0</v>
      </c>
      <c r="P32" s="13">
        <f>IF(ISERROR( Tableau_owssvr_1[[#This Row],[Site Origin]]),"/", Tableau_owssvr_1[[#This Row],[Site Origin]])</f>
        <v>0</v>
      </c>
    </row>
    <row r="33" spans="1:16" ht="15" x14ac:dyDescent="0.25">
      <c r="A33" s="25">
        <f ca="1">IF(ISERROR(ABS(Tableau_owssvr_1[[#This Row],[Creation Date]]-TODAY())),"/", ABS(Tableau_owssvr_1[[#This Row],[Creation Date]]-TODAY()))</f>
        <v>41369</v>
      </c>
      <c r="B33" s="22">
        <f ca="1">IF(ISERROR(Tableau_owssvr_1[[#This Row],[Action 1 Effectivity Date]]-TODAY()),"/", (Tableau_owssvr_1[[#This Row],[Action 1 Effectivity Date]]-TODAY())*-1)</f>
        <v>41369</v>
      </c>
      <c r="C33" s="22">
        <f ca="1">IF(ISERROR(Tableau_owssvr_1[[#This Row],[Action 2 Effectivity Date]]-TODAY()),"/", (Tableau_owssvr_1[[#This Row],[Action 2 Effectivity Date]]-TODAY())*-1)</f>
        <v>41369</v>
      </c>
      <c r="D33" s="22">
        <f ca="1">IF(ISERROR(Tableau_owssvr_1[[#This Row],[Action 3 Effectivity Date]]-TODAY()),"/", (Tableau_owssvr_1[[#This Row],[Action 3 Effectivity Date]]-TODAY())*-1)</f>
        <v>41369</v>
      </c>
      <c r="E33" s="20" t="s">
        <v>131</v>
      </c>
      <c r="F33" s="12">
        <f>IF(ISERROR( Tableau_owssvr_1[[#This Row],[Source]]),"/", Tableau_owssvr_1[[#This Row],[Source]])</f>
        <v>0</v>
      </c>
      <c r="G33" s="12">
        <f>IF(ISERROR( Tableau_owssvr_1[[#This Row],[Problem Statement]]),"/", Tableau_owssvr_1[[#This Row],[Problem Statement]])</f>
        <v>0</v>
      </c>
      <c r="H33" s="19"/>
      <c r="I33" s="12"/>
      <c r="J33" s="12">
        <f>IF(ISERROR( Tableau_owssvr_1[[#This Row],[Title]]),"/", Tableau_owssvr_1[[#This Row],[Title]])</f>
        <v>0</v>
      </c>
      <c r="K33" s="13">
        <f>IF(ISERROR( Tableau_owssvr_1[[#This Row],[Problem Initiator]]),"/", Tableau_owssvr_1[[#This Row],[Problem Initiator]])</f>
        <v>0</v>
      </c>
      <c r="L33" s="14">
        <f>IF(ISERROR( Tableau_owssvr_1[[#This Row],[Creation Date]]),"/", Tableau_owssvr_1[[#This Row],[Creation Date]])</f>
        <v>0</v>
      </c>
      <c r="M33" s="13" t="str">
        <f>IF(ISERROR(VLOOKUP(Tableau457452[[#This Row],[Problem Owner]],Table!E:F,2,FALSE)),"/",VLOOKUP(Tableau457452[[#This Row],[Problem Owner]],Table!E:F,2,FALSE))</f>
        <v>/</v>
      </c>
      <c r="N33" s="10">
        <f>IF(ISERROR( Tableau_owssvr_1[[#This Row],[Problem Owner]]),"/", Tableau_owssvr_1[[#This Row],[Problem Owner]])</f>
        <v>0</v>
      </c>
      <c r="O33" s="13">
        <f>IF(ISERROR( Tableau_owssvr_1[[#This Row],[Status]]),"/", Tableau_owssvr_1[[#This Row],[Status]])</f>
        <v>0</v>
      </c>
      <c r="P33" s="13">
        <f>IF(ISERROR( Tableau_owssvr_1[[#This Row],[Site Origin]]),"/", Tableau_owssvr_1[[#This Row],[Site Origin]])</f>
        <v>0</v>
      </c>
    </row>
    <row r="34" spans="1:16" ht="15" x14ac:dyDescent="0.25">
      <c r="A34" s="25">
        <f ca="1">IF(ISERROR(ABS(Tableau_owssvr_1[[#This Row],[Creation Date]]-TODAY())),"/", ABS(Tableau_owssvr_1[[#This Row],[Creation Date]]-TODAY()))</f>
        <v>41369</v>
      </c>
      <c r="B34" s="22">
        <f ca="1">IF(ISERROR(Tableau_owssvr_1[[#This Row],[Action 1 Effectivity Date]]-TODAY()),"/", (Tableau_owssvr_1[[#This Row],[Action 1 Effectivity Date]]-TODAY())*-1)</f>
        <v>41369</v>
      </c>
      <c r="C34" s="22">
        <f ca="1">IF(ISERROR(Tableau_owssvr_1[[#This Row],[Action 2 Effectivity Date]]-TODAY()),"/", (Tableau_owssvr_1[[#This Row],[Action 2 Effectivity Date]]-TODAY())*-1)</f>
        <v>41369</v>
      </c>
      <c r="D34" s="22">
        <f ca="1">IF(ISERROR(Tableau_owssvr_1[[#This Row],[Action 3 Effectivity Date]]-TODAY()),"/", (Tableau_owssvr_1[[#This Row],[Action 3 Effectivity Date]]-TODAY())*-1)</f>
        <v>41369</v>
      </c>
      <c r="E34" s="20" t="s">
        <v>131</v>
      </c>
      <c r="F34" s="12">
        <f>IF(ISERROR( Tableau_owssvr_1[[#This Row],[Source]]),"/", Tableau_owssvr_1[[#This Row],[Source]])</f>
        <v>0</v>
      </c>
      <c r="G34" s="12">
        <f>IF(ISERROR( Tableau_owssvr_1[[#This Row],[Problem Statement]]),"/", Tableau_owssvr_1[[#This Row],[Problem Statement]])</f>
        <v>0</v>
      </c>
      <c r="H34" s="19"/>
      <c r="I34" s="12"/>
      <c r="J34" s="12">
        <f>IF(ISERROR( Tableau_owssvr_1[[#This Row],[Title]]),"/", Tableau_owssvr_1[[#This Row],[Title]])</f>
        <v>0</v>
      </c>
      <c r="K34" s="13">
        <f>IF(ISERROR( Tableau_owssvr_1[[#This Row],[Problem Initiator]]),"/", Tableau_owssvr_1[[#This Row],[Problem Initiator]])</f>
        <v>0</v>
      </c>
      <c r="L34" s="14">
        <f>IF(ISERROR( Tableau_owssvr_1[[#This Row],[Creation Date]]),"/", Tableau_owssvr_1[[#This Row],[Creation Date]])</f>
        <v>0</v>
      </c>
      <c r="M34" s="13" t="str">
        <f>IF(ISERROR(VLOOKUP(Tableau457452[[#This Row],[Problem Owner]],Table!E:F,2,FALSE)),"/",VLOOKUP(Tableau457452[[#This Row],[Problem Owner]],Table!E:F,2,FALSE))</f>
        <v>/</v>
      </c>
      <c r="N34" s="10">
        <f>IF(ISERROR( Tableau_owssvr_1[[#This Row],[Problem Owner]]),"/", Tableau_owssvr_1[[#This Row],[Problem Owner]])</f>
        <v>0</v>
      </c>
      <c r="O34" s="13">
        <f>IF(ISERROR( Tableau_owssvr_1[[#This Row],[Status]]),"/", Tableau_owssvr_1[[#This Row],[Status]])</f>
        <v>0</v>
      </c>
      <c r="P34" s="13">
        <f>IF(ISERROR( Tableau_owssvr_1[[#This Row],[Site Origin]]),"/", Tableau_owssvr_1[[#This Row],[Site Origin]])</f>
        <v>0</v>
      </c>
    </row>
    <row r="35" spans="1:16" ht="15" x14ac:dyDescent="0.25">
      <c r="A35" s="25">
        <f ca="1">IF(ISERROR(ABS(Tableau_owssvr_1[[#This Row],[Creation Date]]-TODAY())),"/", ABS(Tableau_owssvr_1[[#This Row],[Creation Date]]-TODAY()))</f>
        <v>41369</v>
      </c>
      <c r="B35" s="22">
        <f ca="1">IF(ISERROR(Tableau_owssvr_1[[#This Row],[Action 1 Effectivity Date]]-TODAY()),"/", (Tableau_owssvr_1[[#This Row],[Action 1 Effectivity Date]]-TODAY())*-1)</f>
        <v>41369</v>
      </c>
      <c r="C35" s="22">
        <f ca="1">IF(ISERROR(Tableau_owssvr_1[[#This Row],[Action 2 Effectivity Date]]-TODAY()),"/", (Tableau_owssvr_1[[#This Row],[Action 2 Effectivity Date]]-TODAY())*-1)</f>
        <v>41369</v>
      </c>
      <c r="D35" s="22">
        <f ca="1">IF(ISERROR(Tableau_owssvr_1[[#This Row],[Action 3 Effectivity Date]]-TODAY()),"/", (Tableau_owssvr_1[[#This Row],[Action 3 Effectivity Date]]-TODAY())*-1)</f>
        <v>41369</v>
      </c>
      <c r="E35" s="26" t="s">
        <v>132</v>
      </c>
      <c r="F35" s="12">
        <f>IF(ISERROR( Tableau_owssvr_1[[#This Row],[Source]]),"/", Tableau_owssvr_1[[#This Row],[Source]])</f>
        <v>0</v>
      </c>
      <c r="G35" s="12">
        <f>IF(ISERROR( Tableau_owssvr_1[[#This Row],[Problem Statement]]),"/", Tableau_owssvr_1[[#This Row],[Problem Statement]])</f>
        <v>0</v>
      </c>
      <c r="H35" s="19"/>
      <c r="I35" s="12"/>
      <c r="J35" s="12">
        <f>IF(ISERROR( Tableau_owssvr_1[[#This Row],[Title]]),"/", Tableau_owssvr_1[[#This Row],[Title]])</f>
        <v>0</v>
      </c>
      <c r="K35" s="13">
        <f>IF(ISERROR( Tableau_owssvr_1[[#This Row],[Problem Initiator]]),"/", Tableau_owssvr_1[[#This Row],[Problem Initiator]])</f>
        <v>0</v>
      </c>
      <c r="L35" s="14">
        <f>IF(ISERROR( Tableau_owssvr_1[[#This Row],[Creation Date]]),"/", Tableau_owssvr_1[[#This Row],[Creation Date]])</f>
        <v>0</v>
      </c>
      <c r="M35" s="13" t="str">
        <f>IF(ISERROR(VLOOKUP(Tableau457452[[#This Row],[Problem Owner]],Table!E:F,2,FALSE)),"/",VLOOKUP(Tableau457452[[#This Row],[Problem Owner]],Table!E:F,2,FALSE))</f>
        <v>/</v>
      </c>
      <c r="N35" s="10">
        <f>IF(ISERROR( Tableau_owssvr_1[[#This Row],[Problem Owner]]),"/", Tableau_owssvr_1[[#This Row],[Problem Owner]])</f>
        <v>0</v>
      </c>
      <c r="O35" s="13">
        <f>IF(ISERROR( Tableau_owssvr_1[[#This Row],[Status]]),"/", Tableau_owssvr_1[[#This Row],[Status]])</f>
        <v>0</v>
      </c>
      <c r="P35" s="13">
        <f>IF(ISERROR( Tableau_owssvr_1[[#This Row],[Site Origin]]),"/", Tableau_owssvr_1[[#This Row],[Site Origin]])</f>
        <v>0</v>
      </c>
    </row>
    <row r="36" spans="1:16" ht="15" x14ac:dyDescent="0.25">
      <c r="A36" s="25">
        <f ca="1">IF(ISERROR(ABS(Tableau_owssvr_1[[#This Row],[Creation Date]]-TODAY())),"/", ABS(Tableau_owssvr_1[[#This Row],[Creation Date]]-TODAY()))</f>
        <v>41369</v>
      </c>
      <c r="B36" s="22">
        <f ca="1">IF(ISERROR(Tableau_owssvr_1[[#This Row],[Action 1 Effectivity Date]]-TODAY()),"/", (Tableau_owssvr_1[[#This Row],[Action 1 Effectivity Date]]-TODAY())*-1)</f>
        <v>41369</v>
      </c>
      <c r="C36" s="22">
        <f ca="1">IF(ISERROR(Tableau_owssvr_1[[#This Row],[Action 2 Effectivity Date]]-TODAY()),"/", (Tableau_owssvr_1[[#This Row],[Action 2 Effectivity Date]]-TODAY())*-1)</f>
        <v>41369</v>
      </c>
      <c r="D36" s="22">
        <f ca="1">IF(ISERROR(Tableau_owssvr_1[[#This Row],[Action 3 Effectivity Date]]-TODAY()),"/", (Tableau_owssvr_1[[#This Row],[Action 3 Effectivity Date]]-TODAY())*-1)</f>
        <v>41369</v>
      </c>
      <c r="E36" s="27" t="s">
        <v>130</v>
      </c>
      <c r="F36" s="12">
        <f>IF(ISERROR( Tableau_owssvr_1[[#This Row],[Source]]),"/", Tableau_owssvr_1[[#This Row],[Source]])</f>
        <v>0</v>
      </c>
      <c r="G36" s="12">
        <f>IF(ISERROR( Tableau_owssvr_1[[#This Row],[Problem Statement]]),"/", Tableau_owssvr_1[[#This Row],[Problem Statement]])</f>
        <v>0</v>
      </c>
      <c r="H36" s="19"/>
      <c r="I36" s="12"/>
      <c r="J36" s="12">
        <f>IF(ISERROR( Tableau_owssvr_1[[#This Row],[Title]]),"/", Tableau_owssvr_1[[#This Row],[Title]])</f>
        <v>0</v>
      </c>
      <c r="K36" s="13">
        <f>IF(ISERROR( Tableau_owssvr_1[[#This Row],[Problem Initiator]]),"/", Tableau_owssvr_1[[#This Row],[Problem Initiator]])</f>
        <v>0</v>
      </c>
      <c r="L36" s="14">
        <f>IF(ISERROR( Tableau_owssvr_1[[#This Row],[Creation Date]]),"/", Tableau_owssvr_1[[#This Row],[Creation Date]])</f>
        <v>0</v>
      </c>
      <c r="M36" s="13" t="str">
        <f>IF(ISERROR(VLOOKUP(Tableau457452[[#This Row],[Problem Owner]],Table!E:F,2,FALSE)),"/",VLOOKUP(Tableau457452[[#This Row],[Problem Owner]],Table!E:F,2,FALSE))</f>
        <v>/</v>
      </c>
      <c r="N36" s="10">
        <f>IF(ISERROR( Tableau_owssvr_1[[#This Row],[Problem Owner]]),"/", Tableau_owssvr_1[[#This Row],[Problem Owner]])</f>
        <v>0</v>
      </c>
      <c r="O36" s="13">
        <f>IF(ISERROR( Tableau_owssvr_1[[#This Row],[Status]]),"/", Tableau_owssvr_1[[#This Row],[Status]])</f>
        <v>0</v>
      </c>
      <c r="P36" s="13">
        <f>IF(ISERROR( Tableau_owssvr_1[[#This Row],[Site Origin]]),"/", Tableau_owssvr_1[[#This Row],[Site Origin]])</f>
        <v>0</v>
      </c>
    </row>
    <row r="37" spans="1:16" ht="15" x14ac:dyDescent="0.25">
      <c r="A37" s="25">
        <f ca="1">IF(ISERROR(ABS(Tableau_owssvr_1[[#This Row],[Creation Date]]-TODAY())),"/", ABS(Tableau_owssvr_1[[#This Row],[Creation Date]]-TODAY()))</f>
        <v>41369</v>
      </c>
      <c r="B37" s="22">
        <f ca="1">IF(ISERROR(Tableau_owssvr_1[[#This Row],[Action 1 Effectivity Date]]-TODAY()),"/", (Tableau_owssvr_1[[#This Row],[Action 1 Effectivity Date]]-TODAY())*-1)</f>
        <v>41369</v>
      </c>
      <c r="C37" s="22">
        <f ca="1">IF(ISERROR(Tableau_owssvr_1[[#This Row],[Action 2 Effectivity Date]]-TODAY()),"/", (Tableau_owssvr_1[[#This Row],[Action 2 Effectivity Date]]-TODAY())*-1)</f>
        <v>41369</v>
      </c>
      <c r="D37" s="22">
        <f ca="1">IF(ISERROR(Tableau_owssvr_1[[#This Row],[Action 3 Effectivity Date]]-TODAY()),"/", (Tableau_owssvr_1[[#This Row],[Action 3 Effectivity Date]]-TODAY())*-1)</f>
        <v>41369</v>
      </c>
      <c r="E37" s="20" t="s">
        <v>131</v>
      </c>
      <c r="F37" s="12">
        <f>IF(ISERROR( Tableau_owssvr_1[[#This Row],[Source]]),"/", Tableau_owssvr_1[[#This Row],[Source]])</f>
        <v>0</v>
      </c>
      <c r="G37" s="12">
        <f>IF(ISERROR( Tableau_owssvr_1[[#This Row],[Problem Statement]]),"/", Tableau_owssvr_1[[#This Row],[Problem Statement]])</f>
        <v>0</v>
      </c>
      <c r="H37" s="19"/>
      <c r="I37" s="12"/>
      <c r="J37" s="12">
        <f>IF(ISERROR( Tableau_owssvr_1[[#This Row],[Title]]),"/", Tableau_owssvr_1[[#This Row],[Title]])</f>
        <v>0</v>
      </c>
      <c r="K37" s="13">
        <f>IF(ISERROR( Tableau_owssvr_1[[#This Row],[Problem Initiator]]),"/", Tableau_owssvr_1[[#This Row],[Problem Initiator]])</f>
        <v>0</v>
      </c>
      <c r="L37" s="14">
        <f>IF(ISERROR( Tableau_owssvr_1[[#This Row],[Creation Date]]),"/", Tableau_owssvr_1[[#This Row],[Creation Date]])</f>
        <v>0</v>
      </c>
      <c r="M37" s="13" t="str">
        <f>IF(ISERROR(VLOOKUP(Tableau457452[[#This Row],[Problem Owner]],Table!E:F,2,FALSE)),"/",VLOOKUP(Tableau457452[[#This Row],[Problem Owner]],Table!E:F,2,FALSE))</f>
        <v>/</v>
      </c>
      <c r="N37" s="10">
        <f>IF(ISERROR( Tableau_owssvr_1[[#This Row],[Problem Owner]]),"/", Tableau_owssvr_1[[#This Row],[Problem Owner]])</f>
        <v>0</v>
      </c>
      <c r="O37" s="13">
        <f>IF(ISERROR( Tableau_owssvr_1[[#This Row],[Status]]),"/", Tableau_owssvr_1[[#This Row],[Status]])</f>
        <v>0</v>
      </c>
      <c r="P37" s="13">
        <f>IF(ISERROR( Tableau_owssvr_1[[#This Row],[Site Origin]]),"/", Tableau_owssvr_1[[#This Row],[Site Origin]])</f>
        <v>0</v>
      </c>
    </row>
    <row r="38" spans="1:16" ht="15" x14ac:dyDescent="0.25">
      <c r="A38" s="25">
        <f ca="1">IF(ISERROR(ABS(Tableau_owssvr_1[[#This Row],[Creation Date]]-TODAY())),"/", ABS(Tableau_owssvr_1[[#This Row],[Creation Date]]-TODAY()))</f>
        <v>41369</v>
      </c>
      <c r="B38" s="22">
        <f ca="1">IF(ISERROR(Tableau_owssvr_1[[#This Row],[Action 1 Effectivity Date]]-TODAY()),"/", (Tableau_owssvr_1[[#This Row],[Action 1 Effectivity Date]]-TODAY())*-1)</f>
        <v>41369</v>
      </c>
      <c r="C38" s="22">
        <f ca="1">IF(ISERROR(Tableau_owssvr_1[[#This Row],[Action 2 Effectivity Date]]-TODAY()),"/", (Tableau_owssvr_1[[#This Row],[Action 2 Effectivity Date]]-TODAY())*-1)</f>
        <v>41369</v>
      </c>
      <c r="D38" s="22">
        <f ca="1">IF(ISERROR(Tableau_owssvr_1[[#This Row],[Action 3 Effectivity Date]]-TODAY()),"/", (Tableau_owssvr_1[[#This Row],[Action 3 Effectivity Date]]-TODAY())*-1)</f>
        <v>41369</v>
      </c>
      <c r="E38" s="26" t="s">
        <v>132</v>
      </c>
      <c r="F38" s="12">
        <f>IF(ISERROR( Tableau_owssvr_1[[#This Row],[Source]]),"/", Tableau_owssvr_1[[#This Row],[Source]])</f>
        <v>0</v>
      </c>
      <c r="G38" s="12">
        <f>IF(ISERROR( Tableau_owssvr_1[[#This Row],[Problem Statement]]),"/", Tableau_owssvr_1[[#This Row],[Problem Statement]])</f>
        <v>0</v>
      </c>
      <c r="H38" s="19"/>
      <c r="I38" s="12"/>
      <c r="J38" s="12">
        <f>IF(ISERROR( Tableau_owssvr_1[[#This Row],[Title]]),"/", Tableau_owssvr_1[[#This Row],[Title]])</f>
        <v>0</v>
      </c>
      <c r="K38" s="13">
        <f>IF(ISERROR( Tableau_owssvr_1[[#This Row],[Problem Initiator]]),"/", Tableau_owssvr_1[[#This Row],[Problem Initiator]])</f>
        <v>0</v>
      </c>
      <c r="L38" s="14">
        <f>IF(ISERROR( Tableau_owssvr_1[[#This Row],[Creation Date]]),"/", Tableau_owssvr_1[[#This Row],[Creation Date]])</f>
        <v>0</v>
      </c>
      <c r="M38" s="13" t="str">
        <f>IF(ISERROR(VLOOKUP(Tableau457452[[#This Row],[Problem Owner]],Table!E:F,2,FALSE)),"/",VLOOKUP(Tableau457452[[#This Row],[Problem Owner]],Table!E:F,2,FALSE))</f>
        <v>/</v>
      </c>
      <c r="N38" s="10">
        <f>IF(ISERROR( Tableau_owssvr_1[[#This Row],[Problem Owner]]),"/", Tableau_owssvr_1[[#This Row],[Problem Owner]])</f>
        <v>0</v>
      </c>
      <c r="O38" s="13">
        <f>IF(ISERROR( Tableau_owssvr_1[[#This Row],[Status]]),"/", Tableau_owssvr_1[[#This Row],[Status]])</f>
        <v>0</v>
      </c>
      <c r="P38" s="13">
        <f>IF(ISERROR( Tableau_owssvr_1[[#This Row],[Site Origin]]),"/", Tableau_owssvr_1[[#This Row],[Site Origin]])</f>
        <v>0</v>
      </c>
    </row>
    <row r="39" spans="1:16" ht="15" x14ac:dyDescent="0.25">
      <c r="A39" s="25">
        <f ca="1">IF(ISERROR(ABS(Tableau_owssvr_1[[#This Row],[Creation Date]]-TODAY())),"/", ABS(Tableau_owssvr_1[[#This Row],[Creation Date]]-TODAY()))</f>
        <v>41369</v>
      </c>
      <c r="B39" s="22">
        <f ca="1">IF(ISERROR(Tableau_owssvr_1[[#This Row],[Action 1 Effectivity Date]]-TODAY()),"/", (Tableau_owssvr_1[[#This Row],[Action 1 Effectivity Date]]-TODAY())*-1)</f>
        <v>41369</v>
      </c>
      <c r="C39" s="22">
        <f ca="1">IF(ISERROR(Tableau_owssvr_1[[#This Row],[Action 2 Effectivity Date]]-TODAY()),"/", (Tableau_owssvr_1[[#This Row],[Action 2 Effectivity Date]]-TODAY())*-1)</f>
        <v>41369</v>
      </c>
      <c r="D39" s="22">
        <f ca="1">IF(ISERROR(Tableau_owssvr_1[[#This Row],[Action 3 Effectivity Date]]-TODAY()),"/", (Tableau_owssvr_1[[#This Row],[Action 3 Effectivity Date]]-TODAY())*-1)</f>
        <v>41369</v>
      </c>
      <c r="E39" s="20" t="s">
        <v>131</v>
      </c>
      <c r="F39" s="12">
        <f>IF(ISERROR( Tableau_owssvr_1[[#This Row],[Source]]),"/", Tableau_owssvr_1[[#This Row],[Source]])</f>
        <v>0</v>
      </c>
      <c r="G39" s="12">
        <f>IF(ISERROR( Tableau_owssvr_1[[#This Row],[Problem Statement]]),"/", Tableau_owssvr_1[[#This Row],[Problem Statement]])</f>
        <v>0</v>
      </c>
      <c r="H39" s="19"/>
      <c r="I39" s="12"/>
      <c r="J39" s="12">
        <f>IF(ISERROR( Tableau_owssvr_1[[#This Row],[Title]]),"/", Tableau_owssvr_1[[#This Row],[Title]])</f>
        <v>0</v>
      </c>
      <c r="K39" s="13">
        <f>IF(ISERROR( Tableau_owssvr_1[[#This Row],[Problem Initiator]]),"/", Tableau_owssvr_1[[#This Row],[Problem Initiator]])</f>
        <v>0</v>
      </c>
      <c r="L39" s="14">
        <f>IF(ISERROR( Tableau_owssvr_1[[#This Row],[Creation Date]]),"/", Tableau_owssvr_1[[#This Row],[Creation Date]])</f>
        <v>0</v>
      </c>
      <c r="M39" s="13" t="str">
        <f>IF(ISERROR(VLOOKUP(Tableau457452[[#This Row],[Problem Owner]],Table!E:F,2,FALSE)),"/",VLOOKUP(Tableau457452[[#This Row],[Problem Owner]],Table!E:F,2,FALSE))</f>
        <v>/</v>
      </c>
      <c r="N39" s="10">
        <f>IF(ISERROR( Tableau_owssvr_1[[#This Row],[Problem Owner]]),"/", Tableau_owssvr_1[[#This Row],[Problem Owner]])</f>
        <v>0</v>
      </c>
      <c r="O39" s="13">
        <f>IF(ISERROR( Tableau_owssvr_1[[#This Row],[Status]]),"/", Tableau_owssvr_1[[#This Row],[Status]])</f>
        <v>0</v>
      </c>
      <c r="P39" s="13">
        <f>IF(ISERROR( Tableau_owssvr_1[[#This Row],[Site Origin]]),"/", Tableau_owssvr_1[[#This Row],[Site Origin]])</f>
        <v>0</v>
      </c>
    </row>
    <row r="40" spans="1:16" ht="15" x14ac:dyDescent="0.25">
      <c r="A40" s="25">
        <f ca="1">IF(ISERROR(ABS(Tableau_owssvr_1[[#This Row],[Creation Date]]-TODAY())),"/", ABS(Tableau_owssvr_1[[#This Row],[Creation Date]]-TODAY()))</f>
        <v>41369</v>
      </c>
      <c r="B40" s="22">
        <f ca="1">IF(ISERROR(Tableau_owssvr_1[[#This Row],[Action 1 Effectivity Date]]-TODAY()),"/", (Tableau_owssvr_1[[#This Row],[Action 1 Effectivity Date]]-TODAY())*-1)</f>
        <v>41369</v>
      </c>
      <c r="C40" s="22">
        <f ca="1">IF(ISERROR(Tableau_owssvr_1[[#This Row],[Action 2 Effectivity Date]]-TODAY()),"/", (Tableau_owssvr_1[[#This Row],[Action 2 Effectivity Date]]-TODAY())*-1)</f>
        <v>41369</v>
      </c>
      <c r="D40" s="22">
        <f ca="1">IF(ISERROR(Tableau_owssvr_1[[#This Row],[Action 3 Effectivity Date]]-TODAY()),"/", (Tableau_owssvr_1[[#This Row],[Action 3 Effectivity Date]]-TODAY())*-1)</f>
        <v>41369</v>
      </c>
      <c r="E40" s="27" t="s">
        <v>130</v>
      </c>
      <c r="F40" s="12">
        <f>IF(ISERROR( Tableau_owssvr_1[[#This Row],[Source]]),"/", Tableau_owssvr_1[[#This Row],[Source]])</f>
        <v>0</v>
      </c>
      <c r="G40" s="12">
        <f>IF(ISERROR( Tableau_owssvr_1[[#This Row],[Problem Statement]]),"/", Tableau_owssvr_1[[#This Row],[Problem Statement]])</f>
        <v>0</v>
      </c>
      <c r="H40" s="19"/>
      <c r="I40" s="12"/>
      <c r="J40" s="12">
        <f>IF(ISERROR( Tableau_owssvr_1[[#This Row],[Title]]),"/", Tableau_owssvr_1[[#This Row],[Title]])</f>
        <v>0</v>
      </c>
      <c r="K40" s="13">
        <f>IF(ISERROR( Tableau_owssvr_1[[#This Row],[Problem Initiator]]),"/", Tableau_owssvr_1[[#This Row],[Problem Initiator]])</f>
        <v>0</v>
      </c>
      <c r="L40" s="14">
        <f>IF(ISERROR( Tableau_owssvr_1[[#This Row],[Creation Date]]),"/", Tableau_owssvr_1[[#This Row],[Creation Date]])</f>
        <v>0</v>
      </c>
      <c r="M40" s="13" t="str">
        <f>IF(ISERROR(VLOOKUP(Tableau457452[[#This Row],[Problem Owner]],Table!E:F,2,FALSE)),"/",VLOOKUP(Tableau457452[[#This Row],[Problem Owner]],Table!E:F,2,FALSE))</f>
        <v>/</v>
      </c>
      <c r="N40" s="10">
        <f>IF(ISERROR( Tableau_owssvr_1[[#This Row],[Problem Owner]]),"/", Tableau_owssvr_1[[#This Row],[Problem Owner]])</f>
        <v>0</v>
      </c>
      <c r="O40" s="13">
        <f>IF(ISERROR( Tableau_owssvr_1[[#This Row],[Status]]),"/", Tableau_owssvr_1[[#This Row],[Status]])</f>
        <v>0</v>
      </c>
      <c r="P40" s="13">
        <f>IF(ISERROR( Tableau_owssvr_1[[#This Row],[Site Origin]]),"/", Tableau_owssvr_1[[#This Row],[Site Origin]])</f>
        <v>0</v>
      </c>
    </row>
    <row r="41" spans="1:16" ht="15" x14ac:dyDescent="0.25">
      <c r="A41" s="25">
        <f ca="1">IF(ISERROR(ABS(Tableau_owssvr_1[[#This Row],[Creation Date]]-TODAY())),"/", ABS(Tableau_owssvr_1[[#This Row],[Creation Date]]-TODAY()))</f>
        <v>41369</v>
      </c>
      <c r="B41" s="22">
        <f ca="1">IF(ISERROR(Tableau_owssvr_1[[#This Row],[Action 1 Effectivity Date]]-TODAY()),"/", (Tableau_owssvr_1[[#This Row],[Action 1 Effectivity Date]]-TODAY())*-1)</f>
        <v>41369</v>
      </c>
      <c r="C41" s="22">
        <f ca="1">IF(ISERROR(Tableau_owssvr_1[[#This Row],[Action 2 Effectivity Date]]-TODAY()),"/", (Tableau_owssvr_1[[#This Row],[Action 2 Effectivity Date]]-TODAY())*-1)</f>
        <v>41369</v>
      </c>
      <c r="D41" s="22">
        <f ca="1">IF(ISERROR(Tableau_owssvr_1[[#This Row],[Action 3 Effectivity Date]]-TODAY()),"/", (Tableau_owssvr_1[[#This Row],[Action 3 Effectivity Date]]-TODAY())*-1)</f>
        <v>41369</v>
      </c>
      <c r="E41" s="27" t="s">
        <v>130</v>
      </c>
      <c r="F41" s="12">
        <f>IF(ISERROR( Tableau_owssvr_1[[#This Row],[Source]]),"/", Tableau_owssvr_1[[#This Row],[Source]])</f>
        <v>0</v>
      </c>
      <c r="G41" s="12">
        <f>IF(ISERROR( Tableau_owssvr_1[[#This Row],[Problem Statement]]),"/", Tableau_owssvr_1[[#This Row],[Problem Statement]])</f>
        <v>0</v>
      </c>
      <c r="H41" s="19"/>
      <c r="I41" s="12"/>
      <c r="J41" s="12">
        <f>IF(ISERROR( Tableau_owssvr_1[[#This Row],[Title]]),"/", Tableau_owssvr_1[[#This Row],[Title]])</f>
        <v>0</v>
      </c>
      <c r="K41" s="13">
        <f>IF(ISERROR( Tableau_owssvr_1[[#This Row],[Problem Initiator]]),"/", Tableau_owssvr_1[[#This Row],[Problem Initiator]])</f>
        <v>0</v>
      </c>
      <c r="L41" s="14">
        <f>IF(ISERROR( Tableau_owssvr_1[[#This Row],[Creation Date]]),"/", Tableau_owssvr_1[[#This Row],[Creation Date]])</f>
        <v>0</v>
      </c>
      <c r="M41" s="13" t="str">
        <f>IF(ISERROR(VLOOKUP(Tableau457452[[#This Row],[Problem Owner]],Table!E:F,2,FALSE)),"/",VLOOKUP(Tableau457452[[#This Row],[Problem Owner]],Table!E:F,2,FALSE))</f>
        <v>/</v>
      </c>
      <c r="N41" s="10">
        <f>IF(ISERROR( Tableau_owssvr_1[[#This Row],[Problem Owner]]),"/", Tableau_owssvr_1[[#This Row],[Problem Owner]])</f>
        <v>0</v>
      </c>
      <c r="O41" s="13">
        <f>IF(ISERROR( Tableau_owssvr_1[[#This Row],[Status]]),"/", Tableau_owssvr_1[[#This Row],[Status]])</f>
        <v>0</v>
      </c>
      <c r="P41" s="13">
        <f>IF(ISERROR( Tableau_owssvr_1[[#This Row],[Site Origin]]),"/", Tableau_owssvr_1[[#This Row],[Site Origin]])</f>
        <v>0</v>
      </c>
    </row>
    <row r="42" spans="1:16" x14ac:dyDescent="0.25">
      <c r="A42" s="25">
        <f ca="1">IF(ISERROR(ABS(Tableau_owssvr_1[[#This Row],[Creation Date]]-TODAY())),"/", ABS(Tableau_owssvr_1[[#This Row],[Creation Date]]-TODAY()))</f>
        <v>41369</v>
      </c>
      <c r="B42" s="22">
        <f ca="1">IF(ISERROR(Tableau_owssvr_1[[#This Row],[Action 1 Effectivity Date]]-TODAY()),"/", (Tableau_owssvr_1[[#This Row],[Action 1 Effectivity Date]]-TODAY())*-1)</f>
        <v>41369</v>
      </c>
      <c r="C42" s="22">
        <f ca="1">IF(ISERROR(Tableau_owssvr_1[[#This Row],[Action 2 Effectivity Date]]-TODAY()),"/", (Tableau_owssvr_1[[#This Row],[Action 2 Effectivity Date]]-TODAY())*-1)</f>
        <v>41369</v>
      </c>
      <c r="D42" s="22">
        <f ca="1">IF(ISERROR(Tableau_owssvr_1[[#This Row],[Action 3 Effectivity Date]]-TODAY()),"/", (Tableau_owssvr_1[[#This Row],[Action 3 Effectivity Date]]-TODAY())*-1)</f>
        <v>41369</v>
      </c>
      <c r="E42" s="20" t="s">
        <v>131</v>
      </c>
      <c r="F42" s="12">
        <f>IF(ISERROR( Tableau_owssvr_1[[#This Row],[Source]]),"/", Tableau_owssvr_1[[#This Row],[Source]])</f>
        <v>0</v>
      </c>
      <c r="G42" s="12">
        <f>IF(ISERROR( Tableau_owssvr_1[[#This Row],[Problem Statement]]),"/", Tableau_owssvr_1[[#This Row],[Problem Statement]])</f>
        <v>0</v>
      </c>
      <c r="H42" s="60"/>
      <c r="I42" s="12"/>
      <c r="J42" s="12">
        <f>IF(ISERROR( Tableau_owssvr_1[[#This Row],[Title]]),"/", Tableau_owssvr_1[[#This Row],[Title]])</f>
        <v>0</v>
      </c>
      <c r="K42" s="13">
        <f>IF(ISERROR( Tableau_owssvr_1[[#This Row],[Problem Initiator]]),"/", Tableau_owssvr_1[[#This Row],[Problem Initiator]])</f>
        <v>0</v>
      </c>
      <c r="L42" s="14">
        <f>IF(ISERROR( Tableau_owssvr_1[[#This Row],[Creation Date]]),"/", Tableau_owssvr_1[[#This Row],[Creation Date]])</f>
        <v>0</v>
      </c>
      <c r="M42" s="13" t="str">
        <f>IF(ISERROR(VLOOKUP(Tableau457452[[#This Row],[Problem Owner]],Table!E:F,2,FALSE)),"/",VLOOKUP(Tableau457452[[#This Row],[Problem Owner]],Table!E:F,2,FALSE))</f>
        <v>/</v>
      </c>
      <c r="N42" s="10">
        <f>IF(ISERROR( Tableau_owssvr_1[[#This Row],[Problem Owner]]),"/", Tableau_owssvr_1[[#This Row],[Problem Owner]])</f>
        <v>0</v>
      </c>
      <c r="O42" s="13">
        <f>IF(ISERROR( Tableau_owssvr_1[[#This Row],[Status]]),"/", Tableau_owssvr_1[[#This Row],[Status]])</f>
        <v>0</v>
      </c>
      <c r="P42" s="13">
        <f>IF(ISERROR( Tableau_owssvr_1[[#This Row],[Site Origin]]),"/", Tableau_owssvr_1[[#This Row],[Site Origin]])</f>
        <v>0</v>
      </c>
    </row>
    <row r="43" spans="1:16" x14ac:dyDescent="0.25">
      <c r="A43" s="25">
        <f ca="1">IF(ISERROR(ABS(Tableau_owssvr_1[[#This Row],[Creation Date]]-TODAY())),"/", ABS(Tableau_owssvr_1[[#This Row],[Creation Date]]-TODAY()))</f>
        <v>41369</v>
      </c>
      <c r="B43" s="22">
        <f ca="1">IF(ISERROR(Tableau_owssvr_1[[#This Row],[Action 1 Effectivity Date]]-TODAY()),"/", (Tableau_owssvr_1[[#This Row],[Action 1 Effectivity Date]]-TODAY())*-1)</f>
        <v>41369</v>
      </c>
      <c r="C43" s="22">
        <f ca="1">IF(ISERROR(Tableau_owssvr_1[[#This Row],[Action 2 Effectivity Date]]-TODAY()),"/", (Tableau_owssvr_1[[#This Row],[Action 2 Effectivity Date]]-TODAY())*-1)</f>
        <v>41369</v>
      </c>
      <c r="D43" s="22">
        <f ca="1">IF(ISERROR(Tableau_owssvr_1[[#This Row],[Action 3 Effectivity Date]]-TODAY()),"/", (Tableau_owssvr_1[[#This Row],[Action 3 Effectivity Date]]-TODAY())*-1)</f>
        <v>41369</v>
      </c>
      <c r="E43" s="20" t="s">
        <v>131</v>
      </c>
      <c r="F43" s="12">
        <f>IF(ISERROR( Tableau_owssvr_1[[#This Row],[Source]]),"/", Tableau_owssvr_1[[#This Row],[Source]])</f>
        <v>0</v>
      </c>
      <c r="G43" s="12">
        <f>IF(ISERROR( Tableau_owssvr_1[[#This Row],[Problem Statement]]),"/", Tableau_owssvr_1[[#This Row],[Problem Statement]])</f>
        <v>0</v>
      </c>
      <c r="H43" s="60"/>
      <c r="I43" s="12"/>
      <c r="J43" s="12">
        <f>IF(ISERROR( Tableau_owssvr_1[[#This Row],[Title]]),"/", Tableau_owssvr_1[[#This Row],[Title]])</f>
        <v>0</v>
      </c>
      <c r="K43" s="13">
        <f>IF(ISERROR( Tableau_owssvr_1[[#This Row],[Problem Initiator]]),"/", Tableau_owssvr_1[[#This Row],[Problem Initiator]])</f>
        <v>0</v>
      </c>
      <c r="L43" s="14">
        <f>IF(ISERROR( Tableau_owssvr_1[[#This Row],[Creation Date]]),"/", Tableau_owssvr_1[[#This Row],[Creation Date]])</f>
        <v>0</v>
      </c>
      <c r="M43" s="13" t="str">
        <f>IF(ISERROR(VLOOKUP(Tableau457452[[#This Row],[Problem Owner]],Table!E:F,2,FALSE)),"/",VLOOKUP(Tableau457452[[#This Row],[Problem Owner]],Table!E:F,2,FALSE))</f>
        <v>/</v>
      </c>
      <c r="N43" s="10">
        <f>IF(ISERROR( Tableau_owssvr_1[[#This Row],[Problem Owner]]),"/", Tableau_owssvr_1[[#This Row],[Problem Owner]])</f>
        <v>0</v>
      </c>
      <c r="O43" s="13">
        <f>IF(ISERROR( Tableau_owssvr_1[[#This Row],[Status]]),"/", Tableau_owssvr_1[[#This Row],[Status]])</f>
        <v>0</v>
      </c>
      <c r="P43" s="13">
        <f>IF(ISERROR( Tableau_owssvr_1[[#This Row],[Site Origin]]),"/", Tableau_owssvr_1[[#This Row],[Site Origin]])</f>
        <v>0</v>
      </c>
    </row>
    <row r="44" spans="1:16" x14ac:dyDescent="0.25">
      <c r="A44" s="25">
        <f ca="1">IF(ISERROR(ABS(Tableau_owssvr_1[[#This Row],[Creation Date]]-TODAY())),"/", ABS(Tableau_owssvr_1[[#This Row],[Creation Date]]-TODAY()))</f>
        <v>41369</v>
      </c>
      <c r="B44" s="22">
        <f ca="1">IF(ISERROR(Tableau_owssvr_1[[#This Row],[Action 1 Effectivity Date]]-TODAY()),"/", (Tableau_owssvr_1[[#This Row],[Action 1 Effectivity Date]]-TODAY())*-1)</f>
        <v>41369</v>
      </c>
      <c r="C44" s="22">
        <f ca="1">IF(ISERROR(Tableau_owssvr_1[[#This Row],[Action 2 Effectivity Date]]-TODAY()),"/", (Tableau_owssvr_1[[#This Row],[Action 2 Effectivity Date]]-TODAY())*-1)</f>
        <v>41369</v>
      </c>
      <c r="D44" s="22">
        <f ca="1">IF(ISERROR(Tableau_owssvr_1[[#This Row],[Action 3 Effectivity Date]]-TODAY()),"/", (Tableau_owssvr_1[[#This Row],[Action 3 Effectivity Date]]-TODAY())*-1)</f>
        <v>41369</v>
      </c>
      <c r="E44" s="12">
        <f>IF(ISERROR( Tableau_owssvr_1[[#This Row],[Criticality]]),"/",  Tableau_owssvr_1[[#This Row],[Criticality]])</f>
        <v>0</v>
      </c>
      <c r="F44" s="12">
        <f>IF(ISERROR( Tableau_owssvr_1[[#This Row],[Source]]),"/", Tableau_owssvr_1[[#This Row],[Source]])</f>
        <v>0</v>
      </c>
      <c r="G44" s="12">
        <f>IF(ISERROR( Tableau_owssvr_1[[#This Row],[Problem Statement]]),"/", Tableau_owssvr_1[[#This Row],[Problem Statement]])</f>
        <v>0</v>
      </c>
      <c r="H44" s="60"/>
      <c r="I44" s="12"/>
      <c r="J44" s="12">
        <f>IF(ISERROR( Tableau_owssvr_1[[#This Row],[Title]]),"/", Tableau_owssvr_1[[#This Row],[Title]])</f>
        <v>0</v>
      </c>
      <c r="K44" s="13">
        <f>IF(ISERROR( Tableau_owssvr_1[[#This Row],[Problem Initiator]]),"/", Tableau_owssvr_1[[#This Row],[Problem Initiator]])</f>
        <v>0</v>
      </c>
      <c r="L44" s="14">
        <f>IF(ISERROR( Tableau_owssvr_1[[#This Row],[Creation Date]]),"/", Tableau_owssvr_1[[#This Row],[Creation Date]])</f>
        <v>0</v>
      </c>
      <c r="M44" s="13" t="str">
        <f>IF(ISERROR(VLOOKUP(Tableau457452[[#This Row],[Problem Owner]],Table!E:F,2,FALSE)),"/",VLOOKUP(Tableau457452[[#This Row],[Problem Owner]],Table!E:F,2,FALSE))</f>
        <v>/</v>
      </c>
      <c r="N44" s="10">
        <f>IF(ISERROR( Tableau_owssvr_1[[#This Row],[Problem Owner]]),"/", Tableau_owssvr_1[[#This Row],[Problem Owner]])</f>
        <v>0</v>
      </c>
      <c r="O44" s="13">
        <f>IF(ISERROR( Tableau_owssvr_1[[#This Row],[Status]]),"/", Tableau_owssvr_1[[#This Row],[Status]])</f>
        <v>0</v>
      </c>
      <c r="P44" s="13">
        <f>IF(ISERROR( Tableau_owssvr_1[[#This Row],[Site Origin]]),"/", Tableau_owssvr_1[[#This Row],[Site Origin]])</f>
        <v>0</v>
      </c>
    </row>
    <row r="45" spans="1:16" x14ac:dyDescent="0.25">
      <c r="A45" s="25">
        <f ca="1">IF(ISERROR(ABS(Tableau_owssvr_1[[#This Row],[Creation Date]]-TODAY())),"/", ABS(Tableau_owssvr_1[[#This Row],[Creation Date]]-TODAY()))</f>
        <v>41369</v>
      </c>
      <c r="B45" s="22">
        <f ca="1">IF(ISERROR(Tableau_owssvr_1[[#This Row],[Action 1 Effectivity Date]]-TODAY()),"/", (Tableau_owssvr_1[[#This Row],[Action 1 Effectivity Date]]-TODAY())*-1)</f>
        <v>41369</v>
      </c>
      <c r="C45" s="22">
        <f ca="1">IF(ISERROR(Tableau_owssvr_1[[#This Row],[Action 2 Effectivity Date]]-TODAY()),"/", (Tableau_owssvr_1[[#This Row],[Action 2 Effectivity Date]]-TODAY())*-1)</f>
        <v>41369</v>
      </c>
      <c r="D45" s="22">
        <f ca="1">IF(ISERROR(Tableau_owssvr_1[[#This Row],[Action 3 Effectivity Date]]-TODAY()),"/", (Tableau_owssvr_1[[#This Row],[Action 3 Effectivity Date]]-TODAY())*-1)</f>
        <v>41369</v>
      </c>
      <c r="E45" s="12">
        <f>IF(ISERROR( Tableau_owssvr_1[[#This Row],[Criticality]]),"/",  Tableau_owssvr_1[[#This Row],[Criticality]])</f>
        <v>0</v>
      </c>
      <c r="F45" s="12">
        <f>IF(ISERROR( Tableau_owssvr_1[[#This Row],[Source]]),"/", Tableau_owssvr_1[[#This Row],[Source]])</f>
        <v>0</v>
      </c>
      <c r="G45" s="12">
        <f>IF(ISERROR( Tableau_owssvr_1[[#This Row],[Problem Statement]]),"/", Tableau_owssvr_1[[#This Row],[Problem Statement]])</f>
        <v>0</v>
      </c>
      <c r="H45" s="60"/>
      <c r="I45" s="12"/>
      <c r="J45" s="12">
        <f>IF(ISERROR( Tableau_owssvr_1[[#This Row],[Title]]),"/", Tableau_owssvr_1[[#This Row],[Title]])</f>
        <v>0</v>
      </c>
      <c r="K45" s="13">
        <f>IF(ISERROR( Tableau_owssvr_1[[#This Row],[Problem Initiator]]),"/", Tableau_owssvr_1[[#This Row],[Problem Initiator]])</f>
        <v>0</v>
      </c>
      <c r="L45" s="14">
        <f>IF(ISERROR( Tableau_owssvr_1[[#This Row],[Creation Date]]),"/", Tableau_owssvr_1[[#This Row],[Creation Date]])</f>
        <v>0</v>
      </c>
      <c r="M45" s="13" t="str">
        <f>IF(ISERROR(VLOOKUP(Tableau457452[[#This Row],[Problem Owner]],Table!E:F,2,FALSE)),"/",VLOOKUP(Tableau457452[[#This Row],[Problem Owner]],Table!E:F,2,FALSE))</f>
        <v>/</v>
      </c>
      <c r="N45" s="10">
        <f>IF(ISERROR( Tableau_owssvr_1[[#This Row],[Problem Owner]]),"/", Tableau_owssvr_1[[#This Row],[Problem Owner]])</f>
        <v>0</v>
      </c>
      <c r="O45" s="13">
        <f>IF(ISERROR( Tableau_owssvr_1[[#This Row],[Status]]),"/", Tableau_owssvr_1[[#This Row],[Status]])</f>
        <v>0</v>
      </c>
      <c r="P45" s="13">
        <f>IF(ISERROR( Tableau_owssvr_1[[#This Row],[Site Origin]]),"/", Tableau_owssvr_1[[#This Row],[Site Origin]])</f>
        <v>0</v>
      </c>
    </row>
    <row r="46" spans="1:16" x14ac:dyDescent="0.25">
      <c r="A46" s="11" t="str">
        <f ca="1">IF(ISERROR(ABS(Tableau_owssvr_1[[#This Row],[Creation Date]]-TODAY())),"/", ABS(Tableau_owssvr_1[[#This Row],[Creation Date]]-TODAY()))</f>
        <v>/</v>
      </c>
      <c r="B46" s="11" t="str">
        <f ca="1">IF(ISERROR(Tableau_owssvr_1[[#This Row],[Action 1 Effectivity Date]]-TODAY()),"/", (Tableau_owssvr_1[[#This Row],[Action 1 Effectivity Date]]-TODAY())*-1)</f>
        <v>/</v>
      </c>
      <c r="C46" s="11" t="str">
        <f ca="1">IF(ISERROR(Tableau_owssvr_1[[#This Row],[Action 2 Effectivity Date]]-TODAY()),"/", (Tableau_owssvr_1[[#This Row],[Action 2 Effectivity Date]]-TODAY())*-1)</f>
        <v>/</v>
      </c>
      <c r="D46" s="11" t="str">
        <f ca="1">IF(ISERROR(Tableau_owssvr_1[[#This Row],[Action 3 Effectivity Date]]-TODAY()),"/", (Tableau_owssvr_1[[#This Row],[Action 3 Effectivity Date]]-TODAY())*-1)</f>
        <v>/</v>
      </c>
      <c r="E46" s="12" t="str">
        <f>IF(ISERROR( Tableau_owssvr_1[[#This Row],[Criticality]]),"/",  Tableau_owssvr_1[[#This Row],[Criticality]])</f>
        <v>/</v>
      </c>
      <c r="F46" s="12" t="str">
        <f>IF(ISERROR( Tableau_owssvr_1[[#This Row],[Source]]),"/", Tableau_owssvr_1[[#This Row],[Source]])</f>
        <v>/</v>
      </c>
      <c r="G46" s="12" t="str">
        <f>IF(ISERROR( Tableau_owssvr_1[[#This Row],[Problem Statement]]),"/", Tableau_owssvr_1[[#This Row],[Problem Statement]])</f>
        <v>/</v>
      </c>
      <c r="H46" s="60"/>
      <c r="I46" s="12"/>
      <c r="J46" s="12" t="str">
        <f>IF(ISERROR( Tableau_owssvr_1[[#This Row],[Title]]),"/", Tableau_owssvr_1[[#This Row],[Title]])</f>
        <v>/</v>
      </c>
      <c r="K46" s="13" t="str">
        <f>IF(ISERROR( Tableau_owssvr_1[[#This Row],[Problem Initiator]]),"/", Tableau_owssvr_1[[#This Row],[Problem Initiator]])</f>
        <v>/</v>
      </c>
      <c r="L46" s="14" t="str">
        <f>IF(ISERROR( Tableau_owssvr_1[[#This Row],[Creation Date]]),"/", Tableau_owssvr_1[[#This Row],[Creation Date]])</f>
        <v>/</v>
      </c>
      <c r="M46" s="13" t="str">
        <f>IF(ISERROR(VLOOKUP(Tableau457452[[#This Row],[Problem Owner]],Table!E:F,2,FALSE)),"/",VLOOKUP(Tableau457452[[#This Row],[Problem Owner]],Table!E:F,2,FALSE))</f>
        <v>/</v>
      </c>
      <c r="N46" s="10" t="str">
        <f>IF(ISERROR( Tableau_owssvr_1[[#This Row],[Problem Owner]]),"/", Tableau_owssvr_1[[#This Row],[Problem Owner]])</f>
        <v>/</v>
      </c>
      <c r="O46" s="13" t="str">
        <f>IF(ISERROR( Tableau_owssvr_1[[#This Row],[Status]]),"/", Tableau_owssvr_1[[#This Row],[Status]])</f>
        <v>/</v>
      </c>
      <c r="P46" s="13" t="str">
        <f>IF(ISERROR( Tableau_owssvr_1[[#This Row],[Site Origin]]),"/", Tableau_owssvr_1[[#This Row],[Site Origin]])</f>
        <v>/</v>
      </c>
    </row>
    <row r="47" spans="1:16" x14ac:dyDescent="0.25">
      <c r="A47" s="11" t="str">
        <f ca="1">IF(ISERROR(ABS(Tableau_owssvr_1[[#This Row],[Creation Date]]-TODAY())),"/", ABS(Tableau_owssvr_1[[#This Row],[Creation Date]]-TODAY()))</f>
        <v>/</v>
      </c>
      <c r="B47" s="11" t="str">
        <f ca="1">IF(ISERROR(Tableau_owssvr_1[[#This Row],[Action 1 Effectivity Date]]-TODAY()),"/", (Tableau_owssvr_1[[#This Row],[Action 1 Effectivity Date]]-TODAY())*-1)</f>
        <v>/</v>
      </c>
      <c r="C47" s="11" t="str">
        <f ca="1">IF(ISERROR(Tableau_owssvr_1[[#This Row],[Action 2 Effectivity Date]]-TODAY()),"/", (Tableau_owssvr_1[[#This Row],[Action 2 Effectivity Date]]-TODAY())*-1)</f>
        <v>/</v>
      </c>
      <c r="D47" s="11" t="str">
        <f ca="1">IF(ISERROR(Tableau_owssvr_1[[#This Row],[Action 3 Effectivity Date]]-TODAY()),"/", (Tableau_owssvr_1[[#This Row],[Action 3 Effectivity Date]]-TODAY())*-1)</f>
        <v>/</v>
      </c>
      <c r="E47" s="12" t="str">
        <f>IF(ISERROR( Tableau_owssvr_1[[#This Row],[Criticality]]),"/",  Tableau_owssvr_1[[#This Row],[Criticality]])</f>
        <v>/</v>
      </c>
      <c r="F47" s="12" t="str">
        <f>IF(ISERROR( Tableau_owssvr_1[[#This Row],[Source]]),"/", Tableau_owssvr_1[[#This Row],[Source]])</f>
        <v>/</v>
      </c>
      <c r="G47" s="12" t="str">
        <f>IF(ISERROR( Tableau_owssvr_1[[#This Row],[Problem Statement]]),"/", Tableau_owssvr_1[[#This Row],[Problem Statement]])</f>
        <v>/</v>
      </c>
      <c r="H47" s="60"/>
      <c r="I47" s="12"/>
      <c r="J47" s="12" t="str">
        <f>IF(ISERROR( Tableau_owssvr_1[[#This Row],[Title]]),"/", Tableau_owssvr_1[[#This Row],[Title]])</f>
        <v>/</v>
      </c>
      <c r="K47" s="13" t="str">
        <f>IF(ISERROR( Tableau_owssvr_1[[#This Row],[Problem Initiator]]),"/", Tableau_owssvr_1[[#This Row],[Problem Initiator]])</f>
        <v>/</v>
      </c>
      <c r="L47" s="14" t="str">
        <f>IF(ISERROR( Tableau_owssvr_1[[#This Row],[Creation Date]]),"/", Tableau_owssvr_1[[#This Row],[Creation Date]])</f>
        <v>/</v>
      </c>
      <c r="M47" s="13" t="str">
        <f>IF(ISERROR(VLOOKUP(Tableau457452[[#This Row],[Problem Owner]],Table!E:F,2,FALSE)),"/",VLOOKUP(Tableau457452[[#This Row],[Problem Owner]],Table!E:F,2,FALSE))</f>
        <v>/</v>
      </c>
      <c r="N47" s="10" t="str">
        <f>IF(ISERROR( Tableau_owssvr_1[[#This Row],[Problem Owner]]),"/", Tableau_owssvr_1[[#This Row],[Problem Owner]])</f>
        <v>/</v>
      </c>
      <c r="O47" s="13" t="str">
        <f>IF(ISERROR( Tableau_owssvr_1[[#This Row],[Status]]),"/", Tableau_owssvr_1[[#This Row],[Status]])</f>
        <v>/</v>
      </c>
      <c r="P47" s="13" t="str">
        <f>IF(ISERROR( Tableau_owssvr_1[[#This Row],[Site Origin]]),"/", Tableau_owssvr_1[[#This Row],[Site Origin]])</f>
        <v>/</v>
      </c>
    </row>
    <row r="48" spans="1:16" x14ac:dyDescent="0.25">
      <c r="A48" s="11" t="str">
        <f ca="1">IF(ISERROR(ABS(Tableau_owssvr_1[[#This Row],[Creation Date]]-TODAY())),"/", ABS(Tableau_owssvr_1[[#This Row],[Creation Date]]-TODAY()))</f>
        <v>/</v>
      </c>
      <c r="B48" s="11" t="str">
        <f ca="1">IF(ISERROR(Tableau_owssvr_1[[#This Row],[Action 1 Effectivity Date]]-TODAY()),"/", (Tableau_owssvr_1[[#This Row],[Action 1 Effectivity Date]]-TODAY())*-1)</f>
        <v>/</v>
      </c>
      <c r="C48" s="11" t="str">
        <f ca="1">IF(ISERROR(Tableau_owssvr_1[[#This Row],[Action 2 Effectivity Date]]-TODAY()),"/", (Tableau_owssvr_1[[#This Row],[Action 2 Effectivity Date]]-TODAY())*-1)</f>
        <v>/</v>
      </c>
      <c r="D48" s="11" t="str">
        <f ca="1">IF(ISERROR(Tableau_owssvr_1[[#This Row],[Action 3 Effectivity Date]]-TODAY()),"/", (Tableau_owssvr_1[[#This Row],[Action 3 Effectivity Date]]-TODAY())*-1)</f>
        <v>/</v>
      </c>
      <c r="E48" s="12" t="str">
        <f>IF(ISERROR( Tableau_owssvr_1[[#This Row],[Criticality]]),"/",  Tableau_owssvr_1[[#This Row],[Criticality]])</f>
        <v>/</v>
      </c>
      <c r="F48" s="12" t="str">
        <f>IF(ISERROR( Tableau_owssvr_1[[#This Row],[Source]]),"/", Tableau_owssvr_1[[#This Row],[Source]])</f>
        <v>/</v>
      </c>
      <c r="G48" s="12" t="str">
        <f>IF(ISERROR( Tableau_owssvr_1[[#This Row],[Problem Statement]]),"/", Tableau_owssvr_1[[#This Row],[Problem Statement]])</f>
        <v>/</v>
      </c>
      <c r="H48" s="60"/>
      <c r="I48" s="12"/>
      <c r="J48" s="12" t="str">
        <f>IF(ISERROR( Tableau_owssvr_1[[#This Row],[Title]]),"/", Tableau_owssvr_1[[#This Row],[Title]])</f>
        <v>/</v>
      </c>
      <c r="K48" s="13" t="str">
        <f>IF(ISERROR( Tableau_owssvr_1[[#This Row],[Problem Initiator]]),"/", Tableau_owssvr_1[[#This Row],[Problem Initiator]])</f>
        <v>/</v>
      </c>
      <c r="L48" s="14" t="str">
        <f>IF(ISERROR( Tableau_owssvr_1[[#This Row],[Creation Date]]),"/", Tableau_owssvr_1[[#This Row],[Creation Date]])</f>
        <v>/</v>
      </c>
      <c r="M48" s="13" t="str">
        <f>IF(ISERROR(VLOOKUP(Tableau457452[[#This Row],[Problem Owner]],Table!E:F,2,FALSE)),"/",VLOOKUP(Tableau457452[[#This Row],[Problem Owner]],Table!E:F,2,FALSE))</f>
        <v>/</v>
      </c>
      <c r="N48" s="10" t="str">
        <f>IF(ISERROR( Tableau_owssvr_1[[#This Row],[Problem Owner]]),"/", Tableau_owssvr_1[[#This Row],[Problem Owner]])</f>
        <v>/</v>
      </c>
      <c r="O48" s="13" t="str">
        <f>IF(ISERROR( Tableau_owssvr_1[[#This Row],[Status]]),"/", Tableau_owssvr_1[[#This Row],[Status]])</f>
        <v>/</v>
      </c>
      <c r="P48" s="13" t="str">
        <f>IF(ISERROR( Tableau_owssvr_1[[#This Row],[Site Origin]]),"/", Tableau_owssvr_1[[#This Row],[Site Origin]])</f>
        <v>/</v>
      </c>
    </row>
    <row r="49" spans="1:16" x14ac:dyDescent="0.25">
      <c r="A49" s="11" t="str">
        <f ca="1">IF(ISERROR(ABS(Tableau_owssvr_1[[#This Row],[Creation Date]]-TODAY())),"/", ABS(Tableau_owssvr_1[[#This Row],[Creation Date]]-TODAY()))</f>
        <v>/</v>
      </c>
      <c r="B49" s="11" t="str">
        <f ca="1">IF(ISERROR(Tableau_owssvr_1[[#This Row],[Action 1 Effectivity Date]]-TODAY()),"/", (Tableau_owssvr_1[[#This Row],[Action 1 Effectivity Date]]-TODAY())*-1)</f>
        <v>/</v>
      </c>
      <c r="C49" s="11" t="str">
        <f ca="1">IF(ISERROR(Tableau_owssvr_1[[#This Row],[Action 2 Effectivity Date]]-TODAY()),"/", (Tableau_owssvr_1[[#This Row],[Action 2 Effectivity Date]]-TODAY())*-1)</f>
        <v>/</v>
      </c>
      <c r="D49" s="11" t="str">
        <f ca="1">IF(ISERROR(Tableau_owssvr_1[[#This Row],[Action 3 Effectivity Date]]-TODAY()),"/", (Tableau_owssvr_1[[#This Row],[Action 3 Effectivity Date]]-TODAY())*-1)</f>
        <v>/</v>
      </c>
      <c r="E49" s="12" t="str">
        <f>IF(ISERROR( Tableau_owssvr_1[[#This Row],[Criticality]]),"/",  Tableau_owssvr_1[[#This Row],[Criticality]])</f>
        <v>/</v>
      </c>
      <c r="F49" s="12" t="str">
        <f>IF(ISERROR( Tableau_owssvr_1[[#This Row],[Source]]),"/", Tableau_owssvr_1[[#This Row],[Source]])</f>
        <v>/</v>
      </c>
      <c r="G49" s="12" t="str">
        <f>IF(ISERROR( Tableau_owssvr_1[[#This Row],[Problem Statement]]),"/", Tableau_owssvr_1[[#This Row],[Problem Statement]])</f>
        <v>/</v>
      </c>
      <c r="H49" s="60"/>
      <c r="I49" s="12"/>
      <c r="J49" s="12" t="str">
        <f>IF(ISERROR( Tableau_owssvr_1[[#This Row],[Title]]),"/", Tableau_owssvr_1[[#This Row],[Title]])</f>
        <v>/</v>
      </c>
      <c r="K49" s="13" t="str">
        <f>IF(ISERROR( Tableau_owssvr_1[[#This Row],[Problem Initiator]]),"/", Tableau_owssvr_1[[#This Row],[Problem Initiator]])</f>
        <v>/</v>
      </c>
      <c r="L49" s="14" t="str">
        <f>IF(ISERROR( Tableau_owssvr_1[[#This Row],[Creation Date]]),"/", Tableau_owssvr_1[[#This Row],[Creation Date]])</f>
        <v>/</v>
      </c>
      <c r="M49" s="13" t="str">
        <f>IF(ISERROR(VLOOKUP(Tableau457452[[#This Row],[Problem Owner]],Table!E:F,2,FALSE)),"/",VLOOKUP(Tableau457452[[#This Row],[Problem Owner]],Table!E:F,2,FALSE))</f>
        <v>/</v>
      </c>
      <c r="N49" s="10" t="str">
        <f>IF(ISERROR( Tableau_owssvr_1[[#This Row],[Problem Owner]]),"/", Tableau_owssvr_1[[#This Row],[Problem Owner]])</f>
        <v>/</v>
      </c>
      <c r="O49" s="13" t="str">
        <f>IF(ISERROR( Tableau_owssvr_1[[#This Row],[Status]]),"/", Tableau_owssvr_1[[#This Row],[Status]])</f>
        <v>/</v>
      </c>
      <c r="P49" s="13" t="str">
        <f>IF(ISERROR( Tableau_owssvr_1[[#This Row],[Site Origin]]),"/", Tableau_owssvr_1[[#This Row],[Site Origin]])</f>
        <v>/</v>
      </c>
    </row>
    <row r="50" spans="1:16" x14ac:dyDescent="0.25">
      <c r="A50" s="11" t="str">
        <f ca="1">IF(ISERROR(ABS(Tableau_owssvr_1[[#This Row],[Creation Date]]-TODAY())),"/", ABS(Tableau_owssvr_1[[#This Row],[Creation Date]]-TODAY()))</f>
        <v>/</v>
      </c>
      <c r="B50" s="11" t="str">
        <f ca="1">IF(ISERROR(Tableau_owssvr_1[[#This Row],[Action 1 Effectivity Date]]-TODAY()),"/", (Tableau_owssvr_1[[#This Row],[Action 1 Effectivity Date]]-TODAY())*-1)</f>
        <v>/</v>
      </c>
      <c r="C50" s="11" t="str">
        <f ca="1">IF(ISERROR(Tableau_owssvr_1[[#This Row],[Action 2 Effectivity Date]]-TODAY()),"/", (Tableau_owssvr_1[[#This Row],[Action 2 Effectivity Date]]-TODAY())*-1)</f>
        <v>/</v>
      </c>
      <c r="D50" s="11" t="str">
        <f ca="1">IF(ISERROR(Tableau_owssvr_1[[#This Row],[Action 3 Effectivity Date]]-TODAY()),"/", (Tableau_owssvr_1[[#This Row],[Action 3 Effectivity Date]]-TODAY())*-1)</f>
        <v>/</v>
      </c>
      <c r="E50" s="12" t="str">
        <f>IF(ISERROR( Tableau_owssvr_1[[#This Row],[Criticality]]),"/",  Tableau_owssvr_1[[#This Row],[Criticality]])</f>
        <v>/</v>
      </c>
      <c r="F50" s="12" t="str">
        <f>IF(ISERROR( Tableau_owssvr_1[[#This Row],[Source]]),"/", Tableau_owssvr_1[[#This Row],[Source]])</f>
        <v>/</v>
      </c>
      <c r="G50" s="12" t="str">
        <f>IF(ISERROR( Tableau_owssvr_1[[#This Row],[Problem Statement]]),"/", Tableau_owssvr_1[[#This Row],[Problem Statement]])</f>
        <v>/</v>
      </c>
      <c r="H50" s="60"/>
      <c r="I50" s="12"/>
      <c r="J50" s="12" t="str">
        <f>IF(ISERROR( Tableau_owssvr_1[[#This Row],[Title]]),"/", Tableau_owssvr_1[[#This Row],[Title]])</f>
        <v>/</v>
      </c>
      <c r="K50" s="13" t="str">
        <f>IF(ISERROR( Tableau_owssvr_1[[#This Row],[Problem Initiator]]),"/", Tableau_owssvr_1[[#This Row],[Problem Initiator]])</f>
        <v>/</v>
      </c>
      <c r="L50" s="14" t="str">
        <f>IF(ISERROR( Tableau_owssvr_1[[#This Row],[Creation Date]]),"/", Tableau_owssvr_1[[#This Row],[Creation Date]])</f>
        <v>/</v>
      </c>
      <c r="M50" s="13" t="str">
        <f>IF(ISERROR(VLOOKUP(Tableau457452[[#This Row],[Problem Owner]],Table!E:F,2,FALSE)),"/",VLOOKUP(Tableau457452[[#This Row],[Problem Owner]],Table!E:F,2,FALSE))</f>
        <v>/</v>
      </c>
      <c r="N50" s="10" t="str">
        <f>IF(ISERROR( Tableau_owssvr_1[[#This Row],[Problem Owner]]),"/", Tableau_owssvr_1[[#This Row],[Problem Owner]])</f>
        <v>/</v>
      </c>
      <c r="O50" s="13" t="str">
        <f>IF(ISERROR( Tableau_owssvr_1[[#This Row],[Status]]),"/", Tableau_owssvr_1[[#This Row],[Status]])</f>
        <v>/</v>
      </c>
      <c r="P50" s="13" t="str">
        <f>IF(ISERROR( Tableau_owssvr_1[[#This Row],[Site Origin]]),"/", Tableau_owssvr_1[[#This Row],[Site Origin]])</f>
        <v>/</v>
      </c>
    </row>
    <row r="51" spans="1:16" x14ac:dyDescent="0.25">
      <c r="A51" s="11" t="str">
        <f ca="1">IF(ISERROR(ABS(Tableau_owssvr_1[[#This Row],[Creation Date]]-TODAY())),"/", ABS(Tableau_owssvr_1[[#This Row],[Creation Date]]-TODAY()))</f>
        <v>/</v>
      </c>
      <c r="B51" s="11" t="str">
        <f ca="1">IF(ISERROR(Tableau_owssvr_1[[#This Row],[Action 1 Effectivity Date]]-TODAY()),"/", (Tableau_owssvr_1[[#This Row],[Action 1 Effectivity Date]]-TODAY())*-1)</f>
        <v>/</v>
      </c>
      <c r="C51" s="11" t="str">
        <f ca="1">IF(ISERROR(Tableau_owssvr_1[[#This Row],[Action 2 Effectivity Date]]-TODAY()),"/", (Tableau_owssvr_1[[#This Row],[Action 2 Effectivity Date]]-TODAY())*-1)</f>
        <v>/</v>
      </c>
      <c r="D51" s="11" t="str">
        <f ca="1">IF(ISERROR(Tableau_owssvr_1[[#This Row],[Action 3 Effectivity Date]]-TODAY()),"/", (Tableau_owssvr_1[[#This Row],[Action 3 Effectivity Date]]-TODAY())*-1)</f>
        <v>/</v>
      </c>
      <c r="E51" s="12" t="str">
        <f>IF(ISERROR( Tableau_owssvr_1[[#This Row],[Criticality]]),"/",  Tableau_owssvr_1[[#This Row],[Criticality]])</f>
        <v>/</v>
      </c>
      <c r="F51" s="12" t="str">
        <f>IF(ISERROR( Tableau_owssvr_1[[#This Row],[Source]]),"/", Tableau_owssvr_1[[#This Row],[Source]])</f>
        <v>/</v>
      </c>
      <c r="G51" s="12" t="str">
        <f>IF(ISERROR( Tableau_owssvr_1[[#This Row],[Problem Statement]]),"/", Tableau_owssvr_1[[#This Row],[Problem Statement]])</f>
        <v>/</v>
      </c>
      <c r="H51" s="60"/>
      <c r="I51" s="12"/>
      <c r="J51" s="12" t="str">
        <f>IF(ISERROR( Tableau_owssvr_1[[#This Row],[Title]]),"/", Tableau_owssvr_1[[#This Row],[Title]])</f>
        <v>/</v>
      </c>
      <c r="K51" s="13" t="str">
        <f>IF(ISERROR( Tableau_owssvr_1[[#This Row],[Problem Initiator]]),"/", Tableau_owssvr_1[[#This Row],[Problem Initiator]])</f>
        <v>/</v>
      </c>
      <c r="L51" s="14" t="str">
        <f>IF(ISERROR( Tableau_owssvr_1[[#This Row],[Creation Date]]),"/", Tableau_owssvr_1[[#This Row],[Creation Date]])</f>
        <v>/</v>
      </c>
      <c r="M51" s="13" t="str">
        <f>IF(ISERROR(VLOOKUP(Tableau457452[[#This Row],[Problem Owner]],Table!E:F,2,FALSE)),"/",VLOOKUP(Tableau457452[[#This Row],[Problem Owner]],Table!E:F,2,FALSE))</f>
        <v>/</v>
      </c>
      <c r="N51" s="10" t="str">
        <f>IF(ISERROR( Tableau_owssvr_1[[#This Row],[Problem Owner]]),"/", Tableau_owssvr_1[[#This Row],[Problem Owner]])</f>
        <v>/</v>
      </c>
      <c r="O51" s="13" t="str">
        <f>IF(ISERROR( Tableau_owssvr_1[[#This Row],[Status]]),"/", Tableau_owssvr_1[[#This Row],[Status]])</f>
        <v>/</v>
      </c>
      <c r="P51" s="13" t="str">
        <f>IF(ISERROR( Tableau_owssvr_1[[#This Row],[Site Origin]]),"/", Tableau_owssvr_1[[#This Row],[Site Origin]])</f>
        <v>/</v>
      </c>
    </row>
    <row r="52" spans="1:16" x14ac:dyDescent="0.25">
      <c r="A52" s="11" t="str">
        <f ca="1">IF(ISERROR(ABS(Tableau_owssvr_1[[#This Row],[Creation Date]]-TODAY())),"/", ABS(Tableau_owssvr_1[[#This Row],[Creation Date]]-TODAY()))</f>
        <v>/</v>
      </c>
      <c r="B52" s="11" t="str">
        <f ca="1">IF(ISERROR(Tableau_owssvr_1[[#This Row],[Action 1 Effectivity Date]]-TODAY()),"/", (Tableau_owssvr_1[[#This Row],[Action 1 Effectivity Date]]-TODAY())*-1)</f>
        <v>/</v>
      </c>
      <c r="C52" s="11" t="str">
        <f ca="1">IF(ISERROR(Tableau_owssvr_1[[#This Row],[Action 2 Effectivity Date]]-TODAY()),"/", (Tableau_owssvr_1[[#This Row],[Action 2 Effectivity Date]]-TODAY())*-1)</f>
        <v>/</v>
      </c>
      <c r="D52" s="11" t="str">
        <f ca="1">IF(ISERROR(Tableau_owssvr_1[[#This Row],[Action 3 Effectivity Date]]-TODAY()),"/", (Tableau_owssvr_1[[#This Row],[Action 3 Effectivity Date]]-TODAY())*-1)</f>
        <v>/</v>
      </c>
      <c r="E52" s="12" t="str">
        <f>IF(ISERROR( Tableau_owssvr_1[[#This Row],[Criticality]]),"/",  Tableau_owssvr_1[[#This Row],[Criticality]])</f>
        <v>/</v>
      </c>
      <c r="F52" s="12" t="str">
        <f>IF(ISERROR( Tableau_owssvr_1[[#This Row],[Source]]),"/", Tableau_owssvr_1[[#This Row],[Source]])</f>
        <v>/</v>
      </c>
      <c r="G52" s="12" t="str">
        <f>IF(ISERROR( Tableau_owssvr_1[[#This Row],[Problem Statement]]),"/", Tableau_owssvr_1[[#This Row],[Problem Statement]])</f>
        <v>/</v>
      </c>
      <c r="H52" s="60"/>
      <c r="I52" s="12"/>
      <c r="J52" s="12" t="str">
        <f>IF(ISERROR( Tableau_owssvr_1[[#This Row],[Title]]),"/", Tableau_owssvr_1[[#This Row],[Title]])</f>
        <v>/</v>
      </c>
      <c r="K52" s="13" t="str">
        <f>IF(ISERROR( Tableau_owssvr_1[[#This Row],[Problem Initiator]]),"/", Tableau_owssvr_1[[#This Row],[Problem Initiator]])</f>
        <v>/</v>
      </c>
      <c r="L52" s="14" t="str">
        <f>IF(ISERROR( Tableau_owssvr_1[[#This Row],[Creation Date]]),"/", Tableau_owssvr_1[[#This Row],[Creation Date]])</f>
        <v>/</v>
      </c>
      <c r="M52" s="13" t="str">
        <f>IF(ISERROR(VLOOKUP(Tableau457452[[#This Row],[Problem Owner]],Table!E:F,2,FALSE)),"/",VLOOKUP(Tableau457452[[#This Row],[Problem Owner]],Table!E:F,2,FALSE))</f>
        <v>/</v>
      </c>
      <c r="N52" s="10" t="str">
        <f>IF(ISERROR( Tableau_owssvr_1[[#This Row],[Problem Owner]]),"/", Tableau_owssvr_1[[#This Row],[Problem Owner]])</f>
        <v>/</v>
      </c>
      <c r="O52" s="13" t="str">
        <f>IF(ISERROR( Tableau_owssvr_1[[#This Row],[Status]]),"/", Tableau_owssvr_1[[#This Row],[Status]])</f>
        <v>/</v>
      </c>
      <c r="P52" s="13" t="str">
        <f>IF(ISERROR( Tableau_owssvr_1[[#This Row],[Site Origin]]),"/", Tableau_owssvr_1[[#This Row],[Site Origin]])</f>
        <v>/</v>
      </c>
    </row>
    <row r="53" spans="1:16" x14ac:dyDescent="0.25">
      <c r="A53" s="11" t="str">
        <f ca="1">IF(ISERROR(ABS(Tableau_owssvr_1[[#This Row],[Creation Date]]-TODAY())),"/", ABS(Tableau_owssvr_1[[#This Row],[Creation Date]]-TODAY()))</f>
        <v>/</v>
      </c>
      <c r="B53" s="11" t="str">
        <f ca="1">IF(ISERROR(Tableau_owssvr_1[[#This Row],[Action 1 Effectivity Date]]-TODAY()),"/", (Tableau_owssvr_1[[#This Row],[Action 1 Effectivity Date]]-TODAY())*-1)</f>
        <v>/</v>
      </c>
      <c r="C53" s="11" t="str">
        <f ca="1">IF(ISERROR(Tableau_owssvr_1[[#This Row],[Action 2 Effectivity Date]]-TODAY()),"/", (Tableau_owssvr_1[[#This Row],[Action 2 Effectivity Date]]-TODAY())*-1)</f>
        <v>/</v>
      </c>
      <c r="D53" s="11" t="str">
        <f ca="1">IF(ISERROR(Tableau_owssvr_1[[#This Row],[Action 3 Effectivity Date]]-TODAY()),"/", (Tableau_owssvr_1[[#This Row],[Action 3 Effectivity Date]]-TODAY())*-1)</f>
        <v>/</v>
      </c>
      <c r="E53" s="12" t="str">
        <f>IF(ISERROR( Tableau_owssvr_1[[#This Row],[Criticality]]),"/",  Tableau_owssvr_1[[#This Row],[Criticality]])</f>
        <v>/</v>
      </c>
      <c r="F53" s="12" t="str">
        <f>IF(ISERROR( Tableau_owssvr_1[[#This Row],[Source]]),"/", Tableau_owssvr_1[[#This Row],[Source]])</f>
        <v>/</v>
      </c>
      <c r="G53" s="12" t="str">
        <f>IF(ISERROR( Tableau_owssvr_1[[#This Row],[Problem Statement]]),"/", Tableau_owssvr_1[[#This Row],[Problem Statement]])</f>
        <v>/</v>
      </c>
      <c r="H53" s="60"/>
      <c r="I53" s="12"/>
      <c r="J53" s="12" t="str">
        <f>IF(ISERROR( Tableau_owssvr_1[[#This Row],[Title]]),"/", Tableau_owssvr_1[[#This Row],[Title]])</f>
        <v>/</v>
      </c>
      <c r="K53" s="13" t="str">
        <f>IF(ISERROR( Tableau_owssvr_1[[#This Row],[Problem Initiator]]),"/", Tableau_owssvr_1[[#This Row],[Problem Initiator]])</f>
        <v>/</v>
      </c>
      <c r="L53" s="14" t="str">
        <f>IF(ISERROR( Tableau_owssvr_1[[#This Row],[Creation Date]]),"/", Tableau_owssvr_1[[#This Row],[Creation Date]])</f>
        <v>/</v>
      </c>
      <c r="M53" s="13" t="str">
        <f>IF(ISERROR(VLOOKUP(Tableau457452[[#This Row],[Problem Owner]],Table!E:F,2,FALSE)),"/",VLOOKUP(Tableau457452[[#This Row],[Problem Owner]],Table!E:F,2,FALSE))</f>
        <v>/</v>
      </c>
      <c r="N53" s="10" t="str">
        <f>IF(ISERROR( Tableau_owssvr_1[[#This Row],[Problem Owner]]),"/", Tableau_owssvr_1[[#This Row],[Problem Owner]])</f>
        <v>/</v>
      </c>
      <c r="O53" s="13" t="str">
        <f>IF(ISERROR( Tableau_owssvr_1[[#This Row],[Status]]),"/", Tableau_owssvr_1[[#This Row],[Status]])</f>
        <v>/</v>
      </c>
      <c r="P53" s="13" t="str">
        <f>IF(ISERROR( Tableau_owssvr_1[[#This Row],[Site Origin]]),"/", Tableau_owssvr_1[[#This Row],[Site Origin]])</f>
        <v>/</v>
      </c>
    </row>
    <row r="54" spans="1:16" x14ac:dyDescent="0.25">
      <c r="A54" s="11" t="str">
        <f ca="1">IF(ISERROR(ABS(Tableau_owssvr_1[[#This Row],[Creation Date]]-TODAY())),"/", ABS(Tableau_owssvr_1[[#This Row],[Creation Date]]-TODAY()))</f>
        <v>/</v>
      </c>
      <c r="B54" s="11" t="str">
        <f ca="1">IF(ISERROR(Tableau_owssvr_1[[#This Row],[Action 1 Effectivity Date]]-TODAY()),"/", (Tableau_owssvr_1[[#This Row],[Action 1 Effectivity Date]]-TODAY())*-1)</f>
        <v>/</v>
      </c>
      <c r="C54" s="11" t="str">
        <f ca="1">IF(ISERROR(Tableau_owssvr_1[[#This Row],[Action 2 Effectivity Date]]-TODAY()),"/", (Tableau_owssvr_1[[#This Row],[Action 2 Effectivity Date]]-TODAY())*-1)</f>
        <v>/</v>
      </c>
      <c r="D54" s="11" t="str">
        <f ca="1">IF(ISERROR(Tableau_owssvr_1[[#This Row],[Action 3 Effectivity Date]]-TODAY()),"/", (Tableau_owssvr_1[[#This Row],[Action 3 Effectivity Date]]-TODAY())*-1)</f>
        <v>/</v>
      </c>
      <c r="E54" s="12" t="str">
        <f>IF(ISERROR( Tableau_owssvr_1[[#This Row],[Criticality]]),"/",  Tableau_owssvr_1[[#This Row],[Criticality]])</f>
        <v>/</v>
      </c>
      <c r="F54" s="12" t="str">
        <f>IF(ISERROR( Tableau_owssvr_1[[#This Row],[Source]]),"/", Tableau_owssvr_1[[#This Row],[Source]])</f>
        <v>/</v>
      </c>
      <c r="G54" s="12" t="str">
        <f>IF(ISERROR( Tableau_owssvr_1[[#This Row],[Problem Statement]]),"/", Tableau_owssvr_1[[#This Row],[Problem Statement]])</f>
        <v>/</v>
      </c>
      <c r="H54" s="60"/>
      <c r="I54" s="12"/>
      <c r="J54" s="12" t="str">
        <f>IF(ISERROR( Tableau_owssvr_1[[#This Row],[Title]]),"/", Tableau_owssvr_1[[#This Row],[Title]])</f>
        <v>/</v>
      </c>
      <c r="K54" s="13" t="str">
        <f>IF(ISERROR( Tableau_owssvr_1[[#This Row],[Problem Initiator]]),"/", Tableau_owssvr_1[[#This Row],[Problem Initiator]])</f>
        <v>/</v>
      </c>
      <c r="L54" s="14" t="str">
        <f>IF(ISERROR( Tableau_owssvr_1[[#This Row],[Creation Date]]),"/", Tableau_owssvr_1[[#This Row],[Creation Date]])</f>
        <v>/</v>
      </c>
      <c r="M54" s="13" t="str">
        <f>IF(ISERROR(VLOOKUP(Tableau457452[[#This Row],[Problem Owner]],Table!E:F,2,FALSE)),"/",VLOOKUP(Tableau457452[[#This Row],[Problem Owner]],Table!E:F,2,FALSE))</f>
        <v>/</v>
      </c>
      <c r="N54" s="10" t="str">
        <f>IF(ISERROR( Tableau_owssvr_1[[#This Row],[Problem Owner]]),"/", Tableau_owssvr_1[[#This Row],[Problem Owner]])</f>
        <v>/</v>
      </c>
      <c r="O54" s="13" t="str">
        <f>IF(ISERROR( Tableau_owssvr_1[[#This Row],[Status]]),"/", Tableau_owssvr_1[[#This Row],[Status]])</f>
        <v>/</v>
      </c>
      <c r="P54" s="13" t="str">
        <f>IF(ISERROR( Tableau_owssvr_1[[#This Row],[Site Origin]]),"/", Tableau_owssvr_1[[#This Row],[Site Origin]])</f>
        <v>/</v>
      </c>
    </row>
    <row r="55" spans="1:16" x14ac:dyDescent="0.25">
      <c r="A55" s="11" t="str">
        <f ca="1">IF(ISERROR(ABS(Tableau_owssvr_1[[#This Row],[Creation Date]]-TODAY())),"/", ABS(Tableau_owssvr_1[[#This Row],[Creation Date]]-TODAY()))</f>
        <v>/</v>
      </c>
      <c r="B55" s="11" t="str">
        <f ca="1">IF(ISERROR(Tableau_owssvr_1[[#This Row],[Action 1 Effectivity Date]]-TODAY()),"/", (Tableau_owssvr_1[[#This Row],[Action 1 Effectivity Date]]-TODAY())*-1)</f>
        <v>/</v>
      </c>
      <c r="C55" s="11" t="str">
        <f ca="1">IF(ISERROR(Tableau_owssvr_1[[#This Row],[Action 2 Effectivity Date]]-TODAY()),"/", (Tableau_owssvr_1[[#This Row],[Action 2 Effectivity Date]]-TODAY())*-1)</f>
        <v>/</v>
      </c>
      <c r="D55" s="11" t="str">
        <f ca="1">IF(ISERROR(Tableau_owssvr_1[[#This Row],[Action 3 Effectivity Date]]-TODAY()),"/", (Tableau_owssvr_1[[#This Row],[Action 3 Effectivity Date]]-TODAY())*-1)</f>
        <v>/</v>
      </c>
      <c r="E55" s="12" t="str">
        <f>IF(ISERROR( Tableau_owssvr_1[[#This Row],[Criticality]]),"/",  Tableau_owssvr_1[[#This Row],[Criticality]])</f>
        <v>/</v>
      </c>
      <c r="F55" s="12" t="str">
        <f>IF(ISERROR( Tableau_owssvr_1[[#This Row],[Source]]),"/", Tableau_owssvr_1[[#This Row],[Source]])</f>
        <v>/</v>
      </c>
      <c r="G55" s="12" t="str">
        <f>IF(ISERROR( Tableau_owssvr_1[[#This Row],[Problem Statement]]),"/", Tableau_owssvr_1[[#This Row],[Problem Statement]])</f>
        <v>/</v>
      </c>
      <c r="H55" s="60"/>
      <c r="I55" s="12"/>
      <c r="J55" s="12" t="str">
        <f>IF(ISERROR( Tableau_owssvr_1[[#This Row],[Title]]),"/", Tableau_owssvr_1[[#This Row],[Title]])</f>
        <v>/</v>
      </c>
      <c r="K55" s="13" t="str">
        <f>IF(ISERROR( Tableau_owssvr_1[[#This Row],[Problem Initiator]]),"/", Tableau_owssvr_1[[#This Row],[Problem Initiator]])</f>
        <v>/</v>
      </c>
      <c r="L55" s="14" t="str">
        <f>IF(ISERROR( Tableau_owssvr_1[[#This Row],[Creation Date]]),"/", Tableau_owssvr_1[[#This Row],[Creation Date]])</f>
        <v>/</v>
      </c>
      <c r="M55" s="13" t="str">
        <f>IF(ISERROR(VLOOKUP(Tableau457452[[#This Row],[Problem Owner]],Table!E:F,2,FALSE)),"/",VLOOKUP(Tableau457452[[#This Row],[Problem Owner]],Table!E:F,2,FALSE))</f>
        <v>/</v>
      </c>
      <c r="N55" s="10" t="str">
        <f>IF(ISERROR( Tableau_owssvr_1[[#This Row],[Problem Owner]]),"/", Tableau_owssvr_1[[#This Row],[Problem Owner]])</f>
        <v>/</v>
      </c>
      <c r="O55" s="13" t="str">
        <f>IF(ISERROR( Tableau_owssvr_1[[#This Row],[Status]]),"/", Tableau_owssvr_1[[#This Row],[Status]])</f>
        <v>/</v>
      </c>
      <c r="P55" s="13" t="str">
        <f>IF(ISERROR( Tableau_owssvr_1[[#This Row],[Site Origin]]),"/", Tableau_owssvr_1[[#This Row],[Site Origin]])</f>
        <v>/</v>
      </c>
    </row>
    <row r="56" spans="1:16" x14ac:dyDescent="0.25">
      <c r="A56" s="11" t="str">
        <f ca="1">IF(ISERROR(ABS(Tableau_owssvr_1[[#This Row],[Creation Date]]-TODAY())),"/", ABS(Tableau_owssvr_1[[#This Row],[Creation Date]]-TODAY()))</f>
        <v>/</v>
      </c>
      <c r="B56" s="11" t="str">
        <f ca="1">IF(ISERROR(Tableau_owssvr_1[[#This Row],[Action 1 Effectivity Date]]-TODAY()),"/", (Tableau_owssvr_1[[#This Row],[Action 1 Effectivity Date]]-TODAY())*-1)</f>
        <v>/</v>
      </c>
      <c r="C56" s="11" t="str">
        <f ca="1">IF(ISERROR(Tableau_owssvr_1[[#This Row],[Action 2 Effectivity Date]]-TODAY()),"/", (Tableau_owssvr_1[[#This Row],[Action 2 Effectivity Date]]-TODAY())*-1)</f>
        <v>/</v>
      </c>
      <c r="D56" s="11" t="str">
        <f ca="1">IF(ISERROR(Tableau_owssvr_1[[#This Row],[Action 3 Effectivity Date]]-TODAY()),"/", (Tableau_owssvr_1[[#This Row],[Action 3 Effectivity Date]]-TODAY())*-1)</f>
        <v>/</v>
      </c>
      <c r="E56" s="12" t="str">
        <f>IF(ISERROR( Tableau_owssvr_1[[#This Row],[Criticality]]),"/",  Tableau_owssvr_1[[#This Row],[Criticality]])</f>
        <v>/</v>
      </c>
      <c r="F56" s="12" t="str">
        <f>IF(ISERROR( Tableau_owssvr_1[[#This Row],[Source]]),"/", Tableau_owssvr_1[[#This Row],[Source]])</f>
        <v>/</v>
      </c>
      <c r="G56" s="12" t="str">
        <f>IF(ISERROR( Tableau_owssvr_1[[#This Row],[Problem Statement]]),"/", Tableau_owssvr_1[[#This Row],[Problem Statement]])</f>
        <v>/</v>
      </c>
      <c r="H56" s="60"/>
      <c r="I56" s="12"/>
      <c r="J56" s="12" t="str">
        <f>IF(ISERROR( Tableau_owssvr_1[[#This Row],[Title]]),"/", Tableau_owssvr_1[[#This Row],[Title]])</f>
        <v>/</v>
      </c>
      <c r="K56" s="13" t="str">
        <f>IF(ISERROR( Tableau_owssvr_1[[#This Row],[Problem Initiator]]),"/", Tableau_owssvr_1[[#This Row],[Problem Initiator]])</f>
        <v>/</v>
      </c>
      <c r="L56" s="14" t="str">
        <f>IF(ISERROR( Tableau_owssvr_1[[#This Row],[Creation Date]]),"/", Tableau_owssvr_1[[#This Row],[Creation Date]])</f>
        <v>/</v>
      </c>
      <c r="M56" s="13" t="str">
        <f>IF(ISERROR(VLOOKUP(Tableau457452[[#This Row],[Problem Owner]],Table!E:F,2,FALSE)),"/",VLOOKUP(Tableau457452[[#This Row],[Problem Owner]],Table!E:F,2,FALSE))</f>
        <v>/</v>
      </c>
      <c r="N56" s="10" t="str">
        <f>IF(ISERROR( Tableau_owssvr_1[[#This Row],[Problem Owner]]),"/", Tableau_owssvr_1[[#This Row],[Problem Owner]])</f>
        <v>/</v>
      </c>
      <c r="O56" s="13" t="str">
        <f>IF(ISERROR( Tableau_owssvr_1[[#This Row],[Status]]),"/", Tableau_owssvr_1[[#This Row],[Status]])</f>
        <v>/</v>
      </c>
      <c r="P56" s="13" t="str">
        <f>IF(ISERROR( Tableau_owssvr_1[[#This Row],[Site Origin]]),"/", Tableau_owssvr_1[[#This Row],[Site Origin]])</f>
        <v>/</v>
      </c>
    </row>
    <row r="57" spans="1:16" x14ac:dyDescent="0.25">
      <c r="A57" s="11" t="str">
        <f ca="1">IF(ISERROR(ABS(Tableau_owssvr_1[[#This Row],[Creation Date]]-TODAY())),"/", ABS(Tableau_owssvr_1[[#This Row],[Creation Date]]-TODAY()))</f>
        <v>/</v>
      </c>
      <c r="B57" s="11" t="str">
        <f ca="1">IF(ISERROR(Tableau_owssvr_1[[#This Row],[Action 1 Effectivity Date]]-TODAY()),"/", (Tableau_owssvr_1[[#This Row],[Action 1 Effectivity Date]]-TODAY())*-1)</f>
        <v>/</v>
      </c>
      <c r="C57" s="11" t="str">
        <f ca="1">IF(ISERROR(Tableau_owssvr_1[[#This Row],[Action 2 Effectivity Date]]-TODAY()),"/", (Tableau_owssvr_1[[#This Row],[Action 2 Effectivity Date]]-TODAY())*-1)</f>
        <v>/</v>
      </c>
      <c r="D57" s="11" t="str">
        <f ca="1">IF(ISERROR(Tableau_owssvr_1[[#This Row],[Action 3 Effectivity Date]]-TODAY()),"/", (Tableau_owssvr_1[[#This Row],[Action 3 Effectivity Date]]-TODAY())*-1)</f>
        <v>/</v>
      </c>
      <c r="E57" s="12" t="str">
        <f>IF(ISERROR( Tableau_owssvr_1[[#This Row],[Criticality]]),"/",  Tableau_owssvr_1[[#This Row],[Criticality]])</f>
        <v>/</v>
      </c>
      <c r="F57" s="12" t="str">
        <f>IF(ISERROR( Tableau_owssvr_1[[#This Row],[Source]]),"/", Tableau_owssvr_1[[#This Row],[Source]])</f>
        <v>/</v>
      </c>
      <c r="G57" s="12" t="str">
        <f>IF(ISERROR( Tableau_owssvr_1[[#This Row],[Problem Statement]]),"/", Tableau_owssvr_1[[#This Row],[Problem Statement]])</f>
        <v>/</v>
      </c>
      <c r="H57" s="60"/>
      <c r="I57" s="12"/>
      <c r="J57" s="12" t="str">
        <f>IF(ISERROR( Tableau_owssvr_1[[#This Row],[Title]]),"/", Tableau_owssvr_1[[#This Row],[Title]])</f>
        <v>/</v>
      </c>
      <c r="K57" s="13" t="str">
        <f>IF(ISERROR( Tableau_owssvr_1[[#This Row],[Problem Initiator]]),"/", Tableau_owssvr_1[[#This Row],[Problem Initiator]])</f>
        <v>/</v>
      </c>
      <c r="L57" s="14" t="str">
        <f>IF(ISERROR( Tableau_owssvr_1[[#This Row],[Creation Date]]),"/", Tableau_owssvr_1[[#This Row],[Creation Date]])</f>
        <v>/</v>
      </c>
      <c r="M57" s="13" t="str">
        <f>IF(ISERROR(VLOOKUP(Tableau457452[[#This Row],[Problem Owner]],Table!E:F,2,FALSE)),"/",VLOOKUP(Tableau457452[[#This Row],[Problem Owner]],Table!E:F,2,FALSE))</f>
        <v>/</v>
      </c>
      <c r="N57" s="10" t="str">
        <f>IF(ISERROR( Tableau_owssvr_1[[#This Row],[Problem Owner]]),"/", Tableau_owssvr_1[[#This Row],[Problem Owner]])</f>
        <v>/</v>
      </c>
      <c r="O57" s="13" t="str">
        <f>IF(ISERROR( Tableau_owssvr_1[[#This Row],[Status]]),"/", Tableau_owssvr_1[[#This Row],[Status]])</f>
        <v>/</v>
      </c>
      <c r="P57" s="13" t="str">
        <f>IF(ISERROR( Tableau_owssvr_1[[#This Row],[Site Origin]]),"/", Tableau_owssvr_1[[#This Row],[Site Origin]])</f>
        <v>/</v>
      </c>
    </row>
    <row r="58" spans="1:16" x14ac:dyDescent="0.25">
      <c r="A58" s="11" t="str">
        <f ca="1">IF(ISERROR(ABS(Tableau_owssvr_1[[#This Row],[Creation Date]]-TODAY())),"/", ABS(Tableau_owssvr_1[[#This Row],[Creation Date]]-TODAY()))</f>
        <v>/</v>
      </c>
      <c r="B58" s="11" t="str">
        <f ca="1">IF(ISERROR(Tableau_owssvr_1[[#This Row],[Action 1 Effectivity Date]]-TODAY()),"/", (Tableau_owssvr_1[[#This Row],[Action 1 Effectivity Date]]-TODAY())*-1)</f>
        <v>/</v>
      </c>
      <c r="C58" s="11" t="str">
        <f ca="1">IF(ISERROR(Tableau_owssvr_1[[#This Row],[Action 2 Effectivity Date]]-TODAY()),"/", (Tableau_owssvr_1[[#This Row],[Action 2 Effectivity Date]]-TODAY())*-1)</f>
        <v>/</v>
      </c>
      <c r="D58" s="11" t="str">
        <f ca="1">IF(ISERROR(Tableau_owssvr_1[[#This Row],[Action 3 Effectivity Date]]-TODAY()),"/", (Tableau_owssvr_1[[#This Row],[Action 3 Effectivity Date]]-TODAY())*-1)</f>
        <v>/</v>
      </c>
      <c r="E58" s="12" t="str">
        <f>IF(ISERROR( Tableau_owssvr_1[[#This Row],[Criticality]]),"/",  Tableau_owssvr_1[[#This Row],[Criticality]])</f>
        <v>/</v>
      </c>
      <c r="F58" s="12" t="str">
        <f>IF(ISERROR( Tableau_owssvr_1[[#This Row],[Source]]),"/", Tableau_owssvr_1[[#This Row],[Source]])</f>
        <v>/</v>
      </c>
      <c r="G58" s="12" t="str">
        <f>IF(ISERROR( Tableau_owssvr_1[[#This Row],[Problem Statement]]),"/", Tableau_owssvr_1[[#This Row],[Problem Statement]])</f>
        <v>/</v>
      </c>
      <c r="H58" s="60"/>
      <c r="I58" s="12"/>
      <c r="J58" s="12" t="str">
        <f>IF(ISERROR( Tableau_owssvr_1[[#This Row],[Title]]),"/", Tableau_owssvr_1[[#This Row],[Title]])</f>
        <v>/</v>
      </c>
      <c r="K58" s="13" t="str">
        <f>IF(ISERROR( Tableau_owssvr_1[[#This Row],[Problem Initiator]]),"/", Tableau_owssvr_1[[#This Row],[Problem Initiator]])</f>
        <v>/</v>
      </c>
      <c r="L58" s="14" t="str">
        <f>IF(ISERROR( Tableau_owssvr_1[[#This Row],[Creation Date]]),"/", Tableau_owssvr_1[[#This Row],[Creation Date]])</f>
        <v>/</v>
      </c>
      <c r="M58" s="13" t="str">
        <f>IF(ISERROR(VLOOKUP(Tableau457452[[#This Row],[Problem Owner]],Table!E:F,2,FALSE)),"/",VLOOKUP(Tableau457452[[#This Row],[Problem Owner]],Table!E:F,2,FALSE))</f>
        <v>/</v>
      </c>
      <c r="N58" s="10" t="str">
        <f>IF(ISERROR( Tableau_owssvr_1[[#This Row],[Problem Owner]]),"/", Tableau_owssvr_1[[#This Row],[Problem Owner]])</f>
        <v>/</v>
      </c>
      <c r="O58" s="13" t="str">
        <f>IF(ISERROR( Tableau_owssvr_1[[#This Row],[Status]]),"/", Tableau_owssvr_1[[#This Row],[Status]])</f>
        <v>/</v>
      </c>
      <c r="P58" s="13" t="str">
        <f>IF(ISERROR( Tableau_owssvr_1[[#This Row],[Site Origin]]),"/", Tableau_owssvr_1[[#This Row],[Site Origin]])</f>
        <v>/</v>
      </c>
    </row>
    <row r="59" spans="1:16" x14ac:dyDescent="0.25">
      <c r="A59" s="11" t="str">
        <f ca="1">IF(ISERROR(ABS(Tableau_owssvr_1[[#This Row],[Creation Date]]-TODAY())),"/", ABS(Tableau_owssvr_1[[#This Row],[Creation Date]]-TODAY()))</f>
        <v>/</v>
      </c>
      <c r="B59" s="11" t="str">
        <f ca="1">IF(ISERROR(Tableau_owssvr_1[[#This Row],[Action 1 Effectivity Date]]-TODAY()),"/", (Tableau_owssvr_1[[#This Row],[Action 1 Effectivity Date]]-TODAY())*-1)</f>
        <v>/</v>
      </c>
      <c r="C59" s="11" t="str">
        <f ca="1">IF(ISERROR(Tableau_owssvr_1[[#This Row],[Action 2 Effectivity Date]]-TODAY()),"/", (Tableau_owssvr_1[[#This Row],[Action 2 Effectivity Date]]-TODAY())*-1)</f>
        <v>/</v>
      </c>
      <c r="D59" s="11" t="str">
        <f ca="1">IF(ISERROR(Tableau_owssvr_1[[#This Row],[Action 3 Effectivity Date]]-TODAY()),"/", (Tableau_owssvr_1[[#This Row],[Action 3 Effectivity Date]]-TODAY())*-1)</f>
        <v>/</v>
      </c>
      <c r="E59" s="12" t="str">
        <f>IF(ISERROR( Tableau_owssvr_1[[#This Row],[Criticality]]),"/",  Tableau_owssvr_1[[#This Row],[Criticality]])</f>
        <v>/</v>
      </c>
      <c r="F59" s="12" t="str">
        <f>IF(ISERROR( Tableau_owssvr_1[[#This Row],[Source]]),"/", Tableau_owssvr_1[[#This Row],[Source]])</f>
        <v>/</v>
      </c>
      <c r="G59" s="12" t="str">
        <f>IF(ISERROR( Tableau_owssvr_1[[#This Row],[Problem Statement]]),"/", Tableau_owssvr_1[[#This Row],[Problem Statement]])</f>
        <v>/</v>
      </c>
      <c r="H59" s="60"/>
      <c r="I59" s="12"/>
      <c r="J59" s="12" t="str">
        <f>IF(ISERROR( Tableau_owssvr_1[[#This Row],[Title]]),"/", Tableau_owssvr_1[[#This Row],[Title]])</f>
        <v>/</v>
      </c>
      <c r="K59" s="13" t="str">
        <f>IF(ISERROR( Tableau_owssvr_1[[#This Row],[Problem Initiator]]),"/", Tableau_owssvr_1[[#This Row],[Problem Initiator]])</f>
        <v>/</v>
      </c>
      <c r="L59" s="14" t="str">
        <f>IF(ISERROR( Tableau_owssvr_1[[#This Row],[Creation Date]]),"/", Tableau_owssvr_1[[#This Row],[Creation Date]])</f>
        <v>/</v>
      </c>
      <c r="M59" s="13" t="str">
        <f>IF(ISERROR(VLOOKUP(Tableau457452[[#This Row],[Problem Owner]],Table!E:F,2,FALSE)),"/",VLOOKUP(Tableau457452[[#This Row],[Problem Owner]],Table!E:F,2,FALSE))</f>
        <v>/</v>
      </c>
      <c r="N59" s="10" t="str">
        <f>IF(ISERROR( Tableau_owssvr_1[[#This Row],[Problem Owner]]),"/", Tableau_owssvr_1[[#This Row],[Problem Owner]])</f>
        <v>/</v>
      </c>
      <c r="O59" s="13" t="str">
        <f>IF(ISERROR( Tableau_owssvr_1[[#This Row],[Status]]),"/", Tableau_owssvr_1[[#This Row],[Status]])</f>
        <v>/</v>
      </c>
      <c r="P59" s="13" t="str">
        <f>IF(ISERROR( Tableau_owssvr_1[[#This Row],[Site Origin]]),"/", Tableau_owssvr_1[[#This Row],[Site Origin]])</f>
        <v>/</v>
      </c>
    </row>
    <row r="60" spans="1:16" x14ac:dyDescent="0.25">
      <c r="A60" s="11" t="str">
        <f ca="1">IF(ISERROR(ABS(Tableau_owssvr_1[[#This Row],[Creation Date]]-TODAY())),"/", ABS(Tableau_owssvr_1[[#This Row],[Creation Date]]-TODAY()))</f>
        <v>/</v>
      </c>
      <c r="B60" s="11" t="str">
        <f ca="1">IF(ISERROR(Tableau_owssvr_1[[#This Row],[Action 1 Effectivity Date]]-TODAY()),"/", (Tableau_owssvr_1[[#This Row],[Action 1 Effectivity Date]]-TODAY())*-1)</f>
        <v>/</v>
      </c>
      <c r="C60" s="11" t="str">
        <f ca="1">IF(ISERROR(Tableau_owssvr_1[[#This Row],[Action 2 Effectivity Date]]-TODAY()),"/", (Tableau_owssvr_1[[#This Row],[Action 2 Effectivity Date]]-TODAY())*-1)</f>
        <v>/</v>
      </c>
      <c r="D60" s="11" t="str">
        <f ca="1">IF(ISERROR(Tableau_owssvr_1[[#This Row],[Action 3 Effectivity Date]]-TODAY()),"/", (Tableau_owssvr_1[[#This Row],[Action 3 Effectivity Date]]-TODAY())*-1)</f>
        <v>/</v>
      </c>
      <c r="E60" s="12" t="str">
        <f>IF(ISERROR( Tableau_owssvr_1[[#This Row],[Criticality]]),"/",  Tableau_owssvr_1[[#This Row],[Criticality]])</f>
        <v>/</v>
      </c>
      <c r="F60" s="12" t="str">
        <f>IF(ISERROR( Tableau_owssvr_1[[#This Row],[Source]]),"/", Tableau_owssvr_1[[#This Row],[Source]])</f>
        <v>/</v>
      </c>
      <c r="G60" s="12" t="str">
        <f>IF(ISERROR( Tableau_owssvr_1[[#This Row],[Problem Statement]]),"/", Tableau_owssvr_1[[#This Row],[Problem Statement]])</f>
        <v>/</v>
      </c>
      <c r="H60" s="60"/>
      <c r="I60" s="12"/>
      <c r="J60" s="12" t="str">
        <f>IF(ISERROR( Tableau_owssvr_1[[#This Row],[Title]]),"/", Tableau_owssvr_1[[#This Row],[Title]])</f>
        <v>/</v>
      </c>
      <c r="K60" s="13" t="str">
        <f>IF(ISERROR( Tableau_owssvr_1[[#This Row],[Problem Initiator]]),"/", Tableau_owssvr_1[[#This Row],[Problem Initiator]])</f>
        <v>/</v>
      </c>
      <c r="L60" s="14" t="str">
        <f>IF(ISERROR( Tableau_owssvr_1[[#This Row],[Creation Date]]),"/", Tableau_owssvr_1[[#This Row],[Creation Date]])</f>
        <v>/</v>
      </c>
      <c r="M60" s="13" t="str">
        <f>IF(ISERROR(VLOOKUP(Tableau457452[[#This Row],[Problem Owner]],Table!E:F,2,FALSE)),"/",VLOOKUP(Tableau457452[[#This Row],[Problem Owner]],Table!E:F,2,FALSE))</f>
        <v>/</v>
      </c>
      <c r="N60" s="10" t="str">
        <f>IF(ISERROR( Tableau_owssvr_1[[#This Row],[Problem Owner]]),"/", Tableau_owssvr_1[[#This Row],[Problem Owner]])</f>
        <v>/</v>
      </c>
      <c r="O60" s="13" t="str">
        <f>IF(ISERROR( Tableau_owssvr_1[[#This Row],[Status]]),"/", Tableau_owssvr_1[[#This Row],[Status]])</f>
        <v>/</v>
      </c>
      <c r="P60" s="13" t="str">
        <f>IF(ISERROR( Tableau_owssvr_1[[#This Row],[Site Origin]]),"/", Tableau_owssvr_1[[#This Row],[Site Origin]])</f>
        <v>/</v>
      </c>
    </row>
    <row r="61" spans="1:16" x14ac:dyDescent="0.25">
      <c r="A61" s="11" t="str">
        <f ca="1">IF(ISERROR(ABS(Tableau_owssvr_1[[#This Row],[Creation Date]]-TODAY())),"/", ABS(Tableau_owssvr_1[[#This Row],[Creation Date]]-TODAY()))</f>
        <v>/</v>
      </c>
      <c r="B61" s="11" t="str">
        <f ca="1">IF(ISERROR(Tableau_owssvr_1[[#This Row],[Action 1 Effectivity Date]]-TODAY()),"/", (Tableau_owssvr_1[[#This Row],[Action 1 Effectivity Date]]-TODAY())*-1)</f>
        <v>/</v>
      </c>
      <c r="C61" s="11" t="str">
        <f ca="1">IF(ISERROR(Tableau_owssvr_1[[#This Row],[Action 2 Effectivity Date]]-TODAY()),"/", (Tableau_owssvr_1[[#This Row],[Action 2 Effectivity Date]]-TODAY())*-1)</f>
        <v>/</v>
      </c>
      <c r="D61" s="11" t="str">
        <f ca="1">IF(ISERROR(Tableau_owssvr_1[[#This Row],[Action 3 Effectivity Date]]-TODAY()),"/", (Tableau_owssvr_1[[#This Row],[Action 3 Effectivity Date]]-TODAY())*-1)</f>
        <v>/</v>
      </c>
      <c r="E61" s="12" t="str">
        <f>IF(ISERROR( Tableau_owssvr_1[[#This Row],[Criticality]]),"/",  Tableau_owssvr_1[[#This Row],[Criticality]])</f>
        <v>/</v>
      </c>
      <c r="F61" s="12" t="str">
        <f>IF(ISERROR( Tableau_owssvr_1[[#This Row],[Source]]),"/", Tableau_owssvr_1[[#This Row],[Source]])</f>
        <v>/</v>
      </c>
      <c r="G61" s="12" t="str">
        <f>IF(ISERROR( Tableau_owssvr_1[[#This Row],[Problem Statement]]),"/", Tableau_owssvr_1[[#This Row],[Problem Statement]])</f>
        <v>/</v>
      </c>
      <c r="H61" s="60"/>
      <c r="I61" s="12"/>
      <c r="J61" s="12" t="str">
        <f>IF(ISERROR( Tableau_owssvr_1[[#This Row],[Title]]),"/", Tableau_owssvr_1[[#This Row],[Title]])</f>
        <v>/</v>
      </c>
      <c r="K61" s="13" t="str">
        <f>IF(ISERROR( Tableau_owssvr_1[[#This Row],[Problem Initiator]]),"/", Tableau_owssvr_1[[#This Row],[Problem Initiator]])</f>
        <v>/</v>
      </c>
      <c r="L61" s="14" t="str">
        <f>IF(ISERROR( Tableau_owssvr_1[[#This Row],[Creation Date]]),"/", Tableau_owssvr_1[[#This Row],[Creation Date]])</f>
        <v>/</v>
      </c>
      <c r="M61" s="13" t="str">
        <f>IF(ISERROR(VLOOKUP(Tableau457452[[#This Row],[Problem Owner]],Table!E:F,2,FALSE)),"/",VLOOKUP(Tableau457452[[#This Row],[Problem Owner]],Table!E:F,2,FALSE))</f>
        <v>/</v>
      </c>
      <c r="N61" s="10" t="str">
        <f>IF(ISERROR( Tableau_owssvr_1[[#This Row],[Problem Owner]]),"/", Tableau_owssvr_1[[#This Row],[Problem Owner]])</f>
        <v>/</v>
      </c>
      <c r="O61" s="13" t="str">
        <f>IF(ISERROR( Tableau_owssvr_1[[#This Row],[Status]]),"/", Tableau_owssvr_1[[#This Row],[Status]])</f>
        <v>/</v>
      </c>
      <c r="P61" s="13" t="str">
        <f>IF(ISERROR( Tableau_owssvr_1[[#This Row],[Site Origin]]),"/", Tableau_owssvr_1[[#This Row],[Site Origin]])</f>
        <v>/</v>
      </c>
    </row>
    <row r="62" spans="1:16" x14ac:dyDescent="0.25">
      <c r="A62" s="11" t="str">
        <f ca="1">IF(ISERROR(ABS(Tableau_owssvr_1[[#This Row],[Creation Date]]-TODAY())),"/", ABS(Tableau_owssvr_1[[#This Row],[Creation Date]]-TODAY()))</f>
        <v>/</v>
      </c>
      <c r="B62" s="11" t="str">
        <f ca="1">IF(ISERROR(Tableau_owssvr_1[[#This Row],[Action 1 Effectivity Date]]-TODAY()),"/", (Tableau_owssvr_1[[#This Row],[Action 1 Effectivity Date]]-TODAY())*-1)</f>
        <v>/</v>
      </c>
      <c r="C62" s="11" t="str">
        <f ca="1">IF(ISERROR(Tableau_owssvr_1[[#This Row],[Action 2 Effectivity Date]]-TODAY()),"/", (Tableau_owssvr_1[[#This Row],[Action 2 Effectivity Date]]-TODAY())*-1)</f>
        <v>/</v>
      </c>
      <c r="D62" s="11" t="str">
        <f ca="1">IF(ISERROR(Tableau_owssvr_1[[#This Row],[Action 3 Effectivity Date]]-TODAY()),"/", (Tableau_owssvr_1[[#This Row],[Action 3 Effectivity Date]]-TODAY())*-1)</f>
        <v>/</v>
      </c>
      <c r="E62" s="12" t="str">
        <f>IF(ISERROR( Tableau_owssvr_1[[#This Row],[Criticality]]),"/",  Tableau_owssvr_1[[#This Row],[Criticality]])</f>
        <v>/</v>
      </c>
      <c r="F62" s="12" t="str">
        <f>IF(ISERROR( Tableau_owssvr_1[[#This Row],[Source]]),"/", Tableau_owssvr_1[[#This Row],[Source]])</f>
        <v>/</v>
      </c>
      <c r="G62" s="12" t="str">
        <f>IF(ISERROR( Tableau_owssvr_1[[#This Row],[Problem Statement]]),"/", Tableau_owssvr_1[[#This Row],[Problem Statement]])</f>
        <v>/</v>
      </c>
      <c r="H62" s="60"/>
      <c r="I62" s="12"/>
      <c r="J62" s="12" t="str">
        <f>IF(ISERROR( Tableau_owssvr_1[[#This Row],[Title]]),"/", Tableau_owssvr_1[[#This Row],[Title]])</f>
        <v>/</v>
      </c>
      <c r="K62" s="13" t="str">
        <f>IF(ISERROR( Tableau_owssvr_1[[#This Row],[Problem Initiator]]),"/", Tableau_owssvr_1[[#This Row],[Problem Initiator]])</f>
        <v>/</v>
      </c>
      <c r="L62" s="14" t="str">
        <f>IF(ISERROR( Tableau_owssvr_1[[#This Row],[Creation Date]]),"/", Tableau_owssvr_1[[#This Row],[Creation Date]])</f>
        <v>/</v>
      </c>
      <c r="M62" s="13" t="str">
        <f>IF(ISERROR(VLOOKUP(Tableau457452[[#This Row],[Problem Owner]],Table!E:F,2,FALSE)),"/",VLOOKUP(Tableau457452[[#This Row],[Problem Owner]],Table!E:F,2,FALSE))</f>
        <v>/</v>
      </c>
      <c r="N62" s="10" t="str">
        <f>IF(ISERROR( Tableau_owssvr_1[[#This Row],[Problem Owner]]),"/", Tableau_owssvr_1[[#This Row],[Problem Owner]])</f>
        <v>/</v>
      </c>
      <c r="O62" s="13" t="str">
        <f>IF(ISERROR( Tableau_owssvr_1[[#This Row],[Status]]),"/", Tableau_owssvr_1[[#This Row],[Status]])</f>
        <v>/</v>
      </c>
      <c r="P62" s="13" t="str">
        <f>IF(ISERROR( Tableau_owssvr_1[[#This Row],[Site Origin]]),"/", Tableau_owssvr_1[[#This Row],[Site Origin]])</f>
        <v>/</v>
      </c>
    </row>
    <row r="63" spans="1:16" x14ac:dyDescent="0.25">
      <c r="A63" s="11" t="str">
        <f ca="1">IF(ISERROR(ABS(Tableau_owssvr_1[[#This Row],[Creation Date]]-TODAY())),"/", ABS(Tableau_owssvr_1[[#This Row],[Creation Date]]-TODAY()))</f>
        <v>/</v>
      </c>
      <c r="B63" s="11" t="str">
        <f ca="1">IF(ISERROR(Tableau_owssvr_1[[#This Row],[Action 1 Effectivity Date]]-TODAY()),"/", (Tableau_owssvr_1[[#This Row],[Action 1 Effectivity Date]]-TODAY())*-1)</f>
        <v>/</v>
      </c>
      <c r="C63" s="11" t="str">
        <f ca="1">IF(ISERROR(Tableau_owssvr_1[[#This Row],[Action 2 Effectivity Date]]-TODAY()),"/", (Tableau_owssvr_1[[#This Row],[Action 2 Effectivity Date]]-TODAY())*-1)</f>
        <v>/</v>
      </c>
      <c r="D63" s="11" t="str">
        <f ca="1">IF(ISERROR(Tableau_owssvr_1[[#This Row],[Action 3 Effectivity Date]]-TODAY()),"/", (Tableau_owssvr_1[[#This Row],[Action 3 Effectivity Date]]-TODAY())*-1)</f>
        <v>/</v>
      </c>
      <c r="E63" s="12" t="str">
        <f>IF(ISERROR( Tableau_owssvr_1[[#This Row],[Criticality]]),"/",  Tableau_owssvr_1[[#This Row],[Criticality]])</f>
        <v>/</v>
      </c>
      <c r="F63" s="12" t="str">
        <f>IF(ISERROR( Tableau_owssvr_1[[#This Row],[Source]]),"/", Tableau_owssvr_1[[#This Row],[Source]])</f>
        <v>/</v>
      </c>
      <c r="G63" s="12" t="str">
        <f>IF(ISERROR( Tableau_owssvr_1[[#This Row],[Problem Statement]]),"/", Tableau_owssvr_1[[#This Row],[Problem Statement]])</f>
        <v>/</v>
      </c>
      <c r="H63" s="60"/>
      <c r="I63" s="12"/>
      <c r="J63" s="12" t="str">
        <f>IF(ISERROR( Tableau_owssvr_1[[#This Row],[Title]]),"/", Tableau_owssvr_1[[#This Row],[Title]])</f>
        <v>/</v>
      </c>
      <c r="K63" s="13" t="str">
        <f>IF(ISERROR( Tableau_owssvr_1[[#This Row],[Problem Initiator]]),"/", Tableau_owssvr_1[[#This Row],[Problem Initiator]])</f>
        <v>/</v>
      </c>
      <c r="L63" s="14" t="str">
        <f>IF(ISERROR( Tableau_owssvr_1[[#This Row],[Creation Date]]),"/", Tableau_owssvr_1[[#This Row],[Creation Date]])</f>
        <v>/</v>
      </c>
      <c r="M63" s="13" t="str">
        <f>IF(ISERROR(VLOOKUP(Tableau457452[[#This Row],[Problem Owner]],Table!E:F,2,FALSE)),"/",VLOOKUP(Tableau457452[[#This Row],[Problem Owner]],Table!E:F,2,FALSE))</f>
        <v>/</v>
      </c>
      <c r="N63" s="10" t="str">
        <f>IF(ISERROR( Tableau_owssvr_1[[#This Row],[Problem Owner]]),"/", Tableau_owssvr_1[[#This Row],[Problem Owner]])</f>
        <v>/</v>
      </c>
      <c r="O63" s="13" t="str">
        <f>IF(ISERROR( Tableau_owssvr_1[[#This Row],[Status]]),"/", Tableau_owssvr_1[[#This Row],[Status]])</f>
        <v>/</v>
      </c>
      <c r="P63" s="13" t="str">
        <f>IF(ISERROR( Tableau_owssvr_1[[#This Row],[Site Origin]]),"/", Tableau_owssvr_1[[#This Row],[Site Origin]])</f>
        <v>/</v>
      </c>
    </row>
    <row r="64" spans="1:16" x14ac:dyDescent="0.25">
      <c r="A64" s="11" t="str">
        <f ca="1">IF(ISERROR(ABS(Tableau_owssvr_1[[#This Row],[Creation Date]]-TODAY())),"/", ABS(Tableau_owssvr_1[[#This Row],[Creation Date]]-TODAY()))</f>
        <v>/</v>
      </c>
      <c r="B64" s="11" t="str">
        <f ca="1">IF(ISERROR(Tableau_owssvr_1[[#This Row],[Action 1 Effectivity Date]]-TODAY()),"/", (Tableau_owssvr_1[[#This Row],[Action 1 Effectivity Date]]-TODAY())*-1)</f>
        <v>/</v>
      </c>
      <c r="C64" s="11" t="str">
        <f ca="1">IF(ISERROR(Tableau_owssvr_1[[#This Row],[Action 2 Effectivity Date]]-TODAY()),"/", (Tableau_owssvr_1[[#This Row],[Action 2 Effectivity Date]]-TODAY())*-1)</f>
        <v>/</v>
      </c>
      <c r="D64" s="11" t="str">
        <f ca="1">IF(ISERROR(Tableau_owssvr_1[[#This Row],[Action 3 Effectivity Date]]-TODAY()),"/", (Tableau_owssvr_1[[#This Row],[Action 3 Effectivity Date]]-TODAY())*-1)</f>
        <v>/</v>
      </c>
      <c r="E64" s="12" t="str">
        <f>IF(ISERROR( Tableau_owssvr_1[[#This Row],[Criticality]]),"/",  Tableau_owssvr_1[[#This Row],[Criticality]])</f>
        <v>/</v>
      </c>
      <c r="F64" s="12" t="str">
        <f>IF(ISERROR( Tableau_owssvr_1[[#This Row],[Source]]),"/", Tableau_owssvr_1[[#This Row],[Source]])</f>
        <v>/</v>
      </c>
      <c r="G64" s="12" t="str">
        <f>IF(ISERROR( Tableau_owssvr_1[[#This Row],[Problem Statement]]),"/", Tableau_owssvr_1[[#This Row],[Problem Statement]])</f>
        <v>/</v>
      </c>
      <c r="H64" s="60"/>
      <c r="I64" s="12"/>
      <c r="J64" s="12" t="str">
        <f>IF(ISERROR( Tableau_owssvr_1[[#This Row],[Title]]),"/", Tableau_owssvr_1[[#This Row],[Title]])</f>
        <v>/</v>
      </c>
      <c r="K64" s="13" t="str">
        <f>IF(ISERROR( Tableau_owssvr_1[[#This Row],[Problem Initiator]]),"/", Tableau_owssvr_1[[#This Row],[Problem Initiator]])</f>
        <v>/</v>
      </c>
      <c r="L64" s="14" t="str">
        <f>IF(ISERROR( Tableau_owssvr_1[[#This Row],[Creation Date]]),"/", Tableau_owssvr_1[[#This Row],[Creation Date]])</f>
        <v>/</v>
      </c>
      <c r="M64" s="13" t="str">
        <f>IF(ISERROR(VLOOKUP(Tableau457452[[#This Row],[Problem Owner]],Table!E:F,2,FALSE)),"/",VLOOKUP(Tableau457452[[#This Row],[Problem Owner]],Table!E:F,2,FALSE))</f>
        <v>/</v>
      </c>
      <c r="N64" s="10" t="str">
        <f>IF(ISERROR( Tableau_owssvr_1[[#This Row],[Problem Owner]]),"/", Tableau_owssvr_1[[#This Row],[Problem Owner]])</f>
        <v>/</v>
      </c>
      <c r="O64" s="13" t="str">
        <f>IF(ISERROR( Tableau_owssvr_1[[#This Row],[Status]]),"/", Tableau_owssvr_1[[#This Row],[Status]])</f>
        <v>/</v>
      </c>
      <c r="P64" s="13" t="str">
        <f>IF(ISERROR( Tableau_owssvr_1[[#This Row],[Site Origin]]),"/", Tableau_owssvr_1[[#This Row],[Site Origin]])</f>
        <v>/</v>
      </c>
    </row>
    <row r="65" spans="1:16" x14ac:dyDescent="0.25">
      <c r="A65" s="11" t="str">
        <f ca="1">IF(ISERROR(ABS(Tableau_owssvr_1[[#This Row],[Creation Date]]-TODAY())),"/", ABS(Tableau_owssvr_1[[#This Row],[Creation Date]]-TODAY()))</f>
        <v>/</v>
      </c>
      <c r="B65" s="11" t="str">
        <f ca="1">IF(ISERROR(Tableau_owssvr_1[[#This Row],[Action 1 Effectivity Date]]-TODAY()),"/", (Tableau_owssvr_1[[#This Row],[Action 1 Effectivity Date]]-TODAY())*-1)</f>
        <v>/</v>
      </c>
      <c r="C65" s="11" t="str">
        <f ca="1">IF(ISERROR(Tableau_owssvr_1[[#This Row],[Action 2 Effectivity Date]]-TODAY()),"/", (Tableau_owssvr_1[[#This Row],[Action 2 Effectivity Date]]-TODAY())*-1)</f>
        <v>/</v>
      </c>
      <c r="D65" s="11" t="str">
        <f ca="1">IF(ISERROR(Tableau_owssvr_1[[#This Row],[Action 3 Effectivity Date]]-TODAY()),"/", (Tableau_owssvr_1[[#This Row],[Action 3 Effectivity Date]]-TODAY())*-1)</f>
        <v>/</v>
      </c>
      <c r="E65" s="12" t="str">
        <f>IF(ISERROR( Tableau_owssvr_1[[#This Row],[Criticality]]),"/",  Tableau_owssvr_1[[#This Row],[Criticality]])</f>
        <v>/</v>
      </c>
      <c r="F65" s="12" t="str">
        <f>IF(ISERROR( Tableau_owssvr_1[[#This Row],[Source]]),"/", Tableau_owssvr_1[[#This Row],[Source]])</f>
        <v>/</v>
      </c>
      <c r="G65" s="12" t="str">
        <f>IF(ISERROR( Tableau_owssvr_1[[#This Row],[Problem Statement]]),"/", Tableau_owssvr_1[[#This Row],[Problem Statement]])</f>
        <v>/</v>
      </c>
      <c r="H65" s="60"/>
      <c r="I65" s="12"/>
      <c r="J65" s="12" t="str">
        <f>IF(ISERROR( Tableau_owssvr_1[[#This Row],[Title]]),"/", Tableau_owssvr_1[[#This Row],[Title]])</f>
        <v>/</v>
      </c>
      <c r="K65" s="13" t="str">
        <f>IF(ISERROR( Tableau_owssvr_1[[#This Row],[Problem Initiator]]),"/", Tableau_owssvr_1[[#This Row],[Problem Initiator]])</f>
        <v>/</v>
      </c>
      <c r="L65" s="14" t="str">
        <f>IF(ISERROR( Tableau_owssvr_1[[#This Row],[Creation Date]]),"/", Tableau_owssvr_1[[#This Row],[Creation Date]])</f>
        <v>/</v>
      </c>
      <c r="M65" s="13" t="str">
        <f>IF(ISERROR(VLOOKUP(Tableau457452[[#This Row],[Problem Owner]],Table!E:F,2,FALSE)),"/",VLOOKUP(Tableau457452[[#This Row],[Problem Owner]],Table!E:F,2,FALSE))</f>
        <v>/</v>
      </c>
      <c r="N65" s="10" t="str">
        <f>IF(ISERROR( Tableau_owssvr_1[[#This Row],[Problem Owner]]),"/", Tableau_owssvr_1[[#This Row],[Problem Owner]])</f>
        <v>/</v>
      </c>
      <c r="O65" s="13" t="str">
        <f>IF(ISERROR( Tableau_owssvr_1[[#This Row],[Status]]),"/", Tableau_owssvr_1[[#This Row],[Status]])</f>
        <v>/</v>
      </c>
      <c r="P65" s="13" t="str">
        <f>IF(ISERROR( Tableau_owssvr_1[[#This Row],[Site Origin]]),"/", Tableau_owssvr_1[[#This Row],[Site Origin]])</f>
        <v>/</v>
      </c>
    </row>
    <row r="66" spans="1:16" x14ac:dyDescent="0.25">
      <c r="A66" s="11" t="str">
        <f ca="1">IF(ISERROR(ABS(Tableau_owssvr_1[[#This Row],[Creation Date]]-TODAY())),"/", ABS(Tableau_owssvr_1[[#This Row],[Creation Date]]-TODAY()))</f>
        <v>/</v>
      </c>
      <c r="B66" s="11" t="str">
        <f ca="1">IF(ISERROR(Tableau_owssvr_1[[#This Row],[Action 1 Effectivity Date]]-TODAY()),"/", (Tableau_owssvr_1[[#This Row],[Action 1 Effectivity Date]]-TODAY())*-1)</f>
        <v>/</v>
      </c>
      <c r="C66" s="11" t="str">
        <f ca="1">IF(ISERROR(Tableau_owssvr_1[[#This Row],[Action 2 Effectivity Date]]-TODAY()),"/", (Tableau_owssvr_1[[#This Row],[Action 2 Effectivity Date]]-TODAY())*-1)</f>
        <v>/</v>
      </c>
      <c r="D66" s="11" t="str">
        <f ca="1">IF(ISERROR(Tableau_owssvr_1[[#This Row],[Action 3 Effectivity Date]]-TODAY()),"/", (Tableau_owssvr_1[[#This Row],[Action 3 Effectivity Date]]-TODAY())*-1)</f>
        <v>/</v>
      </c>
      <c r="E66" s="12" t="str">
        <f>IF(ISERROR( Tableau_owssvr_1[[#This Row],[Criticality]]),"/",  Tableau_owssvr_1[[#This Row],[Criticality]])</f>
        <v>/</v>
      </c>
      <c r="F66" s="12" t="str">
        <f>IF(ISERROR( Tableau_owssvr_1[[#This Row],[Source]]),"/", Tableau_owssvr_1[[#This Row],[Source]])</f>
        <v>/</v>
      </c>
      <c r="G66" s="12" t="str">
        <f>IF(ISERROR( Tableau_owssvr_1[[#This Row],[Problem Statement]]),"/", Tableau_owssvr_1[[#This Row],[Problem Statement]])</f>
        <v>/</v>
      </c>
      <c r="H66" s="60"/>
      <c r="I66" s="12"/>
      <c r="J66" s="12" t="str">
        <f>IF(ISERROR( Tableau_owssvr_1[[#This Row],[Title]]),"/", Tableau_owssvr_1[[#This Row],[Title]])</f>
        <v>/</v>
      </c>
      <c r="K66" s="13" t="str">
        <f>IF(ISERROR( Tableau_owssvr_1[[#This Row],[Problem Initiator]]),"/", Tableau_owssvr_1[[#This Row],[Problem Initiator]])</f>
        <v>/</v>
      </c>
      <c r="L66" s="14" t="str">
        <f>IF(ISERROR( Tableau_owssvr_1[[#This Row],[Creation Date]]),"/", Tableau_owssvr_1[[#This Row],[Creation Date]])</f>
        <v>/</v>
      </c>
      <c r="M66" s="13" t="str">
        <f>IF(ISERROR(VLOOKUP(Tableau457452[[#This Row],[Problem Owner]],Table!E:F,2,FALSE)),"/",VLOOKUP(Tableau457452[[#This Row],[Problem Owner]],Table!E:F,2,FALSE))</f>
        <v>/</v>
      </c>
      <c r="N66" s="10" t="str">
        <f>IF(ISERROR( Tableau_owssvr_1[[#This Row],[Problem Owner]]),"/", Tableau_owssvr_1[[#This Row],[Problem Owner]])</f>
        <v>/</v>
      </c>
      <c r="O66" s="13" t="str">
        <f>IF(ISERROR( Tableau_owssvr_1[[#This Row],[Status]]),"/", Tableau_owssvr_1[[#This Row],[Status]])</f>
        <v>/</v>
      </c>
      <c r="P66" s="13" t="str">
        <f>IF(ISERROR( Tableau_owssvr_1[[#This Row],[Site Origin]]),"/", Tableau_owssvr_1[[#This Row],[Site Origin]])</f>
        <v>/</v>
      </c>
    </row>
    <row r="67" spans="1:16" x14ac:dyDescent="0.25">
      <c r="A67" s="11" t="str">
        <f ca="1">IF(ISERROR(ABS(Tableau_owssvr_1[[#This Row],[Creation Date]]-TODAY())),"/", ABS(Tableau_owssvr_1[[#This Row],[Creation Date]]-TODAY()))</f>
        <v>/</v>
      </c>
      <c r="B67" s="11" t="str">
        <f ca="1">IF(ISERROR(Tableau_owssvr_1[[#This Row],[Action 1 Effectivity Date]]-TODAY()),"/", (Tableau_owssvr_1[[#This Row],[Action 1 Effectivity Date]]-TODAY())*-1)</f>
        <v>/</v>
      </c>
      <c r="C67" s="11" t="str">
        <f ca="1">IF(ISERROR(Tableau_owssvr_1[[#This Row],[Action 2 Effectivity Date]]-TODAY()),"/", (Tableau_owssvr_1[[#This Row],[Action 2 Effectivity Date]]-TODAY())*-1)</f>
        <v>/</v>
      </c>
      <c r="D67" s="11" t="str">
        <f ca="1">IF(ISERROR(Tableau_owssvr_1[[#This Row],[Action 3 Effectivity Date]]-TODAY()),"/", (Tableau_owssvr_1[[#This Row],[Action 3 Effectivity Date]]-TODAY())*-1)</f>
        <v>/</v>
      </c>
      <c r="E67" s="12" t="str">
        <f>IF(ISERROR( Tableau_owssvr_1[[#This Row],[Criticality]]),"/",  Tableau_owssvr_1[[#This Row],[Criticality]])</f>
        <v>/</v>
      </c>
      <c r="F67" s="12" t="str">
        <f>IF(ISERROR( Tableau_owssvr_1[[#This Row],[Source]]),"/", Tableau_owssvr_1[[#This Row],[Source]])</f>
        <v>/</v>
      </c>
      <c r="G67" s="12" t="str">
        <f>IF(ISERROR( Tableau_owssvr_1[[#This Row],[Problem Statement]]),"/", Tableau_owssvr_1[[#This Row],[Problem Statement]])</f>
        <v>/</v>
      </c>
      <c r="H67" s="60"/>
      <c r="I67" s="12"/>
      <c r="J67" s="12" t="str">
        <f>IF(ISERROR( Tableau_owssvr_1[[#This Row],[Title]]),"/", Tableau_owssvr_1[[#This Row],[Title]])</f>
        <v>/</v>
      </c>
      <c r="K67" s="13" t="str">
        <f>IF(ISERROR( Tableau_owssvr_1[[#This Row],[Problem Initiator]]),"/", Tableau_owssvr_1[[#This Row],[Problem Initiator]])</f>
        <v>/</v>
      </c>
      <c r="L67" s="14" t="str">
        <f>IF(ISERROR( Tableau_owssvr_1[[#This Row],[Creation Date]]),"/", Tableau_owssvr_1[[#This Row],[Creation Date]])</f>
        <v>/</v>
      </c>
      <c r="M67" s="13" t="str">
        <f>IF(ISERROR(VLOOKUP(Tableau457452[[#This Row],[Problem Owner]],Table!E:F,2,FALSE)),"/",VLOOKUP(Tableau457452[[#This Row],[Problem Owner]],Table!E:F,2,FALSE))</f>
        <v>/</v>
      </c>
      <c r="N67" s="10" t="str">
        <f>IF(ISERROR( Tableau_owssvr_1[[#This Row],[Problem Owner]]),"/", Tableau_owssvr_1[[#This Row],[Problem Owner]])</f>
        <v>/</v>
      </c>
      <c r="O67" s="13" t="str">
        <f>IF(ISERROR( Tableau_owssvr_1[[#This Row],[Status]]),"/", Tableau_owssvr_1[[#This Row],[Status]])</f>
        <v>/</v>
      </c>
      <c r="P67" s="13" t="str">
        <f>IF(ISERROR( Tableau_owssvr_1[[#This Row],[Site Origin]]),"/", Tableau_owssvr_1[[#This Row],[Site Origin]])</f>
        <v>/</v>
      </c>
    </row>
    <row r="68" spans="1:16" x14ac:dyDescent="0.25">
      <c r="A68" s="11" t="str">
        <f ca="1">IF(ISERROR(ABS(Tableau_owssvr_1[[#This Row],[Creation Date]]-TODAY())),"/", ABS(Tableau_owssvr_1[[#This Row],[Creation Date]]-TODAY()))</f>
        <v>/</v>
      </c>
      <c r="B68" s="11" t="str">
        <f ca="1">IF(ISERROR(Tableau_owssvr_1[[#This Row],[Action 1 Effectivity Date]]-TODAY()),"/", (Tableau_owssvr_1[[#This Row],[Action 1 Effectivity Date]]-TODAY())*-1)</f>
        <v>/</v>
      </c>
      <c r="C68" s="11" t="str">
        <f ca="1">IF(ISERROR(Tableau_owssvr_1[[#This Row],[Action 2 Effectivity Date]]-TODAY()),"/", (Tableau_owssvr_1[[#This Row],[Action 2 Effectivity Date]]-TODAY())*-1)</f>
        <v>/</v>
      </c>
      <c r="D68" s="11" t="str">
        <f ca="1">IF(ISERROR(Tableau_owssvr_1[[#This Row],[Action 3 Effectivity Date]]-TODAY()),"/", (Tableau_owssvr_1[[#This Row],[Action 3 Effectivity Date]]-TODAY())*-1)</f>
        <v>/</v>
      </c>
      <c r="E68" s="12" t="str">
        <f>IF(ISERROR( Tableau_owssvr_1[[#This Row],[Criticality]]),"/",  Tableau_owssvr_1[[#This Row],[Criticality]])</f>
        <v>/</v>
      </c>
      <c r="F68" s="12" t="str">
        <f>IF(ISERROR( Tableau_owssvr_1[[#This Row],[Source]]),"/", Tableau_owssvr_1[[#This Row],[Source]])</f>
        <v>/</v>
      </c>
      <c r="G68" s="12" t="str">
        <f>IF(ISERROR( Tableau_owssvr_1[[#This Row],[Problem Statement]]),"/", Tableau_owssvr_1[[#This Row],[Problem Statement]])</f>
        <v>/</v>
      </c>
      <c r="H68" s="60"/>
      <c r="I68" s="12"/>
      <c r="J68" s="12" t="str">
        <f>IF(ISERROR( Tableau_owssvr_1[[#This Row],[Title]]),"/", Tableau_owssvr_1[[#This Row],[Title]])</f>
        <v>/</v>
      </c>
      <c r="K68" s="13" t="str">
        <f>IF(ISERROR( Tableau_owssvr_1[[#This Row],[Problem Initiator]]),"/", Tableau_owssvr_1[[#This Row],[Problem Initiator]])</f>
        <v>/</v>
      </c>
      <c r="L68" s="14" t="str">
        <f>IF(ISERROR( Tableau_owssvr_1[[#This Row],[Creation Date]]),"/", Tableau_owssvr_1[[#This Row],[Creation Date]])</f>
        <v>/</v>
      </c>
      <c r="M68" s="13" t="str">
        <f>IF(ISERROR(VLOOKUP(Tableau457452[[#This Row],[Problem Owner]],Table!E:F,2,FALSE)),"/",VLOOKUP(Tableau457452[[#This Row],[Problem Owner]],Table!E:F,2,FALSE))</f>
        <v>/</v>
      </c>
      <c r="N68" s="10" t="str">
        <f>IF(ISERROR( Tableau_owssvr_1[[#This Row],[Problem Owner]]),"/", Tableau_owssvr_1[[#This Row],[Problem Owner]])</f>
        <v>/</v>
      </c>
      <c r="O68" s="13" t="str">
        <f>IF(ISERROR( Tableau_owssvr_1[[#This Row],[Status]]),"/", Tableau_owssvr_1[[#This Row],[Status]])</f>
        <v>/</v>
      </c>
      <c r="P68" s="13" t="str">
        <f>IF(ISERROR( Tableau_owssvr_1[[#This Row],[Site Origin]]),"/", Tableau_owssvr_1[[#This Row],[Site Origin]])</f>
        <v>/</v>
      </c>
    </row>
    <row r="69" spans="1:16" x14ac:dyDescent="0.25">
      <c r="A69" s="11" t="str">
        <f ca="1">IF(ISERROR(ABS(Tableau_owssvr_1[[#This Row],[Creation Date]]-TODAY())),"/", ABS(Tableau_owssvr_1[[#This Row],[Creation Date]]-TODAY()))</f>
        <v>/</v>
      </c>
      <c r="B69" s="11" t="str">
        <f ca="1">IF(ISERROR(Tableau_owssvr_1[[#This Row],[Action 1 Effectivity Date]]-TODAY()),"/", (Tableau_owssvr_1[[#This Row],[Action 1 Effectivity Date]]-TODAY())*-1)</f>
        <v>/</v>
      </c>
      <c r="C69" s="11" t="str">
        <f ca="1">IF(ISERROR(Tableau_owssvr_1[[#This Row],[Action 2 Effectivity Date]]-TODAY()),"/", (Tableau_owssvr_1[[#This Row],[Action 2 Effectivity Date]]-TODAY())*-1)</f>
        <v>/</v>
      </c>
      <c r="D69" s="11" t="str">
        <f ca="1">IF(ISERROR(Tableau_owssvr_1[[#This Row],[Action 3 Effectivity Date]]-TODAY()),"/", (Tableau_owssvr_1[[#This Row],[Action 3 Effectivity Date]]-TODAY())*-1)</f>
        <v>/</v>
      </c>
      <c r="E69" s="12" t="str">
        <f>IF(ISERROR( Tableau_owssvr_1[[#This Row],[Criticality]]),"/",  Tableau_owssvr_1[[#This Row],[Criticality]])</f>
        <v>/</v>
      </c>
      <c r="F69" s="12" t="str">
        <f>IF(ISERROR( Tableau_owssvr_1[[#This Row],[Source]]),"/", Tableau_owssvr_1[[#This Row],[Source]])</f>
        <v>/</v>
      </c>
      <c r="G69" s="12" t="str">
        <f>IF(ISERROR( Tableau_owssvr_1[[#This Row],[Problem Statement]]),"/", Tableau_owssvr_1[[#This Row],[Problem Statement]])</f>
        <v>/</v>
      </c>
      <c r="H69" s="60"/>
      <c r="I69" s="12"/>
      <c r="J69" s="12" t="str">
        <f>IF(ISERROR( Tableau_owssvr_1[[#This Row],[Title]]),"/", Tableau_owssvr_1[[#This Row],[Title]])</f>
        <v>/</v>
      </c>
      <c r="K69" s="13" t="str">
        <f>IF(ISERROR( Tableau_owssvr_1[[#This Row],[Problem Initiator]]),"/", Tableau_owssvr_1[[#This Row],[Problem Initiator]])</f>
        <v>/</v>
      </c>
      <c r="L69" s="14" t="str">
        <f>IF(ISERROR( Tableau_owssvr_1[[#This Row],[Creation Date]]),"/", Tableau_owssvr_1[[#This Row],[Creation Date]])</f>
        <v>/</v>
      </c>
      <c r="M69" s="13" t="str">
        <f>IF(ISERROR(VLOOKUP(Tableau457452[[#This Row],[Problem Owner]],Table!E:F,2,FALSE)),"/",VLOOKUP(Tableau457452[[#This Row],[Problem Owner]],Table!E:F,2,FALSE))</f>
        <v>/</v>
      </c>
      <c r="N69" s="10" t="str">
        <f>IF(ISERROR( Tableau_owssvr_1[[#This Row],[Problem Owner]]),"/", Tableau_owssvr_1[[#This Row],[Problem Owner]])</f>
        <v>/</v>
      </c>
      <c r="O69" s="13" t="str">
        <f>IF(ISERROR( Tableau_owssvr_1[[#This Row],[Status]]),"/", Tableau_owssvr_1[[#This Row],[Status]])</f>
        <v>/</v>
      </c>
      <c r="P69" s="13" t="str">
        <f>IF(ISERROR( Tableau_owssvr_1[[#This Row],[Site Origin]]),"/", Tableau_owssvr_1[[#This Row],[Site Origin]])</f>
        <v>/</v>
      </c>
    </row>
    <row r="70" spans="1:16" x14ac:dyDescent="0.25">
      <c r="A70" s="11" t="str">
        <f ca="1">IF(ISERROR(ABS(Tableau_owssvr_1[[#This Row],[Creation Date]]-TODAY())),"/", ABS(Tableau_owssvr_1[[#This Row],[Creation Date]]-TODAY()))</f>
        <v>/</v>
      </c>
      <c r="B70" s="11" t="str">
        <f ca="1">IF(ISERROR(Tableau_owssvr_1[[#This Row],[Action 1 Effectivity Date]]-TODAY()),"/", (Tableau_owssvr_1[[#This Row],[Action 1 Effectivity Date]]-TODAY())*-1)</f>
        <v>/</v>
      </c>
      <c r="C70" s="11" t="str">
        <f ca="1">IF(ISERROR(Tableau_owssvr_1[[#This Row],[Action 2 Effectivity Date]]-TODAY()),"/", (Tableau_owssvr_1[[#This Row],[Action 2 Effectivity Date]]-TODAY())*-1)</f>
        <v>/</v>
      </c>
      <c r="D70" s="11" t="str">
        <f ca="1">IF(ISERROR(Tableau_owssvr_1[[#This Row],[Action 3 Effectivity Date]]-TODAY()),"/", (Tableau_owssvr_1[[#This Row],[Action 3 Effectivity Date]]-TODAY())*-1)</f>
        <v>/</v>
      </c>
      <c r="E70" s="12" t="str">
        <f>IF(ISERROR( Tableau_owssvr_1[[#This Row],[Criticality]]),"/",  Tableau_owssvr_1[[#This Row],[Criticality]])</f>
        <v>/</v>
      </c>
      <c r="F70" s="12" t="str">
        <f>IF(ISERROR( Tableau_owssvr_1[[#This Row],[Source]]),"/", Tableau_owssvr_1[[#This Row],[Source]])</f>
        <v>/</v>
      </c>
      <c r="G70" s="12" t="str">
        <f>IF(ISERROR( Tableau_owssvr_1[[#This Row],[Problem Statement]]),"/", Tableau_owssvr_1[[#This Row],[Problem Statement]])</f>
        <v>/</v>
      </c>
      <c r="H70" s="60"/>
      <c r="I70" s="12"/>
      <c r="J70" s="12" t="str">
        <f>IF(ISERROR( Tableau_owssvr_1[[#This Row],[Title]]),"/", Tableau_owssvr_1[[#This Row],[Title]])</f>
        <v>/</v>
      </c>
      <c r="K70" s="13" t="str">
        <f>IF(ISERROR( Tableau_owssvr_1[[#This Row],[Problem Initiator]]),"/", Tableau_owssvr_1[[#This Row],[Problem Initiator]])</f>
        <v>/</v>
      </c>
      <c r="L70" s="14" t="str">
        <f>IF(ISERROR( Tableau_owssvr_1[[#This Row],[Creation Date]]),"/", Tableau_owssvr_1[[#This Row],[Creation Date]])</f>
        <v>/</v>
      </c>
      <c r="M70" s="13" t="str">
        <f>IF(ISERROR(VLOOKUP(Tableau457452[[#This Row],[Problem Owner]],Table!E:F,2,FALSE)),"/",VLOOKUP(Tableau457452[[#This Row],[Problem Owner]],Table!E:F,2,FALSE))</f>
        <v>/</v>
      </c>
      <c r="N70" s="10" t="str">
        <f>IF(ISERROR( Tableau_owssvr_1[[#This Row],[Problem Owner]]),"/", Tableau_owssvr_1[[#This Row],[Problem Owner]])</f>
        <v>/</v>
      </c>
      <c r="O70" s="13" t="str">
        <f>IF(ISERROR( Tableau_owssvr_1[[#This Row],[Status]]),"/", Tableau_owssvr_1[[#This Row],[Status]])</f>
        <v>/</v>
      </c>
      <c r="P70" s="13" t="str">
        <f>IF(ISERROR( Tableau_owssvr_1[[#This Row],[Site Origin]]),"/", Tableau_owssvr_1[[#This Row],[Site Origin]])</f>
        <v>/</v>
      </c>
    </row>
    <row r="71" spans="1:16" x14ac:dyDescent="0.25">
      <c r="A71" s="11" t="str">
        <f ca="1">IF(ISERROR(ABS(Tableau_owssvr_1[[#This Row],[Creation Date]]-TODAY())),"/", ABS(Tableau_owssvr_1[[#This Row],[Creation Date]]-TODAY()))</f>
        <v>/</v>
      </c>
      <c r="B71" s="11" t="str">
        <f ca="1">IF(ISERROR(Tableau_owssvr_1[[#This Row],[Action 1 Effectivity Date]]-TODAY()),"/", (Tableau_owssvr_1[[#This Row],[Action 1 Effectivity Date]]-TODAY())*-1)</f>
        <v>/</v>
      </c>
      <c r="C71" s="11" t="str">
        <f ca="1">IF(ISERROR(Tableau_owssvr_1[[#This Row],[Action 2 Effectivity Date]]-TODAY()),"/", (Tableau_owssvr_1[[#This Row],[Action 2 Effectivity Date]]-TODAY())*-1)</f>
        <v>/</v>
      </c>
      <c r="D71" s="11" t="str">
        <f ca="1">IF(ISERROR(Tableau_owssvr_1[[#This Row],[Action 3 Effectivity Date]]-TODAY()),"/", (Tableau_owssvr_1[[#This Row],[Action 3 Effectivity Date]]-TODAY())*-1)</f>
        <v>/</v>
      </c>
      <c r="E71" s="12" t="str">
        <f>IF(ISERROR( Tableau_owssvr_1[[#This Row],[Criticality]]),"/",  Tableau_owssvr_1[[#This Row],[Criticality]])</f>
        <v>/</v>
      </c>
      <c r="F71" s="12" t="str">
        <f>IF(ISERROR( Tableau_owssvr_1[[#This Row],[Source]]),"/", Tableau_owssvr_1[[#This Row],[Source]])</f>
        <v>/</v>
      </c>
      <c r="G71" s="12" t="str">
        <f>IF(ISERROR( Tableau_owssvr_1[[#This Row],[Problem Statement]]),"/", Tableau_owssvr_1[[#This Row],[Problem Statement]])</f>
        <v>/</v>
      </c>
      <c r="H71" s="60"/>
      <c r="I71" s="12"/>
      <c r="J71" s="12" t="str">
        <f>IF(ISERROR( Tableau_owssvr_1[[#This Row],[Title]]),"/", Tableau_owssvr_1[[#This Row],[Title]])</f>
        <v>/</v>
      </c>
      <c r="K71" s="13" t="str">
        <f>IF(ISERROR( Tableau_owssvr_1[[#This Row],[Problem Initiator]]),"/", Tableau_owssvr_1[[#This Row],[Problem Initiator]])</f>
        <v>/</v>
      </c>
      <c r="L71" s="14" t="str">
        <f>IF(ISERROR( Tableau_owssvr_1[[#This Row],[Creation Date]]),"/", Tableau_owssvr_1[[#This Row],[Creation Date]])</f>
        <v>/</v>
      </c>
      <c r="M71" s="13" t="str">
        <f>IF(ISERROR(VLOOKUP(Tableau457452[[#This Row],[Problem Owner]],Table!E:F,2,FALSE)),"/",VLOOKUP(Tableau457452[[#This Row],[Problem Owner]],Table!E:F,2,FALSE))</f>
        <v>/</v>
      </c>
      <c r="N71" s="10" t="str">
        <f>IF(ISERROR( Tableau_owssvr_1[[#This Row],[Problem Owner]]),"/", Tableau_owssvr_1[[#This Row],[Problem Owner]])</f>
        <v>/</v>
      </c>
      <c r="O71" s="13" t="str">
        <f>IF(ISERROR( Tableau_owssvr_1[[#This Row],[Status]]),"/", Tableau_owssvr_1[[#This Row],[Status]])</f>
        <v>/</v>
      </c>
      <c r="P71" s="13" t="str">
        <f>IF(ISERROR( Tableau_owssvr_1[[#This Row],[Site Origin]]),"/", Tableau_owssvr_1[[#This Row],[Site Origin]])</f>
        <v>/</v>
      </c>
    </row>
    <row r="72" spans="1:16" x14ac:dyDescent="0.25">
      <c r="A72" s="11" t="str">
        <f ca="1">IF(ISERROR(ABS(Tableau_owssvr_1[[#This Row],[Creation Date]]-TODAY())),"/", ABS(Tableau_owssvr_1[[#This Row],[Creation Date]]-TODAY()))</f>
        <v>/</v>
      </c>
      <c r="B72" s="11" t="str">
        <f ca="1">IF(ISERROR(Tableau_owssvr_1[[#This Row],[Action 1 Effectivity Date]]-TODAY()),"/", (Tableau_owssvr_1[[#This Row],[Action 1 Effectivity Date]]-TODAY())*-1)</f>
        <v>/</v>
      </c>
      <c r="C72" s="11" t="str">
        <f ca="1">IF(ISERROR(Tableau_owssvr_1[[#This Row],[Action 2 Effectivity Date]]-TODAY()),"/", (Tableau_owssvr_1[[#This Row],[Action 2 Effectivity Date]]-TODAY())*-1)</f>
        <v>/</v>
      </c>
      <c r="D72" s="11" t="str">
        <f ca="1">IF(ISERROR(Tableau_owssvr_1[[#This Row],[Action 3 Effectivity Date]]-TODAY()),"/", (Tableau_owssvr_1[[#This Row],[Action 3 Effectivity Date]]-TODAY())*-1)</f>
        <v>/</v>
      </c>
      <c r="E72" s="12" t="str">
        <f>IF(ISERROR( Tableau_owssvr_1[[#This Row],[Criticality]]),"/",  Tableau_owssvr_1[[#This Row],[Criticality]])</f>
        <v>/</v>
      </c>
      <c r="F72" s="12" t="str">
        <f>IF(ISERROR( Tableau_owssvr_1[[#This Row],[Source]]),"/", Tableau_owssvr_1[[#This Row],[Source]])</f>
        <v>/</v>
      </c>
      <c r="G72" s="12" t="str">
        <f>IF(ISERROR( Tableau_owssvr_1[[#This Row],[Problem Statement]]),"/", Tableau_owssvr_1[[#This Row],[Problem Statement]])</f>
        <v>/</v>
      </c>
      <c r="H72" s="60"/>
      <c r="I72" s="12"/>
      <c r="J72" s="12" t="str">
        <f>IF(ISERROR( Tableau_owssvr_1[[#This Row],[Title]]),"/", Tableau_owssvr_1[[#This Row],[Title]])</f>
        <v>/</v>
      </c>
      <c r="K72" s="13" t="str">
        <f>IF(ISERROR( Tableau_owssvr_1[[#This Row],[Problem Initiator]]),"/", Tableau_owssvr_1[[#This Row],[Problem Initiator]])</f>
        <v>/</v>
      </c>
      <c r="L72" s="14" t="str">
        <f>IF(ISERROR( Tableau_owssvr_1[[#This Row],[Creation Date]]),"/", Tableau_owssvr_1[[#This Row],[Creation Date]])</f>
        <v>/</v>
      </c>
      <c r="M72" s="13" t="str">
        <f>IF(ISERROR(VLOOKUP(Tableau457452[[#This Row],[Problem Owner]],Table!E:F,2,FALSE)),"/",VLOOKUP(Tableau457452[[#This Row],[Problem Owner]],Table!E:F,2,FALSE))</f>
        <v>/</v>
      </c>
      <c r="N72" s="10" t="str">
        <f>IF(ISERROR( Tableau_owssvr_1[[#This Row],[Problem Owner]]),"/", Tableau_owssvr_1[[#This Row],[Problem Owner]])</f>
        <v>/</v>
      </c>
      <c r="O72" s="13" t="str">
        <f>IF(ISERROR( Tableau_owssvr_1[[#This Row],[Status]]),"/", Tableau_owssvr_1[[#This Row],[Status]])</f>
        <v>/</v>
      </c>
      <c r="P72" s="13" t="str">
        <f>IF(ISERROR( Tableau_owssvr_1[[#This Row],[Site Origin]]),"/", Tableau_owssvr_1[[#This Row],[Site Origin]])</f>
        <v>/</v>
      </c>
    </row>
    <row r="73" spans="1:16" x14ac:dyDescent="0.25">
      <c r="A73" s="11" t="str">
        <f ca="1">IF(ISERROR(ABS(Tableau_owssvr_1[[#This Row],[Creation Date]]-TODAY())),"/", ABS(Tableau_owssvr_1[[#This Row],[Creation Date]]-TODAY()))</f>
        <v>/</v>
      </c>
      <c r="B73" s="11" t="str">
        <f ca="1">IF(ISERROR(Tableau_owssvr_1[[#This Row],[Action 1 Effectivity Date]]-TODAY()),"/", (Tableau_owssvr_1[[#This Row],[Action 1 Effectivity Date]]-TODAY())*-1)</f>
        <v>/</v>
      </c>
      <c r="C73" s="11" t="str">
        <f ca="1">IF(ISERROR(Tableau_owssvr_1[[#This Row],[Action 2 Effectivity Date]]-TODAY()),"/", (Tableau_owssvr_1[[#This Row],[Action 2 Effectivity Date]]-TODAY())*-1)</f>
        <v>/</v>
      </c>
      <c r="D73" s="11" t="str">
        <f ca="1">IF(ISERROR(Tableau_owssvr_1[[#This Row],[Action 3 Effectivity Date]]-TODAY()),"/", (Tableau_owssvr_1[[#This Row],[Action 3 Effectivity Date]]-TODAY())*-1)</f>
        <v>/</v>
      </c>
      <c r="E73" s="12" t="str">
        <f>IF(ISERROR( Tableau_owssvr_1[[#This Row],[Criticality]]),"/",  Tableau_owssvr_1[[#This Row],[Criticality]])</f>
        <v>/</v>
      </c>
      <c r="F73" s="12" t="str">
        <f>IF(ISERROR( Tableau_owssvr_1[[#This Row],[Source]]),"/", Tableau_owssvr_1[[#This Row],[Source]])</f>
        <v>/</v>
      </c>
      <c r="G73" s="12" t="str">
        <f>IF(ISERROR( Tableau_owssvr_1[[#This Row],[Problem Statement]]),"/", Tableau_owssvr_1[[#This Row],[Problem Statement]])</f>
        <v>/</v>
      </c>
      <c r="H73" s="60"/>
      <c r="I73" s="12"/>
      <c r="J73" s="12" t="str">
        <f>IF(ISERROR( Tableau_owssvr_1[[#This Row],[Title]]),"/", Tableau_owssvr_1[[#This Row],[Title]])</f>
        <v>/</v>
      </c>
      <c r="K73" s="13" t="str">
        <f>IF(ISERROR( Tableau_owssvr_1[[#This Row],[Problem Initiator]]),"/", Tableau_owssvr_1[[#This Row],[Problem Initiator]])</f>
        <v>/</v>
      </c>
      <c r="L73" s="14" t="str">
        <f>IF(ISERROR( Tableau_owssvr_1[[#This Row],[Creation Date]]),"/", Tableau_owssvr_1[[#This Row],[Creation Date]])</f>
        <v>/</v>
      </c>
      <c r="M73" s="13" t="str">
        <f>IF(ISERROR(VLOOKUP(Tableau457452[[#This Row],[Problem Owner]],Table!E:F,2,FALSE)),"/",VLOOKUP(Tableau457452[[#This Row],[Problem Owner]],Table!E:F,2,FALSE))</f>
        <v>/</v>
      </c>
      <c r="N73" s="10" t="str">
        <f>IF(ISERROR( Tableau_owssvr_1[[#This Row],[Problem Owner]]),"/", Tableau_owssvr_1[[#This Row],[Problem Owner]])</f>
        <v>/</v>
      </c>
      <c r="O73" s="13" t="str">
        <f>IF(ISERROR( Tableau_owssvr_1[[#This Row],[Status]]),"/", Tableau_owssvr_1[[#This Row],[Status]])</f>
        <v>/</v>
      </c>
      <c r="P73" s="13" t="str">
        <f>IF(ISERROR( Tableau_owssvr_1[[#This Row],[Site Origin]]),"/", Tableau_owssvr_1[[#This Row],[Site Origin]])</f>
        <v>/</v>
      </c>
    </row>
    <row r="74" spans="1:16" x14ac:dyDescent="0.25">
      <c r="A74" s="11" t="str">
        <f ca="1">IF(ISERROR(ABS(Tableau_owssvr_1[[#This Row],[Creation Date]]-TODAY())),"/", ABS(Tableau_owssvr_1[[#This Row],[Creation Date]]-TODAY()))</f>
        <v>/</v>
      </c>
      <c r="B74" s="11" t="str">
        <f ca="1">IF(ISERROR(Tableau_owssvr_1[[#This Row],[Action 1 Effectivity Date]]-TODAY()),"/", (Tableau_owssvr_1[[#This Row],[Action 1 Effectivity Date]]-TODAY())*-1)</f>
        <v>/</v>
      </c>
      <c r="C74" s="11" t="str">
        <f ca="1">IF(ISERROR(Tableau_owssvr_1[[#This Row],[Action 2 Effectivity Date]]-TODAY()),"/", (Tableau_owssvr_1[[#This Row],[Action 2 Effectivity Date]]-TODAY())*-1)</f>
        <v>/</v>
      </c>
      <c r="D74" s="11" t="str">
        <f ca="1">IF(ISERROR(Tableau_owssvr_1[[#This Row],[Action 3 Effectivity Date]]-TODAY()),"/", (Tableau_owssvr_1[[#This Row],[Action 3 Effectivity Date]]-TODAY())*-1)</f>
        <v>/</v>
      </c>
      <c r="E74" s="12" t="str">
        <f>IF(ISERROR( Tableau_owssvr_1[[#This Row],[Criticality]]),"/",  Tableau_owssvr_1[[#This Row],[Criticality]])</f>
        <v>/</v>
      </c>
      <c r="F74" s="12" t="str">
        <f>IF(ISERROR( Tableau_owssvr_1[[#This Row],[Source]]),"/", Tableau_owssvr_1[[#This Row],[Source]])</f>
        <v>/</v>
      </c>
      <c r="G74" s="12" t="str">
        <f>IF(ISERROR( Tableau_owssvr_1[[#This Row],[Problem Statement]]),"/", Tableau_owssvr_1[[#This Row],[Problem Statement]])</f>
        <v>/</v>
      </c>
      <c r="H74" s="60"/>
      <c r="I74" s="12"/>
      <c r="J74" s="12" t="str">
        <f>IF(ISERROR( Tableau_owssvr_1[[#This Row],[Title]]),"/", Tableau_owssvr_1[[#This Row],[Title]])</f>
        <v>/</v>
      </c>
      <c r="K74" s="13" t="str">
        <f>IF(ISERROR( Tableau_owssvr_1[[#This Row],[Problem Initiator]]),"/", Tableau_owssvr_1[[#This Row],[Problem Initiator]])</f>
        <v>/</v>
      </c>
      <c r="L74" s="14" t="str">
        <f>IF(ISERROR( Tableau_owssvr_1[[#This Row],[Creation Date]]),"/", Tableau_owssvr_1[[#This Row],[Creation Date]])</f>
        <v>/</v>
      </c>
      <c r="M74" s="13" t="str">
        <f>IF(ISERROR(VLOOKUP(Tableau457452[[#This Row],[Problem Owner]],Table!E:F,2,FALSE)),"/",VLOOKUP(Tableau457452[[#This Row],[Problem Owner]],Table!E:F,2,FALSE))</f>
        <v>/</v>
      </c>
      <c r="N74" s="10" t="str">
        <f>IF(ISERROR( Tableau_owssvr_1[[#This Row],[Problem Owner]]),"/", Tableau_owssvr_1[[#This Row],[Problem Owner]])</f>
        <v>/</v>
      </c>
      <c r="O74" s="13" t="str">
        <f>IF(ISERROR( Tableau_owssvr_1[[#This Row],[Status]]),"/", Tableau_owssvr_1[[#This Row],[Status]])</f>
        <v>/</v>
      </c>
      <c r="P74" s="13" t="str">
        <f>IF(ISERROR( Tableau_owssvr_1[[#This Row],[Site Origin]]),"/", Tableau_owssvr_1[[#This Row],[Site Origin]])</f>
        <v>/</v>
      </c>
    </row>
    <row r="75" spans="1:16" x14ac:dyDescent="0.25">
      <c r="A75" s="11" t="str">
        <f ca="1">IF(ISERROR(ABS(Tableau_owssvr_1[[#This Row],[Creation Date]]-TODAY())),"/", ABS(Tableau_owssvr_1[[#This Row],[Creation Date]]-TODAY()))</f>
        <v>/</v>
      </c>
      <c r="B75" s="11" t="str">
        <f ca="1">IF(ISERROR(Tableau_owssvr_1[[#This Row],[Action 1 Effectivity Date]]-TODAY()),"/", (Tableau_owssvr_1[[#This Row],[Action 1 Effectivity Date]]-TODAY())*-1)</f>
        <v>/</v>
      </c>
      <c r="C75" s="11" t="str">
        <f ca="1">IF(ISERROR(Tableau_owssvr_1[[#This Row],[Action 2 Effectivity Date]]-TODAY()),"/", (Tableau_owssvr_1[[#This Row],[Action 2 Effectivity Date]]-TODAY())*-1)</f>
        <v>/</v>
      </c>
      <c r="D75" s="11" t="str">
        <f ca="1">IF(ISERROR(Tableau_owssvr_1[[#This Row],[Action 3 Effectivity Date]]-TODAY()),"/", (Tableau_owssvr_1[[#This Row],[Action 3 Effectivity Date]]-TODAY())*-1)</f>
        <v>/</v>
      </c>
      <c r="E75" s="12" t="str">
        <f>IF(ISERROR( Tableau_owssvr_1[[#This Row],[Criticality]]),"/",  Tableau_owssvr_1[[#This Row],[Criticality]])</f>
        <v>/</v>
      </c>
      <c r="F75" s="12" t="str">
        <f>IF(ISERROR( Tableau_owssvr_1[[#This Row],[Source]]),"/", Tableau_owssvr_1[[#This Row],[Source]])</f>
        <v>/</v>
      </c>
      <c r="G75" s="12" t="str">
        <f>IF(ISERROR( Tableau_owssvr_1[[#This Row],[Problem Statement]]),"/", Tableau_owssvr_1[[#This Row],[Problem Statement]])</f>
        <v>/</v>
      </c>
      <c r="H75" s="60"/>
      <c r="I75" s="12"/>
      <c r="J75" s="12" t="str">
        <f>IF(ISERROR( Tableau_owssvr_1[[#This Row],[Title]]),"/", Tableau_owssvr_1[[#This Row],[Title]])</f>
        <v>/</v>
      </c>
      <c r="K75" s="13" t="str">
        <f>IF(ISERROR( Tableau_owssvr_1[[#This Row],[Problem Initiator]]),"/", Tableau_owssvr_1[[#This Row],[Problem Initiator]])</f>
        <v>/</v>
      </c>
      <c r="L75" s="14" t="str">
        <f>IF(ISERROR( Tableau_owssvr_1[[#This Row],[Creation Date]]),"/", Tableau_owssvr_1[[#This Row],[Creation Date]])</f>
        <v>/</v>
      </c>
      <c r="M75" s="13" t="str">
        <f>IF(ISERROR(VLOOKUP(Tableau457452[[#This Row],[Problem Owner]],Table!E:F,2,FALSE)),"/",VLOOKUP(Tableau457452[[#This Row],[Problem Owner]],Table!E:F,2,FALSE))</f>
        <v>/</v>
      </c>
      <c r="N75" s="10" t="str">
        <f>IF(ISERROR( Tableau_owssvr_1[[#This Row],[Problem Owner]]),"/", Tableau_owssvr_1[[#This Row],[Problem Owner]])</f>
        <v>/</v>
      </c>
      <c r="O75" s="13" t="str">
        <f>IF(ISERROR( Tableau_owssvr_1[[#This Row],[Status]]),"/", Tableau_owssvr_1[[#This Row],[Status]])</f>
        <v>/</v>
      </c>
      <c r="P75" s="13" t="str">
        <f>IF(ISERROR( Tableau_owssvr_1[[#This Row],[Site Origin]]),"/", Tableau_owssvr_1[[#This Row],[Site Origin]])</f>
        <v>/</v>
      </c>
    </row>
    <row r="76" spans="1:16" x14ac:dyDescent="0.25">
      <c r="A76" s="11" t="str">
        <f ca="1">IF(ISERROR(ABS(Tableau_owssvr_1[[#This Row],[Creation Date]]-TODAY())),"/", ABS(Tableau_owssvr_1[[#This Row],[Creation Date]]-TODAY()))</f>
        <v>/</v>
      </c>
      <c r="B76" s="11" t="str">
        <f ca="1">IF(ISERROR(Tableau_owssvr_1[[#This Row],[Action 1 Effectivity Date]]-TODAY()),"/", (Tableau_owssvr_1[[#This Row],[Action 1 Effectivity Date]]-TODAY())*-1)</f>
        <v>/</v>
      </c>
      <c r="C76" s="11" t="str">
        <f ca="1">IF(ISERROR(Tableau_owssvr_1[[#This Row],[Action 2 Effectivity Date]]-TODAY()),"/", (Tableau_owssvr_1[[#This Row],[Action 2 Effectivity Date]]-TODAY())*-1)</f>
        <v>/</v>
      </c>
      <c r="D76" s="11" t="str">
        <f ca="1">IF(ISERROR(Tableau_owssvr_1[[#This Row],[Action 3 Effectivity Date]]-TODAY()),"/", (Tableau_owssvr_1[[#This Row],[Action 3 Effectivity Date]]-TODAY())*-1)</f>
        <v>/</v>
      </c>
      <c r="E76" s="12" t="str">
        <f>IF(ISERROR( Tableau_owssvr_1[[#This Row],[Criticality]]),"/",  Tableau_owssvr_1[[#This Row],[Criticality]])</f>
        <v>/</v>
      </c>
      <c r="F76" s="12" t="str">
        <f>IF(ISERROR( Tableau_owssvr_1[[#This Row],[Source]]),"/", Tableau_owssvr_1[[#This Row],[Source]])</f>
        <v>/</v>
      </c>
      <c r="G76" s="12" t="str">
        <f>IF(ISERROR( Tableau_owssvr_1[[#This Row],[Problem Statement]]),"/", Tableau_owssvr_1[[#This Row],[Problem Statement]])</f>
        <v>/</v>
      </c>
      <c r="H76" s="60"/>
      <c r="I76" s="12"/>
      <c r="J76" s="12" t="str">
        <f>IF(ISERROR( Tableau_owssvr_1[[#This Row],[Title]]),"/", Tableau_owssvr_1[[#This Row],[Title]])</f>
        <v>/</v>
      </c>
      <c r="K76" s="13" t="str">
        <f>IF(ISERROR( Tableau_owssvr_1[[#This Row],[Problem Initiator]]),"/", Tableau_owssvr_1[[#This Row],[Problem Initiator]])</f>
        <v>/</v>
      </c>
      <c r="L76" s="14" t="str">
        <f>IF(ISERROR( Tableau_owssvr_1[[#This Row],[Creation Date]]),"/", Tableau_owssvr_1[[#This Row],[Creation Date]])</f>
        <v>/</v>
      </c>
      <c r="M76" s="13" t="str">
        <f>IF(ISERROR(VLOOKUP(Tableau457452[[#This Row],[Problem Owner]],Table!E:F,2,FALSE)),"/",VLOOKUP(Tableau457452[[#This Row],[Problem Owner]],Table!E:F,2,FALSE))</f>
        <v>/</v>
      </c>
      <c r="N76" s="10" t="str">
        <f>IF(ISERROR( Tableau_owssvr_1[[#This Row],[Problem Owner]]),"/", Tableau_owssvr_1[[#This Row],[Problem Owner]])</f>
        <v>/</v>
      </c>
      <c r="O76" s="13" t="str">
        <f>IF(ISERROR( Tableau_owssvr_1[[#This Row],[Status]]),"/", Tableau_owssvr_1[[#This Row],[Status]])</f>
        <v>/</v>
      </c>
      <c r="P76" s="13" t="str">
        <f>IF(ISERROR( Tableau_owssvr_1[[#This Row],[Site Origin]]),"/", Tableau_owssvr_1[[#This Row],[Site Origin]])</f>
        <v>/</v>
      </c>
    </row>
    <row r="77" spans="1:16" x14ac:dyDescent="0.25">
      <c r="A77" s="11" t="str">
        <f ca="1">IF(ISERROR(ABS(Tableau_owssvr_1[[#This Row],[Creation Date]]-TODAY())),"/", ABS(Tableau_owssvr_1[[#This Row],[Creation Date]]-TODAY()))</f>
        <v>/</v>
      </c>
      <c r="B77" s="11" t="str">
        <f ca="1">IF(ISERROR(Tableau_owssvr_1[[#This Row],[Action 1 Effectivity Date]]-TODAY()),"/", (Tableau_owssvr_1[[#This Row],[Action 1 Effectivity Date]]-TODAY())*-1)</f>
        <v>/</v>
      </c>
      <c r="C77" s="11" t="str">
        <f ca="1">IF(ISERROR(Tableau_owssvr_1[[#This Row],[Action 2 Effectivity Date]]-TODAY()),"/", (Tableau_owssvr_1[[#This Row],[Action 2 Effectivity Date]]-TODAY())*-1)</f>
        <v>/</v>
      </c>
      <c r="D77" s="11" t="str">
        <f ca="1">IF(ISERROR(Tableau_owssvr_1[[#This Row],[Action 3 Effectivity Date]]-TODAY()),"/", (Tableau_owssvr_1[[#This Row],[Action 3 Effectivity Date]]-TODAY())*-1)</f>
        <v>/</v>
      </c>
      <c r="E77" s="12" t="str">
        <f>IF(ISERROR( Tableau_owssvr_1[[#This Row],[Criticality]]),"/",  Tableau_owssvr_1[[#This Row],[Criticality]])</f>
        <v>/</v>
      </c>
      <c r="F77" s="12" t="str">
        <f>IF(ISERROR( Tableau_owssvr_1[[#This Row],[Source]]),"/", Tableau_owssvr_1[[#This Row],[Source]])</f>
        <v>/</v>
      </c>
      <c r="G77" s="12" t="str">
        <f>IF(ISERROR( Tableau_owssvr_1[[#This Row],[Problem Statement]]),"/", Tableau_owssvr_1[[#This Row],[Problem Statement]])</f>
        <v>/</v>
      </c>
      <c r="H77" s="60"/>
      <c r="I77" s="12"/>
      <c r="J77" s="12" t="str">
        <f>IF(ISERROR( Tableau_owssvr_1[[#This Row],[Title]]),"/", Tableau_owssvr_1[[#This Row],[Title]])</f>
        <v>/</v>
      </c>
      <c r="K77" s="13" t="str">
        <f>IF(ISERROR( Tableau_owssvr_1[[#This Row],[Problem Initiator]]),"/", Tableau_owssvr_1[[#This Row],[Problem Initiator]])</f>
        <v>/</v>
      </c>
      <c r="L77" s="14" t="str">
        <f>IF(ISERROR( Tableau_owssvr_1[[#This Row],[Creation Date]]),"/", Tableau_owssvr_1[[#This Row],[Creation Date]])</f>
        <v>/</v>
      </c>
      <c r="M77" s="13" t="str">
        <f>IF(ISERROR(VLOOKUP(Tableau457452[[#This Row],[Problem Owner]],Table!E:F,2,FALSE)),"/",VLOOKUP(Tableau457452[[#This Row],[Problem Owner]],Table!E:F,2,FALSE))</f>
        <v>/</v>
      </c>
      <c r="N77" s="10" t="str">
        <f>IF(ISERROR( Tableau_owssvr_1[[#This Row],[Problem Owner]]),"/", Tableau_owssvr_1[[#This Row],[Problem Owner]])</f>
        <v>/</v>
      </c>
      <c r="O77" s="13" t="str">
        <f>IF(ISERROR( Tableau_owssvr_1[[#This Row],[Status]]),"/", Tableau_owssvr_1[[#This Row],[Status]])</f>
        <v>/</v>
      </c>
      <c r="P77" s="13" t="str">
        <f>IF(ISERROR( Tableau_owssvr_1[[#This Row],[Site Origin]]),"/", Tableau_owssvr_1[[#This Row],[Site Origin]])</f>
        <v>/</v>
      </c>
    </row>
    <row r="78" spans="1:16" x14ac:dyDescent="0.25">
      <c r="A78" s="11" t="str">
        <f ca="1">IF(ISERROR(ABS(Tableau_owssvr_1[[#This Row],[Creation Date]]-TODAY())),"/", ABS(Tableau_owssvr_1[[#This Row],[Creation Date]]-TODAY()))</f>
        <v>/</v>
      </c>
      <c r="B78" s="11" t="str">
        <f ca="1">IF(ISERROR(Tableau_owssvr_1[[#This Row],[Action 1 Effectivity Date]]-TODAY()),"/", (Tableau_owssvr_1[[#This Row],[Action 1 Effectivity Date]]-TODAY())*-1)</f>
        <v>/</v>
      </c>
      <c r="C78" s="11" t="str">
        <f ca="1">IF(ISERROR(Tableau_owssvr_1[[#This Row],[Action 2 Effectivity Date]]-TODAY()),"/", (Tableau_owssvr_1[[#This Row],[Action 2 Effectivity Date]]-TODAY())*-1)</f>
        <v>/</v>
      </c>
      <c r="D78" s="11" t="str">
        <f ca="1">IF(ISERROR(Tableau_owssvr_1[[#This Row],[Action 3 Effectivity Date]]-TODAY()),"/", (Tableau_owssvr_1[[#This Row],[Action 3 Effectivity Date]]-TODAY())*-1)</f>
        <v>/</v>
      </c>
      <c r="E78" s="12" t="str">
        <f>IF(ISERROR( Tableau_owssvr_1[[#This Row],[Criticality]]),"/",  Tableau_owssvr_1[[#This Row],[Criticality]])</f>
        <v>/</v>
      </c>
      <c r="F78" s="12" t="str">
        <f>IF(ISERROR( Tableau_owssvr_1[[#This Row],[Source]]),"/", Tableau_owssvr_1[[#This Row],[Source]])</f>
        <v>/</v>
      </c>
      <c r="G78" s="12" t="str">
        <f>IF(ISERROR( Tableau_owssvr_1[[#This Row],[Problem Statement]]),"/", Tableau_owssvr_1[[#This Row],[Problem Statement]])</f>
        <v>/</v>
      </c>
      <c r="H78" s="60"/>
      <c r="I78" s="12"/>
      <c r="J78" s="12" t="str">
        <f>IF(ISERROR( Tableau_owssvr_1[[#This Row],[Title]]),"/", Tableau_owssvr_1[[#This Row],[Title]])</f>
        <v>/</v>
      </c>
      <c r="K78" s="13" t="str">
        <f>IF(ISERROR( Tableau_owssvr_1[[#This Row],[Problem Initiator]]),"/", Tableau_owssvr_1[[#This Row],[Problem Initiator]])</f>
        <v>/</v>
      </c>
      <c r="L78" s="14" t="str">
        <f>IF(ISERROR( Tableau_owssvr_1[[#This Row],[Creation Date]]),"/", Tableau_owssvr_1[[#This Row],[Creation Date]])</f>
        <v>/</v>
      </c>
      <c r="M78" s="13" t="str">
        <f>IF(ISERROR(VLOOKUP(Tableau457452[[#This Row],[Problem Owner]],Table!E:F,2,FALSE)),"/",VLOOKUP(Tableau457452[[#This Row],[Problem Owner]],Table!E:F,2,FALSE))</f>
        <v>/</v>
      </c>
      <c r="N78" s="10" t="str">
        <f>IF(ISERROR( Tableau_owssvr_1[[#This Row],[Problem Owner]]),"/", Tableau_owssvr_1[[#This Row],[Problem Owner]])</f>
        <v>/</v>
      </c>
      <c r="O78" s="13" t="str">
        <f>IF(ISERROR( Tableau_owssvr_1[[#This Row],[Status]]),"/", Tableau_owssvr_1[[#This Row],[Status]])</f>
        <v>/</v>
      </c>
      <c r="P78" s="13" t="str">
        <f>IF(ISERROR( Tableau_owssvr_1[[#This Row],[Site Origin]]),"/", Tableau_owssvr_1[[#This Row],[Site Origin]])</f>
        <v>/</v>
      </c>
    </row>
    <row r="79" spans="1:16" x14ac:dyDescent="0.25">
      <c r="A79" s="11" t="str">
        <f ca="1">IF(ISERROR(ABS(Tableau_owssvr_1[[#This Row],[Creation Date]]-TODAY())),"/", ABS(Tableau_owssvr_1[[#This Row],[Creation Date]]-TODAY()))</f>
        <v>/</v>
      </c>
      <c r="B79" s="11" t="str">
        <f ca="1">IF(ISERROR(Tableau_owssvr_1[[#This Row],[Action 1 Effectivity Date]]-TODAY()),"/", (Tableau_owssvr_1[[#This Row],[Action 1 Effectivity Date]]-TODAY())*-1)</f>
        <v>/</v>
      </c>
      <c r="C79" s="11" t="str">
        <f ca="1">IF(ISERROR(Tableau_owssvr_1[[#This Row],[Action 2 Effectivity Date]]-TODAY()),"/", (Tableau_owssvr_1[[#This Row],[Action 2 Effectivity Date]]-TODAY())*-1)</f>
        <v>/</v>
      </c>
      <c r="D79" s="11" t="str">
        <f ca="1">IF(ISERROR(Tableau_owssvr_1[[#This Row],[Action 3 Effectivity Date]]-TODAY()),"/", (Tableau_owssvr_1[[#This Row],[Action 3 Effectivity Date]]-TODAY())*-1)</f>
        <v>/</v>
      </c>
      <c r="E79" s="12" t="str">
        <f>IF(ISERROR( Tableau_owssvr_1[[#This Row],[Criticality]]),"/",  Tableau_owssvr_1[[#This Row],[Criticality]])</f>
        <v>/</v>
      </c>
      <c r="F79" s="12" t="str">
        <f>IF(ISERROR( Tableau_owssvr_1[[#This Row],[Source]]),"/", Tableau_owssvr_1[[#This Row],[Source]])</f>
        <v>/</v>
      </c>
      <c r="G79" s="12" t="str">
        <f>IF(ISERROR( Tableau_owssvr_1[[#This Row],[Problem Statement]]),"/", Tableau_owssvr_1[[#This Row],[Problem Statement]])</f>
        <v>/</v>
      </c>
      <c r="H79" s="60"/>
      <c r="I79" s="12"/>
      <c r="J79" s="12" t="str">
        <f>IF(ISERROR( Tableau_owssvr_1[[#This Row],[Title]]),"/", Tableau_owssvr_1[[#This Row],[Title]])</f>
        <v>/</v>
      </c>
      <c r="K79" s="13" t="str">
        <f>IF(ISERROR( Tableau_owssvr_1[[#This Row],[Problem Initiator]]),"/", Tableau_owssvr_1[[#This Row],[Problem Initiator]])</f>
        <v>/</v>
      </c>
      <c r="L79" s="14" t="str">
        <f>IF(ISERROR( Tableau_owssvr_1[[#This Row],[Creation Date]]),"/", Tableau_owssvr_1[[#This Row],[Creation Date]])</f>
        <v>/</v>
      </c>
      <c r="M79" s="13" t="str">
        <f>IF(ISERROR(VLOOKUP(Tableau457452[[#This Row],[Problem Owner]],Table!E:F,2,FALSE)),"/",VLOOKUP(Tableau457452[[#This Row],[Problem Owner]],Table!E:F,2,FALSE))</f>
        <v>/</v>
      </c>
      <c r="N79" s="10" t="str">
        <f>IF(ISERROR( Tableau_owssvr_1[[#This Row],[Problem Owner]]),"/", Tableau_owssvr_1[[#This Row],[Problem Owner]])</f>
        <v>/</v>
      </c>
      <c r="O79" s="13" t="str">
        <f>IF(ISERROR( Tableau_owssvr_1[[#This Row],[Status]]),"/", Tableau_owssvr_1[[#This Row],[Status]])</f>
        <v>/</v>
      </c>
      <c r="P79" s="13" t="str">
        <f>IF(ISERROR( Tableau_owssvr_1[[#This Row],[Site Origin]]),"/", Tableau_owssvr_1[[#This Row],[Site Origin]])</f>
        <v>/</v>
      </c>
    </row>
    <row r="80" spans="1:16" x14ac:dyDescent="0.25">
      <c r="A80" s="11" t="str">
        <f ca="1">IF(ISERROR(ABS(Tableau_owssvr_1[[#This Row],[Creation Date]]-TODAY())),"/", ABS(Tableau_owssvr_1[[#This Row],[Creation Date]]-TODAY()))</f>
        <v>/</v>
      </c>
      <c r="B80" s="11" t="str">
        <f ca="1">IF(ISERROR(Tableau_owssvr_1[[#This Row],[Action 1 Effectivity Date]]-TODAY()),"/", (Tableau_owssvr_1[[#This Row],[Action 1 Effectivity Date]]-TODAY())*-1)</f>
        <v>/</v>
      </c>
      <c r="C80" s="11" t="str">
        <f ca="1">IF(ISERROR(Tableau_owssvr_1[[#This Row],[Action 2 Effectivity Date]]-TODAY()),"/", (Tableau_owssvr_1[[#This Row],[Action 2 Effectivity Date]]-TODAY())*-1)</f>
        <v>/</v>
      </c>
      <c r="D80" s="11" t="str">
        <f ca="1">IF(ISERROR(Tableau_owssvr_1[[#This Row],[Action 3 Effectivity Date]]-TODAY()),"/", (Tableau_owssvr_1[[#This Row],[Action 3 Effectivity Date]]-TODAY())*-1)</f>
        <v>/</v>
      </c>
      <c r="E80" s="12" t="str">
        <f>IF(ISERROR( Tableau_owssvr_1[[#This Row],[Criticality]]),"/",  Tableau_owssvr_1[[#This Row],[Criticality]])</f>
        <v>/</v>
      </c>
      <c r="F80" s="12" t="str">
        <f>IF(ISERROR( Tableau_owssvr_1[[#This Row],[Source]]),"/", Tableau_owssvr_1[[#This Row],[Source]])</f>
        <v>/</v>
      </c>
      <c r="G80" s="12" t="str">
        <f>IF(ISERROR( Tableau_owssvr_1[[#This Row],[Problem Statement]]),"/", Tableau_owssvr_1[[#This Row],[Problem Statement]])</f>
        <v>/</v>
      </c>
      <c r="H80" s="60"/>
      <c r="I80" s="12"/>
      <c r="J80" s="12" t="str">
        <f>IF(ISERROR( Tableau_owssvr_1[[#This Row],[Title]]),"/", Tableau_owssvr_1[[#This Row],[Title]])</f>
        <v>/</v>
      </c>
      <c r="K80" s="13" t="str">
        <f>IF(ISERROR( Tableau_owssvr_1[[#This Row],[Problem Initiator]]),"/", Tableau_owssvr_1[[#This Row],[Problem Initiator]])</f>
        <v>/</v>
      </c>
      <c r="L80" s="14" t="str">
        <f>IF(ISERROR( Tableau_owssvr_1[[#This Row],[Creation Date]]),"/", Tableau_owssvr_1[[#This Row],[Creation Date]])</f>
        <v>/</v>
      </c>
      <c r="M80" s="13" t="str">
        <f>IF(ISERROR(VLOOKUP(Tableau457452[[#This Row],[Problem Owner]],Table!E:F,2,FALSE)),"/",VLOOKUP(Tableau457452[[#This Row],[Problem Owner]],Table!E:F,2,FALSE))</f>
        <v>/</v>
      </c>
      <c r="N80" s="10" t="str">
        <f>IF(ISERROR( Tableau_owssvr_1[[#This Row],[Problem Owner]]),"/", Tableau_owssvr_1[[#This Row],[Problem Owner]])</f>
        <v>/</v>
      </c>
      <c r="O80" s="13" t="str">
        <f>IF(ISERROR( Tableau_owssvr_1[[#This Row],[Status]]),"/", Tableau_owssvr_1[[#This Row],[Status]])</f>
        <v>/</v>
      </c>
      <c r="P80" s="13" t="str">
        <f>IF(ISERROR( Tableau_owssvr_1[[#This Row],[Site Origin]]),"/", Tableau_owssvr_1[[#This Row],[Site Origin]])</f>
        <v>/</v>
      </c>
    </row>
    <row r="81" spans="1:16" x14ac:dyDescent="0.25">
      <c r="A81" s="11" t="str">
        <f ca="1">IF(ISERROR(ABS(Tableau_owssvr_1[[#This Row],[Creation Date]]-TODAY())),"/", ABS(Tableau_owssvr_1[[#This Row],[Creation Date]]-TODAY()))</f>
        <v>/</v>
      </c>
      <c r="B81" s="11" t="str">
        <f ca="1">IF(ISERROR(Tableau_owssvr_1[[#This Row],[Action 1 Effectivity Date]]-TODAY()),"/", (Tableau_owssvr_1[[#This Row],[Action 1 Effectivity Date]]-TODAY())*-1)</f>
        <v>/</v>
      </c>
      <c r="C81" s="11" t="str">
        <f ca="1">IF(ISERROR(Tableau_owssvr_1[[#This Row],[Action 2 Effectivity Date]]-TODAY()),"/", (Tableau_owssvr_1[[#This Row],[Action 2 Effectivity Date]]-TODAY())*-1)</f>
        <v>/</v>
      </c>
      <c r="D81" s="11" t="str">
        <f ca="1">IF(ISERROR(Tableau_owssvr_1[[#This Row],[Action 3 Effectivity Date]]-TODAY()),"/", (Tableau_owssvr_1[[#This Row],[Action 3 Effectivity Date]]-TODAY())*-1)</f>
        <v>/</v>
      </c>
      <c r="E81" s="12" t="str">
        <f>IF(ISERROR( Tableau_owssvr_1[[#This Row],[Criticality]]),"/",  Tableau_owssvr_1[[#This Row],[Criticality]])</f>
        <v>/</v>
      </c>
      <c r="F81" s="12" t="str">
        <f>IF(ISERROR( Tableau_owssvr_1[[#This Row],[Source]]),"/", Tableau_owssvr_1[[#This Row],[Source]])</f>
        <v>/</v>
      </c>
      <c r="G81" s="12" t="str">
        <f>IF(ISERROR( Tableau_owssvr_1[[#This Row],[Problem Statement]]),"/", Tableau_owssvr_1[[#This Row],[Problem Statement]])</f>
        <v>/</v>
      </c>
      <c r="H81" s="60"/>
      <c r="I81" s="12"/>
      <c r="J81" s="12" t="str">
        <f>IF(ISERROR( Tableau_owssvr_1[[#This Row],[Title]]),"/", Tableau_owssvr_1[[#This Row],[Title]])</f>
        <v>/</v>
      </c>
      <c r="K81" s="13" t="str">
        <f>IF(ISERROR( Tableau_owssvr_1[[#This Row],[Problem Initiator]]),"/", Tableau_owssvr_1[[#This Row],[Problem Initiator]])</f>
        <v>/</v>
      </c>
      <c r="L81" s="14" t="str">
        <f>IF(ISERROR( Tableau_owssvr_1[[#This Row],[Creation Date]]),"/", Tableau_owssvr_1[[#This Row],[Creation Date]])</f>
        <v>/</v>
      </c>
      <c r="M81" s="13" t="str">
        <f>IF(ISERROR(VLOOKUP(Tableau457452[[#This Row],[Problem Owner]],Table!E:F,2,FALSE)),"/",VLOOKUP(Tableau457452[[#This Row],[Problem Owner]],Table!E:F,2,FALSE))</f>
        <v>/</v>
      </c>
      <c r="N81" s="10" t="str">
        <f>IF(ISERROR( Tableau_owssvr_1[[#This Row],[Problem Owner]]),"/", Tableau_owssvr_1[[#This Row],[Problem Owner]])</f>
        <v>/</v>
      </c>
      <c r="O81" s="13" t="str">
        <f>IF(ISERROR( Tableau_owssvr_1[[#This Row],[Status]]),"/", Tableau_owssvr_1[[#This Row],[Status]])</f>
        <v>/</v>
      </c>
      <c r="P81" s="13" t="str">
        <f>IF(ISERROR( Tableau_owssvr_1[[#This Row],[Site Origin]]),"/", Tableau_owssvr_1[[#This Row],[Site Origin]])</f>
        <v>/</v>
      </c>
    </row>
    <row r="82" spans="1:16" x14ac:dyDescent="0.25">
      <c r="A82" s="11" t="str">
        <f ca="1">IF(ISERROR(ABS(Tableau_owssvr_1[[#This Row],[Creation Date]]-TODAY())),"/", ABS(Tableau_owssvr_1[[#This Row],[Creation Date]]-TODAY()))</f>
        <v>/</v>
      </c>
      <c r="B82" s="11" t="str">
        <f ca="1">IF(ISERROR(Tableau_owssvr_1[[#This Row],[Action 1 Effectivity Date]]-TODAY()),"/", (Tableau_owssvr_1[[#This Row],[Action 1 Effectivity Date]]-TODAY())*-1)</f>
        <v>/</v>
      </c>
      <c r="C82" s="11" t="str">
        <f ca="1">IF(ISERROR(Tableau_owssvr_1[[#This Row],[Action 2 Effectivity Date]]-TODAY()),"/", (Tableau_owssvr_1[[#This Row],[Action 2 Effectivity Date]]-TODAY())*-1)</f>
        <v>/</v>
      </c>
      <c r="D82" s="11" t="str">
        <f ca="1">IF(ISERROR(Tableau_owssvr_1[[#This Row],[Action 3 Effectivity Date]]-TODAY()),"/", (Tableau_owssvr_1[[#This Row],[Action 3 Effectivity Date]]-TODAY())*-1)</f>
        <v>/</v>
      </c>
      <c r="E82" s="12" t="str">
        <f>IF(ISERROR( Tableau_owssvr_1[[#This Row],[Criticality]]),"/",  Tableau_owssvr_1[[#This Row],[Criticality]])</f>
        <v>/</v>
      </c>
      <c r="F82" s="12" t="str">
        <f>IF(ISERROR( Tableau_owssvr_1[[#This Row],[Source]]),"/", Tableau_owssvr_1[[#This Row],[Source]])</f>
        <v>/</v>
      </c>
      <c r="G82" s="12" t="str">
        <f>IF(ISERROR( Tableau_owssvr_1[[#This Row],[Problem Statement]]),"/", Tableau_owssvr_1[[#This Row],[Problem Statement]])</f>
        <v>/</v>
      </c>
      <c r="H82" s="60"/>
      <c r="I82" s="12"/>
      <c r="J82" s="12" t="str">
        <f>IF(ISERROR( Tableau_owssvr_1[[#This Row],[Title]]),"/", Tableau_owssvr_1[[#This Row],[Title]])</f>
        <v>/</v>
      </c>
      <c r="K82" s="13" t="str">
        <f>IF(ISERROR( Tableau_owssvr_1[[#This Row],[Problem Initiator]]),"/", Tableau_owssvr_1[[#This Row],[Problem Initiator]])</f>
        <v>/</v>
      </c>
      <c r="L82" s="14" t="str">
        <f>IF(ISERROR( Tableau_owssvr_1[[#This Row],[Creation Date]]),"/", Tableau_owssvr_1[[#This Row],[Creation Date]])</f>
        <v>/</v>
      </c>
      <c r="M82" s="13" t="str">
        <f>IF(ISERROR(VLOOKUP(Tableau457452[[#This Row],[Problem Owner]],Table!E:F,2,FALSE)),"/",VLOOKUP(Tableau457452[[#This Row],[Problem Owner]],Table!E:F,2,FALSE))</f>
        <v>/</v>
      </c>
      <c r="N82" s="10" t="str">
        <f>IF(ISERROR( Tableau_owssvr_1[[#This Row],[Problem Owner]]),"/", Tableau_owssvr_1[[#This Row],[Problem Owner]])</f>
        <v>/</v>
      </c>
      <c r="O82" s="13" t="str">
        <f>IF(ISERROR( Tableau_owssvr_1[[#This Row],[Status]]),"/", Tableau_owssvr_1[[#This Row],[Status]])</f>
        <v>/</v>
      </c>
      <c r="P82" s="13" t="str">
        <f>IF(ISERROR( Tableau_owssvr_1[[#This Row],[Site Origin]]),"/", Tableau_owssvr_1[[#This Row],[Site Origin]])</f>
        <v>/</v>
      </c>
    </row>
    <row r="83" spans="1:16" x14ac:dyDescent="0.25">
      <c r="A83" s="11" t="str">
        <f ca="1">IF(ISERROR(ABS(Tableau_owssvr_1[[#This Row],[Creation Date]]-TODAY())),"/", ABS(Tableau_owssvr_1[[#This Row],[Creation Date]]-TODAY()))</f>
        <v>/</v>
      </c>
      <c r="B83" s="11" t="str">
        <f ca="1">IF(ISERROR(Tableau_owssvr_1[[#This Row],[Action 1 Effectivity Date]]-TODAY()),"/", (Tableau_owssvr_1[[#This Row],[Action 1 Effectivity Date]]-TODAY())*-1)</f>
        <v>/</v>
      </c>
      <c r="C83" s="11" t="str">
        <f ca="1">IF(ISERROR(Tableau_owssvr_1[[#This Row],[Action 2 Effectivity Date]]-TODAY()),"/", (Tableau_owssvr_1[[#This Row],[Action 2 Effectivity Date]]-TODAY())*-1)</f>
        <v>/</v>
      </c>
      <c r="D83" s="11" t="str">
        <f ca="1">IF(ISERROR(Tableau_owssvr_1[[#This Row],[Action 3 Effectivity Date]]-TODAY()),"/", (Tableau_owssvr_1[[#This Row],[Action 3 Effectivity Date]]-TODAY())*-1)</f>
        <v>/</v>
      </c>
      <c r="E83" s="12" t="str">
        <f>IF(ISERROR( Tableau_owssvr_1[[#This Row],[Criticality]]),"/",  Tableau_owssvr_1[[#This Row],[Criticality]])</f>
        <v>/</v>
      </c>
      <c r="F83" s="12" t="str">
        <f>IF(ISERROR( Tableau_owssvr_1[[#This Row],[Source]]),"/", Tableau_owssvr_1[[#This Row],[Source]])</f>
        <v>/</v>
      </c>
      <c r="G83" s="12" t="str">
        <f>IF(ISERROR( Tableau_owssvr_1[[#This Row],[Problem Statement]]),"/", Tableau_owssvr_1[[#This Row],[Problem Statement]])</f>
        <v>/</v>
      </c>
      <c r="H83" s="60"/>
      <c r="I83" s="12"/>
      <c r="J83" s="12" t="str">
        <f>IF(ISERROR( Tableau_owssvr_1[[#This Row],[Title]]),"/", Tableau_owssvr_1[[#This Row],[Title]])</f>
        <v>/</v>
      </c>
      <c r="K83" s="13" t="str">
        <f>IF(ISERROR( Tableau_owssvr_1[[#This Row],[Problem Initiator]]),"/", Tableau_owssvr_1[[#This Row],[Problem Initiator]])</f>
        <v>/</v>
      </c>
      <c r="L83" s="14" t="str">
        <f>IF(ISERROR( Tableau_owssvr_1[[#This Row],[Creation Date]]),"/", Tableau_owssvr_1[[#This Row],[Creation Date]])</f>
        <v>/</v>
      </c>
      <c r="M83" s="13" t="str">
        <f>IF(ISERROR(VLOOKUP(Tableau457452[[#This Row],[Problem Owner]],Table!E:F,2,FALSE)),"/",VLOOKUP(Tableau457452[[#This Row],[Problem Owner]],Table!E:F,2,FALSE))</f>
        <v>/</v>
      </c>
      <c r="N83" s="10" t="str">
        <f>IF(ISERROR( Tableau_owssvr_1[[#This Row],[Problem Owner]]),"/", Tableau_owssvr_1[[#This Row],[Problem Owner]])</f>
        <v>/</v>
      </c>
      <c r="O83" s="13" t="str">
        <f>IF(ISERROR( Tableau_owssvr_1[[#This Row],[Status]]),"/", Tableau_owssvr_1[[#This Row],[Status]])</f>
        <v>/</v>
      </c>
      <c r="P83" s="13" t="str">
        <f>IF(ISERROR( Tableau_owssvr_1[[#This Row],[Site Origin]]),"/", Tableau_owssvr_1[[#This Row],[Site Origin]])</f>
        <v>/</v>
      </c>
    </row>
    <row r="84" spans="1:16" x14ac:dyDescent="0.25">
      <c r="A84" s="11" t="str">
        <f ca="1">IF(ISERROR(ABS(Tableau_owssvr_1[[#This Row],[Creation Date]]-TODAY())),"/", ABS(Tableau_owssvr_1[[#This Row],[Creation Date]]-TODAY()))</f>
        <v>/</v>
      </c>
      <c r="B84" s="11" t="str">
        <f ca="1">IF(ISERROR(Tableau_owssvr_1[[#This Row],[Action 1 Effectivity Date]]-TODAY()),"/", (Tableau_owssvr_1[[#This Row],[Action 1 Effectivity Date]]-TODAY())*-1)</f>
        <v>/</v>
      </c>
      <c r="C84" s="11" t="str">
        <f ca="1">IF(ISERROR(Tableau_owssvr_1[[#This Row],[Action 2 Effectivity Date]]-TODAY()),"/", (Tableau_owssvr_1[[#This Row],[Action 2 Effectivity Date]]-TODAY())*-1)</f>
        <v>/</v>
      </c>
      <c r="D84" s="11" t="str">
        <f ca="1">IF(ISERROR(Tableau_owssvr_1[[#This Row],[Action 3 Effectivity Date]]-TODAY()),"/", (Tableau_owssvr_1[[#This Row],[Action 3 Effectivity Date]]-TODAY())*-1)</f>
        <v>/</v>
      </c>
      <c r="E84" s="12" t="str">
        <f>IF(ISERROR( Tableau_owssvr_1[[#This Row],[Criticality]]),"/",  Tableau_owssvr_1[[#This Row],[Criticality]])</f>
        <v>/</v>
      </c>
      <c r="F84" s="12" t="str">
        <f>IF(ISERROR( Tableau_owssvr_1[[#This Row],[Source]]),"/", Tableau_owssvr_1[[#This Row],[Source]])</f>
        <v>/</v>
      </c>
      <c r="G84" s="12" t="str">
        <f>IF(ISERROR( Tableau_owssvr_1[[#This Row],[Problem Statement]]),"/", Tableau_owssvr_1[[#This Row],[Problem Statement]])</f>
        <v>/</v>
      </c>
      <c r="H84" s="60"/>
      <c r="I84" s="12"/>
      <c r="J84" s="12" t="str">
        <f>IF(ISERROR( Tableau_owssvr_1[[#This Row],[Title]]),"/", Tableau_owssvr_1[[#This Row],[Title]])</f>
        <v>/</v>
      </c>
      <c r="K84" s="13" t="str">
        <f>IF(ISERROR( Tableau_owssvr_1[[#This Row],[Problem Initiator]]),"/", Tableau_owssvr_1[[#This Row],[Problem Initiator]])</f>
        <v>/</v>
      </c>
      <c r="L84" s="14" t="str">
        <f>IF(ISERROR( Tableau_owssvr_1[[#This Row],[Creation Date]]),"/", Tableau_owssvr_1[[#This Row],[Creation Date]])</f>
        <v>/</v>
      </c>
      <c r="M84" s="13" t="str">
        <f>IF(ISERROR(VLOOKUP(Tableau457452[[#This Row],[Problem Owner]],Table!E:F,2,FALSE)),"/",VLOOKUP(Tableau457452[[#This Row],[Problem Owner]],Table!E:F,2,FALSE))</f>
        <v>/</v>
      </c>
      <c r="N84" s="10" t="str">
        <f>IF(ISERROR( Tableau_owssvr_1[[#This Row],[Problem Owner]]),"/", Tableau_owssvr_1[[#This Row],[Problem Owner]])</f>
        <v>/</v>
      </c>
      <c r="O84" s="13" t="str">
        <f>IF(ISERROR( Tableau_owssvr_1[[#This Row],[Status]]),"/", Tableau_owssvr_1[[#This Row],[Status]])</f>
        <v>/</v>
      </c>
      <c r="P84" s="13" t="str">
        <f>IF(ISERROR( Tableau_owssvr_1[[#This Row],[Site Origin]]),"/", Tableau_owssvr_1[[#This Row],[Site Origin]])</f>
        <v>/</v>
      </c>
    </row>
    <row r="85" spans="1:16" x14ac:dyDescent="0.25">
      <c r="A85" s="11" t="str">
        <f ca="1">IF(ISERROR(ABS(Tableau_owssvr_1[[#This Row],[Creation Date]]-TODAY())),"/", ABS(Tableau_owssvr_1[[#This Row],[Creation Date]]-TODAY()))</f>
        <v>/</v>
      </c>
      <c r="B85" s="11" t="str">
        <f ca="1">IF(ISERROR(Tableau_owssvr_1[[#This Row],[Action 1 Effectivity Date]]-TODAY()),"/", (Tableau_owssvr_1[[#This Row],[Action 1 Effectivity Date]]-TODAY())*-1)</f>
        <v>/</v>
      </c>
      <c r="C85" s="11" t="str">
        <f ca="1">IF(ISERROR(Tableau_owssvr_1[[#This Row],[Action 2 Effectivity Date]]-TODAY()),"/", (Tableau_owssvr_1[[#This Row],[Action 2 Effectivity Date]]-TODAY())*-1)</f>
        <v>/</v>
      </c>
      <c r="D85" s="11" t="str">
        <f ca="1">IF(ISERROR(Tableau_owssvr_1[[#This Row],[Action 3 Effectivity Date]]-TODAY()),"/", (Tableau_owssvr_1[[#This Row],[Action 3 Effectivity Date]]-TODAY())*-1)</f>
        <v>/</v>
      </c>
      <c r="E85" s="12" t="str">
        <f>IF(ISERROR( Tableau_owssvr_1[[#This Row],[Criticality]]),"/",  Tableau_owssvr_1[[#This Row],[Criticality]])</f>
        <v>/</v>
      </c>
      <c r="F85" s="12" t="str">
        <f>IF(ISERROR( Tableau_owssvr_1[[#This Row],[Source]]),"/", Tableau_owssvr_1[[#This Row],[Source]])</f>
        <v>/</v>
      </c>
      <c r="G85" s="12" t="str">
        <f>IF(ISERROR( Tableau_owssvr_1[[#This Row],[Problem Statement]]),"/", Tableau_owssvr_1[[#This Row],[Problem Statement]])</f>
        <v>/</v>
      </c>
      <c r="H85" s="60"/>
      <c r="I85" s="12"/>
      <c r="J85" s="12" t="str">
        <f>IF(ISERROR( Tableau_owssvr_1[[#This Row],[Title]]),"/", Tableau_owssvr_1[[#This Row],[Title]])</f>
        <v>/</v>
      </c>
      <c r="K85" s="13" t="str">
        <f>IF(ISERROR( Tableau_owssvr_1[[#This Row],[Problem Initiator]]),"/", Tableau_owssvr_1[[#This Row],[Problem Initiator]])</f>
        <v>/</v>
      </c>
      <c r="L85" s="14" t="str">
        <f>IF(ISERROR( Tableau_owssvr_1[[#This Row],[Creation Date]]),"/", Tableau_owssvr_1[[#This Row],[Creation Date]])</f>
        <v>/</v>
      </c>
      <c r="M85" s="13" t="str">
        <f>IF(ISERROR(VLOOKUP(Tableau457452[[#This Row],[Problem Owner]],Table!E:F,2,FALSE)),"/",VLOOKUP(Tableau457452[[#This Row],[Problem Owner]],Table!E:F,2,FALSE))</f>
        <v>/</v>
      </c>
      <c r="N85" s="10" t="str">
        <f>IF(ISERROR( Tableau_owssvr_1[[#This Row],[Problem Owner]]),"/", Tableau_owssvr_1[[#This Row],[Problem Owner]])</f>
        <v>/</v>
      </c>
      <c r="O85" s="13" t="str">
        <f>IF(ISERROR( Tableau_owssvr_1[[#This Row],[Status]]),"/", Tableau_owssvr_1[[#This Row],[Status]])</f>
        <v>/</v>
      </c>
      <c r="P85" s="13" t="str">
        <f>IF(ISERROR( Tableau_owssvr_1[[#This Row],[Site Origin]]),"/", Tableau_owssvr_1[[#This Row],[Site Origin]])</f>
        <v>/</v>
      </c>
    </row>
    <row r="86" spans="1:16" x14ac:dyDescent="0.25">
      <c r="A86" s="11" t="str">
        <f ca="1">IF(ISERROR(ABS(Tableau_owssvr_1[[#This Row],[Creation Date]]-TODAY())),"/", ABS(Tableau_owssvr_1[[#This Row],[Creation Date]]-TODAY()))</f>
        <v>/</v>
      </c>
      <c r="B86" s="11" t="str">
        <f ca="1">IF(ISERROR(Tableau_owssvr_1[[#This Row],[Action 1 Effectivity Date]]-TODAY()),"/", (Tableau_owssvr_1[[#This Row],[Action 1 Effectivity Date]]-TODAY())*-1)</f>
        <v>/</v>
      </c>
      <c r="C86" s="11" t="str">
        <f ca="1">IF(ISERROR(Tableau_owssvr_1[[#This Row],[Action 2 Effectivity Date]]-TODAY()),"/", (Tableau_owssvr_1[[#This Row],[Action 2 Effectivity Date]]-TODAY())*-1)</f>
        <v>/</v>
      </c>
      <c r="D86" s="11" t="str">
        <f ca="1">IF(ISERROR(Tableau_owssvr_1[[#This Row],[Action 3 Effectivity Date]]-TODAY()),"/", (Tableau_owssvr_1[[#This Row],[Action 3 Effectivity Date]]-TODAY())*-1)</f>
        <v>/</v>
      </c>
      <c r="E86" s="12" t="str">
        <f>IF(ISERROR( Tableau_owssvr_1[[#This Row],[Criticality]]),"/",  Tableau_owssvr_1[[#This Row],[Criticality]])</f>
        <v>/</v>
      </c>
      <c r="F86" s="12" t="str">
        <f>IF(ISERROR( Tableau_owssvr_1[[#This Row],[Source]]),"/", Tableau_owssvr_1[[#This Row],[Source]])</f>
        <v>/</v>
      </c>
      <c r="G86" s="12" t="str">
        <f>IF(ISERROR( Tableau_owssvr_1[[#This Row],[Problem Statement]]),"/", Tableau_owssvr_1[[#This Row],[Problem Statement]])</f>
        <v>/</v>
      </c>
      <c r="H86" s="60"/>
      <c r="I86" s="12"/>
      <c r="J86" s="12" t="str">
        <f>IF(ISERROR( Tableau_owssvr_1[[#This Row],[Title]]),"/", Tableau_owssvr_1[[#This Row],[Title]])</f>
        <v>/</v>
      </c>
      <c r="K86" s="13" t="str">
        <f>IF(ISERROR( Tableau_owssvr_1[[#This Row],[Problem Initiator]]),"/", Tableau_owssvr_1[[#This Row],[Problem Initiator]])</f>
        <v>/</v>
      </c>
      <c r="L86" s="14" t="str">
        <f>IF(ISERROR( Tableau_owssvr_1[[#This Row],[Creation Date]]),"/", Tableau_owssvr_1[[#This Row],[Creation Date]])</f>
        <v>/</v>
      </c>
      <c r="M86" s="13" t="str">
        <f>IF(ISERROR(VLOOKUP(Tableau457452[[#This Row],[Problem Owner]],Table!E:F,2,FALSE)),"/",VLOOKUP(Tableau457452[[#This Row],[Problem Owner]],Table!E:F,2,FALSE))</f>
        <v>/</v>
      </c>
      <c r="N86" s="10" t="str">
        <f>IF(ISERROR( Tableau_owssvr_1[[#This Row],[Problem Owner]]),"/", Tableau_owssvr_1[[#This Row],[Problem Owner]])</f>
        <v>/</v>
      </c>
      <c r="O86" s="13" t="str">
        <f>IF(ISERROR( Tableau_owssvr_1[[#This Row],[Status]]),"/", Tableau_owssvr_1[[#This Row],[Status]])</f>
        <v>/</v>
      </c>
      <c r="P86" s="13" t="str">
        <f>IF(ISERROR( Tableau_owssvr_1[[#This Row],[Site Origin]]),"/", Tableau_owssvr_1[[#This Row],[Site Origin]])</f>
        <v>/</v>
      </c>
    </row>
    <row r="87" spans="1:16" x14ac:dyDescent="0.25">
      <c r="A87" s="11" t="str">
        <f ca="1">IF(ISERROR(ABS(Tableau_owssvr_1[[#This Row],[Creation Date]]-TODAY())),"/", ABS(Tableau_owssvr_1[[#This Row],[Creation Date]]-TODAY()))</f>
        <v>/</v>
      </c>
      <c r="B87" s="11" t="str">
        <f ca="1">IF(ISERROR(Tableau_owssvr_1[[#This Row],[Action 1 Effectivity Date]]-TODAY()),"/", (Tableau_owssvr_1[[#This Row],[Action 1 Effectivity Date]]-TODAY())*-1)</f>
        <v>/</v>
      </c>
      <c r="C87" s="11" t="str">
        <f ca="1">IF(ISERROR(Tableau_owssvr_1[[#This Row],[Action 2 Effectivity Date]]-TODAY()),"/", (Tableau_owssvr_1[[#This Row],[Action 2 Effectivity Date]]-TODAY())*-1)</f>
        <v>/</v>
      </c>
      <c r="D87" s="11" t="str">
        <f ca="1">IF(ISERROR(Tableau_owssvr_1[[#This Row],[Action 3 Effectivity Date]]-TODAY()),"/", (Tableau_owssvr_1[[#This Row],[Action 3 Effectivity Date]]-TODAY())*-1)</f>
        <v>/</v>
      </c>
      <c r="E87" s="12" t="str">
        <f>IF(ISERROR( Tableau_owssvr_1[[#This Row],[Criticality]]),"/",  Tableau_owssvr_1[[#This Row],[Criticality]])</f>
        <v>/</v>
      </c>
      <c r="F87" s="12" t="str">
        <f>IF(ISERROR( Tableau_owssvr_1[[#This Row],[Source]]),"/", Tableau_owssvr_1[[#This Row],[Source]])</f>
        <v>/</v>
      </c>
      <c r="G87" s="12" t="str">
        <f>IF(ISERROR( Tableau_owssvr_1[[#This Row],[Problem Statement]]),"/", Tableau_owssvr_1[[#This Row],[Problem Statement]])</f>
        <v>/</v>
      </c>
      <c r="H87" s="60"/>
      <c r="I87" s="12"/>
      <c r="J87" s="12" t="str">
        <f>IF(ISERROR( Tableau_owssvr_1[[#This Row],[Title]]),"/", Tableau_owssvr_1[[#This Row],[Title]])</f>
        <v>/</v>
      </c>
      <c r="K87" s="13" t="str">
        <f>IF(ISERROR( Tableau_owssvr_1[[#This Row],[Problem Initiator]]),"/", Tableau_owssvr_1[[#This Row],[Problem Initiator]])</f>
        <v>/</v>
      </c>
      <c r="L87" s="14" t="str">
        <f>IF(ISERROR( Tableau_owssvr_1[[#This Row],[Creation Date]]),"/", Tableau_owssvr_1[[#This Row],[Creation Date]])</f>
        <v>/</v>
      </c>
      <c r="M87" s="13" t="str">
        <f>IF(ISERROR(VLOOKUP(Tableau457452[[#This Row],[Problem Owner]],Table!E:F,2,FALSE)),"/",VLOOKUP(Tableau457452[[#This Row],[Problem Owner]],Table!E:F,2,FALSE))</f>
        <v>/</v>
      </c>
      <c r="N87" s="10" t="str">
        <f>IF(ISERROR( Tableau_owssvr_1[[#This Row],[Problem Owner]]),"/", Tableau_owssvr_1[[#This Row],[Problem Owner]])</f>
        <v>/</v>
      </c>
      <c r="O87" s="13" t="str">
        <f>IF(ISERROR( Tableau_owssvr_1[[#This Row],[Status]]),"/", Tableau_owssvr_1[[#This Row],[Status]])</f>
        <v>/</v>
      </c>
      <c r="P87" s="13" t="str">
        <f>IF(ISERROR( Tableau_owssvr_1[[#This Row],[Site Origin]]),"/", Tableau_owssvr_1[[#This Row],[Site Origin]])</f>
        <v>/</v>
      </c>
    </row>
    <row r="88" spans="1:16" x14ac:dyDescent="0.25">
      <c r="A88" s="11" t="str">
        <f ca="1">IF(ISERROR(ABS(Tableau_owssvr_1[[#This Row],[Creation Date]]-TODAY())),"/", ABS(Tableau_owssvr_1[[#This Row],[Creation Date]]-TODAY()))</f>
        <v>/</v>
      </c>
      <c r="B88" s="11" t="str">
        <f ca="1">IF(ISERROR(Tableau_owssvr_1[[#This Row],[Action 1 Effectivity Date]]-TODAY()),"/", (Tableau_owssvr_1[[#This Row],[Action 1 Effectivity Date]]-TODAY())*-1)</f>
        <v>/</v>
      </c>
      <c r="C88" s="11" t="str">
        <f ca="1">IF(ISERROR(Tableau_owssvr_1[[#This Row],[Action 2 Effectivity Date]]-TODAY()),"/", (Tableau_owssvr_1[[#This Row],[Action 2 Effectivity Date]]-TODAY())*-1)</f>
        <v>/</v>
      </c>
      <c r="D88" s="11" t="str">
        <f ca="1">IF(ISERROR(Tableau_owssvr_1[[#This Row],[Action 3 Effectivity Date]]-TODAY()),"/", (Tableau_owssvr_1[[#This Row],[Action 3 Effectivity Date]]-TODAY())*-1)</f>
        <v>/</v>
      </c>
      <c r="E88" s="12" t="str">
        <f>IF(ISERROR( Tableau_owssvr_1[[#This Row],[Criticality]]),"/",  Tableau_owssvr_1[[#This Row],[Criticality]])</f>
        <v>/</v>
      </c>
      <c r="F88" s="12" t="str">
        <f>IF(ISERROR( Tableau_owssvr_1[[#This Row],[Source]]),"/", Tableau_owssvr_1[[#This Row],[Source]])</f>
        <v>/</v>
      </c>
      <c r="G88" s="12" t="str">
        <f>IF(ISERROR( Tableau_owssvr_1[[#This Row],[Problem Statement]]),"/", Tableau_owssvr_1[[#This Row],[Problem Statement]])</f>
        <v>/</v>
      </c>
      <c r="H88" s="60"/>
      <c r="I88" s="12"/>
      <c r="J88" s="12" t="str">
        <f>IF(ISERROR( Tableau_owssvr_1[[#This Row],[Title]]),"/", Tableau_owssvr_1[[#This Row],[Title]])</f>
        <v>/</v>
      </c>
      <c r="K88" s="13" t="str">
        <f>IF(ISERROR( Tableau_owssvr_1[[#This Row],[Problem Initiator]]),"/", Tableau_owssvr_1[[#This Row],[Problem Initiator]])</f>
        <v>/</v>
      </c>
      <c r="L88" s="14" t="str">
        <f>IF(ISERROR( Tableau_owssvr_1[[#This Row],[Creation Date]]),"/", Tableau_owssvr_1[[#This Row],[Creation Date]])</f>
        <v>/</v>
      </c>
      <c r="M88" s="13" t="str">
        <f>IF(ISERROR(VLOOKUP(Tableau457452[[#This Row],[Problem Owner]],Table!E:F,2,FALSE)),"/",VLOOKUP(Tableau457452[[#This Row],[Problem Owner]],Table!E:F,2,FALSE))</f>
        <v>/</v>
      </c>
      <c r="N88" s="10" t="str">
        <f>IF(ISERROR( Tableau_owssvr_1[[#This Row],[Problem Owner]]),"/", Tableau_owssvr_1[[#This Row],[Problem Owner]])</f>
        <v>/</v>
      </c>
      <c r="O88" s="13" t="str">
        <f>IF(ISERROR( Tableau_owssvr_1[[#This Row],[Status]]),"/", Tableau_owssvr_1[[#This Row],[Status]])</f>
        <v>/</v>
      </c>
      <c r="P88" s="13" t="str">
        <f>IF(ISERROR( Tableau_owssvr_1[[#This Row],[Site Origin]]),"/", Tableau_owssvr_1[[#This Row],[Site Origin]])</f>
        <v>/</v>
      </c>
    </row>
    <row r="89" spans="1:16" x14ac:dyDescent="0.25">
      <c r="A89" s="11" t="str">
        <f ca="1">IF(ISERROR(ABS(Tableau_owssvr_1[[#This Row],[Creation Date]]-TODAY())),"/", ABS(Tableau_owssvr_1[[#This Row],[Creation Date]]-TODAY()))</f>
        <v>/</v>
      </c>
      <c r="B89" s="11" t="str">
        <f ca="1">IF(ISERROR(Tableau_owssvr_1[[#This Row],[Action 1 Effectivity Date]]-TODAY()),"/", (Tableau_owssvr_1[[#This Row],[Action 1 Effectivity Date]]-TODAY())*-1)</f>
        <v>/</v>
      </c>
      <c r="C89" s="11" t="str">
        <f ca="1">IF(ISERROR(Tableau_owssvr_1[[#This Row],[Action 2 Effectivity Date]]-TODAY()),"/", (Tableau_owssvr_1[[#This Row],[Action 2 Effectivity Date]]-TODAY())*-1)</f>
        <v>/</v>
      </c>
      <c r="D89" s="11" t="str">
        <f ca="1">IF(ISERROR(Tableau_owssvr_1[[#This Row],[Action 3 Effectivity Date]]-TODAY()),"/", (Tableau_owssvr_1[[#This Row],[Action 3 Effectivity Date]]-TODAY())*-1)</f>
        <v>/</v>
      </c>
      <c r="E89" s="12" t="str">
        <f>IF(ISERROR( Tableau_owssvr_1[[#This Row],[Criticality]]),"/",  Tableau_owssvr_1[[#This Row],[Criticality]])</f>
        <v>/</v>
      </c>
      <c r="F89" s="12" t="str">
        <f>IF(ISERROR( Tableau_owssvr_1[[#This Row],[Source]]),"/", Tableau_owssvr_1[[#This Row],[Source]])</f>
        <v>/</v>
      </c>
      <c r="G89" s="12" t="str">
        <f>IF(ISERROR( Tableau_owssvr_1[[#This Row],[Problem Statement]]),"/", Tableau_owssvr_1[[#This Row],[Problem Statement]])</f>
        <v>/</v>
      </c>
      <c r="H89" s="60"/>
      <c r="I89" s="12"/>
      <c r="J89" s="12" t="str">
        <f>IF(ISERROR( Tableau_owssvr_1[[#This Row],[Title]]),"/", Tableau_owssvr_1[[#This Row],[Title]])</f>
        <v>/</v>
      </c>
      <c r="K89" s="13" t="str">
        <f>IF(ISERROR( Tableau_owssvr_1[[#This Row],[Problem Initiator]]),"/", Tableau_owssvr_1[[#This Row],[Problem Initiator]])</f>
        <v>/</v>
      </c>
      <c r="L89" s="14" t="str">
        <f>IF(ISERROR( Tableau_owssvr_1[[#This Row],[Creation Date]]),"/", Tableau_owssvr_1[[#This Row],[Creation Date]])</f>
        <v>/</v>
      </c>
      <c r="M89" s="13" t="str">
        <f>IF(ISERROR(VLOOKUP(Tableau457452[[#This Row],[Problem Owner]],Table!E:F,2,FALSE)),"/",VLOOKUP(Tableau457452[[#This Row],[Problem Owner]],Table!E:F,2,FALSE))</f>
        <v>/</v>
      </c>
      <c r="N89" s="10" t="str">
        <f>IF(ISERROR( Tableau_owssvr_1[[#This Row],[Problem Owner]]),"/", Tableau_owssvr_1[[#This Row],[Problem Owner]])</f>
        <v>/</v>
      </c>
      <c r="O89" s="13" t="str">
        <f>IF(ISERROR( Tableau_owssvr_1[[#This Row],[Status]]),"/", Tableau_owssvr_1[[#This Row],[Status]])</f>
        <v>/</v>
      </c>
      <c r="P89" s="13" t="str">
        <f>IF(ISERROR( Tableau_owssvr_1[[#This Row],[Site Origin]]),"/", Tableau_owssvr_1[[#This Row],[Site Origin]])</f>
        <v>/</v>
      </c>
    </row>
    <row r="90" spans="1:16" x14ac:dyDescent="0.25">
      <c r="A90" s="11" t="str">
        <f ca="1">IF(ISERROR(ABS(Tableau_owssvr_1[[#This Row],[Creation Date]]-TODAY())),"/", ABS(Tableau_owssvr_1[[#This Row],[Creation Date]]-TODAY()))</f>
        <v>/</v>
      </c>
      <c r="B90" s="11" t="str">
        <f ca="1">IF(ISERROR(Tableau_owssvr_1[[#This Row],[Action 1 Effectivity Date]]-TODAY()),"/", (Tableau_owssvr_1[[#This Row],[Action 1 Effectivity Date]]-TODAY())*-1)</f>
        <v>/</v>
      </c>
      <c r="C90" s="11" t="str">
        <f ca="1">IF(ISERROR(Tableau_owssvr_1[[#This Row],[Action 2 Effectivity Date]]-TODAY()),"/", (Tableau_owssvr_1[[#This Row],[Action 2 Effectivity Date]]-TODAY())*-1)</f>
        <v>/</v>
      </c>
      <c r="D90" s="11" t="str">
        <f ca="1">IF(ISERROR(Tableau_owssvr_1[[#This Row],[Action 3 Effectivity Date]]-TODAY()),"/", (Tableau_owssvr_1[[#This Row],[Action 3 Effectivity Date]]-TODAY())*-1)</f>
        <v>/</v>
      </c>
      <c r="E90" s="12" t="str">
        <f>IF(ISERROR( Tableau_owssvr_1[[#This Row],[Criticality]]),"/",  Tableau_owssvr_1[[#This Row],[Criticality]])</f>
        <v>/</v>
      </c>
      <c r="F90" s="12" t="str">
        <f>IF(ISERROR( Tableau_owssvr_1[[#This Row],[Source]]),"/", Tableau_owssvr_1[[#This Row],[Source]])</f>
        <v>/</v>
      </c>
      <c r="G90" s="12" t="str">
        <f>IF(ISERROR( Tableau_owssvr_1[[#This Row],[Problem Statement]]),"/", Tableau_owssvr_1[[#This Row],[Problem Statement]])</f>
        <v>/</v>
      </c>
      <c r="H90" s="60"/>
      <c r="I90" s="12"/>
      <c r="J90" s="12" t="str">
        <f>IF(ISERROR( Tableau_owssvr_1[[#This Row],[Title]]),"/", Tableau_owssvr_1[[#This Row],[Title]])</f>
        <v>/</v>
      </c>
      <c r="K90" s="13" t="str">
        <f>IF(ISERROR( Tableau_owssvr_1[[#This Row],[Problem Initiator]]),"/", Tableau_owssvr_1[[#This Row],[Problem Initiator]])</f>
        <v>/</v>
      </c>
      <c r="L90" s="14" t="str">
        <f>IF(ISERROR( Tableau_owssvr_1[[#This Row],[Creation Date]]),"/", Tableau_owssvr_1[[#This Row],[Creation Date]])</f>
        <v>/</v>
      </c>
      <c r="M90" s="13" t="str">
        <f>IF(ISERROR(VLOOKUP(Tableau457452[[#This Row],[Problem Owner]],Table!E:F,2,FALSE)),"/",VLOOKUP(Tableau457452[[#This Row],[Problem Owner]],Table!E:F,2,FALSE))</f>
        <v>/</v>
      </c>
      <c r="N90" s="10" t="str">
        <f>IF(ISERROR( Tableau_owssvr_1[[#This Row],[Problem Owner]]),"/", Tableau_owssvr_1[[#This Row],[Problem Owner]])</f>
        <v>/</v>
      </c>
      <c r="O90" s="13" t="str">
        <f>IF(ISERROR( Tableau_owssvr_1[[#This Row],[Status]]),"/", Tableau_owssvr_1[[#This Row],[Status]])</f>
        <v>/</v>
      </c>
      <c r="P90" s="13" t="str">
        <f>IF(ISERROR( Tableau_owssvr_1[[#This Row],[Site Origin]]),"/", Tableau_owssvr_1[[#This Row],[Site Origin]])</f>
        <v>/</v>
      </c>
    </row>
    <row r="91" spans="1:16" x14ac:dyDescent="0.25">
      <c r="A91" s="11" t="str">
        <f ca="1">IF(ISERROR(ABS(Tableau_owssvr_1[[#This Row],[Creation Date]]-TODAY())),"/", ABS(Tableau_owssvr_1[[#This Row],[Creation Date]]-TODAY()))</f>
        <v>/</v>
      </c>
      <c r="B91" s="11" t="str">
        <f ca="1">IF(ISERROR(Tableau_owssvr_1[[#This Row],[Action 1 Effectivity Date]]-TODAY()),"/", (Tableau_owssvr_1[[#This Row],[Action 1 Effectivity Date]]-TODAY())*-1)</f>
        <v>/</v>
      </c>
      <c r="C91" s="11" t="str">
        <f ca="1">IF(ISERROR(Tableau_owssvr_1[[#This Row],[Action 2 Effectivity Date]]-TODAY()),"/", (Tableau_owssvr_1[[#This Row],[Action 2 Effectivity Date]]-TODAY())*-1)</f>
        <v>/</v>
      </c>
      <c r="D91" s="11" t="str">
        <f ca="1">IF(ISERROR(Tableau_owssvr_1[[#This Row],[Action 3 Effectivity Date]]-TODAY()),"/", (Tableau_owssvr_1[[#This Row],[Action 3 Effectivity Date]]-TODAY())*-1)</f>
        <v>/</v>
      </c>
      <c r="E91" s="12" t="str">
        <f>IF(ISERROR( Tableau_owssvr_1[[#This Row],[Criticality]]),"/",  Tableau_owssvr_1[[#This Row],[Criticality]])</f>
        <v>/</v>
      </c>
      <c r="F91" s="12" t="str">
        <f>IF(ISERROR( Tableau_owssvr_1[[#This Row],[Source]]),"/", Tableau_owssvr_1[[#This Row],[Source]])</f>
        <v>/</v>
      </c>
      <c r="G91" s="12" t="str">
        <f>IF(ISERROR( Tableau_owssvr_1[[#This Row],[Problem Statement]]),"/", Tableau_owssvr_1[[#This Row],[Problem Statement]])</f>
        <v>/</v>
      </c>
      <c r="H91" s="60"/>
      <c r="I91" s="12"/>
      <c r="J91" s="12" t="str">
        <f>IF(ISERROR( Tableau_owssvr_1[[#This Row],[Title]]),"/", Tableau_owssvr_1[[#This Row],[Title]])</f>
        <v>/</v>
      </c>
      <c r="K91" s="13" t="str">
        <f>IF(ISERROR( Tableau_owssvr_1[[#This Row],[Problem Initiator]]),"/", Tableau_owssvr_1[[#This Row],[Problem Initiator]])</f>
        <v>/</v>
      </c>
      <c r="L91" s="14" t="str">
        <f>IF(ISERROR( Tableau_owssvr_1[[#This Row],[Creation Date]]),"/", Tableau_owssvr_1[[#This Row],[Creation Date]])</f>
        <v>/</v>
      </c>
      <c r="M91" s="13" t="str">
        <f>IF(ISERROR(VLOOKUP(Tableau457452[[#This Row],[Problem Owner]],Table!E:F,2,FALSE)),"/",VLOOKUP(Tableau457452[[#This Row],[Problem Owner]],Table!E:F,2,FALSE))</f>
        <v>/</v>
      </c>
      <c r="N91" s="10" t="str">
        <f>IF(ISERROR( Tableau_owssvr_1[[#This Row],[Problem Owner]]),"/", Tableau_owssvr_1[[#This Row],[Problem Owner]])</f>
        <v>/</v>
      </c>
      <c r="O91" s="13" t="str">
        <f>IF(ISERROR( Tableau_owssvr_1[[#This Row],[Status]]),"/", Tableau_owssvr_1[[#This Row],[Status]])</f>
        <v>/</v>
      </c>
      <c r="P91" s="13" t="str">
        <f>IF(ISERROR( Tableau_owssvr_1[[#This Row],[Site Origin]]),"/", Tableau_owssvr_1[[#This Row],[Site Origin]])</f>
        <v>/</v>
      </c>
    </row>
    <row r="92" spans="1:16" x14ac:dyDescent="0.25">
      <c r="A92" s="11" t="str">
        <f ca="1">IF(ISERROR(ABS(Tableau_owssvr_1[[#This Row],[Creation Date]]-TODAY())),"/", ABS(Tableau_owssvr_1[[#This Row],[Creation Date]]-TODAY()))</f>
        <v>/</v>
      </c>
      <c r="B92" s="11" t="str">
        <f ca="1">IF(ISERROR(Tableau_owssvr_1[[#This Row],[Action 1 Effectivity Date]]-TODAY()),"/", (Tableau_owssvr_1[[#This Row],[Action 1 Effectivity Date]]-TODAY())*-1)</f>
        <v>/</v>
      </c>
      <c r="C92" s="11" t="str">
        <f ca="1">IF(ISERROR(Tableau_owssvr_1[[#This Row],[Action 2 Effectivity Date]]-TODAY()),"/", (Tableau_owssvr_1[[#This Row],[Action 2 Effectivity Date]]-TODAY())*-1)</f>
        <v>/</v>
      </c>
      <c r="D92" s="11" t="str">
        <f ca="1">IF(ISERROR(Tableau_owssvr_1[[#This Row],[Action 3 Effectivity Date]]-TODAY()),"/", (Tableau_owssvr_1[[#This Row],[Action 3 Effectivity Date]]-TODAY())*-1)</f>
        <v>/</v>
      </c>
      <c r="E92" s="12" t="str">
        <f>IF(ISERROR( Tableau_owssvr_1[[#This Row],[Criticality]]),"/",  Tableau_owssvr_1[[#This Row],[Criticality]])</f>
        <v>/</v>
      </c>
      <c r="F92" s="12" t="str">
        <f>IF(ISERROR( Tableau_owssvr_1[[#This Row],[Source]]),"/", Tableau_owssvr_1[[#This Row],[Source]])</f>
        <v>/</v>
      </c>
      <c r="G92" s="12" t="str">
        <f>IF(ISERROR( Tableau_owssvr_1[[#This Row],[Problem Statement]]),"/", Tableau_owssvr_1[[#This Row],[Problem Statement]])</f>
        <v>/</v>
      </c>
      <c r="H92" s="60"/>
      <c r="I92" s="12"/>
      <c r="J92" s="12" t="str">
        <f>IF(ISERROR( Tableau_owssvr_1[[#This Row],[Title]]),"/", Tableau_owssvr_1[[#This Row],[Title]])</f>
        <v>/</v>
      </c>
      <c r="K92" s="13" t="str">
        <f>IF(ISERROR( Tableau_owssvr_1[[#This Row],[Problem Initiator]]),"/", Tableau_owssvr_1[[#This Row],[Problem Initiator]])</f>
        <v>/</v>
      </c>
      <c r="L92" s="14" t="str">
        <f>IF(ISERROR( Tableau_owssvr_1[[#This Row],[Creation Date]]),"/", Tableau_owssvr_1[[#This Row],[Creation Date]])</f>
        <v>/</v>
      </c>
      <c r="M92" s="13" t="str">
        <f>IF(ISERROR(VLOOKUP(Tableau457452[[#This Row],[Problem Owner]],Table!E:F,2,FALSE)),"/",VLOOKUP(Tableau457452[[#This Row],[Problem Owner]],Table!E:F,2,FALSE))</f>
        <v>/</v>
      </c>
      <c r="N92" s="10" t="str">
        <f>IF(ISERROR( Tableau_owssvr_1[[#This Row],[Problem Owner]]),"/", Tableau_owssvr_1[[#This Row],[Problem Owner]])</f>
        <v>/</v>
      </c>
      <c r="O92" s="13" t="str">
        <f>IF(ISERROR( Tableau_owssvr_1[[#This Row],[Status]]),"/", Tableau_owssvr_1[[#This Row],[Status]])</f>
        <v>/</v>
      </c>
      <c r="P92" s="13" t="str">
        <f>IF(ISERROR( Tableau_owssvr_1[[#This Row],[Site Origin]]),"/", Tableau_owssvr_1[[#This Row],[Site Origin]])</f>
        <v>/</v>
      </c>
    </row>
    <row r="93" spans="1:16" x14ac:dyDescent="0.25">
      <c r="A93" s="11" t="str">
        <f ca="1">IF(ISERROR(ABS(Tableau_owssvr_1[[#This Row],[Creation Date]]-TODAY())),"/", ABS(Tableau_owssvr_1[[#This Row],[Creation Date]]-TODAY()))</f>
        <v>/</v>
      </c>
      <c r="B93" s="11" t="str">
        <f ca="1">IF(ISERROR(Tableau_owssvr_1[[#This Row],[Action 1 Effectivity Date]]-TODAY()),"/", (Tableau_owssvr_1[[#This Row],[Action 1 Effectivity Date]]-TODAY())*-1)</f>
        <v>/</v>
      </c>
      <c r="C93" s="11" t="str">
        <f ca="1">IF(ISERROR(Tableau_owssvr_1[[#This Row],[Action 2 Effectivity Date]]-TODAY()),"/", (Tableau_owssvr_1[[#This Row],[Action 2 Effectivity Date]]-TODAY())*-1)</f>
        <v>/</v>
      </c>
      <c r="D93" s="11" t="str">
        <f ca="1">IF(ISERROR(Tableau_owssvr_1[[#This Row],[Action 3 Effectivity Date]]-TODAY()),"/", (Tableau_owssvr_1[[#This Row],[Action 3 Effectivity Date]]-TODAY())*-1)</f>
        <v>/</v>
      </c>
      <c r="E93" s="12" t="str">
        <f>IF(ISERROR( Tableau_owssvr_1[[#This Row],[Criticality]]),"/",  Tableau_owssvr_1[[#This Row],[Criticality]])</f>
        <v>/</v>
      </c>
      <c r="F93" s="12" t="str">
        <f>IF(ISERROR( Tableau_owssvr_1[[#This Row],[Source]]),"/", Tableau_owssvr_1[[#This Row],[Source]])</f>
        <v>/</v>
      </c>
      <c r="G93" s="12" t="str">
        <f>IF(ISERROR( Tableau_owssvr_1[[#This Row],[Problem Statement]]),"/", Tableau_owssvr_1[[#This Row],[Problem Statement]])</f>
        <v>/</v>
      </c>
      <c r="H93" s="60"/>
      <c r="I93" s="12"/>
      <c r="J93" s="12" t="str">
        <f>IF(ISERROR( Tableau_owssvr_1[[#This Row],[Title]]),"/", Tableau_owssvr_1[[#This Row],[Title]])</f>
        <v>/</v>
      </c>
      <c r="K93" s="13" t="str">
        <f>IF(ISERROR( Tableau_owssvr_1[[#This Row],[Problem Initiator]]),"/", Tableau_owssvr_1[[#This Row],[Problem Initiator]])</f>
        <v>/</v>
      </c>
      <c r="L93" s="14" t="str">
        <f>IF(ISERROR( Tableau_owssvr_1[[#This Row],[Creation Date]]),"/", Tableau_owssvr_1[[#This Row],[Creation Date]])</f>
        <v>/</v>
      </c>
      <c r="M93" s="13" t="str">
        <f>IF(ISERROR(VLOOKUP(Tableau457452[[#This Row],[Problem Owner]],Table!E:F,2,FALSE)),"/",VLOOKUP(Tableau457452[[#This Row],[Problem Owner]],Table!E:F,2,FALSE))</f>
        <v>/</v>
      </c>
      <c r="N93" s="10" t="str">
        <f>IF(ISERROR( Tableau_owssvr_1[[#This Row],[Problem Owner]]),"/", Tableau_owssvr_1[[#This Row],[Problem Owner]])</f>
        <v>/</v>
      </c>
      <c r="O93" s="13" t="str">
        <f>IF(ISERROR( Tableau_owssvr_1[[#This Row],[Status]]),"/", Tableau_owssvr_1[[#This Row],[Status]])</f>
        <v>/</v>
      </c>
      <c r="P93" s="13" t="str">
        <f>IF(ISERROR( Tableau_owssvr_1[[#This Row],[Site Origin]]),"/", Tableau_owssvr_1[[#This Row],[Site Origin]])</f>
        <v>/</v>
      </c>
    </row>
    <row r="94" spans="1:16" x14ac:dyDescent="0.25">
      <c r="A94" s="11" t="str">
        <f ca="1">IF(ISERROR(ABS(Tableau_owssvr_1[[#This Row],[Creation Date]]-TODAY())),"/", ABS(Tableau_owssvr_1[[#This Row],[Creation Date]]-TODAY()))</f>
        <v>/</v>
      </c>
      <c r="B94" s="11" t="str">
        <f ca="1">IF(ISERROR(Tableau_owssvr_1[[#This Row],[Action 1 Effectivity Date]]-TODAY()),"/", (Tableau_owssvr_1[[#This Row],[Action 1 Effectivity Date]]-TODAY())*-1)</f>
        <v>/</v>
      </c>
      <c r="C94" s="11" t="str">
        <f ca="1">IF(ISERROR(Tableau_owssvr_1[[#This Row],[Action 2 Effectivity Date]]-TODAY()),"/", (Tableau_owssvr_1[[#This Row],[Action 2 Effectivity Date]]-TODAY())*-1)</f>
        <v>/</v>
      </c>
      <c r="D94" s="11" t="str">
        <f ca="1">IF(ISERROR(Tableau_owssvr_1[[#This Row],[Action 3 Effectivity Date]]-TODAY()),"/", (Tableau_owssvr_1[[#This Row],[Action 3 Effectivity Date]]-TODAY())*-1)</f>
        <v>/</v>
      </c>
      <c r="E94" s="12" t="str">
        <f>IF(ISERROR( Tableau_owssvr_1[[#This Row],[Criticality]]),"/",  Tableau_owssvr_1[[#This Row],[Criticality]])</f>
        <v>/</v>
      </c>
      <c r="F94" s="12" t="str">
        <f>IF(ISERROR( Tableau_owssvr_1[[#This Row],[Source]]),"/", Tableau_owssvr_1[[#This Row],[Source]])</f>
        <v>/</v>
      </c>
      <c r="G94" s="12" t="str">
        <f>IF(ISERROR( Tableau_owssvr_1[[#This Row],[Problem Statement]]),"/", Tableau_owssvr_1[[#This Row],[Problem Statement]])</f>
        <v>/</v>
      </c>
      <c r="H94" s="60"/>
      <c r="I94" s="12"/>
      <c r="J94" s="12" t="str">
        <f>IF(ISERROR( Tableau_owssvr_1[[#This Row],[Title]]),"/", Tableau_owssvr_1[[#This Row],[Title]])</f>
        <v>/</v>
      </c>
      <c r="K94" s="13" t="str">
        <f>IF(ISERROR( Tableau_owssvr_1[[#This Row],[Problem Initiator]]),"/", Tableau_owssvr_1[[#This Row],[Problem Initiator]])</f>
        <v>/</v>
      </c>
      <c r="L94" s="14" t="str">
        <f>IF(ISERROR( Tableau_owssvr_1[[#This Row],[Creation Date]]),"/", Tableau_owssvr_1[[#This Row],[Creation Date]])</f>
        <v>/</v>
      </c>
      <c r="M94" s="13" t="str">
        <f>IF(ISERROR(VLOOKUP(Tableau457452[[#This Row],[Problem Owner]],Table!E:F,2,FALSE)),"/",VLOOKUP(Tableau457452[[#This Row],[Problem Owner]],Table!E:F,2,FALSE))</f>
        <v>/</v>
      </c>
      <c r="N94" s="13" t="str">
        <f>IF(ISERROR( Tableau_owssvr_1[[#This Row],[Problem Owner]]),"/", Tableau_owssvr_1[[#This Row],[Problem Owner]])</f>
        <v>/</v>
      </c>
      <c r="O94" s="13" t="str">
        <f>IF(ISERROR( Tableau_owssvr_1[[#This Row],[Status]]),"/", Tableau_owssvr_1[[#This Row],[Status]])</f>
        <v>/</v>
      </c>
      <c r="P94" s="13" t="str">
        <f>IF(ISERROR( Tableau_owssvr_1[[#This Row],[Site Origin]]),"/", Tableau_owssvr_1[[#This Row],[Site Origin]])</f>
        <v>/</v>
      </c>
    </row>
    <row r="95" spans="1:16" x14ac:dyDescent="0.25">
      <c r="A95" s="11" t="str">
        <f ca="1">IF(ISERROR(ABS(Tableau_owssvr_1[[#This Row],[Creation Date]]-TODAY())),"/", ABS(Tableau_owssvr_1[[#This Row],[Creation Date]]-TODAY()))</f>
        <v>/</v>
      </c>
      <c r="B95" s="11" t="str">
        <f ca="1">IF(ISERROR(Tableau_owssvr_1[[#This Row],[Action 1 Effectivity Date]]-TODAY()),"/", (Tableau_owssvr_1[[#This Row],[Action 1 Effectivity Date]]-TODAY())*-1)</f>
        <v>/</v>
      </c>
      <c r="C95" s="11" t="str">
        <f ca="1">IF(ISERROR(Tableau_owssvr_1[[#This Row],[Action 2 Effectivity Date]]-TODAY()),"/", (Tableau_owssvr_1[[#This Row],[Action 2 Effectivity Date]]-TODAY())*-1)</f>
        <v>/</v>
      </c>
      <c r="D95" s="11" t="str">
        <f ca="1">IF(ISERROR(Tableau_owssvr_1[[#This Row],[Action 3 Effectivity Date]]-TODAY()),"/", (Tableau_owssvr_1[[#This Row],[Action 3 Effectivity Date]]-TODAY())*-1)</f>
        <v>/</v>
      </c>
      <c r="E95" s="12" t="str">
        <f>IF(ISERROR( Tableau_owssvr_1[[#This Row],[Criticality]]),"/",  Tableau_owssvr_1[[#This Row],[Criticality]])</f>
        <v>/</v>
      </c>
      <c r="F95" s="12" t="str">
        <f>IF(ISERROR( Tableau_owssvr_1[[#This Row],[Source]]),"/", Tableau_owssvr_1[[#This Row],[Source]])</f>
        <v>/</v>
      </c>
      <c r="G95" s="12" t="str">
        <f>IF(ISERROR( Tableau_owssvr_1[[#This Row],[Problem Statement]]),"/", Tableau_owssvr_1[[#This Row],[Problem Statement]])</f>
        <v>/</v>
      </c>
      <c r="H95" s="60"/>
      <c r="I95" s="12"/>
      <c r="J95" s="12" t="str">
        <f>IF(ISERROR( Tableau_owssvr_1[[#This Row],[Title]]),"/", Tableau_owssvr_1[[#This Row],[Title]])</f>
        <v>/</v>
      </c>
      <c r="K95" s="13" t="str">
        <f>IF(ISERROR( Tableau_owssvr_1[[#This Row],[Problem Initiator]]),"/", Tableau_owssvr_1[[#This Row],[Problem Initiator]])</f>
        <v>/</v>
      </c>
      <c r="L95" s="14" t="str">
        <f>IF(ISERROR( Tableau_owssvr_1[[#This Row],[Creation Date]]),"/", Tableau_owssvr_1[[#This Row],[Creation Date]])</f>
        <v>/</v>
      </c>
      <c r="M95" s="13" t="str">
        <f>IF(ISERROR(VLOOKUP(Tableau457452[[#This Row],[Problem Owner]],Table!E:F,2,FALSE)),"/",VLOOKUP(Tableau457452[[#This Row],[Problem Owner]],Table!E:F,2,FALSE))</f>
        <v>/</v>
      </c>
      <c r="N95" s="13" t="str">
        <f>IF(ISERROR( Tableau_owssvr_1[[#This Row],[Problem Owner]]),"/", Tableau_owssvr_1[[#This Row],[Problem Owner]])</f>
        <v>/</v>
      </c>
      <c r="O95" s="13" t="str">
        <f>IF(ISERROR( Tableau_owssvr_1[[#This Row],[Status]]),"/", Tableau_owssvr_1[[#This Row],[Status]])</f>
        <v>/</v>
      </c>
      <c r="P95" s="13" t="str">
        <f>IF(ISERROR( Tableau_owssvr_1[[#This Row],[Site Origin]]),"/", Tableau_owssvr_1[[#This Row],[Site Origin]])</f>
        <v>/</v>
      </c>
    </row>
    <row r="96" spans="1:16" x14ac:dyDescent="0.25">
      <c r="A96" s="11" t="str">
        <f ca="1">IF(ISERROR(ABS(Tableau_owssvr_1[[#This Row],[Creation Date]]-TODAY())),"/", ABS(Tableau_owssvr_1[[#This Row],[Creation Date]]-TODAY()))</f>
        <v>/</v>
      </c>
      <c r="B96" s="11" t="str">
        <f ca="1">IF(ISERROR(Tableau_owssvr_1[[#This Row],[Action 1 Effectivity Date]]-TODAY()),"/", (Tableau_owssvr_1[[#This Row],[Action 1 Effectivity Date]]-TODAY())*-1)</f>
        <v>/</v>
      </c>
      <c r="C96" s="11" t="str">
        <f ca="1">IF(ISERROR(Tableau_owssvr_1[[#This Row],[Action 2 Effectivity Date]]-TODAY()),"/", (Tableau_owssvr_1[[#This Row],[Action 2 Effectivity Date]]-TODAY())*-1)</f>
        <v>/</v>
      </c>
      <c r="D96" s="11" t="str">
        <f ca="1">IF(ISERROR(Tableau_owssvr_1[[#This Row],[Action 3 Effectivity Date]]-TODAY()),"/", (Tableau_owssvr_1[[#This Row],[Action 3 Effectivity Date]]-TODAY())*-1)</f>
        <v>/</v>
      </c>
      <c r="E96" s="12" t="str">
        <f>IF(ISERROR( Tableau_owssvr_1[[#This Row],[Criticality]]),"/",  Tableau_owssvr_1[[#This Row],[Criticality]])</f>
        <v>/</v>
      </c>
      <c r="F96" s="12" t="str">
        <f>IF(ISERROR( Tableau_owssvr_1[[#This Row],[Source]]),"/", Tableau_owssvr_1[[#This Row],[Source]])</f>
        <v>/</v>
      </c>
      <c r="G96" s="12" t="str">
        <f>IF(ISERROR( Tableau_owssvr_1[[#This Row],[Problem Statement]]),"/", Tableau_owssvr_1[[#This Row],[Problem Statement]])</f>
        <v>/</v>
      </c>
      <c r="H96" s="60"/>
      <c r="I96" s="12"/>
      <c r="J96" s="12" t="str">
        <f>IF(ISERROR( Tableau_owssvr_1[[#This Row],[Title]]),"/", Tableau_owssvr_1[[#This Row],[Title]])</f>
        <v>/</v>
      </c>
      <c r="K96" s="13" t="str">
        <f>IF(ISERROR( Tableau_owssvr_1[[#This Row],[Problem Initiator]]),"/", Tableau_owssvr_1[[#This Row],[Problem Initiator]])</f>
        <v>/</v>
      </c>
      <c r="L96" s="14" t="str">
        <f>IF(ISERROR( Tableau_owssvr_1[[#This Row],[Creation Date]]),"/", Tableau_owssvr_1[[#This Row],[Creation Date]])</f>
        <v>/</v>
      </c>
      <c r="M96" s="13" t="str">
        <f>IF(ISERROR(VLOOKUP(Tableau457452[[#This Row],[Problem Owner]],Table!E:F,2,FALSE)),"/",VLOOKUP(Tableau457452[[#This Row],[Problem Owner]],Table!E:F,2,FALSE))</f>
        <v>/</v>
      </c>
      <c r="N96" s="13" t="str">
        <f>IF(ISERROR( Tableau_owssvr_1[[#This Row],[Problem Owner]]),"/", Tableau_owssvr_1[[#This Row],[Problem Owner]])</f>
        <v>/</v>
      </c>
      <c r="O96" s="13" t="str">
        <f>IF(ISERROR( Tableau_owssvr_1[[#This Row],[Status]]),"/", Tableau_owssvr_1[[#This Row],[Status]])</f>
        <v>/</v>
      </c>
      <c r="P96" s="13" t="str">
        <f>IF(ISERROR( Tableau_owssvr_1[[#This Row],[Site Origin]]),"/", Tableau_owssvr_1[[#This Row],[Site Origin]])</f>
        <v>/</v>
      </c>
    </row>
    <row r="97" spans="1:16" x14ac:dyDescent="0.25">
      <c r="A97" s="11" t="str">
        <f ca="1">IF(ISERROR(ABS(Tableau_owssvr_1[[#This Row],[Creation Date]]-TODAY())),"/", ABS(Tableau_owssvr_1[[#This Row],[Creation Date]]-TODAY()))</f>
        <v>/</v>
      </c>
      <c r="B97" s="11" t="str">
        <f ca="1">IF(ISERROR(Tableau_owssvr_1[[#This Row],[Action 1 Effectivity Date]]-TODAY()),"/", (Tableau_owssvr_1[[#This Row],[Action 1 Effectivity Date]]-TODAY())*-1)</f>
        <v>/</v>
      </c>
      <c r="C97" s="11" t="str">
        <f ca="1">IF(ISERROR(Tableau_owssvr_1[[#This Row],[Action 2 Effectivity Date]]-TODAY()),"/", (Tableau_owssvr_1[[#This Row],[Action 2 Effectivity Date]]-TODAY())*-1)</f>
        <v>/</v>
      </c>
      <c r="D97" s="11" t="str">
        <f ca="1">IF(ISERROR(Tableau_owssvr_1[[#This Row],[Action 3 Effectivity Date]]-TODAY()),"/", (Tableau_owssvr_1[[#This Row],[Action 3 Effectivity Date]]-TODAY())*-1)</f>
        <v>/</v>
      </c>
      <c r="E97" s="12" t="str">
        <f>IF(ISERROR( Tableau_owssvr_1[[#This Row],[Criticality]]),"/",  Tableau_owssvr_1[[#This Row],[Criticality]])</f>
        <v>/</v>
      </c>
      <c r="F97" s="12" t="str">
        <f>IF(ISERROR( Tableau_owssvr_1[[#This Row],[Source]]),"/", Tableau_owssvr_1[[#This Row],[Source]])</f>
        <v>/</v>
      </c>
      <c r="G97" s="12" t="str">
        <f>IF(ISERROR( Tableau_owssvr_1[[#This Row],[Problem Statement]]),"/", Tableau_owssvr_1[[#This Row],[Problem Statement]])</f>
        <v>/</v>
      </c>
      <c r="H97" s="60"/>
      <c r="I97" s="12"/>
      <c r="J97" s="12" t="str">
        <f>IF(ISERROR( Tableau_owssvr_1[[#This Row],[Title]]),"/", Tableau_owssvr_1[[#This Row],[Title]])</f>
        <v>/</v>
      </c>
      <c r="K97" s="13" t="str">
        <f>IF(ISERROR( Tableau_owssvr_1[[#This Row],[Problem Initiator]]),"/", Tableau_owssvr_1[[#This Row],[Problem Initiator]])</f>
        <v>/</v>
      </c>
      <c r="L97" s="14" t="str">
        <f>IF(ISERROR( Tableau_owssvr_1[[#This Row],[Creation Date]]),"/", Tableau_owssvr_1[[#This Row],[Creation Date]])</f>
        <v>/</v>
      </c>
      <c r="M97" s="13" t="str">
        <f>IF(ISERROR(VLOOKUP(Tableau457452[[#This Row],[Problem Owner]],Table!E:F,2,FALSE)),"/",VLOOKUP(Tableau457452[[#This Row],[Problem Owner]],Table!E:F,2,FALSE))</f>
        <v>/</v>
      </c>
      <c r="N97" s="13" t="str">
        <f>IF(ISERROR( Tableau_owssvr_1[[#This Row],[Problem Owner]]),"/", Tableau_owssvr_1[[#This Row],[Problem Owner]])</f>
        <v>/</v>
      </c>
      <c r="O97" s="13" t="str">
        <f>IF(ISERROR( Tableau_owssvr_1[[#This Row],[Status]]),"/", Tableau_owssvr_1[[#This Row],[Status]])</f>
        <v>/</v>
      </c>
      <c r="P97" s="13" t="str">
        <f>IF(ISERROR( Tableau_owssvr_1[[#This Row],[Site Origin]]),"/", Tableau_owssvr_1[[#This Row],[Site Origin]])</f>
        <v>/</v>
      </c>
    </row>
    <row r="98" spans="1:16" x14ac:dyDescent="0.25">
      <c r="A98" s="11" t="str">
        <f ca="1">IF(ISERROR(ABS(Tableau_owssvr_1[[#This Row],[Creation Date]]-TODAY())),"/", ABS(Tableau_owssvr_1[[#This Row],[Creation Date]]-TODAY()))</f>
        <v>/</v>
      </c>
      <c r="B98" s="11" t="str">
        <f ca="1">IF(ISERROR(Tableau_owssvr_1[[#This Row],[Action 1 Effectivity Date]]-TODAY()),"/", (Tableau_owssvr_1[[#This Row],[Action 1 Effectivity Date]]-TODAY())*-1)</f>
        <v>/</v>
      </c>
      <c r="C98" s="11" t="str">
        <f ca="1">IF(ISERROR(Tableau_owssvr_1[[#This Row],[Action 2 Effectivity Date]]-TODAY()),"/", (Tableau_owssvr_1[[#This Row],[Action 2 Effectivity Date]]-TODAY())*-1)</f>
        <v>/</v>
      </c>
      <c r="D98" s="11" t="str">
        <f ca="1">IF(ISERROR(Tableau_owssvr_1[[#This Row],[Action 3 Effectivity Date]]-TODAY()),"/", (Tableau_owssvr_1[[#This Row],[Action 3 Effectivity Date]]-TODAY())*-1)</f>
        <v>/</v>
      </c>
      <c r="E98" s="12" t="str">
        <f>IF(ISERROR( Tableau_owssvr_1[[#This Row],[Criticality]]),"/",  Tableau_owssvr_1[[#This Row],[Criticality]])</f>
        <v>/</v>
      </c>
      <c r="F98" s="12" t="str">
        <f>IF(ISERROR( Tableau_owssvr_1[[#This Row],[Source]]),"/", Tableau_owssvr_1[[#This Row],[Source]])</f>
        <v>/</v>
      </c>
      <c r="G98" s="12" t="str">
        <f>IF(ISERROR( Tableau_owssvr_1[[#This Row],[Problem Statement]]),"/", Tableau_owssvr_1[[#This Row],[Problem Statement]])</f>
        <v>/</v>
      </c>
      <c r="H98" s="60"/>
      <c r="I98" s="12"/>
      <c r="J98" s="12" t="str">
        <f>IF(ISERROR( Tableau_owssvr_1[[#This Row],[Title]]),"/", Tableau_owssvr_1[[#This Row],[Title]])</f>
        <v>/</v>
      </c>
      <c r="K98" s="13" t="str">
        <f>IF(ISERROR( Tableau_owssvr_1[[#This Row],[Problem Initiator]]),"/", Tableau_owssvr_1[[#This Row],[Problem Initiator]])</f>
        <v>/</v>
      </c>
      <c r="L98" s="14" t="str">
        <f>IF(ISERROR( Tableau_owssvr_1[[#This Row],[Creation Date]]),"/", Tableau_owssvr_1[[#This Row],[Creation Date]])</f>
        <v>/</v>
      </c>
      <c r="M98" s="13" t="str">
        <f>IF(ISERROR(VLOOKUP(Tableau457452[[#This Row],[Problem Owner]],Table!E:F,2,FALSE)),"/",VLOOKUP(Tableau457452[[#This Row],[Problem Owner]],Table!E:F,2,FALSE))</f>
        <v>/</v>
      </c>
      <c r="N98" s="13" t="str">
        <f>IF(ISERROR( Tableau_owssvr_1[[#This Row],[Problem Owner]]),"/", Tableau_owssvr_1[[#This Row],[Problem Owner]])</f>
        <v>/</v>
      </c>
      <c r="O98" s="13" t="str">
        <f>IF(ISERROR( Tableau_owssvr_1[[#This Row],[Status]]),"/", Tableau_owssvr_1[[#This Row],[Status]])</f>
        <v>/</v>
      </c>
      <c r="P98" s="13" t="str">
        <f>IF(ISERROR( Tableau_owssvr_1[[#This Row],[Site Origin]]),"/", Tableau_owssvr_1[[#This Row],[Site Origin]])</f>
        <v>/</v>
      </c>
    </row>
    <row r="99" spans="1:16" x14ac:dyDescent="0.25">
      <c r="A99" s="11" t="str">
        <f ca="1">IF(ISERROR(ABS(Tableau_owssvr_1[[#This Row],[Creation Date]]-TODAY())),"/", ABS(Tableau_owssvr_1[[#This Row],[Creation Date]]-TODAY()))</f>
        <v>/</v>
      </c>
      <c r="B99" s="11" t="str">
        <f ca="1">IF(ISERROR(Tableau_owssvr_1[[#This Row],[Action 1 Effectivity Date]]-TODAY()),"/", (Tableau_owssvr_1[[#This Row],[Action 1 Effectivity Date]]-TODAY())*-1)</f>
        <v>/</v>
      </c>
      <c r="C99" s="11" t="str">
        <f ca="1">IF(ISERROR(Tableau_owssvr_1[[#This Row],[Action 2 Effectivity Date]]-TODAY()),"/", (Tableau_owssvr_1[[#This Row],[Action 2 Effectivity Date]]-TODAY())*-1)</f>
        <v>/</v>
      </c>
      <c r="D99" s="11" t="str">
        <f ca="1">IF(ISERROR(Tableau_owssvr_1[[#This Row],[Action 3 Effectivity Date]]-TODAY()),"/", (Tableau_owssvr_1[[#This Row],[Action 3 Effectivity Date]]-TODAY())*-1)</f>
        <v>/</v>
      </c>
      <c r="E99" s="12" t="str">
        <f>IF(ISERROR( Tableau_owssvr_1[[#This Row],[Criticality]]),"/",  Tableau_owssvr_1[[#This Row],[Criticality]])</f>
        <v>/</v>
      </c>
      <c r="F99" s="12" t="str">
        <f>IF(ISERROR( Tableau_owssvr_1[[#This Row],[Source]]),"/", Tableau_owssvr_1[[#This Row],[Source]])</f>
        <v>/</v>
      </c>
      <c r="G99" s="12" t="str">
        <f>IF(ISERROR( Tableau_owssvr_1[[#This Row],[Problem Statement]]),"/", Tableau_owssvr_1[[#This Row],[Problem Statement]])</f>
        <v>/</v>
      </c>
      <c r="H99" s="60"/>
      <c r="I99" s="12"/>
      <c r="J99" s="12" t="str">
        <f>IF(ISERROR( Tableau_owssvr_1[[#This Row],[Title]]),"/", Tableau_owssvr_1[[#This Row],[Title]])</f>
        <v>/</v>
      </c>
      <c r="K99" s="13" t="str">
        <f>IF(ISERROR( Tableau_owssvr_1[[#This Row],[Problem Initiator]]),"/", Tableau_owssvr_1[[#This Row],[Problem Initiator]])</f>
        <v>/</v>
      </c>
      <c r="L99" s="14" t="str">
        <f>IF(ISERROR( Tableau_owssvr_1[[#This Row],[Creation Date]]),"/", Tableau_owssvr_1[[#This Row],[Creation Date]])</f>
        <v>/</v>
      </c>
      <c r="M99" s="13" t="str">
        <f>IF(ISERROR(VLOOKUP(Tableau457452[[#This Row],[Problem Owner]],Table!E:F,2,FALSE)),"/",VLOOKUP(Tableau457452[[#This Row],[Problem Owner]],Table!E:F,2,FALSE))</f>
        <v>/</v>
      </c>
      <c r="N99" s="13" t="str">
        <f>IF(ISERROR( Tableau_owssvr_1[[#This Row],[Problem Owner]]),"/", Tableau_owssvr_1[[#This Row],[Problem Owner]])</f>
        <v>/</v>
      </c>
      <c r="O99" s="13" t="str">
        <f>IF(ISERROR( Tableau_owssvr_1[[#This Row],[Status]]),"/", Tableau_owssvr_1[[#This Row],[Status]])</f>
        <v>/</v>
      </c>
      <c r="P99" s="13" t="str">
        <f>IF(ISERROR( Tableau_owssvr_1[[#This Row],[Site Origin]]),"/", Tableau_owssvr_1[[#This Row],[Site Origin]])</f>
        <v>/</v>
      </c>
    </row>
    <row r="100" spans="1:16" x14ac:dyDescent="0.25">
      <c r="A100" s="11" t="str">
        <f ca="1">IF(ISERROR(ABS(Tableau_owssvr_1[[#This Row],[Creation Date]]-TODAY())),"/", ABS(Tableau_owssvr_1[[#This Row],[Creation Date]]-TODAY()))</f>
        <v>/</v>
      </c>
      <c r="B100" s="11" t="str">
        <f ca="1">IF(ISERROR(Tableau_owssvr_1[[#This Row],[Action 1 Effectivity Date]]-TODAY()),"/", (Tableau_owssvr_1[[#This Row],[Action 1 Effectivity Date]]-TODAY())*-1)</f>
        <v>/</v>
      </c>
      <c r="C100" s="11" t="str">
        <f ca="1">IF(ISERROR(Tableau_owssvr_1[[#This Row],[Action 2 Effectivity Date]]-TODAY()),"/", (Tableau_owssvr_1[[#This Row],[Action 2 Effectivity Date]]-TODAY())*-1)</f>
        <v>/</v>
      </c>
      <c r="D100" s="11" t="str">
        <f ca="1">IF(ISERROR(Tableau_owssvr_1[[#This Row],[Action 3 Effectivity Date]]-TODAY()),"/", (Tableau_owssvr_1[[#This Row],[Action 3 Effectivity Date]]-TODAY())*-1)</f>
        <v>/</v>
      </c>
      <c r="E100" s="12" t="str">
        <f>IF(ISERROR( Tableau_owssvr_1[[#This Row],[Criticality]]),"/",  Tableau_owssvr_1[[#This Row],[Criticality]])</f>
        <v>/</v>
      </c>
      <c r="F100" s="12" t="str">
        <f>IF(ISERROR( Tableau_owssvr_1[[#This Row],[Source]]),"/", Tableau_owssvr_1[[#This Row],[Source]])</f>
        <v>/</v>
      </c>
      <c r="G100" s="12" t="str">
        <f>IF(ISERROR( Tableau_owssvr_1[[#This Row],[Problem Statement]]),"/", Tableau_owssvr_1[[#This Row],[Problem Statement]])</f>
        <v>/</v>
      </c>
      <c r="H100" s="60"/>
      <c r="I100" s="12"/>
      <c r="J100" s="12" t="str">
        <f>IF(ISERROR( Tableau_owssvr_1[[#This Row],[Title]]),"/", Tableau_owssvr_1[[#This Row],[Title]])</f>
        <v>/</v>
      </c>
      <c r="K100" s="13" t="str">
        <f>IF(ISERROR( Tableau_owssvr_1[[#This Row],[Problem Initiator]]),"/", Tableau_owssvr_1[[#This Row],[Problem Initiator]])</f>
        <v>/</v>
      </c>
      <c r="L100" s="14" t="str">
        <f>IF(ISERROR( Tableau_owssvr_1[[#This Row],[Creation Date]]),"/", Tableau_owssvr_1[[#This Row],[Creation Date]])</f>
        <v>/</v>
      </c>
      <c r="M100" s="13" t="str">
        <f>IF(ISERROR(VLOOKUP(Tableau457452[[#This Row],[Problem Owner]],Table!E:F,2,FALSE)),"/",VLOOKUP(Tableau457452[[#This Row],[Problem Owner]],Table!E:F,2,FALSE))</f>
        <v>/</v>
      </c>
      <c r="N100" s="13" t="str">
        <f>IF(ISERROR( Tableau_owssvr_1[[#This Row],[Problem Owner]]),"/", Tableau_owssvr_1[[#This Row],[Problem Owner]])</f>
        <v>/</v>
      </c>
      <c r="O100" s="13" t="str">
        <f>IF(ISERROR( Tableau_owssvr_1[[#This Row],[Status]]),"/", Tableau_owssvr_1[[#This Row],[Status]])</f>
        <v>/</v>
      </c>
      <c r="P100" s="13" t="str">
        <f>IF(ISERROR( Tableau_owssvr_1[[#This Row],[Site Origin]]),"/", Tableau_owssvr_1[[#This Row],[Site Origin]])</f>
        <v>/</v>
      </c>
    </row>
    <row r="101" spans="1:16" x14ac:dyDescent="0.25">
      <c r="A101" s="11" t="str">
        <f ca="1">IF(ISERROR(ABS(Tableau_owssvr_1[[#This Row],[Creation Date]]-TODAY())),"/", ABS(Tableau_owssvr_1[[#This Row],[Creation Date]]-TODAY()))</f>
        <v>/</v>
      </c>
      <c r="B101" s="11" t="str">
        <f ca="1">IF(ISERROR(Tableau_owssvr_1[[#This Row],[Action 1 Effectivity Date]]-TODAY()),"/", (Tableau_owssvr_1[[#This Row],[Action 1 Effectivity Date]]-TODAY())*-1)</f>
        <v>/</v>
      </c>
      <c r="C101" s="11" t="str">
        <f ca="1">IF(ISERROR(Tableau_owssvr_1[[#This Row],[Action 2 Effectivity Date]]-TODAY()),"/", (Tableau_owssvr_1[[#This Row],[Action 2 Effectivity Date]]-TODAY())*-1)</f>
        <v>/</v>
      </c>
      <c r="D101" s="11" t="str">
        <f ca="1">IF(ISERROR(Tableau_owssvr_1[[#This Row],[Action 3 Effectivity Date]]-TODAY()),"/", (Tableau_owssvr_1[[#This Row],[Action 3 Effectivity Date]]-TODAY())*-1)</f>
        <v>/</v>
      </c>
      <c r="E101" s="12" t="str">
        <f>IF(ISERROR( Tableau_owssvr_1[[#This Row],[Criticality]]),"/",  Tableau_owssvr_1[[#This Row],[Criticality]])</f>
        <v>/</v>
      </c>
      <c r="F101" s="12" t="str">
        <f>IF(ISERROR( Tableau_owssvr_1[[#This Row],[Source]]),"/", Tableau_owssvr_1[[#This Row],[Source]])</f>
        <v>/</v>
      </c>
      <c r="G101" s="12" t="str">
        <f>IF(ISERROR( Tableau_owssvr_1[[#This Row],[Problem Statement]]),"/", Tableau_owssvr_1[[#This Row],[Problem Statement]])</f>
        <v>/</v>
      </c>
      <c r="H101" s="60"/>
      <c r="I101" s="12"/>
      <c r="J101" s="12" t="str">
        <f>IF(ISERROR( Tableau_owssvr_1[[#This Row],[Title]]),"/", Tableau_owssvr_1[[#This Row],[Title]])</f>
        <v>/</v>
      </c>
      <c r="K101" s="13" t="str">
        <f>IF(ISERROR( Tableau_owssvr_1[[#This Row],[Problem Initiator]]),"/", Tableau_owssvr_1[[#This Row],[Problem Initiator]])</f>
        <v>/</v>
      </c>
      <c r="L101" s="14" t="str">
        <f>IF(ISERROR( Tableau_owssvr_1[[#This Row],[Creation Date]]),"/", Tableau_owssvr_1[[#This Row],[Creation Date]])</f>
        <v>/</v>
      </c>
      <c r="M101" s="13" t="str">
        <f>IF(ISERROR(VLOOKUP(Tableau457452[[#This Row],[Problem Owner]],Table!E:F,2,FALSE)),"/",VLOOKUP(Tableau457452[[#This Row],[Problem Owner]],Table!E:F,2,FALSE))</f>
        <v>/</v>
      </c>
      <c r="N101" s="13" t="str">
        <f>IF(ISERROR( Tableau_owssvr_1[[#This Row],[Problem Owner]]),"/", Tableau_owssvr_1[[#This Row],[Problem Owner]])</f>
        <v>/</v>
      </c>
      <c r="O101" s="13" t="str">
        <f>IF(ISERROR( Tableau_owssvr_1[[#This Row],[Status]]),"/", Tableau_owssvr_1[[#This Row],[Status]])</f>
        <v>/</v>
      </c>
      <c r="P101" s="13" t="str">
        <f>IF(ISERROR( Tableau_owssvr_1[[#This Row],[Site Origin]]),"/", Tableau_owssvr_1[[#This Row],[Site Origin]])</f>
        <v>/</v>
      </c>
    </row>
    <row r="102" spans="1:16" x14ac:dyDescent="0.25">
      <c r="A102" s="11" t="str">
        <f ca="1">IF(ISERROR(ABS(Tableau_owssvr_1[[#This Row],[Creation Date]]-TODAY())),"/", ABS(Tableau_owssvr_1[[#This Row],[Creation Date]]-TODAY()))</f>
        <v>/</v>
      </c>
      <c r="B102" s="11" t="str">
        <f ca="1">IF(ISERROR(Tableau_owssvr_1[[#This Row],[Action 1 Effectivity Date]]-TODAY()),"/", (Tableau_owssvr_1[[#This Row],[Action 1 Effectivity Date]]-TODAY())*-1)</f>
        <v>/</v>
      </c>
      <c r="C102" s="11" t="str">
        <f ca="1">IF(ISERROR(Tableau_owssvr_1[[#This Row],[Action 2 Effectivity Date]]-TODAY()),"/", (Tableau_owssvr_1[[#This Row],[Action 2 Effectivity Date]]-TODAY())*-1)</f>
        <v>/</v>
      </c>
      <c r="D102" s="11" t="str">
        <f ca="1">IF(ISERROR(Tableau_owssvr_1[[#This Row],[Action 3 Effectivity Date]]-TODAY()),"/", (Tableau_owssvr_1[[#This Row],[Action 3 Effectivity Date]]-TODAY())*-1)</f>
        <v>/</v>
      </c>
      <c r="E102" s="12" t="str">
        <f>IF(ISERROR( Tableau_owssvr_1[[#This Row],[Criticality]]),"/",  Tableau_owssvr_1[[#This Row],[Criticality]])</f>
        <v>/</v>
      </c>
      <c r="F102" s="12" t="str">
        <f>IF(ISERROR( Tableau_owssvr_1[[#This Row],[Source]]),"/", Tableau_owssvr_1[[#This Row],[Source]])</f>
        <v>/</v>
      </c>
      <c r="G102" s="12" t="str">
        <f>IF(ISERROR( Tableau_owssvr_1[[#This Row],[Problem Statement]]),"/", Tableau_owssvr_1[[#This Row],[Problem Statement]])</f>
        <v>/</v>
      </c>
      <c r="H102" s="60"/>
      <c r="I102" s="12"/>
      <c r="J102" s="12" t="str">
        <f>IF(ISERROR( Tableau_owssvr_1[[#This Row],[Title]]),"/", Tableau_owssvr_1[[#This Row],[Title]])</f>
        <v>/</v>
      </c>
      <c r="K102" s="13" t="str">
        <f>IF(ISERROR( Tableau_owssvr_1[[#This Row],[Problem Initiator]]),"/", Tableau_owssvr_1[[#This Row],[Problem Initiator]])</f>
        <v>/</v>
      </c>
      <c r="L102" s="14" t="str">
        <f>IF(ISERROR( Tableau_owssvr_1[[#This Row],[Creation Date]]),"/", Tableau_owssvr_1[[#This Row],[Creation Date]])</f>
        <v>/</v>
      </c>
      <c r="M102" s="13" t="str">
        <f>IF(ISERROR(VLOOKUP(Tableau457452[[#This Row],[Problem Owner]],Table!E:F,2,FALSE)),"/",VLOOKUP(Tableau457452[[#This Row],[Problem Owner]],Table!E:F,2,FALSE))</f>
        <v>/</v>
      </c>
      <c r="N102" s="13" t="str">
        <f>IF(ISERROR( Tableau_owssvr_1[[#This Row],[Problem Owner]]),"/", Tableau_owssvr_1[[#This Row],[Problem Owner]])</f>
        <v>/</v>
      </c>
      <c r="O102" s="13" t="str">
        <f>IF(ISERROR( Tableau_owssvr_1[[#This Row],[Status]]),"/", Tableau_owssvr_1[[#This Row],[Status]])</f>
        <v>/</v>
      </c>
      <c r="P102" s="13" t="str">
        <f>IF(ISERROR( Tableau_owssvr_1[[#This Row],[Site Origin]]),"/", Tableau_owssvr_1[[#This Row],[Site Origin]])</f>
        <v>/</v>
      </c>
    </row>
    <row r="103" spans="1:16" x14ac:dyDescent="0.25">
      <c r="A103" s="11" t="str">
        <f ca="1">IF(ISERROR(ABS(Tableau_owssvr_1[[#This Row],[Creation Date]]-TODAY())),"/", ABS(Tableau_owssvr_1[[#This Row],[Creation Date]]-TODAY()))</f>
        <v>/</v>
      </c>
      <c r="B103" s="11" t="str">
        <f ca="1">IF(ISERROR(Tableau_owssvr_1[[#This Row],[Action 1 Effectivity Date]]-TODAY()),"/", (Tableau_owssvr_1[[#This Row],[Action 1 Effectivity Date]]-TODAY())*-1)</f>
        <v>/</v>
      </c>
      <c r="C103" s="11" t="str">
        <f ca="1">IF(ISERROR(Tableau_owssvr_1[[#This Row],[Action 2 Effectivity Date]]-TODAY()),"/", (Tableau_owssvr_1[[#This Row],[Action 2 Effectivity Date]]-TODAY())*-1)</f>
        <v>/</v>
      </c>
      <c r="D103" s="11" t="str">
        <f ca="1">IF(ISERROR(Tableau_owssvr_1[[#This Row],[Action 3 Effectivity Date]]-TODAY()),"/", (Tableau_owssvr_1[[#This Row],[Action 3 Effectivity Date]]-TODAY())*-1)</f>
        <v>/</v>
      </c>
      <c r="E103" s="12" t="str">
        <f>IF(ISERROR( Tableau_owssvr_1[[#This Row],[Criticality]]),"/",  Tableau_owssvr_1[[#This Row],[Criticality]])</f>
        <v>/</v>
      </c>
      <c r="F103" s="12" t="str">
        <f>IF(ISERROR( Tableau_owssvr_1[[#This Row],[Source]]),"/", Tableau_owssvr_1[[#This Row],[Source]])</f>
        <v>/</v>
      </c>
      <c r="G103" s="12" t="str">
        <f>IF(ISERROR( Tableau_owssvr_1[[#This Row],[Problem Statement]]),"/", Tableau_owssvr_1[[#This Row],[Problem Statement]])</f>
        <v>/</v>
      </c>
      <c r="H103" s="60"/>
      <c r="I103" s="12"/>
      <c r="J103" s="12" t="str">
        <f>IF(ISERROR( Tableau_owssvr_1[[#This Row],[Title]]),"/", Tableau_owssvr_1[[#This Row],[Title]])</f>
        <v>/</v>
      </c>
      <c r="K103" s="13" t="str">
        <f>IF(ISERROR( Tableau_owssvr_1[[#This Row],[Problem Initiator]]),"/", Tableau_owssvr_1[[#This Row],[Problem Initiator]])</f>
        <v>/</v>
      </c>
      <c r="L103" s="14" t="str">
        <f>IF(ISERROR( Tableau_owssvr_1[[#This Row],[Creation Date]]),"/", Tableau_owssvr_1[[#This Row],[Creation Date]])</f>
        <v>/</v>
      </c>
      <c r="M103" s="13" t="str">
        <f>IF(ISERROR(VLOOKUP(Tableau457452[[#This Row],[Problem Owner]],Table!E:F,2,FALSE)),"/",VLOOKUP(Tableau457452[[#This Row],[Problem Owner]],Table!E:F,2,FALSE))</f>
        <v>/</v>
      </c>
      <c r="N103" s="13" t="str">
        <f>IF(ISERROR( Tableau_owssvr_1[[#This Row],[Problem Owner]]),"/", Tableau_owssvr_1[[#This Row],[Problem Owner]])</f>
        <v>/</v>
      </c>
      <c r="O103" s="13" t="str">
        <f>IF(ISERROR( Tableau_owssvr_1[[#This Row],[Status]]),"/", Tableau_owssvr_1[[#This Row],[Status]])</f>
        <v>/</v>
      </c>
      <c r="P103" s="13" t="str">
        <f>IF(ISERROR( Tableau_owssvr_1[[#This Row],[Site Origin]]),"/", Tableau_owssvr_1[[#This Row],[Site Origin]])</f>
        <v>/</v>
      </c>
    </row>
    <row r="104" spans="1:16" x14ac:dyDescent="0.25">
      <c r="A104" s="11" t="str">
        <f ca="1">IF(ISERROR(ABS(Tableau_owssvr_1[[#This Row],[Creation Date]]-TODAY())),"/", ABS(Tableau_owssvr_1[[#This Row],[Creation Date]]-TODAY()))</f>
        <v>/</v>
      </c>
      <c r="B104" s="11" t="str">
        <f ca="1">IF(ISERROR(Tableau_owssvr_1[[#This Row],[Action 1 Effectivity Date]]-TODAY()),"/", (Tableau_owssvr_1[[#This Row],[Action 1 Effectivity Date]]-TODAY())*-1)</f>
        <v>/</v>
      </c>
      <c r="C104" s="11" t="str">
        <f ca="1">IF(ISERROR(Tableau_owssvr_1[[#This Row],[Action 2 Effectivity Date]]-TODAY()),"/", (Tableau_owssvr_1[[#This Row],[Action 2 Effectivity Date]]-TODAY())*-1)</f>
        <v>/</v>
      </c>
      <c r="D104" s="11" t="str">
        <f ca="1">IF(ISERROR(Tableau_owssvr_1[[#This Row],[Action 3 Effectivity Date]]-TODAY()),"/", (Tableau_owssvr_1[[#This Row],[Action 3 Effectivity Date]]-TODAY())*-1)</f>
        <v>/</v>
      </c>
      <c r="E104" s="12" t="str">
        <f>IF(ISERROR( Tableau_owssvr_1[[#This Row],[Criticality]]),"/",  Tableau_owssvr_1[[#This Row],[Criticality]])</f>
        <v>/</v>
      </c>
      <c r="F104" s="12" t="str">
        <f>IF(ISERROR( Tableau_owssvr_1[[#This Row],[Source]]),"/", Tableau_owssvr_1[[#This Row],[Source]])</f>
        <v>/</v>
      </c>
      <c r="G104" s="12" t="str">
        <f>IF(ISERROR( Tableau_owssvr_1[[#This Row],[Problem Statement]]),"/", Tableau_owssvr_1[[#This Row],[Problem Statement]])</f>
        <v>/</v>
      </c>
      <c r="H104" s="60"/>
      <c r="I104" s="12"/>
      <c r="J104" s="12" t="str">
        <f>IF(ISERROR( Tableau_owssvr_1[[#This Row],[Title]]),"/", Tableau_owssvr_1[[#This Row],[Title]])</f>
        <v>/</v>
      </c>
      <c r="K104" s="13" t="str">
        <f>IF(ISERROR( Tableau_owssvr_1[[#This Row],[Problem Initiator]]),"/", Tableau_owssvr_1[[#This Row],[Problem Initiator]])</f>
        <v>/</v>
      </c>
      <c r="L104" s="14" t="str">
        <f>IF(ISERROR( Tableau_owssvr_1[[#This Row],[Creation Date]]),"/", Tableau_owssvr_1[[#This Row],[Creation Date]])</f>
        <v>/</v>
      </c>
      <c r="M104" s="13" t="str">
        <f>IF(ISERROR(VLOOKUP(Tableau457452[[#This Row],[Problem Owner]],Table!E:F,2,FALSE)),"/",VLOOKUP(Tableau457452[[#This Row],[Problem Owner]],Table!E:F,2,FALSE))</f>
        <v>/</v>
      </c>
      <c r="N104" s="13" t="str">
        <f>IF(ISERROR( Tableau_owssvr_1[[#This Row],[Problem Owner]]),"/", Tableau_owssvr_1[[#This Row],[Problem Owner]])</f>
        <v>/</v>
      </c>
      <c r="O104" s="13" t="str">
        <f>IF(ISERROR( Tableau_owssvr_1[[#This Row],[Status]]),"/", Tableau_owssvr_1[[#This Row],[Status]])</f>
        <v>/</v>
      </c>
      <c r="P104" s="13" t="str">
        <f>IF(ISERROR( Tableau_owssvr_1[[#This Row],[Site Origin]]),"/", Tableau_owssvr_1[[#This Row],[Site Origin]])</f>
        <v>/</v>
      </c>
    </row>
    <row r="105" spans="1:16" x14ac:dyDescent="0.25">
      <c r="A105" s="11" t="str">
        <f ca="1">IF(ISERROR(ABS(Tableau_owssvr_1[[#This Row],[Creation Date]]-TODAY())),"/", ABS(Tableau_owssvr_1[[#This Row],[Creation Date]]-TODAY()))</f>
        <v>/</v>
      </c>
      <c r="B105" s="11" t="str">
        <f ca="1">IF(ISERROR(Tableau_owssvr_1[[#This Row],[Action 1 Effectivity Date]]-TODAY()),"/", (Tableau_owssvr_1[[#This Row],[Action 1 Effectivity Date]]-TODAY())*-1)</f>
        <v>/</v>
      </c>
      <c r="C105" s="11" t="str">
        <f ca="1">IF(ISERROR(Tableau_owssvr_1[[#This Row],[Action 2 Effectivity Date]]-TODAY()),"/", (Tableau_owssvr_1[[#This Row],[Action 2 Effectivity Date]]-TODAY())*-1)</f>
        <v>/</v>
      </c>
      <c r="D105" s="11" t="str">
        <f ca="1">IF(ISERROR(Tableau_owssvr_1[[#This Row],[Action 3 Effectivity Date]]-TODAY()),"/", (Tableau_owssvr_1[[#This Row],[Action 3 Effectivity Date]]-TODAY())*-1)</f>
        <v>/</v>
      </c>
      <c r="E105" s="12" t="str">
        <f>IF(ISERROR( Tableau_owssvr_1[[#This Row],[Criticality]]),"/",  Tableau_owssvr_1[[#This Row],[Criticality]])</f>
        <v>/</v>
      </c>
      <c r="F105" s="12" t="str">
        <f>IF(ISERROR( Tableau_owssvr_1[[#This Row],[Source]]),"/", Tableau_owssvr_1[[#This Row],[Source]])</f>
        <v>/</v>
      </c>
      <c r="G105" s="12" t="str">
        <f>IF(ISERROR( Tableau_owssvr_1[[#This Row],[Problem Statement]]),"/", Tableau_owssvr_1[[#This Row],[Problem Statement]])</f>
        <v>/</v>
      </c>
      <c r="H105" s="60"/>
      <c r="I105" s="12"/>
      <c r="J105" s="12" t="str">
        <f>IF(ISERROR( Tableau_owssvr_1[[#This Row],[Title]]),"/", Tableau_owssvr_1[[#This Row],[Title]])</f>
        <v>/</v>
      </c>
      <c r="K105" s="13" t="str">
        <f>IF(ISERROR( Tableau_owssvr_1[[#This Row],[Problem Initiator]]),"/", Tableau_owssvr_1[[#This Row],[Problem Initiator]])</f>
        <v>/</v>
      </c>
      <c r="L105" s="14" t="str">
        <f>IF(ISERROR( Tableau_owssvr_1[[#This Row],[Creation Date]]),"/", Tableau_owssvr_1[[#This Row],[Creation Date]])</f>
        <v>/</v>
      </c>
      <c r="M105" s="13" t="str">
        <f>IF(ISERROR(VLOOKUP(Tableau457452[[#This Row],[Problem Owner]],Table!E:F,2,FALSE)),"/",VLOOKUP(Tableau457452[[#This Row],[Problem Owner]],Table!E:F,2,FALSE))</f>
        <v>/</v>
      </c>
      <c r="N105" s="13" t="str">
        <f>IF(ISERROR( Tableau_owssvr_1[[#This Row],[Problem Owner]]),"/", Tableau_owssvr_1[[#This Row],[Problem Owner]])</f>
        <v>/</v>
      </c>
      <c r="O105" s="13" t="str">
        <f>IF(ISERROR( Tableau_owssvr_1[[#This Row],[Status]]),"/", Tableau_owssvr_1[[#This Row],[Status]])</f>
        <v>/</v>
      </c>
      <c r="P105" s="13" t="str">
        <f>IF(ISERROR( Tableau_owssvr_1[[#This Row],[Site Origin]]),"/", Tableau_owssvr_1[[#This Row],[Site Origin]])</f>
        <v>/</v>
      </c>
    </row>
    <row r="106" spans="1:16" x14ac:dyDescent="0.25">
      <c r="A106" s="11" t="str">
        <f ca="1">IF(ISERROR(ABS(Tableau_owssvr_1[[#This Row],[Creation Date]]-TODAY())),"/", ABS(Tableau_owssvr_1[[#This Row],[Creation Date]]-TODAY()))</f>
        <v>/</v>
      </c>
      <c r="B106" s="11" t="str">
        <f ca="1">IF(ISERROR(Tableau_owssvr_1[[#This Row],[Action 1 Effectivity Date]]-TODAY()),"/", (Tableau_owssvr_1[[#This Row],[Action 1 Effectivity Date]]-TODAY())*-1)</f>
        <v>/</v>
      </c>
      <c r="C106" s="11" t="str">
        <f ca="1">IF(ISERROR(Tableau_owssvr_1[[#This Row],[Action 2 Effectivity Date]]-TODAY()),"/", (Tableau_owssvr_1[[#This Row],[Action 2 Effectivity Date]]-TODAY())*-1)</f>
        <v>/</v>
      </c>
      <c r="D106" s="11" t="str">
        <f ca="1">IF(ISERROR(Tableau_owssvr_1[[#This Row],[Action 3 Effectivity Date]]-TODAY()),"/", (Tableau_owssvr_1[[#This Row],[Action 3 Effectivity Date]]-TODAY())*-1)</f>
        <v>/</v>
      </c>
      <c r="E106" s="12" t="str">
        <f>IF(ISERROR( Tableau_owssvr_1[[#This Row],[Criticality]]),"/",  Tableau_owssvr_1[[#This Row],[Criticality]])</f>
        <v>/</v>
      </c>
      <c r="F106" s="12" t="str">
        <f>IF(ISERROR( Tableau_owssvr_1[[#This Row],[Source]]),"/", Tableau_owssvr_1[[#This Row],[Source]])</f>
        <v>/</v>
      </c>
      <c r="G106" s="12" t="str">
        <f>IF(ISERROR( Tableau_owssvr_1[[#This Row],[Problem Statement]]),"/", Tableau_owssvr_1[[#This Row],[Problem Statement]])</f>
        <v>/</v>
      </c>
      <c r="H106" s="60"/>
      <c r="I106" s="12"/>
      <c r="J106" s="12" t="str">
        <f>IF(ISERROR( Tableau_owssvr_1[[#This Row],[Title]]),"/", Tableau_owssvr_1[[#This Row],[Title]])</f>
        <v>/</v>
      </c>
      <c r="K106" s="13" t="str">
        <f>IF(ISERROR( Tableau_owssvr_1[[#This Row],[Problem Initiator]]),"/", Tableau_owssvr_1[[#This Row],[Problem Initiator]])</f>
        <v>/</v>
      </c>
      <c r="L106" s="14" t="str">
        <f>IF(ISERROR( Tableau_owssvr_1[[#This Row],[Creation Date]]),"/", Tableau_owssvr_1[[#This Row],[Creation Date]])</f>
        <v>/</v>
      </c>
      <c r="M106" s="13" t="str">
        <f>IF(ISERROR(VLOOKUP(Tableau457452[[#This Row],[Problem Owner]],Table!E:F,2,FALSE)),"/",VLOOKUP(Tableau457452[[#This Row],[Problem Owner]],Table!E:F,2,FALSE))</f>
        <v>/</v>
      </c>
      <c r="N106" s="13" t="str">
        <f>IF(ISERROR( Tableau_owssvr_1[[#This Row],[Problem Owner]]),"/", Tableau_owssvr_1[[#This Row],[Problem Owner]])</f>
        <v>/</v>
      </c>
      <c r="O106" s="13" t="str">
        <f>IF(ISERROR( Tableau_owssvr_1[[#This Row],[Status]]),"/", Tableau_owssvr_1[[#This Row],[Status]])</f>
        <v>/</v>
      </c>
      <c r="P106" s="13" t="str">
        <f>IF(ISERROR( Tableau_owssvr_1[[#This Row],[Site Origin]]),"/", Tableau_owssvr_1[[#This Row],[Site Origin]])</f>
        <v>/</v>
      </c>
    </row>
    <row r="107" spans="1:16" x14ac:dyDescent="0.25">
      <c r="A107" s="11" t="str">
        <f ca="1">IF(ISERROR(ABS(Tableau_owssvr_1[[#This Row],[Creation Date]]-TODAY())),"/", ABS(Tableau_owssvr_1[[#This Row],[Creation Date]]-TODAY()))</f>
        <v>/</v>
      </c>
      <c r="B107" s="11" t="str">
        <f ca="1">IF(ISERROR(Tableau_owssvr_1[[#This Row],[Action 1 Effectivity Date]]-TODAY()),"/", (Tableau_owssvr_1[[#This Row],[Action 1 Effectivity Date]]-TODAY())*-1)</f>
        <v>/</v>
      </c>
      <c r="C107" s="11" t="str">
        <f ca="1">IF(ISERROR(Tableau_owssvr_1[[#This Row],[Action 2 Effectivity Date]]-TODAY()),"/", (Tableau_owssvr_1[[#This Row],[Action 2 Effectivity Date]]-TODAY())*-1)</f>
        <v>/</v>
      </c>
      <c r="D107" s="11" t="str">
        <f ca="1">IF(ISERROR(Tableau_owssvr_1[[#This Row],[Action 3 Effectivity Date]]-TODAY()),"/", (Tableau_owssvr_1[[#This Row],[Action 3 Effectivity Date]]-TODAY())*-1)</f>
        <v>/</v>
      </c>
      <c r="E107" s="12" t="str">
        <f>IF(ISERROR( Tableau_owssvr_1[[#This Row],[Criticality]]),"/",  Tableau_owssvr_1[[#This Row],[Criticality]])</f>
        <v>/</v>
      </c>
      <c r="F107" s="12" t="str">
        <f>IF(ISERROR( Tableau_owssvr_1[[#This Row],[Source]]),"/", Tableau_owssvr_1[[#This Row],[Source]])</f>
        <v>/</v>
      </c>
      <c r="G107" s="12" t="str">
        <f>IF(ISERROR( Tableau_owssvr_1[[#This Row],[Problem Statement]]),"/", Tableau_owssvr_1[[#This Row],[Problem Statement]])</f>
        <v>/</v>
      </c>
      <c r="H107" s="60"/>
      <c r="I107" s="12"/>
      <c r="J107" s="12" t="str">
        <f>IF(ISERROR( Tableau_owssvr_1[[#This Row],[Title]]),"/", Tableau_owssvr_1[[#This Row],[Title]])</f>
        <v>/</v>
      </c>
      <c r="K107" s="13" t="str">
        <f>IF(ISERROR( Tableau_owssvr_1[[#This Row],[Problem Initiator]]),"/", Tableau_owssvr_1[[#This Row],[Problem Initiator]])</f>
        <v>/</v>
      </c>
      <c r="L107" s="14" t="str">
        <f>IF(ISERROR( Tableau_owssvr_1[[#This Row],[Creation Date]]),"/", Tableau_owssvr_1[[#This Row],[Creation Date]])</f>
        <v>/</v>
      </c>
      <c r="M107" s="13" t="str">
        <f>IF(ISERROR(VLOOKUP(Tableau457452[[#This Row],[Problem Owner]],Table!E:F,2,FALSE)),"/",VLOOKUP(Tableau457452[[#This Row],[Problem Owner]],Table!E:F,2,FALSE))</f>
        <v>/</v>
      </c>
      <c r="N107" s="13" t="str">
        <f>IF(ISERROR( Tableau_owssvr_1[[#This Row],[Problem Owner]]),"/", Tableau_owssvr_1[[#This Row],[Problem Owner]])</f>
        <v>/</v>
      </c>
      <c r="O107" s="13" t="str">
        <f>IF(ISERROR( Tableau_owssvr_1[[#This Row],[Status]]),"/", Tableau_owssvr_1[[#This Row],[Status]])</f>
        <v>/</v>
      </c>
      <c r="P107" s="13" t="str">
        <f>IF(ISERROR( Tableau_owssvr_1[[#This Row],[Site Origin]]),"/", Tableau_owssvr_1[[#This Row],[Site Origin]])</f>
        <v>/</v>
      </c>
    </row>
    <row r="108" spans="1:16" x14ac:dyDescent="0.25">
      <c r="A108" s="11" t="str">
        <f ca="1">IF(ISERROR(ABS(Tableau_owssvr_1[[#This Row],[Creation Date]]-TODAY())),"/", ABS(Tableau_owssvr_1[[#This Row],[Creation Date]]-TODAY()))</f>
        <v>/</v>
      </c>
      <c r="B108" s="11" t="str">
        <f ca="1">IF(ISERROR(Tableau_owssvr_1[[#This Row],[Action 1 Effectivity Date]]-TODAY()),"/", (Tableau_owssvr_1[[#This Row],[Action 1 Effectivity Date]]-TODAY())*-1)</f>
        <v>/</v>
      </c>
      <c r="C108" s="11" t="str">
        <f ca="1">IF(ISERROR(Tableau_owssvr_1[[#This Row],[Action 2 Effectivity Date]]-TODAY()),"/", (Tableau_owssvr_1[[#This Row],[Action 2 Effectivity Date]]-TODAY())*-1)</f>
        <v>/</v>
      </c>
      <c r="D108" s="11" t="str">
        <f ca="1">IF(ISERROR(Tableau_owssvr_1[[#This Row],[Action 3 Effectivity Date]]-TODAY()),"/", (Tableau_owssvr_1[[#This Row],[Action 3 Effectivity Date]]-TODAY())*-1)</f>
        <v>/</v>
      </c>
      <c r="E108" s="12" t="str">
        <f>IF(ISERROR( Tableau_owssvr_1[[#This Row],[Criticality]]),"/",  Tableau_owssvr_1[[#This Row],[Criticality]])</f>
        <v>/</v>
      </c>
      <c r="F108" s="12" t="str">
        <f>IF(ISERROR( Tableau_owssvr_1[[#This Row],[Source]]),"/", Tableau_owssvr_1[[#This Row],[Source]])</f>
        <v>/</v>
      </c>
      <c r="G108" s="12" t="str">
        <f>IF(ISERROR( Tableau_owssvr_1[[#This Row],[Problem Statement]]),"/", Tableau_owssvr_1[[#This Row],[Problem Statement]])</f>
        <v>/</v>
      </c>
      <c r="H108" s="60"/>
      <c r="I108" s="12"/>
      <c r="J108" s="12" t="str">
        <f>IF(ISERROR( Tableau_owssvr_1[[#This Row],[Title]]),"/", Tableau_owssvr_1[[#This Row],[Title]])</f>
        <v>/</v>
      </c>
      <c r="K108" s="13" t="str">
        <f>IF(ISERROR( Tableau_owssvr_1[[#This Row],[Problem Initiator]]),"/", Tableau_owssvr_1[[#This Row],[Problem Initiator]])</f>
        <v>/</v>
      </c>
      <c r="L108" s="14" t="str">
        <f>IF(ISERROR( Tableau_owssvr_1[[#This Row],[Creation Date]]),"/", Tableau_owssvr_1[[#This Row],[Creation Date]])</f>
        <v>/</v>
      </c>
      <c r="M108" s="13" t="str">
        <f>IF(ISERROR(VLOOKUP(Tableau457452[[#This Row],[Problem Owner]],Table!E:F,2,FALSE)),"/",VLOOKUP(Tableau457452[[#This Row],[Problem Owner]],Table!E:F,2,FALSE))</f>
        <v>/</v>
      </c>
      <c r="N108" s="13" t="str">
        <f>IF(ISERROR( Tableau_owssvr_1[[#This Row],[Problem Owner]]),"/", Tableau_owssvr_1[[#This Row],[Problem Owner]])</f>
        <v>/</v>
      </c>
      <c r="O108" s="13" t="str">
        <f>IF(ISERROR( Tableau_owssvr_1[[#This Row],[Status]]),"/", Tableau_owssvr_1[[#This Row],[Status]])</f>
        <v>/</v>
      </c>
      <c r="P108" s="13" t="str">
        <f>IF(ISERROR( Tableau_owssvr_1[[#This Row],[Site Origin]]),"/", Tableau_owssvr_1[[#This Row],[Site Origin]])</f>
        <v>/</v>
      </c>
    </row>
    <row r="109" spans="1:16" x14ac:dyDescent="0.25">
      <c r="A109" s="11" t="str">
        <f ca="1">IF(ISERROR(ABS(Tableau_owssvr_1[[#This Row],[Creation Date]]-TODAY())),"/", ABS(Tableau_owssvr_1[[#This Row],[Creation Date]]-TODAY()))</f>
        <v>/</v>
      </c>
      <c r="B109" s="11" t="str">
        <f ca="1">IF(ISERROR(Tableau_owssvr_1[[#This Row],[Action 1 Effectivity Date]]-TODAY()),"/", (Tableau_owssvr_1[[#This Row],[Action 1 Effectivity Date]]-TODAY())*-1)</f>
        <v>/</v>
      </c>
      <c r="C109" s="11" t="str">
        <f ca="1">IF(ISERROR(Tableau_owssvr_1[[#This Row],[Action 2 Effectivity Date]]-TODAY()),"/", (Tableau_owssvr_1[[#This Row],[Action 2 Effectivity Date]]-TODAY())*-1)</f>
        <v>/</v>
      </c>
      <c r="D109" s="11" t="str">
        <f ca="1">IF(ISERROR(Tableau_owssvr_1[[#This Row],[Action 3 Effectivity Date]]-TODAY()),"/", (Tableau_owssvr_1[[#This Row],[Action 3 Effectivity Date]]-TODAY())*-1)</f>
        <v>/</v>
      </c>
      <c r="E109" s="12" t="str">
        <f>IF(ISERROR( Tableau_owssvr_1[[#This Row],[Criticality]]),"/",  Tableau_owssvr_1[[#This Row],[Criticality]])</f>
        <v>/</v>
      </c>
      <c r="F109" s="12" t="str">
        <f>IF(ISERROR( Tableau_owssvr_1[[#This Row],[Source]]),"/", Tableau_owssvr_1[[#This Row],[Source]])</f>
        <v>/</v>
      </c>
      <c r="G109" s="12" t="str">
        <f>IF(ISERROR( Tableau_owssvr_1[[#This Row],[Problem Statement]]),"/", Tableau_owssvr_1[[#This Row],[Problem Statement]])</f>
        <v>/</v>
      </c>
      <c r="H109" s="60"/>
      <c r="I109" s="12"/>
      <c r="J109" s="12" t="str">
        <f>IF(ISERROR( Tableau_owssvr_1[[#This Row],[Title]]),"/", Tableau_owssvr_1[[#This Row],[Title]])</f>
        <v>/</v>
      </c>
      <c r="K109" s="13" t="str">
        <f>IF(ISERROR( Tableau_owssvr_1[[#This Row],[Problem Initiator]]),"/", Tableau_owssvr_1[[#This Row],[Problem Initiator]])</f>
        <v>/</v>
      </c>
      <c r="L109" s="14" t="str">
        <f>IF(ISERROR( Tableau_owssvr_1[[#This Row],[Creation Date]]),"/", Tableau_owssvr_1[[#This Row],[Creation Date]])</f>
        <v>/</v>
      </c>
      <c r="M109" s="13" t="str">
        <f>IF(ISERROR(VLOOKUP(Tableau457452[[#This Row],[Problem Owner]],Table!E:F,2,FALSE)),"/",VLOOKUP(Tableau457452[[#This Row],[Problem Owner]],Table!E:F,2,FALSE))</f>
        <v>/</v>
      </c>
      <c r="N109" s="13" t="str">
        <f>IF(ISERROR( Tableau_owssvr_1[[#This Row],[Problem Owner]]),"/", Tableau_owssvr_1[[#This Row],[Problem Owner]])</f>
        <v>/</v>
      </c>
      <c r="O109" s="13" t="str">
        <f>IF(ISERROR( Tableau_owssvr_1[[#This Row],[Status]]),"/", Tableau_owssvr_1[[#This Row],[Status]])</f>
        <v>/</v>
      </c>
      <c r="P109" s="13" t="str">
        <f>IF(ISERROR( Tableau_owssvr_1[[#This Row],[Site Origin]]),"/", Tableau_owssvr_1[[#This Row],[Site Origin]])</f>
        <v>/</v>
      </c>
    </row>
    <row r="110" spans="1:16" x14ac:dyDescent="0.25">
      <c r="A110" s="11" t="str">
        <f ca="1">IF(ISERROR(ABS(Tableau_owssvr_1[[#This Row],[Creation Date]]-TODAY())),"/", ABS(Tableau_owssvr_1[[#This Row],[Creation Date]]-TODAY()))</f>
        <v>/</v>
      </c>
      <c r="B110" s="11" t="str">
        <f ca="1">IF(ISERROR(Tableau_owssvr_1[[#This Row],[Action 1 Effectivity Date]]-TODAY()),"/", (Tableau_owssvr_1[[#This Row],[Action 1 Effectivity Date]]-TODAY())*-1)</f>
        <v>/</v>
      </c>
      <c r="C110" s="11" t="str">
        <f ca="1">IF(ISERROR(Tableau_owssvr_1[[#This Row],[Action 2 Effectivity Date]]-TODAY()),"/", (Tableau_owssvr_1[[#This Row],[Action 2 Effectivity Date]]-TODAY())*-1)</f>
        <v>/</v>
      </c>
      <c r="D110" s="11" t="str">
        <f ca="1">IF(ISERROR(Tableau_owssvr_1[[#This Row],[Action 3 Effectivity Date]]-TODAY()),"/", (Tableau_owssvr_1[[#This Row],[Action 3 Effectivity Date]]-TODAY())*-1)</f>
        <v>/</v>
      </c>
      <c r="E110" s="12" t="str">
        <f>IF(ISERROR( Tableau_owssvr_1[[#This Row],[Criticality]]),"/",  Tableau_owssvr_1[[#This Row],[Criticality]])</f>
        <v>/</v>
      </c>
      <c r="F110" s="12" t="str">
        <f>IF(ISERROR( Tableau_owssvr_1[[#This Row],[Source]]),"/", Tableau_owssvr_1[[#This Row],[Source]])</f>
        <v>/</v>
      </c>
      <c r="G110" s="12" t="str">
        <f>IF(ISERROR( Tableau_owssvr_1[[#This Row],[Problem Statement]]),"/", Tableau_owssvr_1[[#This Row],[Problem Statement]])</f>
        <v>/</v>
      </c>
      <c r="H110" s="60"/>
      <c r="I110" s="12"/>
      <c r="J110" s="12" t="str">
        <f>IF(ISERROR( Tableau_owssvr_1[[#This Row],[Title]]),"/", Tableau_owssvr_1[[#This Row],[Title]])</f>
        <v>/</v>
      </c>
      <c r="K110" s="13" t="str">
        <f>IF(ISERROR( Tableau_owssvr_1[[#This Row],[Problem Initiator]]),"/", Tableau_owssvr_1[[#This Row],[Problem Initiator]])</f>
        <v>/</v>
      </c>
      <c r="L110" s="14" t="str">
        <f>IF(ISERROR( Tableau_owssvr_1[[#This Row],[Creation Date]]),"/", Tableau_owssvr_1[[#This Row],[Creation Date]])</f>
        <v>/</v>
      </c>
      <c r="M110" s="13" t="str">
        <f>IF(ISERROR(VLOOKUP(Tableau457452[[#This Row],[Problem Owner]],Table!E:F,2,FALSE)),"/",VLOOKUP(Tableau457452[[#This Row],[Problem Owner]],Table!E:F,2,FALSE))</f>
        <v>/</v>
      </c>
      <c r="N110" s="13" t="str">
        <f>IF(ISERROR( Tableau_owssvr_1[[#This Row],[Problem Owner]]),"/", Tableau_owssvr_1[[#This Row],[Problem Owner]])</f>
        <v>/</v>
      </c>
      <c r="O110" s="13" t="str">
        <f>IF(ISERROR( Tableau_owssvr_1[[#This Row],[Status]]),"/", Tableau_owssvr_1[[#This Row],[Status]])</f>
        <v>/</v>
      </c>
      <c r="P110" s="13" t="str">
        <f>IF(ISERROR( Tableau_owssvr_1[[#This Row],[Site Origin]]),"/", Tableau_owssvr_1[[#This Row],[Site Origin]])</f>
        <v>/</v>
      </c>
    </row>
    <row r="111" spans="1:16" x14ac:dyDescent="0.25">
      <c r="A111" s="11" t="str">
        <f ca="1">IF(ISERROR(ABS(Tableau_owssvr_1[[#This Row],[Creation Date]]-TODAY())),"/", ABS(Tableau_owssvr_1[[#This Row],[Creation Date]]-TODAY()))</f>
        <v>/</v>
      </c>
      <c r="B111" s="11" t="str">
        <f ca="1">IF(ISERROR(Tableau_owssvr_1[[#This Row],[Action 1 Effectivity Date]]-TODAY()),"/", (Tableau_owssvr_1[[#This Row],[Action 1 Effectivity Date]]-TODAY())*-1)</f>
        <v>/</v>
      </c>
      <c r="C111" s="11" t="str">
        <f ca="1">IF(ISERROR(Tableau_owssvr_1[[#This Row],[Action 2 Effectivity Date]]-TODAY()),"/", (Tableau_owssvr_1[[#This Row],[Action 2 Effectivity Date]]-TODAY())*-1)</f>
        <v>/</v>
      </c>
      <c r="D111" s="11" t="str">
        <f ca="1">IF(ISERROR(Tableau_owssvr_1[[#This Row],[Action 3 Effectivity Date]]-TODAY()),"/", (Tableau_owssvr_1[[#This Row],[Action 3 Effectivity Date]]-TODAY())*-1)</f>
        <v>/</v>
      </c>
      <c r="E111" s="12" t="str">
        <f>IF(ISERROR( Tableau_owssvr_1[[#This Row],[Criticality]]),"/",  Tableau_owssvr_1[[#This Row],[Criticality]])</f>
        <v>/</v>
      </c>
      <c r="F111" s="12" t="str">
        <f>IF(ISERROR( Tableau_owssvr_1[[#This Row],[Source]]),"/", Tableau_owssvr_1[[#This Row],[Source]])</f>
        <v>/</v>
      </c>
      <c r="G111" s="12" t="str">
        <f>IF(ISERROR( Tableau_owssvr_1[[#This Row],[Problem Statement]]),"/", Tableau_owssvr_1[[#This Row],[Problem Statement]])</f>
        <v>/</v>
      </c>
      <c r="H111" s="60"/>
      <c r="I111" s="12"/>
      <c r="J111" s="12" t="str">
        <f>IF(ISERROR( Tableau_owssvr_1[[#This Row],[Title]]),"/", Tableau_owssvr_1[[#This Row],[Title]])</f>
        <v>/</v>
      </c>
      <c r="K111" s="13" t="str">
        <f>IF(ISERROR( Tableau_owssvr_1[[#This Row],[Problem Initiator]]),"/", Tableau_owssvr_1[[#This Row],[Problem Initiator]])</f>
        <v>/</v>
      </c>
      <c r="L111" s="14" t="str">
        <f>IF(ISERROR( Tableau_owssvr_1[[#This Row],[Creation Date]]),"/", Tableau_owssvr_1[[#This Row],[Creation Date]])</f>
        <v>/</v>
      </c>
      <c r="M111" s="13" t="str">
        <f>IF(ISERROR(VLOOKUP(Tableau457452[[#This Row],[Problem Owner]],Table!E:F,2,FALSE)),"/",VLOOKUP(Tableau457452[[#This Row],[Problem Owner]],Table!E:F,2,FALSE))</f>
        <v>/</v>
      </c>
      <c r="N111" s="13" t="str">
        <f>IF(ISERROR( Tableau_owssvr_1[[#This Row],[Problem Owner]]),"/", Tableau_owssvr_1[[#This Row],[Problem Owner]])</f>
        <v>/</v>
      </c>
      <c r="O111" s="13" t="str">
        <f>IF(ISERROR( Tableau_owssvr_1[[#This Row],[Status]]),"/", Tableau_owssvr_1[[#This Row],[Status]])</f>
        <v>/</v>
      </c>
      <c r="P111" s="13" t="str">
        <f>IF(ISERROR( Tableau_owssvr_1[[#This Row],[Site Origin]]),"/", Tableau_owssvr_1[[#This Row],[Site Origin]])</f>
        <v>/</v>
      </c>
    </row>
    <row r="112" spans="1:16" x14ac:dyDescent="0.25">
      <c r="A112" s="11" t="str">
        <f ca="1">IF(ISERROR(ABS(Tableau_owssvr_1[[#This Row],[Creation Date]]-TODAY())),"/", ABS(Tableau_owssvr_1[[#This Row],[Creation Date]]-TODAY()))</f>
        <v>/</v>
      </c>
      <c r="B112" s="11" t="str">
        <f ca="1">IF(ISERROR(Tableau_owssvr_1[[#This Row],[Action 1 Effectivity Date]]-TODAY()),"/", (Tableau_owssvr_1[[#This Row],[Action 1 Effectivity Date]]-TODAY())*-1)</f>
        <v>/</v>
      </c>
      <c r="C112" s="11" t="str">
        <f ca="1">IF(ISERROR(Tableau_owssvr_1[[#This Row],[Action 2 Effectivity Date]]-TODAY()),"/", (Tableau_owssvr_1[[#This Row],[Action 2 Effectivity Date]]-TODAY())*-1)</f>
        <v>/</v>
      </c>
      <c r="D112" s="11" t="str">
        <f ca="1">IF(ISERROR(Tableau_owssvr_1[[#This Row],[Action 3 Effectivity Date]]-TODAY()),"/", (Tableau_owssvr_1[[#This Row],[Action 3 Effectivity Date]]-TODAY())*-1)</f>
        <v>/</v>
      </c>
      <c r="E112" s="12" t="str">
        <f>IF(ISERROR( Tableau_owssvr_1[[#This Row],[Criticality]]),"/",  Tableau_owssvr_1[[#This Row],[Criticality]])</f>
        <v>/</v>
      </c>
      <c r="F112" s="12" t="str">
        <f>IF(ISERROR( Tableau_owssvr_1[[#This Row],[Source]]),"/", Tableau_owssvr_1[[#This Row],[Source]])</f>
        <v>/</v>
      </c>
      <c r="G112" s="12" t="str">
        <f>IF(ISERROR( Tableau_owssvr_1[[#This Row],[Problem Statement]]),"/", Tableau_owssvr_1[[#This Row],[Problem Statement]])</f>
        <v>/</v>
      </c>
      <c r="H112" s="60"/>
      <c r="I112" s="12"/>
      <c r="J112" s="12" t="str">
        <f>IF(ISERROR( Tableau_owssvr_1[[#This Row],[Title]]),"/", Tableau_owssvr_1[[#This Row],[Title]])</f>
        <v>/</v>
      </c>
      <c r="K112" s="13" t="str">
        <f>IF(ISERROR( Tableau_owssvr_1[[#This Row],[Problem Initiator]]),"/", Tableau_owssvr_1[[#This Row],[Problem Initiator]])</f>
        <v>/</v>
      </c>
      <c r="L112" s="14" t="str">
        <f>IF(ISERROR( Tableau_owssvr_1[[#This Row],[Creation Date]]),"/", Tableau_owssvr_1[[#This Row],[Creation Date]])</f>
        <v>/</v>
      </c>
      <c r="M112" s="13" t="str">
        <f>IF(ISERROR(VLOOKUP(Tableau457452[[#This Row],[Problem Owner]],Table!E:F,2,FALSE)),"/",VLOOKUP(Tableau457452[[#This Row],[Problem Owner]],Table!E:F,2,FALSE))</f>
        <v>/</v>
      </c>
      <c r="N112" s="13" t="str">
        <f>IF(ISERROR( Tableau_owssvr_1[[#This Row],[Problem Owner]]),"/", Tableau_owssvr_1[[#This Row],[Problem Owner]])</f>
        <v>/</v>
      </c>
      <c r="O112" s="13" t="str">
        <f>IF(ISERROR( Tableau_owssvr_1[[#This Row],[Status]]),"/", Tableau_owssvr_1[[#This Row],[Status]])</f>
        <v>/</v>
      </c>
      <c r="P112" s="13" t="str">
        <f>IF(ISERROR( Tableau_owssvr_1[[#This Row],[Site Origin]]),"/", Tableau_owssvr_1[[#This Row],[Site Origin]])</f>
        <v>/</v>
      </c>
    </row>
    <row r="113" spans="1:16" x14ac:dyDescent="0.25">
      <c r="A113" s="11" t="str">
        <f ca="1">IF(ISERROR(ABS(Tableau_owssvr_1[[#This Row],[Creation Date]]-TODAY())),"/", ABS(Tableau_owssvr_1[[#This Row],[Creation Date]]-TODAY()))</f>
        <v>/</v>
      </c>
      <c r="B113" s="11" t="str">
        <f ca="1">IF(ISERROR(Tableau_owssvr_1[[#This Row],[Action 1 Effectivity Date]]-TODAY()),"/", (Tableau_owssvr_1[[#This Row],[Action 1 Effectivity Date]]-TODAY())*-1)</f>
        <v>/</v>
      </c>
      <c r="C113" s="11" t="str">
        <f ca="1">IF(ISERROR(Tableau_owssvr_1[[#This Row],[Action 2 Effectivity Date]]-TODAY()),"/", (Tableau_owssvr_1[[#This Row],[Action 2 Effectivity Date]]-TODAY())*-1)</f>
        <v>/</v>
      </c>
      <c r="D113" s="11" t="str">
        <f ca="1">IF(ISERROR(Tableau_owssvr_1[[#This Row],[Action 3 Effectivity Date]]-TODAY()),"/", (Tableau_owssvr_1[[#This Row],[Action 3 Effectivity Date]]-TODAY())*-1)</f>
        <v>/</v>
      </c>
      <c r="E113" s="12" t="str">
        <f>IF(ISERROR( Tableau_owssvr_1[[#This Row],[Criticality]]),"/",  Tableau_owssvr_1[[#This Row],[Criticality]])</f>
        <v>/</v>
      </c>
      <c r="F113" s="12" t="str">
        <f>IF(ISERROR( Tableau_owssvr_1[[#This Row],[Source]]),"/", Tableau_owssvr_1[[#This Row],[Source]])</f>
        <v>/</v>
      </c>
      <c r="G113" s="12" t="str">
        <f>IF(ISERROR( Tableau_owssvr_1[[#This Row],[Problem Statement]]),"/", Tableau_owssvr_1[[#This Row],[Problem Statement]])</f>
        <v>/</v>
      </c>
      <c r="H113" s="60"/>
      <c r="I113" s="12"/>
      <c r="J113" s="12" t="str">
        <f>IF(ISERROR( Tableau_owssvr_1[[#This Row],[Title]]),"/", Tableau_owssvr_1[[#This Row],[Title]])</f>
        <v>/</v>
      </c>
      <c r="K113" s="13" t="str">
        <f>IF(ISERROR( Tableau_owssvr_1[[#This Row],[Problem Initiator]]),"/", Tableau_owssvr_1[[#This Row],[Problem Initiator]])</f>
        <v>/</v>
      </c>
      <c r="L113" s="14" t="str">
        <f>IF(ISERROR( Tableau_owssvr_1[[#This Row],[Creation Date]]),"/", Tableau_owssvr_1[[#This Row],[Creation Date]])</f>
        <v>/</v>
      </c>
      <c r="M113" s="13" t="str">
        <f>IF(ISERROR(VLOOKUP(Tableau457452[[#This Row],[Problem Owner]],Table!E:F,2,FALSE)),"/",VLOOKUP(Tableau457452[[#This Row],[Problem Owner]],Table!E:F,2,FALSE))</f>
        <v>/</v>
      </c>
      <c r="N113" s="13" t="str">
        <f>IF(ISERROR( Tableau_owssvr_1[[#This Row],[Problem Owner]]),"/", Tableau_owssvr_1[[#This Row],[Problem Owner]])</f>
        <v>/</v>
      </c>
      <c r="O113" s="13" t="str">
        <f>IF(ISERROR( Tableau_owssvr_1[[#This Row],[Status]]),"/", Tableau_owssvr_1[[#This Row],[Status]])</f>
        <v>/</v>
      </c>
      <c r="P113" s="13" t="str">
        <f>IF(ISERROR( Tableau_owssvr_1[[#This Row],[Site Origin]]),"/", Tableau_owssvr_1[[#This Row],[Site Origin]])</f>
        <v>/</v>
      </c>
    </row>
    <row r="114" spans="1:16" x14ac:dyDescent="0.25">
      <c r="A114" s="11" t="str">
        <f ca="1">IF(ISERROR(ABS(Tableau_owssvr_1[[#This Row],[Creation Date]]-TODAY())),"/", ABS(Tableau_owssvr_1[[#This Row],[Creation Date]]-TODAY()))</f>
        <v>/</v>
      </c>
      <c r="B114" s="11" t="str">
        <f ca="1">IF(ISERROR(Tableau_owssvr_1[[#This Row],[Action 1 Effectivity Date]]-TODAY()),"/", (Tableau_owssvr_1[[#This Row],[Action 1 Effectivity Date]]-TODAY())*-1)</f>
        <v>/</v>
      </c>
      <c r="C114" s="11" t="str">
        <f ca="1">IF(ISERROR(Tableau_owssvr_1[[#This Row],[Action 2 Effectivity Date]]-TODAY()),"/", (Tableau_owssvr_1[[#This Row],[Action 2 Effectivity Date]]-TODAY())*-1)</f>
        <v>/</v>
      </c>
      <c r="D114" s="11" t="str">
        <f ca="1">IF(ISERROR(Tableau_owssvr_1[[#This Row],[Action 3 Effectivity Date]]-TODAY()),"/", (Tableau_owssvr_1[[#This Row],[Action 3 Effectivity Date]]-TODAY())*-1)</f>
        <v>/</v>
      </c>
      <c r="E114" s="12" t="str">
        <f>IF(ISERROR( Tableau_owssvr_1[[#This Row],[Criticality]]),"/",  Tableau_owssvr_1[[#This Row],[Criticality]])</f>
        <v>/</v>
      </c>
      <c r="F114" s="12" t="str">
        <f>IF(ISERROR( Tableau_owssvr_1[[#This Row],[Source]]),"/", Tableau_owssvr_1[[#This Row],[Source]])</f>
        <v>/</v>
      </c>
      <c r="G114" s="12" t="str">
        <f>IF(ISERROR( Tableau_owssvr_1[[#This Row],[Problem Statement]]),"/", Tableau_owssvr_1[[#This Row],[Problem Statement]])</f>
        <v>/</v>
      </c>
      <c r="H114" s="60"/>
      <c r="I114" s="12"/>
      <c r="J114" s="12" t="str">
        <f>IF(ISERROR( Tableau_owssvr_1[[#This Row],[Title]]),"/", Tableau_owssvr_1[[#This Row],[Title]])</f>
        <v>/</v>
      </c>
      <c r="K114" s="13" t="str">
        <f>IF(ISERROR( Tableau_owssvr_1[[#This Row],[Problem Initiator]]),"/", Tableau_owssvr_1[[#This Row],[Problem Initiator]])</f>
        <v>/</v>
      </c>
      <c r="L114" s="14" t="str">
        <f>IF(ISERROR( Tableau_owssvr_1[[#This Row],[Creation Date]]),"/", Tableau_owssvr_1[[#This Row],[Creation Date]])</f>
        <v>/</v>
      </c>
      <c r="M114" s="13" t="str">
        <f>IF(ISERROR(VLOOKUP(Tableau457452[[#This Row],[Problem Owner]],Table!E:F,2,FALSE)),"/",VLOOKUP(Tableau457452[[#This Row],[Problem Owner]],Table!E:F,2,FALSE))</f>
        <v>/</v>
      </c>
      <c r="N114" s="13" t="str">
        <f>IF(ISERROR( Tableau_owssvr_1[[#This Row],[Problem Owner]]),"/", Tableau_owssvr_1[[#This Row],[Problem Owner]])</f>
        <v>/</v>
      </c>
      <c r="O114" s="13" t="str">
        <f>IF(ISERROR( Tableau_owssvr_1[[#This Row],[Status]]),"/", Tableau_owssvr_1[[#This Row],[Status]])</f>
        <v>/</v>
      </c>
      <c r="P114" s="13" t="str">
        <f>IF(ISERROR( Tableau_owssvr_1[[#This Row],[Site Origin]]),"/", Tableau_owssvr_1[[#This Row],[Site Origin]])</f>
        <v>/</v>
      </c>
    </row>
    <row r="115" spans="1:16" x14ac:dyDescent="0.25">
      <c r="A115" s="11" t="str">
        <f ca="1">IF(ISERROR(ABS(Tableau_owssvr_1[[#This Row],[Creation Date]]-TODAY())),"/", ABS(Tableau_owssvr_1[[#This Row],[Creation Date]]-TODAY()))</f>
        <v>/</v>
      </c>
      <c r="B115" s="11" t="str">
        <f ca="1">IF(ISERROR(Tableau_owssvr_1[[#This Row],[Action 1 Effectivity Date]]-TODAY()),"/", (Tableau_owssvr_1[[#This Row],[Action 1 Effectivity Date]]-TODAY())*-1)</f>
        <v>/</v>
      </c>
      <c r="C115" s="11" t="str">
        <f ca="1">IF(ISERROR(Tableau_owssvr_1[[#This Row],[Action 2 Effectivity Date]]-TODAY()),"/", (Tableau_owssvr_1[[#This Row],[Action 2 Effectivity Date]]-TODAY())*-1)</f>
        <v>/</v>
      </c>
      <c r="D115" s="11" t="str">
        <f ca="1">IF(ISERROR(Tableau_owssvr_1[[#This Row],[Action 3 Effectivity Date]]-TODAY()),"/", (Tableau_owssvr_1[[#This Row],[Action 3 Effectivity Date]]-TODAY())*-1)</f>
        <v>/</v>
      </c>
      <c r="E115" s="12" t="str">
        <f>IF(ISERROR( Tableau_owssvr_1[[#This Row],[Criticality]]),"/",  Tableau_owssvr_1[[#This Row],[Criticality]])</f>
        <v>/</v>
      </c>
      <c r="F115" s="12" t="str">
        <f>IF(ISERROR( Tableau_owssvr_1[[#This Row],[Source]]),"/", Tableau_owssvr_1[[#This Row],[Source]])</f>
        <v>/</v>
      </c>
      <c r="G115" s="12" t="str">
        <f>IF(ISERROR( Tableau_owssvr_1[[#This Row],[Problem Statement]]),"/", Tableau_owssvr_1[[#This Row],[Problem Statement]])</f>
        <v>/</v>
      </c>
      <c r="H115" s="60"/>
      <c r="I115" s="12"/>
      <c r="J115" s="12" t="str">
        <f>IF(ISERROR( Tableau_owssvr_1[[#This Row],[Title]]),"/", Tableau_owssvr_1[[#This Row],[Title]])</f>
        <v>/</v>
      </c>
      <c r="K115" s="13" t="str">
        <f>IF(ISERROR( Tableau_owssvr_1[[#This Row],[Problem Initiator]]),"/", Tableau_owssvr_1[[#This Row],[Problem Initiator]])</f>
        <v>/</v>
      </c>
      <c r="L115" s="14" t="str">
        <f>IF(ISERROR( Tableau_owssvr_1[[#This Row],[Creation Date]]),"/", Tableau_owssvr_1[[#This Row],[Creation Date]])</f>
        <v>/</v>
      </c>
      <c r="M115" s="13" t="str">
        <f>IF(ISERROR(VLOOKUP(Tableau457452[[#This Row],[Problem Owner]],Table!E:F,2,FALSE)),"/",VLOOKUP(Tableau457452[[#This Row],[Problem Owner]],Table!E:F,2,FALSE))</f>
        <v>/</v>
      </c>
      <c r="N115" s="13" t="str">
        <f>IF(ISERROR( Tableau_owssvr_1[[#This Row],[Problem Owner]]),"/", Tableau_owssvr_1[[#This Row],[Problem Owner]])</f>
        <v>/</v>
      </c>
      <c r="O115" s="13" t="str">
        <f>IF(ISERROR( Tableau_owssvr_1[[#This Row],[Status]]),"/", Tableau_owssvr_1[[#This Row],[Status]])</f>
        <v>/</v>
      </c>
      <c r="P115" s="13" t="str">
        <f>IF(ISERROR( Tableau_owssvr_1[[#This Row],[Site Origin]]),"/", Tableau_owssvr_1[[#This Row],[Site Origin]])</f>
        <v>/</v>
      </c>
    </row>
    <row r="116" spans="1:16" x14ac:dyDescent="0.25">
      <c r="A116" s="11" t="str">
        <f ca="1">IF(ISERROR(ABS(Tableau_owssvr_1[[#This Row],[Creation Date]]-TODAY())),"/", ABS(Tableau_owssvr_1[[#This Row],[Creation Date]]-TODAY()))</f>
        <v>/</v>
      </c>
      <c r="B116" s="11" t="str">
        <f ca="1">IF(ISERROR(Tableau_owssvr_1[[#This Row],[Action 1 Effectivity Date]]-TODAY()),"/", (Tableau_owssvr_1[[#This Row],[Action 1 Effectivity Date]]-TODAY())*-1)</f>
        <v>/</v>
      </c>
      <c r="C116" s="11" t="str">
        <f ca="1">IF(ISERROR(Tableau_owssvr_1[[#This Row],[Action 2 Effectivity Date]]-TODAY()),"/", (Tableau_owssvr_1[[#This Row],[Action 2 Effectivity Date]]-TODAY())*-1)</f>
        <v>/</v>
      </c>
      <c r="D116" s="11" t="str">
        <f ca="1">IF(ISERROR(Tableau_owssvr_1[[#This Row],[Action 3 Effectivity Date]]-TODAY()),"/", (Tableau_owssvr_1[[#This Row],[Action 3 Effectivity Date]]-TODAY())*-1)</f>
        <v>/</v>
      </c>
      <c r="E116" s="12" t="str">
        <f>IF(ISERROR( Tableau_owssvr_1[[#This Row],[Criticality]]),"/",  Tableau_owssvr_1[[#This Row],[Criticality]])</f>
        <v>/</v>
      </c>
      <c r="F116" s="12" t="str">
        <f>IF(ISERROR( Tableau_owssvr_1[[#This Row],[Source]]),"/", Tableau_owssvr_1[[#This Row],[Source]])</f>
        <v>/</v>
      </c>
      <c r="G116" s="12" t="str">
        <f>IF(ISERROR( Tableau_owssvr_1[[#This Row],[Problem Statement]]),"/", Tableau_owssvr_1[[#This Row],[Problem Statement]])</f>
        <v>/</v>
      </c>
      <c r="H116" s="60"/>
      <c r="I116" s="12"/>
      <c r="J116" s="12" t="str">
        <f>IF(ISERROR( Tableau_owssvr_1[[#This Row],[Title]]),"/", Tableau_owssvr_1[[#This Row],[Title]])</f>
        <v>/</v>
      </c>
      <c r="K116" s="13" t="str">
        <f>IF(ISERROR( Tableau_owssvr_1[[#This Row],[Problem Initiator]]),"/", Tableau_owssvr_1[[#This Row],[Problem Initiator]])</f>
        <v>/</v>
      </c>
      <c r="L116" s="14" t="str">
        <f>IF(ISERROR( Tableau_owssvr_1[[#This Row],[Creation Date]]),"/", Tableau_owssvr_1[[#This Row],[Creation Date]])</f>
        <v>/</v>
      </c>
      <c r="M116" s="13" t="str">
        <f>IF(ISERROR(VLOOKUP(Tableau457452[[#This Row],[Problem Owner]],Table!E:F,2,FALSE)),"/",VLOOKUP(Tableau457452[[#This Row],[Problem Owner]],Table!E:F,2,FALSE))</f>
        <v>/</v>
      </c>
      <c r="N116" s="13" t="str">
        <f>IF(ISERROR( Tableau_owssvr_1[[#This Row],[Problem Owner]]),"/", Tableau_owssvr_1[[#This Row],[Problem Owner]])</f>
        <v>/</v>
      </c>
      <c r="O116" s="13" t="str">
        <f>IF(ISERROR( Tableau_owssvr_1[[#This Row],[Status]]),"/", Tableau_owssvr_1[[#This Row],[Status]])</f>
        <v>/</v>
      </c>
      <c r="P116" s="13" t="str">
        <f>IF(ISERROR( Tableau_owssvr_1[[#This Row],[Site Origin]]),"/", Tableau_owssvr_1[[#This Row],[Site Origin]])</f>
        <v>/</v>
      </c>
    </row>
    <row r="117" spans="1:16" x14ac:dyDescent="0.25">
      <c r="A117" s="11" t="str">
        <f ca="1">IF(ISERROR(ABS(Tableau_owssvr_1[[#This Row],[Creation Date]]-TODAY())),"/", ABS(Tableau_owssvr_1[[#This Row],[Creation Date]]-TODAY()))</f>
        <v>/</v>
      </c>
      <c r="B117" s="11" t="str">
        <f ca="1">IF(ISERROR(Tableau_owssvr_1[[#This Row],[Action 1 Effectivity Date]]-TODAY()),"/", (Tableau_owssvr_1[[#This Row],[Action 1 Effectivity Date]]-TODAY())*-1)</f>
        <v>/</v>
      </c>
      <c r="C117" s="11" t="str">
        <f ca="1">IF(ISERROR(Tableau_owssvr_1[[#This Row],[Action 2 Effectivity Date]]-TODAY()),"/", (Tableau_owssvr_1[[#This Row],[Action 2 Effectivity Date]]-TODAY())*-1)</f>
        <v>/</v>
      </c>
      <c r="D117" s="11" t="str">
        <f ca="1">IF(ISERROR(Tableau_owssvr_1[[#This Row],[Action 3 Effectivity Date]]-TODAY()),"/", (Tableau_owssvr_1[[#This Row],[Action 3 Effectivity Date]]-TODAY())*-1)</f>
        <v>/</v>
      </c>
      <c r="E117" s="12" t="str">
        <f>IF(ISERROR( Tableau_owssvr_1[[#This Row],[Criticality]]),"/",  Tableau_owssvr_1[[#This Row],[Criticality]])</f>
        <v>/</v>
      </c>
      <c r="F117" s="12" t="str">
        <f>IF(ISERROR( Tableau_owssvr_1[[#This Row],[Source]]),"/", Tableau_owssvr_1[[#This Row],[Source]])</f>
        <v>/</v>
      </c>
      <c r="G117" s="12" t="str">
        <f>IF(ISERROR( Tableau_owssvr_1[[#This Row],[Problem Statement]]),"/", Tableau_owssvr_1[[#This Row],[Problem Statement]])</f>
        <v>/</v>
      </c>
      <c r="H117" s="60"/>
      <c r="I117" s="12"/>
      <c r="J117" s="12" t="str">
        <f>IF(ISERROR( Tableau_owssvr_1[[#This Row],[Title]]),"/", Tableau_owssvr_1[[#This Row],[Title]])</f>
        <v>/</v>
      </c>
      <c r="K117" s="13" t="str">
        <f>IF(ISERROR( Tableau_owssvr_1[[#This Row],[Problem Initiator]]),"/", Tableau_owssvr_1[[#This Row],[Problem Initiator]])</f>
        <v>/</v>
      </c>
      <c r="L117" s="14" t="str">
        <f>IF(ISERROR( Tableau_owssvr_1[[#This Row],[Creation Date]]),"/", Tableau_owssvr_1[[#This Row],[Creation Date]])</f>
        <v>/</v>
      </c>
      <c r="M117" s="13" t="str">
        <f>IF(ISERROR(VLOOKUP(Tableau457452[[#This Row],[Problem Owner]],Table!E:F,2,FALSE)),"/",VLOOKUP(Tableau457452[[#This Row],[Problem Owner]],Table!E:F,2,FALSE))</f>
        <v>/</v>
      </c>
      <c r="N117" s="13" t="str">
        <f>IF(ISERROR( Tableau_owssvr_1[[#This Row],[Problem Owner]]),"/", Tableau_owssvr_1[[#This Row],[Problem Owner]])</f>
        <v>/</v>
      </c>
      <c r="O117" s="13" t="str">
        <f>IF(ISERROR( Tableau_owssvr_1[[#This Row],[Status]]),"/", Tableau_owssvr_1[[#This Row],[Status]])</f>
        <v>/</v>
      </c>
      <c r="P117" s="13" t="str">
        <f>IF(ISERROR( Tableau_owssvr_1[[#This Row],[Site Origin]]),"/", Tableau_owssvr_1[[#This Row],[Site Origin]])</f>
        <v>/</v>
      </c>
    </row>
    <row r="118" spans="1:16" x14ac:dyDescent="0.25">
      <c r="A118" s="11" t="str">
        <f ca="1">IF(ISERROR(ABS(Tableau_owssvr_1[[#This Row],[Creation Date]]-TODAY())),"/", ABS(Tableau_owssvr_1[[#This Row],[Creation Date]]-TODAY()))</f>
        <v>/</v>
      </c>
      <c r="B118" s="11" t="str">
        <f ca="1">IF(ISERROR(Tableau_owssvr_1[[#This Row],[Action 1 Effectivity Date]]-TODAY()),"/", (Tableau_owssvr_1[[#This Row],[Action 1 Effectivity Date]]-TODAY())*-1)</f>
        <v>/</v>
      </c>
      <c r="C118" s="11" t="str">
        <f ca="1">IF(ISERROR(Tableau_owssvr_1[[#This Row],[Action 2 Effectivity Date]]-TODAY()),"/", (Tableau_owssvr_1[[#This Row],[Action 2 Effectivity Date]]-TODAY())*-1)</f>
        <v>/</v>
      </c>
      <c r="D118" s="11" t="str">
        <f ca="1">IF(ISERROR(Tableau_owssvr_1[[#This Row],[Action 3 Effectivity Date]]-TODAY()),"/", (Tableau_owssvr_1[[#This Row],[Action 3 Effectivity Date]]-TODAY())*-1)</f>
        <v>/</v>
      </c>
      <c r="E118" s="12" t="str">
        <f>IF(ISERROR( Tableau_owssvr_1[[#This Row],[Criticality]]),"/",  Tableau_owssvr_1[[#This Row],[Criticality]])</f>
        <v>/</v>
      </c>
      <c r="F118" s="12" t="str">
        <f>IF(ISERROR( Tableau_owssvr_1[[#This Row],[Source]]),"/", Tableau_owssvr_1[[#This Row],[Source]])</f>
        <v>/</v>
      </c>
      <c r="G118" s="12" t="str">
        <f>IF(ISERROR( Tableau_owssvr_1[[#This Row],[Problem Statement]]),"/", Tableau_owssvr_1[[#This Row],[Problem Statement]])</f>
        <v>/</v>
      </c>
      <c r="H118" s="60"/>
      <c r="I118" s="12"/>
      <c r="J118" s="12" t="str">
        <f>IF(ISERROR( Tableau_owssvr_1[[#This Row],[Title]]),"/", Tableau_owssvr_1[[#This Row],[Title]])</f>
        <v>/</v>
      </c>
      <c r="K118" s="13" t="str">
        <f>IF(ISERROR( Tableau_owssvr_1[[#This Row],[Problem Initiator]]),"/", Tableau_owssvr_1[[#This Row],[Problem Initiator]])</f>
        <v>/</v>
      </c>
      <c r="L118" s="14" t="str">
        <f>IF(ISERROR( Tableau_owssvr_1[[#This Row],[Creation Date]]),"/", Tableau_owssvr_1[[#This Row],[Creation Date]])</f>
        <v>/</v>
      </c>
      <c r="M118" s="13" t="str">
        <f>IF(ISERROR(VLOOKUP(Tableau457452[[#This Row],[Problem Owner]],Table!E:F,2,FALSE)),"/",VLOOKUP(Tableau457452[[#This Row],[Problem Owner]],Table!E:F,2,FALSE))</f>
        <v>/</v>
      </c>
      <c r="N118" s="13" t="str">
        <f>IF(ISERROR( Tableau_owssvr_1[[#This Row],[Problem Owner]]),"/", Tableau_owssvr_1[[#This Row],[Problem Owner]])</f>
        <v>/</v>
      </c>
      <c r="O118" s="13" t="str">
        <f>IF(ISERROR( Tableau_owssvr_1[[#This Row],[Status]]),"/", Tableau_owssvr_1[[#This Row],[Status]])</f>
        <v>/</v>
      </c>
      <c r="P118" s="13" t="str">
        <f>IF(ISERROR( Tableau_owssvr_1[[#This Row],[Site Origin]]),"/", Tableau_owssvr_1[[#This Row],[Site Origin]])</f>
        <v>/</v>
      </c>
    </row>
    <row r="119" spans="1:16" x14ac:dyDescent="0.25">
      <c r="A119" s="11" t="str">
        <f ca="1">IF(ISERROR(ABS(Tableau_owssvr_1[[#This Row],[Creation Date]]-TODAY())),"/", ABS(Tableau_owssvr_1[[#This Row],[Creation Date]]-TODAY()))</f>
        <v>/</v>
      </c>
      <c r="B119" s="11" t="str">
        <f ca="1">IF(ISERROR(Tableau_owssvr_1[[#This Row],[Action 1 Effectivity Date]]-TODAY()),"/", (Tableau_owssvr_1[[#This Row],[Action 1 Effectivity Date]]-TODAY())*-1)</f>
        <v>/</v>
      </c>
      <c r="C119" s="11" t="str">
        <f ca="1">IF(ISERROR(Tableau_owssvr_1[[#This Row],[Action 2 Effectivity Date]]-TODAY()),"/", (Tableau_owssvr_1[[#This Row],[Action 2 Effectivity Date]]-TODAY())*-1)</f>
        <v>/</v>
      </c>
      <c r="D119" s="11" t="str">
        <f ca="1">IF(ISERROR(Tableau_owssvr_1[[#This Row],[Action 3 Effectivity Date]]-TODAY()),"/", (Tableau_owssvr_1[[#This Row],[Action 3 Effectivity Date]]-TODAY())*-1)</f>
        <v>/</v>
      </c>
      <c r="E119" s="12" t="str">
        <f>IF(ISERROR( Tableau_owssvr_1[[#This Row],[Criticality]]),"/",  Tableau_owssvr_1[[#This Row],[Criticality]])</f>
        <v>/</v>
      </c>
      <c r="F119" s="12" t="str">
        <f>IF(ISERROR( Tableau_owssvr_1[[#This Row],[Source]]),"/", Tableau_owssvr_1[[#This Row],[Source]])</f>
        <v>/</v>
      </c>
      <c r="G119" s="12" t="str">
        <f>IF(ISERROR( Tableau_owssvr_1[[#This Row],[Problem Statement]]),"/", Tableau_owssvr_1[[#This Row],[Problem Statement]])</f>
        <v>/</v>
      </c>
      <c r="H119" s="60"/>
      <c r="I119" s="12"/>
      <c r="J119" s="12" t="str">
        <f>IF(ISERROR( Tableau_owssvr_1[[#This Row],[Title]]),"/", Tableau_owssvr_1[[#This Row],[Title]])</f>
        <v>/</v>
      </c>
      <c r="K119" s="13" t="str">
        <f>IF(ISERROR( Tableau_owssvr_1[[#This Row],[Problem Initiator]]),"/", Tableau_owssvr_1[[#This Row],[Problem Initiator]])</f>
        <v>/</v>
      </c>
      <c r="L119" s="14" t="str">
        <f>IF(ISERROR( Tableau_owssvr_1[[#This Row],[Creation Date]]),"/", Tableau_owssvr_1[[#This Row],[Creation Date]])</f>
        <v>/</v>
      </c>
      <c r="M119" s="13" t="str">
        <f>IF(ISERROR(VLOOKUP(Tableau457452[[#This Row],[Problem Owner]],Table!E:F,2,FALSE)),"/",VLOOKUP(Tableau457452[[#This Row],[Problem Owner]],Table!E:F,2,FALSE))</f>
        <v>/</v>
      </c>
      <c r="N119" s="13" t="str">
        <f>IF(ISERROR( Tableau_owssvr_1[[#This Row],[Problem Owner]]),"/", Tableau_owssvr_1[[#This Row],[Problem Owner]])</f>
        <v>/</v>
      </c>
      <c r="O119" s="13" t="str">
        <f>IF(ISERROR( Tableau_owssvr_1[[#This Row],[Status]]),"/", Tableau_owssvr_1[[#This Row],[Status]])</f>
        <v>/</v>
      </c>
      <c r="P119" s="13" t="str">
        <f>IF(ISERROR( Tableau_owssvr_1[[#This Row],[Site Origin]]),"/", Tableau_owssvr_1[[#This Row],[Site Origin]])</f>
        <v>/</v>
      </c>
    </row>
    <row r="120" spans="1:16" x14ac:dyDescent="0.25">
      <c r="A120" s="11" t="str">
        <f ca="1">IF(ISERROR(ABS(Tableau_owssvr_1[[#This Row],[Creation Date]]-TODAY())),"/", ABS(Tableau_owssvr_1[[#This Row],[Creation Date]]-TODAY()))</f>
        <v>/</v>
      </c>
      <c r="B120" s="11" t="str">
        <f ca="1">IF(ISERROR(Tableau_owssvr_1[[#This Row],[Action 1 Effectivity Date]]-TODAY()),"/", (Tableau_owssvr_1[[#This Row],[Action 1 Effectivity Date]]-TODAY())*-1)</f>
        <v>/</v>
      </c>
      <c r="C120" s="11" t="str">
        <f ca="1">IF(ISERROR(Tableau_owssvr_1[[#This Row],[Action 2 Effectivity Date]]-TODAY()),"/", (Tableau_owssvr_1[[#This Row],[Action 2 Effectivity Date]]-TODAY())*-1)</f>
        <v>/</v>
      </c>
      <c r="D120" s="11" t="str">
        <f ca="1">IF(ISERROR(Tableau_owssvr_1[[#This Row],[Action 3 Effectivity Date]]-TODAY()),"/", (Tableau_owssvr_1[[#This Row],[Action 3 Effectivity Date]]-TODAY())*-1)</f>
        <v>/</v>
      </c>
      <c r="E120" s="12" t="str">
        <f>IF(ISERROR( Tableau_owssvr_1[[#This Row],[Criticality]]),"/",  Tableau_owssvr_1[[#This Row],[Criticality]])</f>
        <v>/</v>
      </c>
      <c r="F120" s="12" t="str">
        <f>IF(ISERROR( Tableau_owssvr_1[[#This Row],[Source]]),"/", Tableau_owssvr_1[[#This Row],[Source]])</f>
        <v>/</v>
      </c>
      <c r="G120" s="12" t="str">
        <f>IF(ISERROR( Tableau_owssvr_1[[#This Row],[Problem Statement]]),"/", Tableau_owssvr_1[[#This Row],[Problem Statement]])</f>
        <v>/</v>
      </c>
      <c r="H120" s="60"/>
      <c r="I120" s="12"/>
      <c r="J120" s="12" t="str">
        <f>IF(ISERROR( Tableau_owssvr_1[[#This Row],[Title]]),"/", Tableau_owssvr_1[[#This Row],[Title]])</f>
        <v>/</v>
      </c>
      <c r="K120" s="13" t="str">
        <f>IF(ISERROR( Tableau_owssvr_1[[#This Row],[Problem Initiator]]),"/", Tableau_owssvr_1[[#This Row],[Problem Initiator]])</f>
        <v>/</v>
      </c>
      <c r="L120" s="14" t="str">
        <f>IF(ISERROR( Tableau_owssvr_1[[#This Row],[Creation Date]]),"/", Tableau_owssvr_1[[#This Row],[Creation Date]])</f>
        <v>/</v>
      </c>
      <c r="M120" s="13" t="str">
        <f>IF(ISERROR(VLOOKUP(Tableau457452[[#This Row],[Problem Owner]],Table!E:F,2,FALSE)),"/",VLOOKUP(Tableau457452[[#This Row],[Problem Owner]],Table!E:F,2,FALSE))</f>
        <v>/</v>
      </c>
      <c r="N120" s="13" t="str">
        <f>IF(ISERROR( Tableau_owssvr_1[[#This Row],[Problem Owner]]),"/", Tableau_owssvr_1[[#This Row],[Problem Owner]])</f>
        <v>/</v>
      </c>
      <c r="O120" s="13" t="str">
        <f>IF(ISERROR( Tableau_owssvr_1[[#This Row],[Status]]),"/", Tableau_owssvr_1[[#This Row],[Status]])</f>
        <v>/</v>
      </c>
      <c r="P120" s="13" t="str">
        <f>IF(ISERROR( Tableau_owssvr_1[[#This Row],[Site Origin]]),"/", Tableau_owssvr_1[[#This Row],[Site Origin]])</f>
        <v>/</v>
      </c>
    </row>
    <row r="121" spans="1:16" x14ac:dyDescent="0.25">
      <c r="A121" s="11" t="str">
        <f ca="1">IF(ISERROR(ABS(Tableau_owssvr_1[[#This Row],[Creation Date]]-TODAY())),"/", ABS(Tableau_owssvr_1[[#This Row],[Creation Date]]-TODAY()))</f>
        <v>/</v>
      </c>
      <c r="B121" s="11" t="str">
        <f ca="1">IF(ISERROR(Tableau_owssvr_1[[#This Row],[Action 1 Effectivity Date]]-TODAY()),"/", (Tableau_owssvr_1[[#This Row],[Action 1 Effectivity Date]]-TODAY())*-1)</f>
        <v>/</v>
      </c>
      <c r="C121" s="11" t="str">
        <f ca="1">IF(ISERROR(Tableau_owssvr_1[[#This Row],[Action 2 Effectivity Date]]-TODAY()),"/", (Tableau_owssvr_1[[#This Row],[Action 2 Effectivity Date]]-TODAY())*-1)</f>
        <v>/</v>
      </c>
      <c r="D121" s="11" t="str">
        <f ca="1">IF(ISERROR(Tableau_owssvr_1[[#This Row],[Action 3 Effectivity Date]]-TODAY()),"/", (Tableau_owssvr_1[[#This Row],[Action 3 Effectivity Date]]-TODAY())*-1)</f>
        <v>/</v>
      </c>
      <c r="E121" s="12" t="str">
        <f>IF(ISERROR( Tableau_owssvr_1[[#This Row],[Criticality]]),"/",  Tableau_owssvr_1[[#This Row],[Criticality]])</f>
        <v>/</v>
      </c>
      <c r="F121" s="12" t="str">
        <f>IF(ISERROR( Tableau_owssvr_1[[#This Row],[Source]]),"/", Tableau_owssvr_1[[#This Row],[Source]])</f>
        <v>/</v>
      </c>
      <c r="G121" s="12" t="str">
        <f>IF(ISERROR( Tableau_owssvr_1[[#This Row],[Problem Statement]]),"/", Tableau_owssvr_1[[#This Row],[Problem Statement]])</f>
        <v>/</v>
      </c>
      <c r="H121" s="60"/>
      <c r="I121" s="12"/>
      <c r="J121" s="12" t="str">
        <f>IF(ISERROR( Tableau_owssvr_1[[#This Row],[Title]]),"/", Tableau_owssvr_1[[#This Row],[Title]])</f>
        <v>/</v>
      </c>
      <c r="K121" s="13" t="str">
        <f>IF(ISERROR( Tableau_owssvr_1[[#This Row],[Problem Initiator]]),"/", Tableau_owssvr_1[[#This Row],[Problem Initiator]])</f>
        <v>/</v>
      </c>
      <c r="L121" s="14" t="str">
        <f>IF(ISERROR( Tableau_owssvr_1[[#This Row],[Creation Date]]),"/", Tableau_owssvr_1[[#This Row],[Creation Date]])</f>
        <v>/</v>
      </c>
      <c r="M121" s="13" t="str">
        <f>IF(ISERROR(VLOOKUP(Tableau457452[[#This Row],[Problem Owner]],Table!E:F,2,FALSE)),"/",VLOOKUP(Tableau457452[[#This Row],[Problem Owner]],Table!E:F,2,FALSE))</f>
        <v>/</v>
      </c>
      <c r="N121" s="13" t="str">
        <f>IF(ISERROR( Tableau_owssvr_1[[#This Row],[Problem Owner]]),"/", Tableau_owssvr_1[[#This Row],[Problem Owner]])</f>
        <v>/</v>
      </c>
      <c r="O121" s="13" t="str">
        <f>IF(ISERROR( Tableau_owssvr_1[[#This Row],[Status]]),"/", Tableau_owssvr_1[[#This Row],[Status]])</f>
        <v>/</v>
      </c>
      <c r="P121" s="13" t="str">
        <f>IF(ISERROR( Tableau_owssvr_1[[#This Row],[Site Origin]]),"/", Tableau_owssvr_1[[#This Row],[Site Origin]])</f>
        <v>/</v>
      </c>
    </row>
    <row r="122" spans="1:16" x14ac:dyDescent="0.25">
      <c r="A122" s="11" t="str">
        <f ca="1">IF(ISERROR(ABS(Tableau_owssvr_1[[#This Row],[Creation Date]]-TODAY())),"/", ABS(Tableau_owssvr_1[[#This Row],[Creation Date]]-TODAY()))</f>
        <v>/</v>
      </c>
      <c r="B122" s="11" t="str">
        <f ca="1">IF(ISERROR(Tableau_owssvr_1[[#This Row],[Action 1 Effectivity Date]]-TODAY()),"/", (Tableau_owssvr_1[[#This Row],[Action 1 Effectivity Date]]-TODAY())*-1)</f>
        <v>/</v>
      </c>
      <c r="C122" s="11" t="str">
        <f ca="1">IF(ISERROR(Tableau_owssvr_1[[#This Row],[Action 2 Effectivity Date]]-TODAY()),"/", (Tableau_owssvr_1[[#This Row],[Action 2 Effectivity Date]]-TODAY())*-1)</f>
        <v>/</v>
      </c>
      <c r="D122" s="11" t="str">
        <f ca="1">IF(ISERROR(Tableau_owssvr_1[[#This Row],[Action 3 Effectivity Date]]-TODAY()),"/", (Tableau_owssvr_1[[#This Row],[Action 3 Effectivity Date]]-TODAY())*-1)</f>
        <v>/</v>
      </c>
      <c r="E122" s="12" t="str">
        <f>IF(ISERROR( Tableau_owssvr_1[[#This Row],[Criticality]]),"/",  Tableau_owssvr_1[[#This Row],[Criticality]])</f>
        <v>/</v>
      </c>
      <c r="F122" s="12" t="str">
        <f>IF(ISERROR( Tableau_owssvr_1[[#This Row],[Source]]),"/", Tableau_owssvr_1[[#This Row],[Source]])</f>
        <v>/</v>
      </c>
      <c r="G122" s="12" t="str">
        <f>IF(ISERROR( Tableau_owssvr_1[[#This Row],[Problem Statement]]),"/", Tableau_owssvr_1[[#This Row],[Problem Statement]])</f>
        <v>/</v>
      </c>
      <c r="H122" s="60"/>
      <c r="I122" s="12"/>
      <c r="J122" s="12" t="str">
        <f>IF(ISERROR( Tableau_owssvr_1[[#This Row],[Title]]),"/", Tableau_owssvr_1[[#This Row],[Title]])</f>
        <v>/</v>
      </c>
      <c r="K122" s="13" t="str">
        <f>IF(ISERROR( Tableau_owssvr_1[[#This Row],[Problem Initiator]]),"/", Tableau_owssvr_1[[#This Row],[Problem Initiator]])</f>
        <v>/</v>
      </c>
      <c r="L122" s="14" t="str">
        <f>IF(ISERROR( Tableau_owssvr_1[[#This Row],[Creation Date]]),"/", Tableau_owssvr_1[[#This Row],[Creation Date]])</f>
        <v>/</v>
      </c>
      <c r="M122" s="13" t="str">
        <f>IF(ISERROR(VLOOKUP(Tableau457452[[#This Row],[Problem Owner]],Table!E:F,2,FALSE)),"/",VLOOKUP(Tableau457452[[#This Row],[Problem Owner]],Table!E:F,2,FALSE))</f>
        <v>/</v>
      </c>
      <c r="N122" s="13" t="str">
        <f>IF(ISERROR( Tableau_owssvr_1[[#This Row],[Problem Owner]]),"/", Tableau_owssvr_1[[#This Row],[Problem Owner]])</f>
        <v>/</v>
      </c>
      <c r="O122" s="13" t="str">
        <f>IF(ISERROR( Tableau_owssvr_1[[#This Row],[Status]]),"/", Tableau_owssvr_1[[#This Row],[Status]])</f>
        <v>/</v>
      </c>
      <c r="P122" s="13" t="str">
        <f>IF(ISERROR( Tableau_owssvr_1[[#This Row],[Site Origin]]),"/", Tableau_owssvr_1[[#This Row],[Site Origin]])</f>
        <v>/</v>
      </c>
    </row>
    <row r="123" spans="1:16" x14ac:dyDescent="0.25">
      <c r="A123" s="11" t="str">
        <f ca="1">IF(ISERROR(ABS(Tableau_owssvr_1[[#This Row],[Creation Date]]-TODAY())),"/", ABS(Tableau_owssvr_1[[#This Row],[Creation Date]]-TODAY()))</f>
        <v>/</v>
      </c>
      <c r="B123" s="11" t="str">
        <f ca="1">IF(ISERROR(Tableau_owssvr_1[[#This Row],[Action 1 Effectivity Date]]-TODAY()),"/", (Tableau_owssvr_1[[#This Row],[Action 1 Effectivity Date]]-TODAY())*-1)</f>
        <v>/</v>
      </c>
      <c r="C123" s="11" t="str">
        <f ca="1">IF(ISERROR(Tableau_owssvr_1[[#This Row],[Action 2 Effectivity Date]]-TODAY()),"/", (Tableau_owssvr_1[[#This Row],[Action 2 Effectivity Date]]-TODAY())*-1)</f>
        <v>/</v>
      </c>
      <c r="D123" s="11" t="str">
        <f ca="1">IF(ISERROR(Tableau_owssvr_1[[#This Row],[Action 3 Effectivity Date]]-TODAY()),"/", (Tableau_owssvr_1[[#This Row],[Action 3 Effectivity Date]]-TODAY())*-1)</f>
        <v>/</v>
      </c>
      <c r="E123" s="12" t="str">
        <f>IF(ISERROR( Tableau_owssvr_1[[#This Row],[Criticality]]),"/",  Tableau_owssvr_1[[#This Row],[Criticality]])</f>
        <v>/</v>
      </c>
      <c r="F123" s="12" t="str">
        <f>IF(ISERROR( Tableau_owssvr_1[[#This Row],[Source]]),"/", Tableau_owssvr_1[[#This Row],[Source]])</f>
        <v>/</v>
      </c>
      <c r="G123" s="12" t="str">
        <f>IF(ISERROR( Tableau_owssvr_1[[#This Row],[Problem Statement]]),"/", Tableau_owssvr_1[[#This Row],[Problem Statement]])</f>
        <v>/</v>
      </c>
      <c r="H123" s="60"/>
      <c r="I123" s="12"/>
      <c r="J123" s="12" t="str">
        <f>IF(ISERROR( Tableau_owssvr_1[[#This Row],[Title]]),"/", Tableau_owssvr_1[[#This Row],[Title]])</f>
        <v>/</v>
      </c>
      <c r="K123" s="13" t="str">
        <f>IF(ISERROR( Tableau_owssvr_1[[#This Row],[Problem Initiator]]),"/", Tableau_owssvr_1[[#This Row],[Problem Initiator]])</f>
        <v>/</v>
      </c>
      <c r="L123" s="14" t="str">
        <f>IF(ISERROR( Tableau_owssvr_1[[#This Row],[Creation Date]]),"/", Tableau_owssvr_1[[#This Row],[Creation Date]])</f>
        <v>/</v>
      </c>
      <c r="M123" s="13" t="str">
        <f>IF(ISERROR(VLOOKUP(Tableau457452[[#This Row],[Problem Owner]],Table!E:F,2,FALSE)),"/",VLOOKUP(Tableau457452[[#This Row],[Problem Owner]],Table!E:F,2,FALSE))</f>
        <v>/</v>
      </c>
      <c r="N123" s="13" t="str">
        <f>IF(ISERROR( Tableau_owssvr_1[[#This Row],[Problem Owner]]),"/", Tableau_owssvr_1[[#This Row],[Problem Owner]])</f>
        <v>/</v>
      </c>
      <c r="O123" s="13" t="str">
        <f>IF(ISERROR( Tableau_owssvr_1[[#This Row],[Status]]),"/", Tableau_owssvr_1[[#This Row],[Status]])</f>
        <v>/</v>
      </c>
      <c r="P123" s="13" t="str">
        <f>IF(ISERROR( Tableau_owssvr_1[[#This Row],[Site Origin]]),"/", Tableau_owssvr_1[[#This Row],[Site Origin]])</f>
        <v>/</v>
      </c>
    </row>
    <row r="124" spans="1:16" x14ac:dyDescent="0.25">
      <c r="A124" s="11" t="str">
        <f ca="1">IF(ISERROR(ABS(Tableau_owssvr_1[[#This Row],[Creation Date]]-TODAY())),"/", ABS(Tableau_owssvr_1[[#This Row],[Creation Date]]-TODAY()))</f>
        <v>/</v>
      </c>
      <c r="B124" s="11" t="str">
        <f ca="1">IF(ISERROR(Tableau_owssvr_1[[#This Row],[Action 1 Effectivity Date]]-TODAY()),"/", (Tableau_owssvr_1[[#This Row],[Action 1 Effectivity Date]]-TODAY())*-1)</f>
        <v>/</v>
      </c>
      <c r="C124" s="11" t="str">
        <f ca="1">IF(ISERROR(Tableau_owssvr_1[[#This Row],[Action 2 Effectivity Date]]-TODAY()),"/", (Tableau_owssvr_1[[#This Row],[Action 2 Effectivity Date]]-TODAY())*-1)</f>
        <v>/</v>
      </c>
      <c r="D124" s="11" t="str">
        <f ca="1">IF(ISERROR(Tableau_owssvr_1[[#This Row],[Action 3 Effectivity Date]]-TODAY()),"/", (Tableau_owssvr_1[[#This Row],[Action 3 Effectivity Date]]-TODAY())*-1)</f>
        <v>/</v>
      </c>
      <c r="E124" s="12" t="str">
        <f>IF(ISERROR( Tableau_owssvr_1[[#This Row],[Criticality]]),"/",  Tableau_owssvr_1[[#This Row],[Criticality]])</f>
        <v>/</v>
      </c>
      <c r="F124" s="12" t="str">
        <f>IF(ISERROR( Tableau_owssvr_1[[#This Row],[Source]]),"/", Tableau_owssvr_1[[#This Row],[Source]])</f>
        <v>/</v>
      </c>
      <c r="G124" s="12" t="str">
        <f>IF(ISERROR( Tableau_owssvr_1[[#This Row],[Problem Statement]]),"/", Tableau_owssvr_1[[#This Row],[Problem Statement]])</f>
        <v>/</v>
      </c>
      <c r="H124" s="60"/>
      <c r="I124" s="12"/>
      <c r="J124" s="12" t="str">
        <f>IF(ISERROR( Tableau_owssvr_1[[#This Row],[Title]]),"/", Tableau_owssvr_1[[#This Row],[Title]])</f>
        <v>/</v>
      </c>
      <c r="K124" s="13" t="str">
        <f>IF(ISERROR( Tableau_owssvr_1[[#This Row],[Problem Initiator]]),"/", Tableau_owssvr_1[[#This Row],[Problem Initiator]])</f>
        <v>/</v>
      </c>
      <c r="L124" s="14" t="str">
        <f>IF(ISERROR( Tableau_owssvr_1[[#This Row],[Creation Date]]),"/", Tableau_owssvr_1[[#This Row],[Creation Date]])</f>
        <v>/</v>
      </c>
      <c r="M124" s="13" t="str">
        <f>IF(ISERROR(VLOOKUP(Tableau457452[[#This Row],[Problem Owner]],Table!E:F,2,FALSE)),"/",VLOOKUP(Tableau457452[[#This Row],[Problem Owner]],Table!E:F,2,FALSE))</f>
        <v>/</v>
      </c>
      <c r="N124" s="13" t="str">
        <f>IF(ISERROR( Tableau_owssvr_1[[#This Row],[Problem Owner]]),"/", Tableau_owssvr_1[[#This Row],[Problem Owner]])</f>
        <v>/</v>
      </c>
      <c r="O124" s="13" t="str">
        <f>IF(ISERROR( Tableau_owssvr_1[[#This Row],[Status]]),"/", Tableau_owssvr_1[[#This Row],[Status]])</f>
        <v>/</v>
      </c>
      <c r="P124" s="13" t="str">
        <f>IF(ISERROR( Tableau_owssvr_1[[#This Row],[Site Origin]]),"/", Tableau_owssvr_1[[#This Row],[Site Origin]])</f>
        <v>/</v>
      </c>
    </row>
    <row r="125" spans="1:16" x14ac:dyDescent="0.25">
      <c r="A125" s="11" t="str">
        <f ca="1">IF(ISERROR(ABS(Tableau_owssvr_1[[#This Row],[Creation Date]]-TODAY())),"/", ABS(Tableau_owssvr_1[[#This Row],[Creation Date]]-TODAY()))</f>
        <v>/</v>
      </c>
      <c r="B125" s="11" t="str">
        <f ca="1">IF(ISERROR(Tableau_owssvr_1[[#This Row],[Action 1 Effectivity Date]]-TODAY()),"/", (Tableau_owssvr_1[[#This Row],[Action 1 Effectivity Date]]-TODAY())*-1)</f>
        <v>/</v>
      </c>
      <c r="C125" s="11" t="str">
        <f ca="1">IF(ISERROR(Tableau_owssvr_1[[#This Row],[Action 2 Effectivity Date]]-TODAY()),"/", (Tableau_owssvr_1[[#This Row],[Action 2 Effectivity Date]]-TODAY())*-1)</f>
        <v>/</v>
      </c>
      <c r="D125" s="11" t="str">
        <f ca="1">IF(ISERROR(Tableau_owssvr_1[[#This Row],[Action 3 Effectivity Date]]-TODAY()),"/", (Tableau_owssvr_1[[#This Row],[Action 3 Effectivity Date]]-TODAY())*-1)</f>
        <v>/</v>
      </c>
      <c r="E125" s="12" t="str">
        <f>IF(ISERROR( Tableau_owssvr_1[[#This Row],[Criticality]]),"/",  Tableau_owssvr_1[[#This Row],[Criticality]])</f>
        <v>/</v>
      </c>
      <c r="F125" s="12" t="str">
        <f>IF(ISERROR( Tableau_owssvr_1[[#This Row],[Source]]),"/", Tableau_owssvr_1[[#This Row],[Source]])</f>
        <v>/</v>
      </c>
      <c r="G125" s="12" t="str">
        <f>IF(ISERROR( Tableau_owssvr_1[[#This Row],[Problem Statement]]),"/", Tableau_owssvr_1[[#This Row],[Problem Statement]])</f>
        <v>/</v>
      </c>
      <c r="H125" s="60"/>
      <c r="I125" s="12"/>
      <c r="J125" s="12" t="str">
        <f>IF(ISERROR( Tableau_owssvr_1[[#This Row],[Title]]),"/", Tableau_owssvr_1[[#This Row],[Title]])</f>
        <v>/</v>
      </c>
      <c r="K125" s="13" t="str">
        <f>IF(ISERROR( Tableau_owssvr_1[[#This Row],[Problem Initiator]]),"/", Tableau_owssvr_1[[#This Row],[Problem Initiator]])</f>
        <v>/</v>
      </c>
      <c r="L125" s="14" t="str">
        <f>IF(ISERROR( Tableau_owssvr_1[[#This Row],[Creation Date]]),"/", Tableau_owssvr_1[[#This Row],[Creation Date]])</f>
        <v>/</v>
      </c>
      <c r="M125" s="13" t="str">
        <f>IF(ISERROR(VLOOKUP(Tableau457452[[#This Row],[Problem Owner]],Table!E:F,2,FALSE)),"/",VLOOKUP(Tableau457452[[#This Row],[Problem Owner]],Table!E:F,2,FALSE))</f>
        <v>/</v>
      </c>
      <c r="N125" s="13" t="str">
        <f>IF(ISERROR( Tableau_owssvr_1[[#This Row],[Problem Owner]]),"/", Tableau_owssvr_1[[#This Row],[Problem Owner]])</f>
        <v>/</v>
      </c>
      <c r="O125" s="13" t="str">
        <f>IF(ISERROR( Tableau_owssvr_1[[#This Row],[Status]]),"/", Tableau_owssvr_1[[#This Row],[Status]])</f>
        <v>/</v>
      </c>
      <c r="P125" s="13" t="str">
        <f>IF(ISERROR( Tableau_owssvr_1[[#This Row],[Site Origin]]),"/", Tableau_owssvr_1[[#This Row],[Site Origin]])</f>
        <v>/</v>
      </c>
    </row>
    <row r="126" spans="1:16" x14ac:dyDescent="0.25">
      <c r="A126" s="11" t="str">
        <f ca="1">IF(ISERROR(ABS(Tableau_owssvr_1[[#This Row],[Creation Date]]-TODAY())),"/", ABS(Tableau_owssvr_1[[#This Row],[Creation Date]]-TODAY()))</f>
        <v>/</v>
      </c>
      <c r="B126" s="11" t="str">
        <f ca="1">IF(ISERROR(Tableau_owssvr_1[[#This Row],[Action 1 Effectivity Date]]-TODAY()),"/", (Tableau_owssvr_1[[#This Row],[Action 1 Effectivity Date]]-TODAY())*-1)</f>
        <v>/</v>
      </c>
      <c r="C126" s="11" t="str">
        <f ca="1">IF(ISERROR(Tableau_owssvr_1[[#This Row],[Action 2 Effectivity Date]]-TODAY()),"/", (Tableau_owssvr_1[[#This Row],[Action 2 Effectivity Date]]-TODAY())*-1)</f>
        <v>/</v>
      </c>
      <c r="D126" s="11" t="str">
        <f ca="1">IF(ISERROR(Tableau_owssvr_1[[#This Row],[Action 3 Effectivity Date]]-TODAY()),"/", (Tableau_owssvr_1[[#This Row],[Action 3 Effectivity Date]]-TODAY())*-1)</f>
        <v>/</v>
      </c>
      <c r="E126" s="12" t="str">
        <f>IF(ISERROR( Tableau_owssvr_1[[#This Row],[Criticality]]),"/",  Tableau_owssvr_1[[#This Row],[Criticality]])</f>
        <v>/</v>
      </c>
      <c r="F126" s="12" t="str">
        <f>IF(ISERROR( Tableau_owssvr_1[[#This Row],[Source]]),"/", Tableau_owssvr_1[[#This Row],[Source]])</f>
        <v>/</v>
      </c>
      <c r="G126" s="12" t="str">
        <f>IF(ISERROR( Tableau_owssvr_1[[#This Row],[Problem Statement]]),"/", Tableau_owssvr_1[[#This Row],[Problem Statement]])</f>
        <v>/</v>
      </c>
      <c r="H126" s="60"/>
      <c r="I126" s="12"/>
      <c r="J126" s="12" t="str">
        <f>IF(ISERROR( Tableau_owssvr_1[[#This Row],[Title]]),"/", Tableau_owssvr_1[[#This Row],[Title]])</f>
        <v>/</v>
      </c>
      <c r="K126" s="13" t="str">
        <f>IF(ISERROR( Tableau_owssvr_1[[#This Row],[Problem Initiator]]),"/", Tableau_owssvr_1[[#This Row],[Problem Initiator]])</f>
        <v>/</v>
      </c>
      <c r="L126" s="14" t="str">
        <f>IF(ISERROR( Tableau_owssvr_1[[#This Row],[Creation Date]]),"/", Tableau_owssvr_1[[#This Row],[Creation Date]])</f>
        <v>/</v>
      </c>
      <c r="M126" s="13" t="str">
        <f>IF(ISERROR(VLOOKUP(Tableau457452[[#This Row],[Problem Owner]],Table!E:F,2,FALSE)),"/",VLOOKUP(Tableau457452[[#This Row],[Problem Owner]],Table!E:F,2,FALSE))</f>
        <v>/</v>
      </c>
      <c r="N126" s="13" t="str">
        <f>IF(ISERROR( Tableau_owssvr_1[[#This Row],[Problem Owner]]),"/", Tableau_owssvr_1[[#This Row],[Problem Owner]])</f>
        <v>/</v>
      </c>
      <c r="O126" s="13" t="str">
        <f>IF(ISERROR( Tableau_owssvr_1[[#This Row],[Status]]),"/", Tableau_owssvr_1[[#This Row],[Status]])</f>
        <v>/</v>
      </c>
      <c r="P126" s="13" t="str">
        <f>IF(ISERROR( Tableau_owssvr_1[[#This Row],[Site Origin]]),"/", Tableau_owssvr_1[[#This Row],[Site Origin]])</f>
        <v>/</v>
      </c>
    </row>
    <row r="127" spans="1:16" x14ac:dyDescent="0.25">
      <c r="A127" s="11" t="str">
        <f ca="1">IF(ISERROR(ABS(Tableau_owssvr_1[[#This Row],[Creation Date]]-TODAY())),"/", ABS(Tableau_owssvr_1[[#This Row],[Creation Date]]-TODAY()))</f>
        <v>/</v>
      </c>
      <c r="B127" s="11" t="str">
        <f ca="1">IF(ISERROR(Tableau_owssvr_1[[#This Row],[Action 1 Effectivity Date]]-TODAY()),"/", (Tableau_owssvr_1[[#This Row],[Action 1 Effectivity Date]]-TODAY())*-1)</f>
        <v>/</v>
      </c>
      <c r="C127" s="11" t="str">
        <f ca="1">IF(ISERROR(Tableau_owssvr_1[[#This Row],[Action 2 Effectivity Date]]-TODAY()),"/", (Tableau_owssvr_1[[#This Row],[Action 2 Effectivity Date]]-TODAY())*-1)</f>
        <v>/</v>
      </c>
      <c r="D127" s="11" t="str">
        <f ca="1">IF(ISERROR(Tableau_owssvr_1[[#This Row],[Action 3 Effectivity Date]]-TODAY()),"/", (Tableau_owssvr_1[[#This Row],[Action 3 Effectivity Date]]-TODAY())*-1)</f>
        <v>/</v>
      </c>
      <c r="E127" s="12" t="str">
        <f>IF(ISERROR( Tableau_owssvr_1[[#This Row],[Criticality]]),"/",  Tableau_owssvr_1[[#This Row],[Criticality]])</f>
        <v>/</v>
      </c>
      <c r="F127" s="12" t="str">
        <f>IF(ISERROR( Tableau_owssvr_1[[#This Row],[Source]]),"/", Tableau_owssvr_1[[#This Row],[Source]])</f>
        <v>/</v>
      </c>
      <c r="G127" s="12" t="str">
        <f>IF(ISERROR( Tableau_owssvr_1[[#This Row],[Problem Statement]]),"/", Tableau_owssvr_1[[#This Row],[Problem Statement]])</f>
        <v>/</v>
      </c>
      <c r="H127" s="60"/>
      <c r="I127" s="12"/>
      <c r="J127" s="12" t="str">
        <f>IF(ISERROR( Tableau_owssvr_1[[#This Row],[Title]]),"/", Tableau_owssvr_1[[#This Row],[Title]])</f>
        <v>/</v>
      </c>
      <c r="K127" s="13" t="str">
        <f>IF(ISERROR( Tableau_owssvr_1[[#This Row],[Problem Initiator]]),"/", Tableau_owssvr_1[[#This Row],[Problem Initiator]])</f>
        <v>/</v>
      </c>
      <c r="L127" s="14" t="str">
        <f>IF(ISERROR( Tableau_owssvr_1[[#This Row],[Creation Date]]),"/", Tableau_owssvr_1[[#This Row],[Creation Date]])</f>
        <v>/</v>
      </c>
      <c r="M127" s="13" t="str">
        <f>IF(ISERROR(VLOOKUP(Tableau457452[[#This Row],[Problem Owner]],Table!E:F,2,FALSE)),"/",VLOOKUP(Tableau457452[[#This Row],[Problem Owner]],Table!E:F,2,FALSE))</f>
        <v>/</v>
      </c>
      <c r="N127" s="13" t="str">
        <f>IF(ISERROR( Tableau_owssvr_1[[#This Row],[Problem Owner]]),"/", Tableau_owssvr_1[[#This Row],[Problem Owner]])</f>
        <v>/</v>
      </c>
      <c r="O127" s="13" t="str">
        <f>IF(ISERROR( Tableau_owssvr_1[[#This Row],[Status]]),"/", Tableau_owssvr_1[[#This Row],[Status]])</f>
        <v>/</v>
      </c>
      <c r="P127" s="13" t="str">
        <f>IF(ISERROR( Tableau_owssvr_1[[#This Row],[Site Origin]]),"/", Tableau_owssvr_1[[#This Row],[Site Origin]])</f>
        <v>/</v>
      </c>
    </row>
    <row r="128" spans="1:16" x14ac:dyDescent="0.25">
      <c r="A128" s="11" t="str">
        <f ca="1">IF(ISERROR(ABS(Tableau_owssvr_1[[#This Row],[Creation Date]]-TODAY())),"/", ABS(Tableau_owssvr_1[[#This Row],[Creation Date]]-TODAY()))</f>
        <v>/</v>
      </c>
      <c r="B128" s="11" t="str">
        <f ca="1">IF(ISERROR(Tableau_owssvr_1[[#This Row],[Action 1 Effectivity Date]]-TODAY()),"/", (Tableau_owssvr_1[[#This Row],[Action 1 Effectivity Date]]-TODAY())*-1)</f>
        <v>/</v>
      </c>
      <c r="C128" s="11" t="str">
        <f ca="1">IF(ISERROR(Tableau_owssvr_1[[#This Row],[Action 2 Effectivity Date]]-TODAY()),"/", (Tableau_owssvr_1[[#This Row],[Action 2 Effectivity Date]]-TODAY())*-1)</f>
        <v>/</v>
      </c>
      <c r="D128" s="11" t="str">
        <f ca="1">IF(ISERROR(Tableau_owssvr_1[[#This Row],[Action 3 Effectivity Date]]-TODAY()),"/", (Tableau_owssvr_1[[#This Row],[Action 3 Effectivity Date]]-TODAY())*-1)</f>
        <v>/</v>
      </c>
      <c r="E128" s="12" t="str">
        <f>IF(ISERROR( Tableau_owssvr_1[[#This Row],[Criticality]]),"/",  Tableau_owssvr_1[[#This Row],[Criticality]])</f>
        <v>/</v>
      </c>
      <c r="F128" s="12" t="str">
        <f>IF(ISERROR( Tableau_owssvr_1[[#This Row],[Source]]),"/", Tableau_owssvr_1[[#This Row],[Source]])</f>
        <v>/</v>
      </c>
      <c r="G128" s="12" t="str">
        <f>IF(ISERROR( Tableau_owssvr_1[[#This Row],[Problem Statement]]),"/", Tableau_owssvr_1[[#This Row],[Problem Statement]])</f>
        <v>/</v>
      </c>
      <c r="H128" s="60"/>
      <c r="I128" s="12"/>
      <c r="J128" s="12" t="str">
        <f>IF(ISERROR( Tableau_owssvr_1[[#This Row],[Title]]),"/", Tableau_owssvr_1[[#This Row],[Title]])</f>
        <v>/</v>
      </c>
      <c r="K128" s="13" t="str">
        <f>IF(ISERROR( Tableau_owssvr_1[[#This Row],[Problem Initiator]]),"/", Tableau_owssvr_1[[#This Row],[Problem Initiator]])</f>
        <v>/</v>
      </c>
      <c r="L128" s="14" t="str">
        <f>IF(ISERROR( Tableau_owssvr_1[[#This Row],[Creation Date]]),"/", Tableau_owssvr_1[[#This Row],[Creation Date]])</f>
        <v>/</v>
      </c>
      <c r="M128" s="13" t="str">
        <f>IF(ISERROR(VLOOKUP(Tableau457452[[#This Row],[Problem Owner]],Table!E:F,2,FALSE)),"/",VLOOKUP(Tableau457452[[#This Row],[Problem Owner]],Table!E:F,2,FALSE))</f>
        <v>/</v>
      </c>
      <c r="N128" s="13" t="str">
        <f>IF(ISERROR( Tableau_owssvr_1[[#This Row],[Problem Owner]]),"/", Tableau_owssvr_1[[#This Row],[Problem Owner]])</f>
        <v>/</v>
      </c>
      <c r="O128" s="13" t="str">
        <f>IF(ISERROR( Tableau_owssvr_1[[#This Row],[Status]]),"/", Tableau_owssvr_1[[#This Row],[Status]])</f>
        <v>/</v>
      </c>
      <c r="P128" s="13" t="str">
        <f>IF(ISERROR( Tableau_owssvr_1[[#This Row],[Site Origin]]),"/", Tableau_owssvr_1[[#This Row],[Site Origin]])</f>
        <v>/</v>
      </c>
    </row>
    <row r="129" spans="1:16" x14ac:dyDescent="0.25">
      <c r="A129" s="11" t="str">
        <f ca="1">IF(ISERROR(ABS(Tableau_owssvr_1[[#This Row],[Creation Date]]-TODAY())),"/", ABS(Tableau_owssvr_1[[#This Row],[Creation Date]]-TODAY()))</f>
        <v>/</v>
      </c>
      <c r="B129" s="11" t="str">
        <f ca="1">IF(ISERROR(Tableau_owssvr_1[[#This Row],[Action 1 Effectivity Date]]-TODAY()),"/", (Tableau_owssvr_1[[#This Row],[Action 1 Effectivity Date]]-TODAY())*-1)</f>
        <v>/</v>
      </c>
      <c r="C129" s="11" t="str">
        <f ca="1">IF(ISERROR(Tableau_owssvr_1[[#This Row],[Action 2 Effectivity Date]]-TODAY()),"/", (Tableau_owssvr_1[[#This Row],[Action 2 Effectivity Date]]-TODAY())*-1)</f>
        <v>/</v>
      </c>
      <c r="D129" s="11" t="str">
        <f ca="1">IF(ISERROR(Tableau_owssvr_1[[#This Row],[Action 3 Effectivity Date]]-TODAY()),"/", (Tableau_owssvr_1[[#This Row],[Action 3 Effectivity Date]]-TODAY())*-1)</f>
        <v>/</v>
      </c>
      <c r="E129" s="12" t="str">
        <f>IF(ISERROR( Tableau_owssvr_1[[#This Row],[Criticality]]),"/",  Tableau_owssvr_1[[#This Row],[Criticality]])</f>
        <v>/</v>
      </c>
      <c r="F129" s="12" t="str">
        <f>IF(ISERROR( Tableau_owssvr_1[[#This Row],[Source]]),"/", Tableau_owssvr_1[[#This Row],[Source]])</f>
        <v>/</v>
      </c>
      <c r="G129" s="12" t="str">
        <f>IF(ISERROR( Tableau_owssvr_1[[#This Row],[Problem Statement]]),"/", Tableau_owssvr_1[[#This Row],[Problem Statement]])</f>
        <v>/</v>
      </c>
      <c r="H129" s="60"/>
      <c r="I129" s="12"/>
      <c r="J129" s="12" t="str">
        <f>IF(ISERROR( Tableau_owssvr_1[[#This Row],[Title]]),"/", Tableau_owssvr_1[[#This Row],[Title]])</f>
        <v>/</v>
      </c>
      <c r="K129" s="13" t="str">
        <f>IF(ISERROR( Tableau_owssvr_1[[#This Row],[Problem Initiator]]),"/", Tableau_owssvr_1[[#This Row],[Problem Initiator]])</f>
        <v>/</v>
      </c>
      <c r="L129" s="14" t="str">
        <f>IF(ISERROR( Tableau_owssvr_1[[#This Row],[Creation Date]]),"/", Tableau_owssvr_1[[#This Row],[Creation Date]])</f>
        <v>/</v>
      </c>
      <c r="M129" s="13" t="str">
        <f>IF(ISERROR(VLOOKUP(Tableau457452[[#This Row],[Problem Owner]],Table!E:F,2,FALSE)),"/",VLOOKUP(Tableau457452[[#This Row],[Problem Owner]],Table!E:F,2,FALSE))</f>
        <v>/</v>
      </c>
      <c r="N129" s="13" t="str">
        <f>IF(ISERROR( Tableau_owssvr_1[[#This Row],[Problem Owner]]),"/", Tableau_owssvr_1[[#This Row],[Problem Owner]])</f>
        <v>/</v>
      </c>
      <c r="O129" s="13" t="str">
        <f>IF(ISERROR( Tableau_owssvr_1[[#This Row],[Status]]),"/", Tableau_owssvr_1[[#This Row],[Status]])</f>
        <v>/</v>
      </c>
      <c r="P129" s="13" t="str">
        <f>IF(ISERROR( Tableau_owssvr_1[[#This Row],[Site Origin]]),"/", Tableau_owssvr_1[[#This Row],[Site Origin]])</f>
        <v>/</v>
      </c>
    </row>
    <row r="130" spans="1:16" x14ac:dyDescent="0.25">
      <c r="A130" s="11" t="str">
        <f ca="1">IF(ISERROR(ABS(Tableau_owssvr_1[[#This Row],[Creation Date]]-TODAY())),"/", ABS(Tableau_owssvr_1[[#This Row],[Creation Date]]-TODAY()))</f>
        <v>/</v>
      </c>
      <c r="B130" s="11" t="str">
        <f ca="1">IF(ISERROR(Tableau_owssvr_1[[#This Row],[Action 1 Effectivity Date]]-TODAY()),"/", (Tableau_owssvr_1[[#This Row],[Action 1 Effectivity Date]]-TODAY())*-1)</f>
        <v>/</v>
      </c>
      <c r="C130" s="11" t="str">
        <f ca="1">IF(ISERROR(Tableau_owssvr_1[[#This Row],[Action 2 Effectivity Date]]-TODAY()),"/", (Tableau_owssvr_1[[#This Row],[Action 2 Effectivity Date]]-TODAY())*-1)</f>
        <v>/</v>
      </c>
      <c r="D130" s="11" t="str">
        <f ca="1">IF(ISERROR(Tableau_owssvr_1[[#This Row],[Action 3 Effectivity Date]]-TODAY()),"/", (Tableau_owssvr_1[[#This Row],[Action 3 Effectivity Date]]-TODAY())*-1)</f>
        <v>/</v>
      </c>
      <c r="E130" s="12" t="str">
        <f>IF(ISERROR( Tableau_owssvr_1[[#This Row],[Criticality]]),"/",  Tableau_owssvr_1[[#This Row],[Criticality]])</f>
        <v>/</v>
      </c>
      <c r="F130" s="12" t="str">
        <f>IF(ISERROR( Tableau_owssvr_1[[#This Row],[Source]]),"/", Tableau_owssvr_1[[#This Row],[Source]])</f>
        <v>/</v>
      </c>
      <c r="G130" s="12" t="str">
        <f>IF(ISERROR( Tableau_owssvr_1[[#This Row],[Problem Statement]]),"/", Tableau_owssvr_1[[#This Row],[Problem Statement]])</f>
        <v>/</v>
      </c>
      <c r="H130" s="60"/>
      <c r="I130" s="12"/>
      <c r="J130" s="12" t="str">
        <f>IF(ISERROR( Tableau_owssvr_1[[#This Row],[Title]]),"/", Tableau_owssvr_1[[#This Row],[Title]])</f>
        <v>/</v>
      </c>
      <c r="K130" s="13" t="str">
        <f>IF(ISERROR( Tableau_owssvr_1[[#This Row],[Problem Initiator]]),"/", Tableau_owssvr_1[[#This Row],[Problem Initiator]])</f>
        <v>/</v>
      </c>
      <c r="L130" s="14" t="str">
        <f>IF(ISERROR( Tableau_owssvr_1[[#This Row],[Creation Date]]),"/", Tableau_owssvr_1[[#This Row],[Creation Date]])</f>
        <v>/</v>
      </c>
      <c r="M130" s="13" t="str">
        <f>IF(ISERROR(VLOOKUP(Tableau457452[[#This Row],[Problem Owner]],Table!E:F,2,FALSE)),"/",VLOOKUP(Tableau457452[[#This Row],[Problem Owner]],Table!E:F,2,FALSE))</f>
        <v>/</v>
      </c>
      <c r="N130" s="13" t="str">
        <f>IF(ISERROR( Tableau_owssvr_1[[#This Row],[Problem Owner]]),"/", Tableau_owssvr_1[[#This Row],[Problem Owner]])</f>
        <v>/</v>
      </c>
      <c r="O130" s="13" t="str">
        <f>IF(ISERROR( Tableau_owssvr_1[[#This Row],[Status]]),"/", Tableau_owssvr_1[[#This Row],[Status]])</f>
        <v>/</v>
      </c>
      <c r="P130" s="13" t="str">
        <f>IF(ISERROR( Tableau_owssvr_1[[#This Row],[Site Origin]]),"/", Tableau_owssvr_1[[#This Row],[Site Origin]])</f>
        <v>/</v>
      </c>
    </row>
    <row r="131" spans="1:16" x14ac:dyDescent="0.25">
      <c r="A131" s="11" t="str">
        <f ca="1">IF(ISERROR(ABS(Tableau_owssvr_1[[#This Row],[Creation Date]]-TODAY())),"/", ABS(Tableau_owssvr_1[[#This Row],[Creation Date]]-TODAY()))</f>
        <v>/</v>
      </c>
      <c r="B131" s="11" t="str">
        <f ca="1">IF(ISERROR(Tableau_owssvr_1[[#This Row],[Action 1 Effectivity Date]]-TODAY()),"/", (Tableau_owssvr_1[[#This Row],[Action 1 Effectivity Date]]-TODAY())*-1)</f>
        <v>/</v>
      </c>
      <c r="C131" s="11" t="str">
        <f ca="1">IF(ISERROR(Tableau_owssvr_1[[#This Row],[Action 2 Effectivity Date]]-TODAY()),"/", (Tableau_owssvr_1[[#This Row],[Action 2 Effectivity Date]]-TODAY())*-1)</f>
        <v>/</v>
      </c>
      <c r="D131" s="11" t="str">
        <f ca="1">IF(ISERROR(Tableau_owssvr_1[[#This Row],[Action 3 Effectivity Date]]-TODAY()),"/", (Tableau_owssvr_1[[#This Row],[Action 3 Effectivity Date]]-TODAY())*-1)</f>
        <v>/</v>
      </c>
      <c r="E131" s="12" t="str">
        <f>IF(ISERROR( Tableau_owssvr_1[[#This Row],[Criticality]]),"/",  Tableau_owssvr_1[[#This Row],[Criticality]])</f>
        <v>/</v>
      </c>
      <c r="F131" s="12" t="str">
        <f>IF(ISERROR( Tableau_owssvr_1[[#This Row],[Source]]),"/", Tableau_owssvr_1[[#This Row],[Source]])</f>
        <v>/</v>
      </c>
      <c r="G131" s="12" t="str">
        <f>IF(ISERROR( Tableau_owssvr_1[[#This Row],[Problem Statement]]),"/", Tableau_owssvr_1[[#This Row],[Problem Statement]])</f>
        <v>/</v>
      </c>
      <c r="H131" s="60"/>
      <c r="I131" s="12"/>
      <c r="J131" s="12" t="str">
        <f>IF(ISERROR( Tableau_owssvr_1[[#This Row],[Title]]),"/", Tableau_owssvr_1[[#This Row],[Title]])</f>
        <v>/</v>
      </c>
      <c r="K131" s="13" t="str">
        <f>IF(ISERROR( Tableau_owssvr_1[[#This Row],[Problem Initiator]]),"/", Tableau_owssvr_1[[#This Row],[Problem Initiator]])</f>
        <v>/</v>
      </c>
      <c r="L131" s="14" t="str">
        <f>IF(ISERROR( Tableau_owssvr_1[[#This Row],[Creation Date]]),"/", Tableau_owssvr_1[[#This Row],[Creation Date]])</f>
        <v>/</v>
      </c>
      <c r="M131" s="13" t="str">
        <f>IF(ISERROR(VLOOKUP(Tableau457452[[#This Row],[Problem Owner]],Table!E:F,2,FALSE)),"/",VLOOKUP(Tableau457452[[#This Row],[Problem Owner]],Table!E:F,2,FALSE))</f>
        <v>/</v>
      </c>
      <c r="N131" s="13" t="str">
        <f>IF(ISERROR( Tableau_owssvr_1[[#This Row],[Problem Owner]]),"/", Tableau_owssvr_1[[#This Row],[Problem Owner]])</f>
        <v>/</v>
      </c>
      <c r="O131" s="13" t="str">
        <f>IF(ISERROR( Tableau_owssvr_1[[#This Row],[Status]]),"/", Tableau_owssvr_1[[#This Row],[Status]])</f>
        <v>/</v>
      </c>
      <c r="P131" s="13" t="str">
        <f>IF(ISERROR( Tableau_owssvr_1[[#This Row],[Site Origin]]),"/", Tableau_owssvr_1[[#This Row],[Site Origin]])</f>
        <v>/</v>
      </c>
    </row>
    <row r="132" spans="1:16" x14ac:dyDescent="0.25">
      <c r="A132" s="11" t="str">
        <f ca="1">IF(ISERROR(ABS(Tableau_owssvr_1[[#This Row],[Creation Date]]-TODAY())),"/", ABS(Tableau_owssvr_1[[#This Row],[Creation Date]]-TODAY()))</f>
        <v>/</v>
      </c>
      <c r="B132" s="11" t="str">
        <f ca="1">IF(ISERROR(Tableau_owssvr_1[[#This Row],[Action 1 Effectivity Date]]-TODAY()),"/", (Tableau_owssvr_1[[#This Row],[Action 1 Effectivity Date]]-TODAY())*-1)</f>
        <v>/</v>
      </c>
      <c r="C132" s="11" t="str">
        <f ca="1">IF(ISERROR(Tableau_owssvr_1[[#This Row],[Action 2 Effectivity Date]]-TODAY()),"/", (Tableau_owssvr_1[[#This Row],[Action 2 Effectivity Date]]-TODAY())*-1)</f>
        <v>/</v>
      </c>
      <c r="D132" s="11" t="str">
        <f ca="1">IF(ISERROR(Tableau_owssvr_1[[#This Row],[Action 3 Effectivity Date]]-TODAY()),"/", (Tableau_owssvr_1[[#This Row],[Action 3 Effectivity Date]]-TODAY())*-1)</f>
        <v>/</v>
      </c>
      <c r="E132" s="12" t="str">
        <f>IF(ISERROR( Tableau_owssvr_1[[#This Row],[Criticality]]),"/",  Tableau_owssvr_1[[#This Row],[Criticality]])</f>
        <v>/</v>
      </c>
      <c r="F132" s="12" t="str">
        <f>IF(ISERROR( Tableau_owssvr_1[[#This Row],[Source]]),"/", Tableau_owssvr_1[[#This Row],[Source]])</f>
        <v>/</v>
      </c>
      <c r="G132" s="12" t="str">
        <f>IF(ISERROR( Tableau_owssvr_1[[#This Row],[Problem Statement]]),"/", Tableau_owssvr_1[[#This Row],[Problem Statement]])</f>
        <v>/</v>
      </c>
      <c r="H132" s="60"/>
      <c r="I132" s="12"/>
      <c r="J132" s="12" t="str">
        <f>IF(ISERROR( Tableau_owssvr_1[[#This Row],[Title]]),"/", Tableau_owssvr_1[[#This Row],[Title]])</f>
        <v>/</v>
      </c>
      <c r="K132" s="13" t="str">
        <f>IF(ISERROR( Tableau_owssvr_1[[#This Row],[Problem Initiator]]),"/", Tableau_owssvr_1[[#This Row],[Problem Initiator]])</f>
        <v>/</v>
      </c>
      <c r="L132" s="14" t="str">
        <f>IF(ISERROR( Tableau_owssvr_1[[#This Row],[Creation Date]]),"/", Tableau_owssvr_1[[#This Row],[Creation Date]])</f>
        <v>/</v>
      </c>
      <c r="M132" s="13" t="str">
        <f>IF(ISERROR(VLOOKUP(Tableau457452[[#This Row],[Problem Owner]],Table!E:F,2,FALSE)),"/",VLOOKUP(Tableau457452[[#This Row],[Problem Owner]],Table!E:F,2,FALSE))</f>
        <v>/</v>
      </c>
      <c r="N132" s="13" t="str">
        <f>IF(ISERROR( Tableau_owssvr_1[[#This Row],[Problem Owner]]),"/", Tableau_owssvr_1[[#This Row],[Problem Owner]])</f>
        <v>/</v>
      </c>
      <c r="O132" s="13" t="str">
        <f>IF(ISERROR( Tableau_owssvr_1[[#This Row],[Status]]),"/", Tableau_owssvr_1[[#This Row],[Status]])</f>
        <v>/</v>
      </c>
      <c r="P132" s="13" t="str">
        <f>IF(ISERROR( Tableau_owssvr_1[[#This Row],[Site Origin]]),"/", Tableau_owssvr_1[[#This Row],[Site Origin]])</f>
        <v>/</v>
      </c>
    </row>
    <row r="133" spans="1:16" x14ac:dyDescent="0.25">
      <c r="A133" s="11" t="str">
        <f ca="1">IF(ISERROR(ABS(Tableau_owssvr_1[[#This Row],[Creation Date]]-TODAY())),"/", ABS(Tableau_owssvr_1[[#This Row],[Creation Date]]-TODAY()))</f>
        <v>/</v>
      </c>
      <c r="B133" s="11" t="str">
        <f ca="1">IF(ISERROR(Tableau_owssvr_1[[#This Row],[Action 1 Effectivity Date]]-TODAY()),"/", (Tableau_owssvr_1[[#This Row],[Action 1 Effectivity Date]]-TODAY())*-1)</f>
        <v>/</v>
      </c>
      <c r="C133" s="11" t="str">
        <f ca="1">IF(ISERROR(Tableau_owssvr_1[[#This Row],[Action 2 Effectivity Date]]-TODAY()),"/", (Tableau_owssvr_1[[#This Row],[Action 2 Effectivity Date]]-TODAY())*-1)</f>
        <v>/</v>
      </c>
      <c r="D133" s="11" t="str">
        <f ca="1">IF(ISERROR(Tableau_owssvr_1[[#This Row],[Action 3 Effectivity Date]]-TODAY()),"/", (Tableau_owssvr_1[[#This Row],[Action 3 Effectivity Date]]-TODAY())*-1)</f>
        <v>/</v>
      </c>
      <c r="E133" s="12" t="str">
        <f>IF(ISERROR( Tableau_owssvr_1[[#This Row],[Criticality]]),"/",  Tableau_owssvr_1[[#This Row],[Criticality]])</f>
        <v>/</v>
      </c>
      <c r="F133" s="12" t="str">
        <f>IF(ISERROR( Tableau_owssvr_1[[#This Row],[Source]]),"/", Tableau_owssvr_1[[#This Row],[Source]])</f>
        <v>/</v>
      </c>
      <c r="G133" s="12" t="str">
        <f>IF(ISERROR( Tableau_owssvr_1[[#This Row],[Problem Statement]]),"/", Tableau_owssvr_1[[#This Row],[Problem Statement]])</f>
        <v>/</v>
      </c>
      <c r="H133" s="60"/>
      <c r="I133" s="12"/>
      <c r="J133" s="12" t="str">
        <f>IF(ISERROR( Tableau_owssvr_1[[#This Row],[Title]]),"/", Tableau_owssvr_1[[#This Row],[Title]])</f>
        <v>/</v>
      </c>
      <c r="K133" s="13" t="str">
        <f>IF(ISERROR( Tableau_owssvr_1[[#This Row],[Problem Initiator]]),"/", Tableau_owssvr_1[[#This Row],[Problem Initiator]])</f>
        <v>/</v>
      </c>
      <c r="L133" s="14" t="str">
        <f>IF(ISERROR( Tableau_owssvr_1[[#This Row],[Creation Date]]),"/", Tableau_owssvr_1[[#This Row],[Creation Date]])</f>
        <v>/</v>
      </c>
      <c r="M133" s="13" t="str">
        <f>IF(ISERROR(VLOOKUP(Tableau457452[[#This Row],[Problem Owner]],Table!E:F,2,FALSE)),"/",VLOOKUP(Tableau457452[[#This Row],[Problem Owner]],Table!E:F,2,FALSE))</f>
        <v>/</v>
      </c>
      <c r="N133" s="13" t="str">
        <f>IF(ISERROR( Tableau_owssvr_1[[#This Row],[Problem Owner]]),"/", Tableau_owssvr_1[[#This Row],[Problem Owner]])</f>
        <v>/</v>
      </c>
      <c r="O133" s="13" t="str">
        <f>IF(ISERROR( Tableau_owssvr_1[[#This Row],[Status]]),"/", Tableau_owssvr_1[[#This Row],[Status]])</f>
        <v>/</v>
      </c>
      <c r="P133" s="13" t="str">
        <f>IF(ISERROR( Tableau_owssvr_1[[#This Row],[Site Origin]]),"/", Tableau_owssvr_1[[#This Row],[Site Origin]])</f>
        <v>/</v>
      </c>
    </row>
    <row r="134" spans="1:16" x14ac:dyDescent="0.25">
      <c r="A134" s="11" t="str">
        <f ca="1">IF(ISERROR(ABS(Tableau_owssvr_1[[#This Row],[Creation Date]]-TODAY())),"/", ABS(Tableau_owssvr_1[[#This Row],[Creation Date]]-TODAY()))</f>
        <v>/</v>
      </c>
      <c r="B134" s="11" t="str">
        <f ca="1">IF(ISERROR(Tableau_owssvr_1[[#This Row],[Action 1 Effectivity Date]]-TODAY()),"/", (Tableau_owssvr_1[[#This Row],[Action 1 Effectivity Date]]-TODAY())*-1)</f>
        <v>/</v>
      </c>
      <c r="C134" s="11" t="str">
        <f ca="1">IF(ISERROR(Tableau_owssvr_1[[#This Row],[Action 2 Effectivity Date]]-TODAY()),"/", (Tableau_owssvr_1[[#This Row],[Action 2 Effectivity Date]]-TODAY())*-1)</f>
        <v>/</v>
      </c>
      <c r="D134" s="11" t="str">
        <f ca="1">IF(ISERROR(Tableau_owssvr_1[[#This Row],[Action 3 Effectivity Date]]-TODAY()),"/", (Tableau_owssvr_1[[#This Row],[Action 3 Effectivity Date]]-TODAY())*-1)</f>
        <v>/</v>
      </c>
      <c r="E134" s="12" t="str">
        <f>IF(ISERROR( Tableau_owssvr_1[[#This Row],[Criticality]]),"/",  Tableau_owssvr_1[[#This Row],[Criticality]])</f>
        <v>/</v>
      </c>
      <c r="F134" s="12" t="str">
        <f>IF(ISERROR( Tableau_owssvr_1[[#This Row],[Source]]),"/", Tableau_owssvr_1[[#This Row],[Source]])</f>
        <v>/</v>
      </c>
      <c r="G134" s="12" t="str">
        <f>IF(ISERROR( Tableau_owssvr_1[[#This Row],[Problem Statement]]),"/", Tableau_owssvr_1[[#This Row],[Problem Statement]])</f>
        <v>/</v>
      </c>
      <c r="H134" s="60"/>
      <c r="I134" s="12"/>
      <c r="J134" s="12" t="str">
        <f>IF(ISERROR( Tableau_owssvr_1[[#This Row],[Title]]),"/", Tableau_owssvr_1[[#This Row],[Title]])</f>
        <v>/</v>
      </c>
      <c r="K134" s="13" t="str">
        <f>IF(ISERROR( Tableau_owssvr_1[[#This Row],[Problem Initiator]]),"/", Tableau_owssvr_1[[#This Row],[Problem Initiator]])</f>
        <v>/</v>
      </c>
      <c r="L134" s="14" t="str">
        <f>IF(ISERROR( Tableau_owssvr_1[[#This Row],[Creation Date]]),"/", Tableau_owssvr_1[[#This Row],[Creation Date]])</f>
        <v>/</v>
      </c>
      <c r="M134" s="13" t="str">
        <f>IF(ISERROR(VLOOKUP(Tableau457452[[#This Row],[Problem Owner]],Table!E:F,2,FALSE)),"/",VLOOKUP(Tableau457452[[#This Row],[Problem Owner]],Table!E:F,2,FALSE))</f>
        <v>/</v>
      </c>
      <c r="N134" s="13" t="str">
        <f>IF(ISERROR( Tableau_owssvr_1[[#This Row],[Problem Owner]]),"/", Tableau_owssvr_1[[#This Row],[Problem Owner]])</f>
        <v>/</v>
      </c>
      <c r="O134" s="13" t="str">
        <f>IF(ISERROR( Tableau_owssvr_1[[#This Row],[Status]]),"/", Tableau_owssvr_1[[#This Row],[Status]])</f>
        <v>/</v>
      </c>
      <c r="P134" s="13" t="str">
        <f>IF(ISERROR( Tableau_owssvr_1[[#This Row],[Site Origin]]),"/", Tableau_owssvr_1[[#This Row],[Site Origin]])</f>
        <v>/</v>
      </c>
    </row>
    <row r="135" spans="1:16" x14ac:dyDescent="0.25">
      <c r="A135" s="11" t="str">
        <f ca="1">IF(ISERROR(ABS(Tableau_owssvr_1[[#This Row],[Creation Date]]-TODAY())),"/", ABS(Tableau_owssvr_1[[#This Row],[Creation Date]]-TODAY()))</f>
        <v>/</v>
      </c>
      <c r="B135" s="11" t="str">
        <f ca="1">IF(ISERROR(Tableau_owssvr_1[[#This Row],[Action 1 Effectivity Date]]-TODAY()),"/", (Tableau_owssvr_1[[#This Row],[Action 1 Effectivity Date]]-TODAY())*-1)</f>
        <v>/</v>
      </c>
      <c r="C135" s="11" t="str">
        <f ca="1">IF(ISERROR(Tableau_owssvr_1[[#This Row],[Action 2 Effectivity Date]]-TODAY()),"/", (Tableau_owssvr_1[[#This Row],[Action 2 Effectivity Date]]-TODAY())*-1)</f>
        <v>/</v>
      </c>
      <c r="D135" s="11" t="str">
        <f ca="1">IF(ISERROR(Tableau_owssvr_1[[#This Row],[Action 3 Effectivity Date]]-TODAY()),"/", (Tableau_owssvr_1[[#This Row],[Action 3 Effectivity Date]]-TODAY())*-1)</f>
        <v>/</v>
      </c>
      <c r="E135" s="12" t="str">
        <f>IF(ISERROR( Tableau_owssvr_1[[#This Row],[Criticality]]),"/",  Tableau_owssvr_1[[#This Row],[Criticality]])</f>
        <v>/</v>
      </c>
      <c r="F135" s="12" t="str">
        <f>IF(ISERROR( Tableau_owssvr_1[[#This Row],[Source]]),"/", Tableau_owssvr_1[[#This Row],[Source]])</f>
        <v>/</v>
      </c>
      <c r="G135" s="12" t="str">
        <f>IF(ISERROR( Tableau_owssvr_1[[#This Row],[Problem Statement]]),"/", Tableau_owssvr_1[[#This Row],[Problem Statement]])</f>
        <v>/</v>
      </c>
      <c r="H135" s="60"/>
      <c r="I135" s="12"/>
      <c r="J135" s="12" t="str">
        <f>IF(ISERROR( Tableau_owssvr_1[[#This Row],[Title]]),"/", Tableau_owssvr_1[[#This Row],[Title]])</f>
        <v>/</v>
      </c>
      <c r="K135" s="13" t="str">
        <f>IF(ISERROR( Tableau_owssvr_1[[#This Row],[Problem Initiator]]),"/", Tableau_owssvr_1[[#This Row],[Problem Initiator]])</f>
        <v>/</v>
      </c>
      <c r="L135" s="14" t="str">
        <f>IF(ISERROR( Tableau_owssvr_1[[#This Row],[Creation Date]]),"/", Tableau_owssvr_1[[#This Row],[Creation Date]])</f>
        <v>/</v>
      </c>
      <c r="M135" s="13" t="str">
        <f>IF(ISERROR(VLOOKUP(Tableau457452[[#This Row],[Problem Owner]],Table!E:F,2,FALSE)),"/",VLOOKUP(Tableau457452[[#This Row],[Problem Owner]],Table!E:F,2,FALSE))</f>
        <v>/</v>
      </c>
      <c r="N135" s="13" t="str">
        <f>IF(ISERROR( Tableau_owssvr_1[[#This Row],[Problem Owner]]),"/", Tableau_owssvr_1[[#This Row],[Problem Owner]])</f>
        <v>/</v>
      </c>
      <c r="O135" s="13" t="str">
        <f>IF(ISERROR( Tableau_owssvr_1[[#This Row],[Status]]),"/", Tableau_owssvr_1[[#This Row],[Status]])</f>
        <v>/</v>
      </c>
      <c r="P135" s="13" t="str">
        <f>IF(ISERROR( Tableau_owssvr_1[[#This Row],[Site Origin]]),"/", Tableau_owssvr_1[[#This Row],[Site Origin]])</f>
        <v>/</v>
      </c>
    </row>
    <row r="136" spans="1:16" x14ac:dyDescent="0.25">
      <c r="A136" s="11" t="str">
        <f ca="1">IF(ISERROR(ABS(Tableau_owssvr_1[[#This Row],[Creation Date]]-TODAY())),"/", ABS(Tableau_owssvr_1[[#This Row],[Creation Date]]-TODAY()))</f>
        <v>/</v>
      </c>
      <c r="B136" s="11" t="str">
        <f ca="1">IF(ISERROR(Tableau_owssvr_1[[#This Row],[Action 1 Effectivity Date]]-TODAY()),"/", (Tableau_owssvr_1[[#This Row],[Action 1 Effectivity Date]]-TODAY())*-1)</f>
        <v>/</v>
      </c>
      <c r="C136" s="11" t="str">
        <f ca="1">IF(ISERROR(Tableau_owssvr_1[[#This Row],[Action 2 Effectivity Date]]-TODAY()),"/", (Tableau_owssvr_1[[#This Row],[Action 2 Effectivity Date]]-TODAY())*-1)</f>
        <v>/</v>
      </c>
      <c r="D136" s="11" t="str">
        <f ca="1">IF(ISERROR(Tableau_owssvr_1[[#This Row],[Action 3 Effectivity Date]]-TODAY()),"/", (Tableau_owssvr_1[[#This Row],[Action 3 Effectivity Date]]-TODAY())*-1)</f>
        <v>/</v>
      </c>
      <c r="E136" s="12" t="str">
        <f>IF(ISERROR( Tableau_owssvr_1[[#This Row],[Criticality]]),"/",  Tableau_owssvr_1[[#This Row],[Criticality]])</f>
        <v>/</v>
      </c>
      <c r="F136" s="12" t="str">
        <f>IF(ISERROR( Tableau_owssvr_1[[#This Row],[Source]]),"/", Tableau_owssvr_1[[#This Row],[Source]])</f>
        <v>/</v>
      </c>
      <c r="G136" s="12" t="str">
        <f>IF(ISERROR( Tableau_owssvr_1[[#This Row],[Problem Statement]]),"/", Tableau_owssvr_1[[#This Row],[Problem Statement]])</f>
        <v>/</v>
      </c>
      <c r="H136" s="60"/>
      <c r="I136" s="12"/>
      <c r="J136" s="12" t="str">
        <f>IF(ISERROR( Tableau_owssvr_1[[#This Row],[Title]]),"/", Tableau_owssvr_1[[#This Row],[Title]])</f>
        <v>/</v>
      </c>
      <c r="K136" s="13" t="str">
        <f>IF(ISERROR( Tableau_owssvr_1[[#This Row],[Problem Initiator]]),"/", Tableau_owssvr_1[[#This Row],[Problem Initiator]])</f>
        <v>/</v>
      </c>
      <c r="L136" s="14" t="str">
        <f>IF(ISERROR( Tableau_owssvr_1[[#This Row],[Creation Date]]),"/", Tableau_owssvr_1[[#This Row],[Creation Date]])</f>
        <v>/</v>
      </c>
      <c r="M136" s="13" t="str">
        <f>IF(ISERROR(VLOOKUP(Tableau457452[[#This Row],[Problem Owner]],Table!E:F,2,FALSE)),"/",VLOOKUP(Tableau457452[[#This Row],[Problem Owner]],Table!E:F,2,FALSE))</f>
        <v>/</v>
      </c>
      <c r="N136" s="13" t="str">
        <f>IF(ISERROR( Tableau_owssvr_1[[#This Row],[Problem Owner]]),"/", Tableau_owssvr_1[[#This Row],[Problem Owner]])</f>
        <v>/</v>
      </c>
      <c r="O136" s="13" t="str">
        <f>IF(ISERROR( Tableau_owssvr_1[[#This Row],[Status]]),"/", Tableau_owssvr_1[[#This Row],[Status]])</f>
        <v>/</v>
      </c>
      <c r="P136" s="13" t="str">
        <f>IF(ISERROR( Tableau_owssvr_1[[#This Row],[Site Origin]]),"/", Tableau_owssvr_1[[#This Row],[Site Origin]])</f>
        <v>/</v>
      </c>
    </row>
    <row r="137" spans="1:16" x14ac:dyDescent="0.25">
      <c r="A137" s="11" t="str">
        <f ca="1">IF(ISERROR(ABS(Tableau_owssvr_1[[#This Row],[Creation Date]]-TODAY())),"/", ABS(Tableau_owssvr_1[[#This Row],[Creation Date]]-TODAY()))</f>
        <v>/</v>
      </c>
      <c r="B137" s="11" t="str">
        <f ca="1">IF(ISERROR(Tableau_owssvr_1[[#This Row],[Action 1 Effectivity Date]]-TODAY()),"/", (Tableau_owssvr_1[[#This Row],[Action 1 Effectivity Date]]-TODAY())*-1)</f>
        <v>/</v>
      </c>
      <c r="C137" s="11" t="str">
        <f ca="1">IF(ISERROR(Tableau_owssvr_1[[#This Row],[Action 2 Effectivity Date]]-TODAY()),"/", (Tableau_owssvr_1[[#This Row],[Action 2 Effectivity Date]]-TODAY())*-1)</f>
        <v>/</v>
      </c>
      <c r="D137" s="11" t="str">
        <f ca="1">IF(ISERROR(Tableau_owssvr_1[[#This Row],[Action 3 Effectivity Date]]-TODAY()),"/", (Tableau_owssvr_1[[#This Row],[Action 3 Effectivity Date]]-TODAY())*-1)</f>
        <v>/</v>
      </c>
      <c r="E137" s="12" t="str">
        <f>IF(ISERROR( Tableau_owssvr_1[[#This Row],[Criticality]]),"/",  Tableau_owssvr_1[[#This Row],[Criticality]])</f>
        <v>/</v>
      </c>
      <c r="F137" s="12" t="str">
        <f>IF(ISERROR( Tableau_owssvr_1[[#This Row],[Source]]),"/", Tableau_owssvr_1[[#This Row],[Source]])</f>
        <v>/</v>
      </c>
      <c r="G137" s="12" t="str">
        <f>IF(ISERROR( Tableau_owssvr_1[[#This Row],[Problem Statement]]),"/", Tableau_owssvr_1[[#This Row],[Problem Statement]])</f>
        <v>/</v>
      </c>
      <c r="H137" s="60"/>
      <c r="I137" s="12"/>
      <c r="J137" s="12" t="str">
        <f>IF(ISERROR( Tableau_owssvr_1[[#This Row],[Title]]),"/", Tableau_owssvr_1[[#This Row],[Title]])</f>
        <v>/</v>
      </c>
      <c r="K137" s="13" t="str">
        <f>IF(ISERROR( Tableau_owssvr_1[[#This Row],[Problem Initiator]]),"/", Tableau_owssvr_1[[#This Row],[Problem Initiator]])</f>
        <v>/</v>
      </c>
      <c r="L137" s="14" t="str">
        <f>IF(ISERROR( Tableau_owssvr_1[[#This Row],[Creation Date]]),"/", Tableau_owssvr_1[[#This Row],[Creation Date]])</f>
        <v>/</v>
      </c>
      <c r="M137" s="13" t="str">
        <f>IF(ISERROR(VLOOKUP(Tableau457452[[#This Row],[Problem Owner]],Table!E:F,2,FALSE)),"/",VLOOKUP(Tableau457452[[#This Row],[Problem Owner]],Table!E:F,2,FALSE))</f>
        <v>/</v>
      </c>
      <c r="N137" s="13" t="str">
        <f>IF(ISERROR( Tableau_owssvr_1[[#This Row],[Problem Owner]]),"/", Tableau_owssvr_1[[#This Row],[Problem Owner]])</f>
        <v>/</v>
      </c>
      <c r="O137" s="13" t="str">
        <f>IF(ISERROR( Tableau_owssvr_1[[#This Row],[Status]]),"/", Tableau_owssvr_1[[#This Row],[Status]])</f>
        <v>/</v>
      </c>
      <c r="P137" s="13" t="str">
        <f>IF(ISERROR( Tableau_owssvr_1[[#This Row],[Site Origin]]),"/", Tableau_owssvr_1[[#This Row],[Site Origin]])</f>
        <v>/</v>
      </c>
    </row>
    <row r="138" spans="1:16" x14ac:dyDescent="0.25">
      <c r="A138" s="11" t="str">
        <f ca="1">IF(ISERROR(ABS(Tableau_owssvr_1[[#This Row],[Creation Date]]-TODAY())),"/", ABS(Tableau_owssvr_1[[#This Row],[Creation Date]]-TODAY()))</f>
        <v>/</v>
      </c>
      <c r="B138" s="11" t="str">
        <f ca="1">IF(ISERROR(Tableau_owssvr_1[[#This Row],[Action 1 Effectivity Date]]-TODAY()),"/", (Tableau_owssvr_1[[#This Row],[Action 1 Effectivity Date]]-TODAY())*-1)</f>
        <v>/</v>
      </c>
      <c r="C138" s="11" t="str">
        <f ca="1">IF(ISERROR(Tableau_owssvr_1[[#This Row],[Action 2 Effectivity Date]]-TODAY()),"/", (Tableau_owssvr_1[[#This Row],[Action 2 Effectivity Date]]-TODAY())*-1)</f>
        <v>/</v>
      </c>
      <c r="D138" s="11" t="str">
        <f ca="1">IF(ISERROR(Tableau_owssvr_1[[#This Row],[Action 3 Effectivity Date]]-TODAY()),"/", (Tableau_owssvr_1[[#This Row],[Action 3 Effectivity Date]]-TODAY())*-1)</f>
        <v>/</v>
      </c>
      <c r="E138" s="12" t="str">
        <f>IF(ISERROR( Tableau_owssvr_1[[#This Row],[Criticality]]),"/",  Tableau_owssvr_1[[#This Row],[Criticality]])</f>
        <v>/</v>
      </c>
      <c r="F138" s="12" t="str">
        <f>IF(ISERROR( Tableau_owssvr_1[[#This Row],[Source]]),"/", Tableau_owssvr_1[[#This Row],[Source]])</f>
        <v>/</v>
      </c>
      <c r="G138" s="12" t="str">
        <f>IF(ISERROR( Tableau_owssvr_1[[#This Row],[Problem Statement]]),"/", Tableau_owssvr_1[[#This Row],[Problem Statement]])</f>
        <v>/</v>
      </c>
      <c r="H138" s="60"/>
      <c r="I138" s="12"/>
      <c r="J138" s="12" t="str">
        <f>IF(ISERROR( Tableau_owssvr_1[[#This Row],[Title]]),"/", Tableau_owssvr_1[[#This Row],[Title]])</f>
        <v>/</v>
      </c>
      <c r="K138" s="13" t="str">
        <f>IF(ISERROR( Tableau_owssvr_1[[#This Row],[Problem Initiator]]),"/", Tableau_owssvr_1[[#This Row],[Problem Initiator]])</f>
        <v>/</v>
      </c>
      <c r="L138" s="14" t="str">
        <f>IF(ISERROR( Tableau_owssvr_1[[#This Row],[Creation Date]]),"/", Tableau_owssvr_1[[#This Row],[Creation Date]])</f>
        <v>/</v>
      </c>
      <c r="M138" s="13" t="str">
        <f>IF(ISERROR(VLOOKUP(Tableau457452[[#This Row],[Problem Owner]],Table!E:F,2,FALSE)),"/",VLOOKUP(Tableau457452[[#This Row],[Problem Owner]],Table!E:F,2,FALSE))</f>
        <v>/</v>
      </c>
      <c r="N138" s="13" t="str">
        <f>IF(ISERROR( Tableau_owssvr_1[[#This Row],[Problem Owner]]),"/", Tableau_owssvr_1[[#This Row],[Problem Owner]])</f>
        <v>/</v>
      </c>
      <c r="O138" s="13" t="str">
        <f>IF(ISERROR( Tableau_owssvr_1[[#This Row],[Status]]),"/", Tableau_owssvr_1[[#This Row],[Status]])</f>
        <v>/</v>
      </c>
      <c r="P138" s="13" t="str">
        <f>IF(ISERROR( Tableau_owssvr_1[[#This Row],[Site Origin]]),"/", Tableau_owssvr_1[[#This Row],[Site Origin]])</f>
        <v>/</v>
      </c>
    </row>
    <row r="139" spans="1:16" x14ac:dyDescent="0.25">
      <c r="A139" s="11" t="str">
        <f ca="1">IF(ISERROR(ABS(Tableau_owssvr_1[[#This Row],[Creation Date]]-TODAY())),"/", ABS(Tableau_owssvr_1[[#This Row],[Creation Date]]-TODAY()))</f>
        <v>/</v>
      </c>
      <c r="B139" s="11" t="str">
        <f ca="1">IF(ISERROR(Tableau_owssvr_1[[#This Row],[Action 1 Effectivity Date]]-TODAY()),"/", (Tableau_owssvr_1[[#This Row],[Action 1 Effectivity Date]]-TODAY())*-1)</f>
        <v>/</v>
      </c>
      <c r="C139" s="11" t="str">
        <f ca="1">IF(ISERROR(Tableau_owssvr_1[[#This Row],[Action 2 Effectivity Date]]-TODAY()),"/", (Tableau_owssvr_1[[#This Row],[Action 2 Effectivity Date]]-TODAY())*-1)</f>
        <v>/</v>
      </c>
      <c r="D139" s="11" t="str">
        <f ca="1">IF(ISERROR(Tableau_owssvr_1[[#This Row],[Action 3 Effectivity Date]]-TODAY()),"/", (Tableau_owssvr_1[[#This Row],[Action 3 Effectivity Date]]-TODAY())*-1)</f>
        <v>/</v>
      </c>
      <c r="E139" s="12" t="str">
        <f>IF(ISERROR( Tableau_owssvr_1[[#This Row],[Criticality]]),"/",  Tableau_owssvr_1[[#This Row],[Criticality]])</f>
        <v>/</v>
      </c>
      <c r="F139" s="12" t="str">
        <f>IF(ISERROR( Tableau_owssvr_1[[#This Row],[Source]]),"/", Tableau_owssvr_1[[#This Row],[Source]])</f>
        <v>/</v>
      </c>
      <c r="G139" s="12" t="str">
        <f>IF(ISERROR( Tableau_owssvr_1[[#This Row],[Problem Statement]]),"/", Tableau_owssvr_1[[#This Row],[Problem Statement]])</f>
        <v>/</v>
      </c>
      <c r="H139" s="60"/>
      <c r="I139" s="12"/>
      <c r="J139" s="12" t="str">
        <f>IF(ISERROR( Tableau_owssvr_1[[#This Row],[Title]]),"/", Tableau_owssvr_1[[#This Row],[Title]])</f>
        <v>/</v>
      </c>
      <c r="K139" s="13" t="str">
        <f>IF(ISERROR( Tableau_owssvr_1[[#This Row],[Problem Initiator]]),"/", Tableau_owssvr_1[[#This Row],[Problem Initiator]])</f>
        <v>/</v>
      </c>
      <c r="L139" s="14" t="str">
        <f>IF(ISERROR( Tableau_owssvr_1[[#This Row],[Creation Date]]),"/", Tableau_owssvr_1[[#This Row],[Creation Date]])</f>
        <v>/</v>
      </c>
      <c r="M139" s="13" t="str">
        <f>IF(ISERROR(VLOOKUP(Tableau457452[[#This Row],[Problem Owner]],Table!E:F,2,FALSE)),"/",VLOOKUP(Tableau457452[[#This Row],[Problem Owner]],Table!E:F,2,FALSE))</f>
        <v>/</v>
      </c>
      <c r="N139" s="13" t="str">
        <f>IF(ISERROR( Tableau_owssvr_1[[#This Row],[Problem Owner]]),"/", Tableau_owssvr_1[[#This Row],[Problem Owner]])</f>
        <v>/</v>
      </c>
      <c r="O139" s="13" t="str">
        <f>IF(ISERROR( Tableau_owssvr_1[[#This Row],[Status]]),"/", Tableau_owssvr_1[[#This Row],[Status]])</f>
        <v>/</v>
      </c>
      <c r="P139" s="13" t="str">
        <f>IF(ISERROR( Tableau_owssvr_1[[#This Row],[Site Origin]]),"/", Tableau_owssvr_1[[#This Row],[Site Origin]])</f>
        <v>/</v>
      </c>
    </row>
    <row r="140" spans="1:16" x14ac:dyDescent="0.25">
      <c r="A140" s="11" t="str">
        <f ca="1">IF(ISERROR(ABS(Tableau_owssvr_1[[#This Row],[Creation Date]]-TODAY())),"/", ABS(Tableau_owssvr_1[[#This Row],[Creation Date]]-TODAY()))</f>
        <v>/</v>
      </c>
      <c r="B140" s="11" t="str">
        <f ca="1">IF(ISERROR(Tableau_owssvr_1[[#This Row],[Action 1 Effectivity Date]]-TODAY()),"/", (Tableau_owssvr_1[[#This Row],[Action 1 Effectivity Date]]-TODAY())*-1)</f>
        <v>/</v>
      </c>
      <c r="C140" s="11" t="str">
        <f ca="1">IF(ISERROR(Tableau_owssvr_1[[#This Row],[Action 2 Effectivity Date]]-TODAY()),"/", (Tableau_owssvr_1[[#This Row],[Action 2 Effectivity Date]]-TODAY())*-1)</f>
        <v>/</v>
      </c>
      <c r="D140" s="11" t="str">
        <f ca="1">IF(ISERROR(Tableau_owssvr_1[[#This Row],[Action 3 Effectivity Date]]-TODAY()),"/", (Tableau_owssvr_1[[#This Row],[Action 3 Effectivity Date]]-TODAY())*-1)</f>
        <v>/</v>
      </c>
      <c r="E140" s="12" t="str">
        <f>IF(ISERROR( Tableau_owssvr_1[[#This Row],[Criticality]]),"/",  Tableau_owssvr_1[[#This Row],[Criticality]])</f>
        <v>/</v>
      </c>
      <c r="F140" s="12" t="str">
        <f>IF(ISERROR( Tableau_owssvr_1[[#This Row],[Source]]),"/", Tableau_owssvr_1[[#This Row],[Source]])</f>
        <v>/</v>
      </c>
      <c r="G140" s="12" t="str">
        <f>IF(ISERROR( Tableau_owssvr_1[[#This Row],[Problem Statement]]),"/", Tableau_owssvr_1[[#This Row],[Problem Statement]])</f>
        <v>/</v>
      </c>
      <c r="H140" s="60"/>
      <c r="I140" s="12"/>
      <c r="J140" s="12" t="str">
        <f>IF(ISERROR( Tableau_owssvr_1[[#This Row],[Title]]),"/", Tableau_owssvr_1[[#This Row],[Title]])</f>
        <v>/</v>
      </c>
      <c r="K140" s="13" t="str">
        <f>IF(ISERROR( Tableau_owssvr_1[[#This Row],[Problem Initiator]]),"/", Tableau_owssvr_1[[#This Row],[Problem Initiator]])</f>
        <v>/</v>
      </c>
      <c r="L140" s="14" t="str">
        <f>IF(ISERROR( Tableau_owssvr_1[[#This Row],[Creation Date]]),"/", Tableau_owssvr_1[[#This Row],[Creation Date]])</f>
        <v>/</v>
      </c>
      <c r="M140" s="13" t="str">
        <f>IF(ISERROR(VLOOKUP(Tableau457452[[#This Row],[Problem Owner]],Table!E:F,2,FALSE)),"/",VLOOKUP(Tableau457452[[#This Row],[Problem Owner]],Table!E:F,2,FALSE))</f>
        <v>/</v>
      </c>
      <c r="N140" s="13" t="str">
        <f>IF(ISERROR( Tableau_owssvr_1[[#This Row],[Problem Owner]]),"/", Tableau_owssvr_1[[#This Row],[Problem Owner]])</f>
        <v>/</v>
      </c>
      <c r="O140" s="13" t="str">
        <f>IF(ISERROR( Tableau_owssvr_1[[#This Row],[Status]]),"/", Tableau_owssvr_1[[#This Row],[Status]])</f>
        <v>/</v>
      </c>
      <c r="P140" s="13" t="str">
        <f>IF(ISERROR( Tableau_owssvr_1[[#This Row],[Site Origin]]),"/", Tableau_owssvr_1[[#This Row],[Site Origin]])</f>
        <v>/</v>
      </c>
    </row>
    <row r="141" spans="1:16" x14ac:dyDescent="0.25">
      <c r="A141" s="11" t="str">
        <f ca="1">IF(ISERROR(ABS(Tableau_owssvr_1[[#This Row],[Creation Date]]-TODAY())),"/", ABS(Tableau_owssvr_1[[#This Row],[Creation Date]]-TODAY()))</f>
        <v>/</v>
      </c>
      <c r="B141" s="11" t="str">
        <f ca="1">IF(ISERROR(Tableau_owssvr_1[[#This Row],[Action 1 Effectivity Date]]-TODAY()),"/", (Tableau_owssvr_1[[#This Row],[Action 1 Effectivity Date]]-TODAY())*-1)</f>
        <v>/</v>
      </c>
      <c r="C141" s="11" t="str">
        <f ca="1">IF(ISERROR(Tableau_owssvr_1[[#This Row],[Action 2 Effectivity Date]]-TODAY()),"/", (Tableau_owssvr_1[[#This Row],[Action 2 Effectivity Date]]-TODAY())*-1)</f>
        <v>/</v>
      </c>
      <c r="D141" s="11" t="str">
        <f ca="1">IF(ISERROR(Tableau_owssvr_1[[#This Row],[Action 3 Effectivity Date]]-TODAY()),"/", (Tableau_owssvr_1[[#This Row],[Action 3 Effectivity Date]]-TODAY())*-1)</f>
        <v>/</v>
      </c>
      <c r="E141" s="12" t="str">
        <f>IF(ISERROR( Tableau_owssvr_1[[#This Row],[Criticality]]),"/",  Tableau_owssvr_1[[#This Row],[Criticality]])</f>
        <v>/</v>
      </c>
      <c r="F141" s="12" t="str">
        <f>IF(ISERROR( Tableau_owssvr_1[[#This Row],[Source]]),"/", Tableau_owssvr_1[[#This Row],[Source]])</f>
        <v>/</v>
      </c>
      <c r="G141" s="12" t="str">
        <f>IF(ISERROR( Tableau_owssvr_1[[#This Row],[Problem Statement]]),"/", Tableau_owssvr_1[[#This Row],[Problem Statement]])</f>
        <v>/</v>
      </c>
      <c r="H141" s="60"/>
      <c r="I141" s="12"/>
      <c r="J141" s="12" t="str">
        <f>IF(ISERROR( Tableau_owssvr_1[[#This Row],[Title]]),"/", Tableau_owssvr_1[[#This Row],[Title]])</f>
        <v>/</v>
      </c>
      <c r="K141" s="13" t="str">
        <f>IF(ISERROR( Tableau_owssvr_1[[#This Row],[Problem Initiator]]),"/", Tableau_owssvr_1[[#This Row],[Problem Initiator]])</f>
        <v>/</v>
      </c>
      <c r="L141" s="14" t="str">
        <f>IF(ISERROR( Tableau_owssvr_1[[#This Row],[Creation Date]]),"/", Tableau_owssvr_1[[#This Row],[Creation Date]])</f>
        <v>/</v>
      </c>
      <c r="M141" s="13" t="str">
        <f>IF(ISERROR(VLOOKUP(Tableau457452[[#This Row],[Problem Owner]],Table!E:F,2,FALSE)),"/",VLOOKUP(Tableau457452[[#This Row],[Problem Owner]],Table!E:F,2,FALSE))</f>
        <v>/</v>
      </c>
      <c r="N141" s="13" t="str">
        <f>IF(ISERROR( Tableau_owssvr_1[[#This Row],[Problem Owner]]),"/", Tableau_owssvr_1[[#This Row],[Problem Owner]])</f>
        <v>/</v>
      </c>
      <c r="O141" s="13" t="str">
        <f>IF(ISERROR( Tableau_owssvr_1[[#This Row],[Status]]),"/", Tableau_owssvr_1[[#This Row],[Status]])</f>
        <v>/</v>
      </c>
      <c r="P141" s="13" t="str">
        <f>IF(ISERROR( Tableau_owssvr_1[[#This Row],[Site Origin]]),"/", Tableau_owssvr_1[[#This Row],[Site Origin]])</f>
        <v>/</v>
      </c>
    </row>
    <row r="142" spans="1:16" x14ac:dyDescent="0.25">
      <c r="A142" s="11" t="str">
        <f ca="1">IF(ISERROR(ABS(Tableau_owssvr_1[[#This Row],[Creation Date]]-TODAY())),"/", ABS(Tableau_owssvr_1[[#This Row],[Creation Date]]-TODAY()))</f>
        <v>/</v>
      </c>
      <c r="B142" s="11" t="str">
        <f ca="1">IF(ISERROR(Tableau_owssvr_1[[#This Row],[Action 1 Effectivity Date]]-TODAY()),"/", (Tableau_owssvr_1[[#This Row],[Action 1 Effectivity Date]]-TODAY())*-1)</f>
        <v>/</v>
      </c>
      <c r="C142" s="11" t="str">
        <f ca="1">IF(ISERROR(Tableau_owssvr_1[[#This Row],[Action 2 Effectivity Date]]-TODAY()),"/", (Tableau_owssvr_1[[#This Row],[Action 2 Effectivity Date]]-TODAY())*-1)</f>
        <v>/</v>
      </c>
      <c r="D142" s="11" t="str">
        <f ca="1">IF(ISERROR(Tableau_owssvr_1[[#This Row],[Action 3 Effectivity Date]]-TODAY()),"/", (Tableau_owssvr_1[[#This Row],[Action 3 Effectivity Date]]-TODAY())*-1)</f>
        <v>/</v>
      </c>
      <c r="E142" s="12" t="str">
        <f>IF(ISERROR( Tableau_owssvr_1[[#This Row],[Criticality]]),"/",  Tableau_owssvr_1[[#This Row],[Criticality]])</f>
        <v>/</v>
      </c>
      <c r="F142" s="12" t="str">
        <f>IF(ISERROR( Tableau_owssvr_1[[#This Row],[Source]]),"/", Tableau_owssvr_1[[#This Row],[Source]])</f>
        <v>/</v>
      </c>
      <c r="G142" s="12" t="str">
        <f>IF(ISERROR( Tableau_owssvr_1[[#This Row],[Problem Statement]]),"/", Tableau_owssvr_1[[#This Row],[Problem Statement]])</f>
        <v>/</v>
      </c>
      <c r="H142" s="60"/>
      <c r="I142" s="12"/>
      <c r="J142" s="12" t="str">
        <f>IF(ISERROR( Tableau_owssvr_1[[#This Row],[Title]]),"/", Tableau_owssvr_1[[#This Row],[Title]])</f>
        <v>/</v>
      </c>
      <c r="K142" s="13" t="str">
        <f>IF(ISERROR( Tableau_owssvr_1[[#This Row],[Problem Initiator]]),"/", Tableau_owssvr_1[[#This Row],[Problem Initiator]])</f>
        <v>/</v>
      </c>
      <c r="L142" s="14" t="str">
        <f>IF(ISERROR( Tableau_owssvr_1[[#This Row],[Creation Date]]),"/", Tableau_owssvr_1[[#This Row],[Creation Date]])</f>
        <v>/</v>
      </c>
      <c r="M142" s="13" t="str">
        <f>IF(ISERROR(VLOOKUP(Tableau457452[[#This Row],[Problem Owner]],Table!E:F,2,FALSE)),"/",VLOOKUP(Tableau457452[[#This Row],[Problem Owner]],Table!E:F,2,FALSE))</f>
        <v>/</v>
      </c>
      <c r="N142" s="13" t="str">
        <f>IF(ISERROR( Tableau_owssvr_1[[#This Row],[Problem Owner]]),"/", Tableau_owssvr_1[[#This Row],[Problem Owner]])</f>
        <v>/</v>
      </c>
      <c r="O142" s="13" t="str">
        <f>IF(ISERROR( Tableau_owssvr_1[[#This Row],[Status]]),"/", Tableau_owssvr_1[[#This Row],[Status]])</f>
        <v>/</v>
      </c>
      <c r="P142" s="13" t="str">
        <f>IF(ISERROR( Tableau_owssvr_1[[#This Row],[Site Origin]]),"/", Tableau_owssvr_1[[#This Row],[Site Origin]])</f>
        <v>/</v>
      </c>
    </row>
    <row r="143" spans="1:16" x14ac:dyDescent="0.25">
      <c r="A143" s="11" t="str">
        <f ca="1">IF(ISERROR(ABS(Tableau_owssvr_1[[#This Row],[Creation Date]]-TODAY())),"/", ABS(Tableau_owssvr_1[[#This Row],[Creation Date]]-TODAY()))</f>
        <v>/</v>
      </c>
      <c r="B143" s="11" t="str">
        <f ca="1">IF(ISERROR(Tableau_owssvr_1[[#This Row],[Action 1 Effectivity Date]]-TODAY()),"/", (Tableau_owssvr_1[[#This Row],[Action 1 Effectivity Date]]-TODAY())*-1)</f>
        <v>/</v>
      </c>
      <c r="C143" s="11" t="str">
        <f ca="1">IF(ISERROR(Tableau_owssvr_1[[#This Row],[Action 2 Effectivity Date]]-TODAY()),"/", (Tableau_owssvr_1[[#This Row],[Action 2 Effectivity Date]]-TODAY())*-1)</f>
        <v>/</v>
      </c>
      <c r="D143" s="11" t="str">
        <f ca="1">IF(ISERROR(Tableau_owssvr_1[[#This Row],[Action 3 Effectivity Date]]-TODAY()),"/", (Tableau_owssvr_1[[#This Row],[Action 3 Effectivity Date]]-TODAY())*-1)</f>
        <v>/</v>
      </c>
      <c r="E143" s="12" t="str">
        <f>IF(ISERROR( Tableau_owssvr_1[[#This Row],[Criticality]]),"/",  Tableau_owssvr_1[[#This Row],[Criticality]])</f>
        <v>/</v>
      </c>
      <c r="F143" s="12" t="str">
        <f>IF(ISERROR( Tableau_owssvr_1[[#This Row],[Source]]),"/", Tableau_owssvr_1[[#This Row],[Source]])</f>
        <v>/</v>
      </c>
      <c r="G143" s="12" t="str">
        <f>IF(ISERROR( Tableau_owssvr_1[[#This Row],[Problem Statement]]),"/", Tableau_owssvr_1[[#This Row],[Problem Statement]])</f>
        <v>/</v>
      </c>
      <c r="H143" s="60"/>
      <c r="I143" s="12"/>
      <c r="J143" s="12" t="str">
        <f>IF(ISERROR( Tableau_owssvr_1[[#This Row],[Title]]),"/", Tableau_owssvr_1[[#This Row],[Title]])</f>
        <v>/</v>
      </c>
      <c r="K143" s="13" t="str">
        <f>IF(ISERROR( Tableau_owssvr_1[[#This Row],[Problem Initiator]]),"/", Tableau_owssvr_1[[#This Row],[Problem Initiator]])</f>
        <v>/</v>
      </c>
      <c r="L143" s="14" t="str">
        <f>IF(ISERROR( Tableau_owssvr_1[[#This Row],[Creation Date]]),"/", Tableau_owssvr_1[[#This Row],[Creation Date]])</f>
        <v>/</v>
      </c>
      <c r="M143" s="13" t="str">
        <f>IF(ISERROR(VLOOKUP(Tableau457452[[#This Row],[Problem Owner]],Table!E:F,2,FALSE)),"/",VLOOKUP(Tableau457452[[#This Row],[Problem Owner]],Table!E:F,2,FALSE))</f>
        <v>/</v>
      </c>
      <c r="N143" s="13" t="str">
        <f>IF(ISERROR( Tableau_owssvr_1[[#This Row],[Problem Owner]]),"/", Tableau_owssvr_1[[#This Row],[Problem Owner]])</f>
        <v>/</v>
      </c>
      <c r="O143" s="13" t="str">
        <f>IF(ISERROR( Tableau_owssvr_1[[#This Row],[Status]]),"/", Tableau_owssvr_1[[#This Row],[Status]])</f>
        <v>/</v>
      </c>
      <c r="P143" s="13" t="str">
        <f>IF(ISERROR( Tableau_owssvr_1[[#This Row],[Site Origin]]),"/", Tableau_owssvr_1[[#This Row],[Site Origin]])</f>
        <v>/</v>
      </c>
    </row>
    <row r="144" spans="1:16" x14ac:dyDescent="0.25">
      <c r="A144" s="11" t="str">
        <f ca="1">IF(ISERROR(ABS(Tableau_owssvr_1[[#This Row],[Creation Date]]-TODAY())),"/", ABS(Tableau_owssvr_1[[#This Row],[Creation Date]]-TODAY()))</f>
        <v>/</v>
      </c>
      <c r="B144" s="11" t="str">
        <f ca="1">IF(ISERROR(Tableau_owssvr_1[[#This Row],[Action 1 Effectivity Date]]-TODAY()),"/", (Tableau_owssvr_1[[#This Row],[Action 1 Effectivity Date]]-TODAY())*-1)</f>
        <v>/</v>
      </c>
      <c r="C144" s="11" t="str">
        <f ca="1">IF(ISERROR(Tableau_owssvr_1[[#This Row],[Action 2 Effectivity Date]]-TODAY()),"/", (Tableau_owssvr_1[[#This Row],[Action 2 Effectivity Date]]-TODAY())*-1)</f>
        <v>/</v>
      </c>
      <c r="D144" s="11" t="str">
        <f ca="1">IF(ISERROR(Tableau_owssvr_1[[#This Row],[Action 3 Effectivity Date]]-TODAY()),"/", (Tableau_owssvr_1[[#This Row],[Action 3 Effectivity Date]]-TODAY())*-1)</f>
        <v>/</v>
      </c>
      <c r="E144" s="12" t="str">
        <f>IF(ISERROR( Tableau_owssvr_1[[#This Row],[Criticality]]),"/",  Tableau_owssvr_1[[#This Row],[Criticality]])</f>
        <v>/</v>
      </c>
      <c r="F144" s="12" t="str">
        <f>IF(ISERROR( Tableau_owssvr_1[[#This Row],[Source]]),"/", Tableau_owssvr_1[[#This Row],[Source]])</f>
        <v>/</v>
      </c>
      <c r="G144" s="12" t="str">
        <f>IF(ISERROR( Tableau_owssvr_1[[#This Row],[Problem Statement]]),"/", Tableau_owssvr_1[[#This Row],[Problem Statement]])</f>
        <v>/</v>
      </c>
      <c r="H144" s="60"/>
      <c r="I144" s="12"/>
      <c r="J144" s="12" t="str">
        <f>IF(ISERROR( Tableau_owssvr_1[[#This Row],[Title]]),"/", Tableau_owssvr_1[[#This Row],[Title]])</f>
        <v>/</v>
      </c>
      <c r="K144" s="13" t="str">
        <f>IF(ISERROR( Tableau_owssvr_1[[#This Row],[Problem Initiator]]),"/", Tableau_owssvr_1[[#This Row],[Problem Initiator]])</f>
        <v>/</v>
      </c>
      <c r="L144" s="14" t="str">
        <f>IF(ISERROR( Tableau_owssvr_1[[#This Row],[Creation Date]]),"/", Tableau_owssvr_1[[#This Row],[Creation Date]])</f>
        <v>/</v>
      </c>
      <c r="M144" s="13" t="str">
        <f>IF(ISERROR(VLOOKUP(Tableau457452[[#This Row],[Problem Owner]],Table!E:F,2,FALSE)),"/",VLOOKUP(Tableau457452[[#This Row],[Problem Owner]],Table!E:F,2,FALSE))</f>
        <v>/</v>
      </c>
      <c r="N144" s="13" t="str">
        <f>IF(ISERROR( Tableau_owssvr_1[[#This Row],[Problem Owner]]),"/", Tableau_owssvr_1[[#This Row],[Problem Owner]])</f>
        <v>/</v>
      </c>
      <c r="O144" s="13" t="str">
        <f>IF(ISERROR( Tableau_owssvr_1[[#This Row],[Status]]),"/", Tableau_owssvr_1[[#This Row],[Status]])</f>
        <v>/</v>
      </c>
      <c r="P144" s="13" t="str">
        <f>IF(ISERROR( Tableau_owssvr_1[[#This Row],[Site Origin]]),"/", Tableau_owssvr_1[[#This Row],[Site Origin]])</f>
        <v>/</v>
      </c>
    </row>
    <row r="145" spans="1:16" x14ac:dyDescent="0.25">
      <c r="A145" s="11" t="str">
        <f ca="1">IF(ISERROR(ABS(Tableau_owssvr_1[[#This Row],[Creation Date]]-TODAY())),"/", ABS(Tableau_owssvr_1[[#This Row],[Creation Date]]-TODAY()))</f>
        <v>/</v>
      </c>
      <c r="B145" s="11" t="str">
        <f ca="1">IF(ISERROR(Tableau_owssvr_1[[#This Row],[Action 1 Effectivity Date]]-TODAY()),"/", (Tableau_owssvr_1[[#This Row],[Action 1 Effectivity Date]]-TODAY())*-1)</f>
        <v>/</v>
      </c>
      <c r="C145" s="11" t="str">
        <f ca="1">IF(ISERROR(Tableau_owssvr_1[[#This Row],[Action 2 Effectivity Date]]-TODAY()),"/", (Tableau_owssvr_1[[#This Row],[Action 2 Effectivity Date]]-TODAY())*-1)</f>
        <v>/</v>
      </c>
      <c r="D145" s="11" t="str">
        <f ca="1">IF(ISERROR(Tableau_owssvr_1[[#This Row],[Action 3 Effectivity Date]]-TODAY()),"/", (Tableau_owssvr_1[[#This Row],[Action 3 Effectivity Date]]-TODAY())*-1)</f>
        <v>/</v>
      </c>
      <c r="E145" s="12" t="str">
        <f>IF(ISERROR( Tableau_owssvr_1[[#This Row],[Criticality]]),"/",  Tableau_owssvr_1[[#This Row],[Criticality]])</f>
        <v>/</v>
      </c>
      <c r="F145" s="12" t="str">
        <f>IF(ISERROR( Tableau_owssvr_1[[#This Row],[Source]]),"/", Tableau_owssvr_1[[#This Row],[Source]])</f>
        <v>/</v>
      </c>
      <c r="G145" s="12" t="str">
        <f>IF(ISERROR( Tableau_owssvr_1[[#This Row],[Problem Statement]]),"/", Tableau_owssvr_1[[#This Row],[Problem Statement]])</f>
        <v>/</v>
      </c>
      <c r="H145" s="60"/>
      <c r="I145" s="12"/>
      <c r="J145" s="12" t="str">
        <f>IF(ISERROR( Tableau_owssvr_1[[#This Row],[Title]]),"/", Tableau_owssvr_1[[#This Row],[Title]])</f>
        <v>/</v>
      </c>
      <c r="K145" s="13" t="str">
        <f>IF(ISERROR( Tableau_owssvr_1[[#This Row],[Problem Initiator]]),"/", Tableau_owssvr_1[[#This Row],[Problem Initiator]])</f>
        <v>/</v>
      </c>
      <c r="L145" s="14" t="str">
        <f>IF(ISERROR( Tableau_owssvr_1[[#This Row],[Creation Date]]),"/", Tableau_owssvr_1[[#This Row],[Creation Date]])</f>
        <v>/</v>
      </c>
      <c r="M145" s="13" t="str">
        <f>IF(ISERROR(VLOOKUP(Tableau457452[[#This Row],[Problem Owner]],Table!E:F,2,FALSE)),"/",VLOOKUP(Tableau457452[[#This Row],[Problem Owner]],Table!E:F,2,FALSE))</f>
        <v>/</v>
      </c>
      <c r="N145" s="13" t="str">
        <f>IF(ISERROR( Tableau_owssvr_1[[#This Row],[Problem Owner]]),"/", Tableau_owssvr_1[[#This Row],[Problem Owner]])</f>
        <v>/</v>
      </c>
      <c r="O145" s="13" t="str">
        <f>IF(ISERROR( Tableau_owssvr_1[[#This Row],[Status]]),"/", Tableau_owssvr_1[[#This Row],[Status]])</f>
        <v>/</v>
      </c>
      <c r="P145" s="13" t="str">
        <f>IF(ISERROR( Tableau_owssvr_1[[#This Row],[Site Origin]]),"/", Tableau_owssvr_1[[#This Row],[Site Origin]])</f>
        <v>/</v>
      </c>
    </row>
    <row r="146" spans="1:16" x14ac:dyDescent="0.25">
      <c r="A146" s="11" t="str">
        <f ca="1">IF(ISERROR(ABS(Tableau_owssvr_1[[#This Row],[Creation Date]]-TODAY())),"/", ABS(Tableau_owssvr_1[[#This Row],[Creation Date]]-TODAY()))</f>
        <v>/</v>
      </c>
      <c r="B146" s="11" t="str">
        <f ca="1">IF(ISERROR(Tableau_owssvr_1[[#This Row],[Action 1 Effectivity Date]]-TODAY()),"/", (Tableau_owssvr_1[[#This Row],[Action 1 Effectivity Date]]-TODAY())*-1)</f>
        <v>/</v>
      </c>
      <c r="C146" s="11" t="str">
        <f ca="1">IF(ISERROR(Tableau_owssvr_1[[#This Row],[Action 2 Effectivity Date]]-TODAY()),"/", (Tableau_owssvr_1[[#This Row],[Action 2 Effectivity Date]]-TODAY())*-1)</f>
        <v>/</v>
      </c>
      <c r="D146" s="11" t="str">
        <f ca="1">IF(ISERROR(Tableau_owssvr_1[[#This Row],[Action 3 Effectivity Date]]-TODAY()),"/", (Tableau_owssvr_1[[#This Row],[Action 3 Effectivity Date]]-TODAY())*-1)</f>
        <v>/</v>
      </c>
      <c r="E146" s="12" t="str">
        <f>IF(ISERROR( Tableau_owssvr_1[[#This Row],[Criticality]]),"/",  Tableau_owssvr_1[[#This Row],[Criticality]])</f>
        <v>/</v>
      </c>
      <c r="F146" s="12" t="str">
        <f>IF(ISERROR( Tableau_owssvr_1[[#This Row],[Source]]),"/", Tableau_owssvr_1[[#This Row],[Source]])</f>
        <v>/</v>
      </c>
      <c r="G146" s="12" t="str">
        <f>IF(ISERROR( Tableau_owssvr_1[[#This Row],[Problem Statement]]),"/", Tableau_owssvr_1[[#This Row],[Problem Statement]])</f>
        <v>/</v>
      </c>
      <c r="H146" s="60"/>
      <c r="I146" s="12"/>
      <c r="J146" s="12" t="str">
        <f>IF(ISERROR( Tableau_owssvr_1[[#This Row],[Title]]),"/", Tableau_owssvr_1[[#This Row],[Title]])</f>
        <v>/</v>
      </c>
      <c r="K146" s="13" t="str">
        <f>IF(ISERROR( Tableau_owssvr_1[[#This Row],[Problem Initiator]]),"/", Tableau_owssvr_1[[#This Row],[Problem Initiator]])</f>
        <v>/</v>
      </c>
      <c r="L146" s="14" t="str">
        <f>IF(ISERROR( Tableau_owssvr_1[[#This Row],[Creation Date]]),"/", Tableau_owssvr_1[[#This Row],[Creation Date]])</f>
        <v>/</v>
      </c>
      <c r="M146" s="13" t="str">
        <f>IF(ISERROR(VLOOKUP(Tableau457452[[#This Row],[Problem Owner]],Table!E:F,2,FALSE)),"/",VLOOKUP(Tableau457452[[#This Row],[Problem Owner]],Table!E:F,2,FALSE))</f>
        <v>/</v>
      </c>
      <c r="N146" s="13" t="str">
        <f>IF(ISERROR( Tableau_owssvr_1[[#This Row],[Problem Owner]]),"/", Tableau_owssvr_1[[#This Row],[Problem Owner]])</f>
        <v>/</v>
      </c>
      <c r="O146" s="13" t="str">
        <f>IF(ISERROR( Tableau_owssvr_1[[#This Row],[Status]]),"/", Tableau_owssvr_1[[#This Row],[Status]])</f>
        <v>/</v>
      </c>
      <c r="P146" s="13" t="str">
        <f>IF(ISERROR( Tableau_owssvr_1[[#This Row],[Site Origin]]),"/", Tableau_owssvr_1[[#This Row],[Site Origin]])</f>
        <v>/</v>
      </c>
    </row>
    <row r="147" spans="1:16" x14ac:dyDescent="0.25">
      <c r="A147" s="11" t="str">
        <f ca="1">IF(ISERROR(ABS(Tableau_owssvr_1[[#This Row],[Creation Date]]-TODAY())),"/", ABS(Tableau_owssvr_1[[#This Row],[Creation Date]]-TODAY()))</f>
        <v>/</v>
      </c>
      <c r="B147" s="11" t="str">
        <f ca="1">IF(ISERROR(Tableau_owssvr_1[[#This Row],[Action 1 Effectivity Date]]-TODAY()),"/", (Tableau_owssvr_1[[#This Row],[Action 1 Effectivity Date]]-TODAY())*-1)</f>
        <v>/</v>
      </c>
      <c r="C147" s="11" t="str">
        <f ca="1">IF(ISERROR(Tableau_owssvr_1[[#This Row],[Action 2 Effectivity Date]]-TODAY()),"/", (Tableau_owssvr_1[[#This Row],[Action 2 Effectivity Date]]-TODAY())*-1)</f>
        <v>/</v>
      </c>
      <c r="D147" s="11" t="str">
        <f ca="1">IF(ISERROR(Tableau_owssvr_1[[#This Row],[Action 3 Effectivity Date]]-TODAY()),"/", (Tableau_owssvr_1[[#This Row],[Action 3 Effectivity Date]]-TODAY())*-1)</f>
        <v>/</v>
      </c>
      <c r="E147" s="12" t="str">
        <f>IF(ISERROR( Tableau_owssvr_1[[#This Row],[Criticality]]),"/",  Tableau_owssvr_1[[#This Row],[Criticality]])</f>
        <v>/</v>
      </c>
      <c r="F147" s="12" t="str">
        <f>IF(ISERROR( Tableau_owssvr_1[[#This Row],[Source]]),"/", Tableau_owssvr_1[[#This Row],[Source]])</f>
        <v>/</v>
      </c>
      <c r="G147" s="12" t="str">
        <f>IF(ISERROR( Tableau_owssvr_1[[#This Row],[Problem Statement]]),"/", Tableau_owssvr_1[[#This Row],[Problem Statement]])</f>
        <v>/</v>
      </c>
      <c r="H147" s="60"/>
      <c r="I147" s="12"/>
      <c r="J147" s="12" t="str">
        <f>IF(ISERROR( Tableau_owssvr_1[[#This Row],[Title]]),"/", Tableau_owssvr_1[[#This Row],[Title]])</f>
        <v>/</v>
      </c>
      <c r="K147" s="13" t="str">
        <f>IF(ISERROR( Tableau_owssvr_1[[#This Row],[Problem Initiator]]),"/", Tableau_owssvr_1[[#This Row],[Problem Initiator]])</f>
        <v>/</v>
      </c>
      <c r="L147" s="14" t="str">
        <f>IF(ISERROR( Tableau_owssvr_1[[#This Row],[Creation Date]]),"/", Tableau_owssvr_1[[#This Row],[Creation Date]])</f>
        <v>/</v>
      </c>
      <c r="M147" s="13" t="str">
        <f>IF(ISERROR(VLOOKUP(Tableau457452[[#This Row],[Problem Owner]],Table!E:F,2,FALSE)),"/",VLOOKUP(Tableau457452[[#This Row],[Problem Owner]],Table!E:F,2,FALSE))</f>
        <v>/</v>
      </c>
      <c r="N147" s="13" t="str">
        <f>IF(ISERROR( Tableau_owssvr_1[[#This Row],[Problem Owner]]),"/", Tableau_owssvr_1[[#This Row],[Problem Owner]])</f>
        <v>/</v>
      </c>
      <c r="O147" s="13" t="str">
        <f>IF(ISERROR( Tableau_owssvr_1[[#This Row],[Status]]),"/", Tableau_owssvr_1[[#This Row],[Status]])</f>
        <v>/</v>
      </c>
      <c r="P147" s="13" t="str">
        <f>IF(ISERROR( Tableau_owssvr_1[[#This Row],[Site Origin]]),"/", Tableau_owssvr_1[[#This Row],[Site Origin]])</f>
        <v>/</v>
      </c>
    </row>
    <row r="148" spans="1:16" x14ac:dyDescent="0.25">
      <c r="A148" s="11" t="str">
        <f ca="1">IF(ISERROR(ABS(Tableau_owssvr_1[[#This Row],[Creation Date]]-TODAY())),"/", ABS(Tableau_owssvr_1[[#This Row],[Creation Date]]-TODAY()))</f>
        <v>/</v>
      </c>
      <c r="B148" s="11" t="str">
        <f ca="1">IF(ISERROR(Tableau_owssvr_1[[#This Row],[Action 1 Effectivity Date]]-TODAY()),"/", (Tableau_owssvr_1[[#This Row],[Action 1 Effectivity Date]]-TODAY())*-1)</f>
        <v>/</v>
      </c>
      <c r="C148" s="11" t="str">
        <f ca="1">IF(ISERROR(Tableau_owssvr_1[[#This Row],[Action 2 Effectivity Date]]-TODAY()),"/", (Tableau_owssvr_1[[#This Row],[Action 2 Effectivity Date]]-TODAY())*-1)</f>
        <v>/</v>
      </c>
      <c r="D148" s="11" t="str">
        <f ca="1">IF(ISERROR(Tableau_owssvr_1[[#This Row],[Action 3 Effectivity Date]]-TODAY()),"/", (Tableau_owssvr_1[[#This Row],[Action 3 Effectivity Date]]-TODAY())*-1)</f>
        <v>/</v>
      </c>
      <c r="E148" s="12" t="str">
        <f>IF(ISERROR( Tableau_owssvr_1[[#This Row],[Criticality]]),"/",  Tableau_owssvr_1[[#This Row],[Criticality]])</f>
        <v>/</v>
      </c>
      <c r="F148" s="12" t="str">
        <f>IF(ISERROR( Tableau_owssvr_1[[#This Row],[Source]]),"/", Tableau_owssvr_1[[#This Row],[Source]])</f>
        <v>/</v>
      </c>
      <c r="G148" s="12" t="str">
        <f>IF(ISERROR( Tableau_owssvr_1[[#This Row],[Problem Statement]]),"/", Tableau_owssvr_1[[#This Row],[Problem Statement]])</f>
        <v>/</v>
      </c>
      <c r="H148" s="60"/>
      <c r="I148" s="12"/>
      <c r="J148" s="12" t="str">
        <f>IF(ISERROR( Tableau_owssvr_1[[#This Row],[Title]]),"/", Tableau_owssvr_1[[#This Row],[Title]])</f>
        <v>/</v>
      </c>
      <c r="K148" s="13" t="str">
        <f>IF(ISERROR( Tableau_owssvr_1[[#This Row],[Problem Initiator]]),"/", Tableau_owssvr_1[[#This Row],[Problem Initiator]])</f>
        <v>/</v>
      </c>
      <c r="L148" s="14" t="str">
        <f>IF(ISERROR( Tableau_owssvr_1[[#This Row],[Creation Date]]),"/", Tableau_owssvr_1[[#This Row],[Creation Date]])</f>
        <v>/</v>
      </c>
      <c r="M148" s="13" t="str">
        <f>IF(ISERROR(VLOOKUP(Tableau457452[[#This Row],[Problem Owner]],Table!E:F,2,FALSE)),"/",VLOOKUP(Tableau457452[[#This Row],[Problem Owner]],Table!E:F,2,FALSE))</f>
        <v>/</v>
      </c>
      <c r="N148" s="13" t="str">
        <f>IF(ISERROR( Tableau_owssvr_1[[#This Row],[Problem Owner]]),"/", Tableau_owssvr_1[[#This Row],[Problem Owner]])</f>
        <v>/</v>
      </c>
      <c r="O148" s="13" t="str">
        <f>IF(ISERROR( Tableau_owssvr_1[[#This Row],[Status]]),"/", Tableau_owssvr_1[[#This Row],[Status]])</f>
        <v>/</v>
      </c>
      <c r="P148" s="13" t="str">
        <f>IF(ISERROR( Tableau_owssvr_1[[#This Row],[Site Origin]]),"/", Tableau_owssvr_1[[#This Row],[Site Origin]])</f>
        <v>/</v>
      </c>
    </row>
    <row r="149" spans="1:16" x14ac:dyDescent="0.25">
      <c r="A149" s="11" t="str">
        <f ca="1">IF(ISERROR(ABS(Tableau_owssvr_1[[#This Row],[Creation Date]]-TODAY())),"/", ABS(Tableau_owssvr_1[[#This Row],[Creation Date]]-TODAY()))</f>
        <v>/</v>
      </c>
      <c r="B149" s="11" t="str">
        <f ca="1">IF(ISERROR(Tableau_owssvr_1[[#This Row],[Action 1 Effectivity Date]]-TODAY()),"/", (Tableau_owssvr_1[[#This Row],[Action 1 Effectivity Date]]-TODAY())*-1)</f>
        <v>/</v>
      </c>
      <c r="C149" s="11" t="str">
        <f ca="1">IF(ISERROR(Tableau_owssvr_1[[#This Row],[Action 2 Effectivity Date]]-TODAY()),"/", (Tableau_owssvr_1[[#This Row],[Action 2 Effectivity Date]]-TODAY())*-1)</f>
        <v>/</v>
      </c>
      <c r="D149" s="11" t="str">
        <f ca="1">IF(ISERROR(Tableau_owssvr_1[[#This Row],[Action 3 Effectivity Date]]-TODAY()),"/", (Tableau_owssvr_1[[#This Row],[Action 3 Effectivity Date]]-TODAY())*-1)</f>
        <v>/</v>
      </c>
      <c r="E149" s="12" t="str">
        <f>IF(ISERROR( Tableau_owssvr_1[[#This Row],[Criticality]]),"/",  Tableau_owssvr_1[[#This Row],[Criticality]])</f>
        <v>/</v>
      </c>
      <c r="F149" s="12" t="str">
        <f>IF(ISERROR( Tableau_owssvr_1[[#This Row],[Source]]),"/", Tableau_owssvr_1[[#This Row],[Source]])</f>
        <v>/</v>
      </c>
      <c r="G149" s="12" t="str">
        <f>IF(ISERROR( Tableau_owssvr_1[[#This Row],[Problem Statement]]),"/", Tableau_owssvr_1[[#This Row],[Problem Statement]])</f>
        <v>/</v>
      </c>
      <c r="H149" s="60"/>
      <c r="I149" s="12"/>
      <c r="J149" s="12" t="str">
        <f>IF(ISERROR( Tableau_owssvr_1[[#This Row],[Title]]),"/", Tableau_owssvr_1[[#This Row],[Title]])</f>
        <v>/</v>
      </c>
      <c r="K149" s="13" t="str">
        <f>IF(ISERROR( Tableau_owssvr_1[[#This Row],[Problem Initiator]]),"/", Tableau_owssvr_1[[#This Row],[Problem Initiator]])</f>
        <v>/</v>
      </c>
      <c r="L149" s="14" t="str">
        <f>IF(ISERROR( Tableau_owssvr_1[[#This Row],[Creation Date]]),"/", Tableau_owssvr_1[[#This Row],[Creation Date]])</f>
        <v>/</v>
      </c>
      <c r="M149" s="13" t="str">
        <f>IF(ISERROR(VLOOKUP(Tableau457452[[#This Row],[Problem Owner]],Table!E:F,2,FALSE)),"/",VLOOKUP(Tableau457452[[#This Row],[Problem Owner]],Table!E:F,2,FALSE))</f>
        <v>/</v>
      </c>
      <c r="N149" s="13" t="str">
        <f>IF(ISERROR( Tableau_owssvr_1[[#This Row],[Problem Owner]]),"/", Tableau_owssvr_1[[#This Row],[Problem Owner]])</f>
        <v>/</v>
      </c>
      <c r="O149" s="13" t="str">
        <f>IF(ISERROR( Tableau_owssvr_1[[#This Row],[Status]]),"/", Tableau_owssvr_1[[#This Row],[Status]])</f>
        <v>/</v>
      </c>
      <c r="P149" s="13" t="str">
        <f>IF(ISERROR( Tableau_owssvr_1[[#This Row],[Site Origin]]),"/", Tableau_owssvr_1[[#This Row],[Site Origin]])</f>
        <v>/</v>
      </c>
    </row>
    <row r="150" spans="1:16" x14ac:dyDescent="0.25">
      <c r="A150" s="11" t="str">
        <f ca="1">IF(ISERROR(ABS(Tableau_owssvr_1[[#This Row],[Creation Date]]-TODAY())),"/", ABS(Tableau_owssvr_1[[#This Row],[Creation Date]]-TODAY()))</f>
        <v>/</v>
      </c>
      <c r="B150" s="11" t="str">
        <f ca="1">IF(ISERROR(Tableau_owssvr_1[[#This Row],[Action 1 Effectivity Date]]-TODAY()),"/", (Tableau_owssvr_1[[#This Row],[Action 1 Effectivity Date]]-TODAY())*-1)</f>
        <v>/</v>
      </c>
      <c r="C150" s="11" t="str">
        <f ca="1">IF(ISERROR(Tableau_owssvr_1[[#This Row],[Action 2 Effectivity Date]]-TODAY()),"/", (Tableau_owssvr_1[[#This Row],[Action 2 Effectivity Date]]-TODAY())*-1)</f>
        <v>/</v>
      </c>
      <c r="D150" s="11" t="str">
        <f ca="1">IF(ISERROR(Tableau_owssvr_1[[#This Row],[Action 3 Effectivity Date]]-TODAY()),"/", (Tableau_owssvr_1[[#This Row],[Action 3 Effectivity Date]]-TODAY())*-1)</f>
        <v>/</v>
      </c>
      <c r="E150" s="12" t="str">
        <f>IF(ISERROR( Tableau_owssvr_1[[#This Row],[Criticality]]),"/",  Tableau_owssvr_1[[#This Row],[Criticality]])</f>
        <v>/</v>
      </c>
      <c r="F150" s="12" t="str">
        <f>IF(ISERROR( Tableau_owssvr_1[[#This Row],[Source]]),"/", Tableau_owssvr_1[[#This Row],[Source]])</f>
        <v>/</v>
      </c>
      <c r="G150" s="12" t="str">
        <f>IF(ISERROR( Tableau_owssvr_1[[#This Row],[Problem Statement]]),"/", Tableau_owssvr_1[[#This Row],[Problem Statement]])</f>
        <v>/</v>
      </c>
      <c r="H150" s="60"/>
      <c r="I150" s="12"/>
      <c r="J150" s="12" t="str">
        <f>IF(ISERROR( Tableau_owssvr_1[[#This Row],[Title]]),"/", Tableau_owssvr_1[[#This Row],[Title]])</f>
        <v>/</v>
      </c>
      <c r="K150" s="13" t="str">
        <f>IF(ISERROR( Tableau_owssvr_1[[#This Row],[Problem Initiator]]),"/", Tableau_owssvr_1[[#This Row],[Problem Initiator]])</f>
        <v>/</v>
      </c>
      <c r="L150" s="14" t="str">
        <f>IF(ISERROR( Tableau_owssvr_1[[#This Row],[Creation Date]]),"/", Tableau_owssvr_1[[#This Row],[Creation Date]])</f>
        <v>/</v>
      </c>
      <c r="M150" s="13" t="str">
        <f>IF(ISERROR(VLOOKUP(Tableau457452[[#This Row],[Problem Owner]],Table!E:F,2,FALSE)),"/",VLOOKUP(Tableau457452[[#This Row],[Problem Owner]],Table!E:F,2,FALSE))</f>
        <v>/</v>
      </c>
      <c r="N150" s="13" t="str">
        <f>IF(ISERROR( Tableau_owssvr_1[[#This Row],[Problem Owner]]),"/", Tableau_owssvr_1[[#This Row],[Problem Owner]])</f>
        <v>/</v>
      </c>
      <c r="O150" s="13" t="str">
        <f>IF(ISERROR( Tableau_owssvr_1[[#This Row],[Status]]),"/", Tableau_owssvr_1[[#This Row],[Status]])</f>
        <v>/</v>
      </c>
      <c r="P150" s="13" t="str">
        <f>IF(ISERROR( Tableau_owssvr_1[[#This Row],[Site Origin]]),"/", Tableau_owssvr_1[[#This Row],[Site Origin]])</f>
        <v>/</v>
      </c>
    </row>
    <row r="151" spans="1:16" x14ac:dyDescent="0.25">
      <c r="A151" s="11" t="str">
        <f ca="1">IF(ISERROR(ABS(Tableau_owssvr_1[[#This Row],[Creation Date]]-TODAY())),"/", ABS(Tableau_owssvr_1[[#This Row],[Creation Date]]-TODAY()))</f>
        <v>/</v>
      </c>
      <c r="B151" s="11" t="str">
        <f ca="1">IF(ISERROR(Tableau_owssvr_1[[#This Row],[Action 1 Effectivity Date]]-TODAY()),"/", (Tableau_owssvr_1[[#This Row],[Action 1 Effectivity Date]]-TODAY())*-1)</f>
        <v>/</v>
      </c>
      <c r="C151" s="11" t="str">
        <f ca="1">IF(ISERROR(Tableau_owssvr_1[[#This Row],[Action 2 Effectivity Date]]-TODAY()),"/", (Tableau_owssvr_1[[#This Row],[Action 2 Effectivity Date]]-TODAY())*-1)</f>
        <v>/</v>
      </c>
      <c r="D151" s="11" t="str">
        <f ca="1">IF(ISERROR(Tableau_owssvr_1[[#This Row],[Action 3 Effectivity Date]]-TODAY()),"/", (Tableau_owssvr_1[[#This Row],[Action 3 Effectivity Date]]-TODAY())*-1)</f>
        <v>/</v>
      </c>
      <c r="E151" s="12" t="str">
        <f>IF(ISERROR( Tableau_owssvr_1[[#This Row],[Criticality]]),"/",  Tableau_owssvr_1[[#This Row],[Criticality]])</f>
        <v>/</v>
      </c>
      <c r="F151" s="12" t="str">
        <f>IF(ISERROR( Tableau_owssvr_1[[#This Row],[Source]]),"/", Tableau_owssvr_1[[#This Row],[Source]])</f>
        <v>/</v>
      </c>
      <c r="G151" s="12" t="str">
        <f>IF(ISERROR( Tableau_owssvr_1[[#This Row],[Problem Statement]]),"/", Tableau_owssvr_1[[#This Row],[Problem Statement]])</f>
        <v>/</v>
      </c>
      <c r="H151" s="60"/>
      <c r="I151" s="12"/>
      <c r="J151" s="12" t="str">
        <f>IF(ISERROR( Tableau_owssvr_1[[#This Row],[Title]]),"/", Tableau_owssvr_1[[#This Row],[Title]])</f>
        <v>/</v>
      </c>
      <c r="K151" s="13" t="str">
        <f>IF(ISERROR( Tableau_owssvr_1[[#This Row],[Problem Initiator]]),"/", Tableau_owssvr_1[[#This Row],[Problem Initiator]])</f>
        <v>/</v>
      </c>
      <c r="L151" s="14" t="str">
        <f>IF(ISERROR( Tableau_owssvr_1[[#This Row],[Creation Date]]),"/", Tableau_owssvr_1[[#This Row],[Creation Date]])</f>
        <v>/</v>
      </c>
      <c r="M151" s="13" t="str">
        <f>IF(ISERROR(VLOOKUP(Tableau457452[[#This Row],[Problem Owner]],Table!E:F,2,FALSE)),"/",VLOOKUP(Tableau457452[[#This Row],[Problem Owner]],Table!E:F,2,FALSE))</f>
        <v>/</v>
      </c>
      <c r="N151" s="13" t="str">
        <f>IF(ISERROR( Tableau_owssvr_1[[#This Row],[Problem Owner]]),"/", Tableau_owssvr_1[[#This Row],[Problem Owner]])</f>
        <v>/</v>
      </c>
      <c r="O151" s="13" t="str">
        <f>IF(ISERROR( Tableau_owssvr_1[[#This Row],[Status]]),"/", Tableau_owssvr_1[[#This Row],[Status]])</f>
        <v>/</v>
      </c>
      <c r="P151" s="13" t="str">
        <f>IF(ISERROR( Tableau_owssvr_1[[#This Row],[Site Origin]]),"/", Tableau_owssvr_1[[#This Row],[Site Origin]])</f>
        <v>/</v>
      </c>
    </row>
    <row r="152" spans="1:16" x14ac:dyDescent="0.25">
      <c r="A152" s="11" t="str">
        <f ca="1">IF(ISERROR(ABS(Tableau_owssvr_1[[#This Row],[Creation Date]]-TODAY())),"/", ABS(Tableau_owssvr_1[[#This Row],[Creation Date]]-TODAY()))</f>
        <v>/</v>
      </c>
      <c r="B152" s="11" t="str">
        <f ca="1">IF(ISERROR(Tableau_owssvr_1[[#This Row],[Action 1 Effectivity Date]]-TODAY()),"/", (Tableau_owssvr_1[[#This Row],[Action 1 Effectivity Date]]-TODAY())*-1)</f>
        <v>/</v>
      </c>
      <c r="C152" s="11" t="str">
        <f ca="1">IF(ISERROR(Tableau_owssvr_1[[#This Row],[Action 2 Effectivity Date]]-TODAY()),"/", (Tableau_owssvr_1[[#This Row],[Action 2 Effectivity Date]]-TODAY())*-1)</f>
        <v>/</v>
      </c>
      <c r="D152" s="11" t="str">
        <f ca="1">IF(ISERROR(Tableau_owssvr_1[[#This Row],[Action 3 Effectivity Date]]-TODAY()),"/", (Tableau_owssvr_1[[#This Row],[Action 3 Effectivity Date]]-TODAY())*-1)</f>
        <v>/</v>
      </c>
      <c r="E152" s="12" t="str">
        <f>IF(ISERROR( Tableau_owssvr_1[[#This Row],[Criticality]]),"/",  Tableau_owssvr_1[[#This Row],[Criticality]])</f>
        <v>/</v>
      </c>
      <c r="F152" s="12" t="str">
        <f>IF(ISERROR( Tableau_owssvr_1[[#This Row],[Source]]),"/", Tableau_owssvr_1[[#This Row],[Source]])</f>
        <v>/</v>
      </c>
      <c r="G152" s="12" t="str">
        <f>IF(ISERROR( Tableau_owssvr_1[[#This Row],[Problem Statement]]),"/", Tableau_owssvr_1[[#This Row],[Problem Statement]])</f>
        <v>/</v>
      </c>
      <c r="H152" s="60"/>
      <c r="I152" s="12"/>
      <c r="J152" s="12" t="str">
        <f>IF(ISERROR( Tableau_owssvr_1[[#This Row],[Title]]),"/", Tableau_owssvr_1[[#This Row],[Title]])</f>
        <v>/</v>
      </c>
      <c r="K152" s="13" t="str">
        <f>IF(ISERROR( Tableau_owssvr_1[[#This Row],[Problem Initiator]]),"/", Tableau_owssvr_1[[#This Row],[Problem Initiator]])</f>
        <v>/</v>
      </c>
      <c r="L152" s="14" t="str">
        <f>IF(ISERROR( Tableau_owssvr_1[[#This Row],[Creation Date]]),"/", Tableau_owssvr_1[[#This Row],[Creation Date]])</f>
        <v>/</v>
      </c>
      <c r="M152" s="13" t="str">
        <f>IF(ISERROR(VLOOKUP(Tableau457452[[#This Row],[Problem Owner]],Table!E:F,2,FALSE)),"/",VLOOKUP(Tableau457452[[#This Row],[Problem Owner]],Table!E:F,2,FALSE))</f>
        <v>/</v>
      </c>
      <c r="N152" s="13" t="str">
        <f>IF(ISERROR( Tableau_owssvr_1[[#This Row],[Problem Owner]]),"/", Tableau_owssvr_1[[#This Row],[Problem Owner]])</f>
        <v>/</v>
      </c>
      <c r="O152" s="13" t="str">
        <f>IF(ISERROR( Tableau_owssvr_1[[#This Row],[Status]]),"/", Tableau_owssvr_1[[#This Row],[Status]])</f>
        <v>/</v>
      </c>
      <c r="P152" s="13" t="str">
        <f>IF(ISERROR( Tableau_owssvr_1[[#This Row],[Site Origin]]),"/", Tableau_owssvr_1[[#This Row],[Site Origin]])</f>
        <v>/</v>
      </c>
    </row>
    <row r="153" spans="1:16" x14ac:dyDescent="0.25">
      <c r="A153" s="11" t="str">
        <f ca="1">IF(ISERROR(ABS(Tableau_owssvr_1[[#This Row],[Creation Date]]-TODAY())),"/", ABS(Tableau_owssvr_1[[#This Row],[Creation Date]]-TODAY()))</f>
        <v>/</v>
      </c>
      <c r="B153" s="11" t="str">
        <f ca="1">IF(ISERROR(Tableau_owssvr_1[[#This Row],[Action 1 Effectivity Date]]-TODAY()),"/", (Tableau_owssvr_1[[#This Row],[Action 1 Effectivity Date]]-TODAY())*-1)</f>
        <v>/</v>
      </c>
      <c r="C153" s="11" t="str">
        <f ca="1">IF(ISERROR(Tableau_owssvr_1[[#This Row],[Action 2 Effectivity Date]]-TODAY()),"/", (Tableau_owssvr_1[[#This Row],[Action 2 Effectivity Date]]-TODAY())*-1)</f>
        <v>/</v>
      </c>
      <c r="D153" s="11" t="str">
        <f ca="1">IF(ISERROR(Tableau_owssvr_1[[#This Row],[Action 3 Effectivity Date]]-TODAY()),"/", (Tableau_owssvr_1[[#This Row],[Action 3 Effectivity Date]]-TODAY())*-1)</f>
        <v>/</v>
      </c>
      <c r="E153" s="12" t="str">
        <f>IF(ISERROR( Tableau_owssvr_1[[#This Row],[Criticality]]),"/",  Tableau_owssvr_1[[#This Row],[Criticality]])</f>
        <v>/</v>
      </c>
      <c r="F153" s="12" t="str">
        <f>IF(ISERROR( Tableau_owssvr_1[[#This Row],[Source]]),"/", Tableau_owssvr_1[[#This Row],[Source]])</f>
        <v>/</v>
      </c>
      <c r="G153" s="12" t="str">
        <f>IF(ISERROR( Tableau_owssvr_1[[#This Row],[Problem Statement]]),"/", Tableau_owssvr_1[[#This Row],[Problem Statement]])</f>
        <v>/</v>
      </c>
      <c r="H153" s="60"/>
      <c r="I153" s="12"/>
      <c r="J153" s="12" t="str">
        <f>IF(ISERROR( Tableau_owssvr_1[[#This Row],[Title]]),"/", Tableau_owssvr_1[[#This Row],[Title]])</f>
        <v>/</v>
      </c>
      <c r="K153" s="13" t="str">
        <f>IF(ISERROR( Tableau_owssvr_1[[#This Row],[Problem Initiator]]),"/", Tableau_owssvr_1[[#This Row],[Problem Initiator]])</f>
        <v>/</v>
      </c>
      <c r="L153" s="14" t="str">
        <f>IF(ISERROR( Tableau_owssvr_1[[#This Row],[Creation Date]]),"/", Tableau_owssvr_1[[#This Row],[Creation Date]])</f>
        <v>/</v>
      </c>
      <c r="M153" s="13" t="str">
        <f>IF(ISERROR(VLOOKUP(Tableau457452[[#This Row],[Problem Owner]],Table!E:F,2,FALSE)),"/",VLOOKUP(Tableau457452[[#This Row],[Problem Owner]],Table!E:F,2,FALSE))</f>
        <v>/</v>
      </c>
      <c r="N153" s="13" t="str">
        <f>IF(ISERROR( Tableau_owssvr_1[[#This Row],[Problem Owner]]),"/", Tableau_owssvr_1[[#This Row],[Problem Owner]])</f>
        <v>/</v>
      </c>
      <c r="O153" s="13" t="str">
        <f>IF(ISERROR( Tableau_owssvr_1[[#This Row],[Status]]),"/", Tableau_owssvr_1[[#This Row],[Status]])</f>
        <v>/</v>
      </c>
      <c r="P153" s="13" t="str">
        <f>IF(ISERROR( Tableau_owssvr_1[[#This Row],[Site Origin]]),"/", Tableau_owssvr_1[[#This Row],[Site Origin]])</f>
        <v>/</v>
      </c>
    </row>
    <row r="154" spans="1:16" x14ac:dyDescent="0.25">
      <c r="A154" s="11" t="str">
        <f ca="1">IF(ISERROR(ABS(Tableau_owssvr_1[[#This Row],[Creation Date]]-TODAY())),"/", ABS(Tableau_owssvr_1[[#This Row],[Creation Date]]-TODAY()))</f>
        <v>/</v>
      </c>
      <c r="B154" s="11" t="str">
        <f ca="1">IF(ISERROR(Tableau_owssvr_1[[#This Row],[Action 1 Effectivity Date]]-TODAY()),"/", (Tableau_owssvr_1[[#This Row],[Action 1 Effectivity Date]]-TODAY())*-1)</f>
        <v>/</v>
      </c>
      <c r="C154" s="11" t="str">
        <f ca="1">IF(ISERROR(Tableau_owssvr_1[[#This Row],[Action 2 Effectivity Date]]-TODAY()),"/", (Tableau_owssvr_1[[#This Row],[Action 2 Effectivity Date]]-TODAY())*-1)</f>
        <v>/</v>
      </c>
      <c r="D154" s="11" t="str">
        <f ca="1">IF(ISERROR(Tableau_owssvr_1[[#This Row],[Action 3 Effectivity Date]]-TODAY()),"/", (Tableau_owssvr_1[[#This Row],[Action 3 Effectivity Date]]-TODAY())*-1)</f>
        <v>/</v>
      </c>
      <c r="E154" s="12" t="str">
        <f>IF(ISERROR( Tableau_owssvr_1[[#This Row],[Criticality]]),"/",  Tableau_owssvr_1[[#This Row],[Criticality]])</f>
        <v>/</v>
      </c>
      <c r="F154" s="12" t="str">
        <f>IF(ISERROR( Tableau_owssvr_1[[#This Row],[Source]]),"/", Tableau_owssvr_1[[#This Row],[Source]])</f>
        <v>/</v>
      </c>
      <c r="G154" s="12" t="str">
        <f>IF(ISERROR( Tableau_owssvr_1[[#This Row],[Problem Statement]]),"/", Tableau_owssvr_1[[#This Row],[Problem Statement]])</f>
        <v>/</v>
      </c>
      <c r="H154" s="60"/>
      <c r="I154" s="12"/>
      <c r="J154" s="12" t="str">
        <f>IF(ISERROR( Tableau_owssvr_1[[#This Row],[Title]]),"/", Tableau_owssvr_1[[#This Row],[Title]])</f>
        <v>/</v>
      </c>
      <c r="K154" s="13" t="str">
        <f>IF(ISERROR( Tableau_owssvr_1[[#This Row],[Problem Initiator]]),"/", Tableau_owssvr_1[[#This Row],[Problem Initiator]])</f>
        <v>/</v>
      </c>
      <c r="L154" s="14" t="str">
        <f>IF(ISERROR( Tableau_owssvr_1[[#This Row],[Creation Date]]),"/", Tableau_owssvr_1[[#This Row],[Creation Date]])</f>
        <v>/</v>
      </c>
      <c r="M154" s="13" t="str">
        <f>IF(ISERROR(VLOOKUP(Tableau457452[[#This Row],[Problem Owner]],Table!E:F,2,FALSE)),"/",VLOOKUP(Tableau457452[[#This Row],[Problem Owner]],Table!E:F,2,FALSE))</f>
        <v>/</v>
      </c>
      <c r="N154" s="13" t="str">
        <f>IF(ISERROR( Tableau_owssvr_1[[#This Row],[Problem Owner]]),"/", Tableau_owssvr_1[[#This Row],[Problem Owner]])</f>
        <v>/</v>
      </c>
      <c r="O154" s="13" t="str">
        <f>IF(ISERROR( Tableau_owssvr_1[[#This Row],[Status]]),"/", Tableau_owssvr_1[[#This Row],[Status]])</f>
        <v>/</v>
      </c>
      <c r="P154" s="13" t="str">
        <f>IF(ISERROR( Tableau_owssvr_1[[#This Row],[Site Origin]]),"/", Tableau_owssvr_1[[#This Row],[Site Origin]])</f>
        <v>/</v>
      </c>
    </row>
    <row r="155" spans="1:16" x14ac:dyDescent="0.25">
      <c r="A155" s="11" t="str">
        <f ca="1">IF(ISERROR(ABS(Tableau_owssvr_1[[#This Row],[Creation Date]]-TODAY())),"/", ABS(Tableau_owssvr_1[[#This Row],[Creation Date]]-TODAY()))</f>
        <v>/</v>
      </c>
      <c r="B155" s="11" t="str">
        <f ca="1">IF(ISERROR(Tableau_owssvr_1[[#This Row],[Action 1 Effectivity Date]]-TODAY()),"/", (Tableau_owssvr_1[[#This Row],[Action 1 Effectivity Date]]-TODAY())*-1)</f>
        <v>/</v>
      </c>
      <c r="C155" s="11" t="str">
        <f ca="1">IF(ISERROR(Tableau_owssvr_1[[#This Row],[Action 2 Effectivity Date]]-TODAY()),"/", (Tableau_owssvr_1[[#This Row],[Action 2 Effectivity Date]]-TODAY())*-1)</f>
        <v>/</v>
      </c>
      <c r="D155" s="11" t="str">
        <f ca="1">IF(ISERROR(Tableau_owssvr_1[[#This Row],[Action 3 Effectivity Date]]-TODAY()),"/", (Tableau_owssvr_1[[#This Row],[Action 3 Effectivity Date]]-TODAY())*-1)</f>
        <v>/</v>
      </c>
      <c r="E155" s="12" t="str">
        <f>IF(ISERROR( Tableau_owssvr_1[[#This Row],[Criticality]]),"/",  Tableau_owssvr_1[[#This Row],[Criticality]])</f>
        <v>/</v>
      </c>
      <c r="F155" s="12" t="str">
        <f>IF(ISERROR( Tableau_owssvr_1[[#This Row],[Source]]),"/", Tableau_owssvr_1[[#This Row],[Source]])</f>
        <v>/</v>
      </c>
      <c r="G155" s="12" t="str">
        <f>IF(ISERROR( Tableau_owssvr_1[[#This Row],[Problem Statement]]),"/", Tableau_owssvr_1[[#This Row],[Problem Statement]])</f>
        <v>/</v>
      </c>
      <c r="H155" s="60"/>
      <c r="I155" s="12"/>
      <c r="J155" s="12" t="str">
        <f>IF(ISERROR( Tableau_owssvr_1[[#This Row],[Title]]),"/", Tableau_owssvr_1[[#This Row],[Title]])</f>
        <v>/</v>
      </c>
      <c r="K155" s="13" t="str">
        <f>IF(ISERROR( Tableau_owssvr_1[[#This Row],[Problem Initiator]]),"/", Tableau_owssvr_1[[#This Row],[Problem Initiator]])</f>
        <v>/</v>
      </c>
      <c r="L155" s="14" t="str">
        <f>IF(ISERROR( Tableau_owssvr_1[[#This Row],[Creation Date]]),"/", Tableau_owssvr_1[[#This Row],[Creation Date]])</f>
        <v>/</v>
      </c>
      <c r="M155" s="13" t="str">
        <f>IF(ISERROR(VLOOKUP(Tableau457452[[#This Row],[Problem Owner]],Table!E:F,2,FALSE)),"/",VLOOKUP(Tableau457452[[#This Row],[Problem Owner]],Table!E:F,2,FALSE))</f>
        <v>/</v>
      </c>
      <c r="N155" s="13" t="str">
        <f>IF(ISERROR( Tableau_owssvr_1[[#This Row],[Problem Owner]]),"/", Tableau_owssvr_1[[#This Row],[Problem Owner]])</f>
        <v>/</v>
      </c>
      <c r="O155" s="13" t="str">
        <f>IF(ISERROR( Tableau_owssvr_1[[#This Row],[Status]]),"/", Tableau_owssvr_1[[#This Row],[Status]])</f>
        <v>/</v>
      </c>
      <c r="P155" s="13" t="str">
        <f>IF(ISERROR( Tableau_owssvr_1[[#This Row],[Site Origin]]),"/", Tableau_owssvr_1[[#This Row],[Site Origin]])</f>
        <v>/</v>
      </c>
    </row>
    <row r="156" spans="1:16" x14ac:dyDescent="0.25">
      <c r="A156" s="11" t="str">
        <f ca="1">IF(ISERROR(ABS(Tableau_owssvr_1[[#This Row],[Creation Date]]-TODAY())),"/", ABS(Tableau_owssvr_1[[#This Row],[Creation Date]]-TODAY()))</f>
        <v>/</v>
      </c>
      <c r="B156" s="11" t="str">
        <f ca="1">IF(ISERROR(Tableau_owssvr_1[[#This Row],[Action 1 Effectivity Date]]-TODAY()),"/", (Tableau_owssvr_1[[#This Row],[Action 1 Effectivity Date]]-TODAY())*-1)</f>
        <v>/</v>
      </c>
      <c r="C156" s="11" t="str">
        <f ca="1">IF(ISERROR(Tableau_owssvr_1[[#This Row],[Action 2 Effectivity Date]]-TODAY()),"/", (Tableau_owssvr_1[[#This Row],[Action 2 Effectivity Date]]-TODAY())*-1)</f>
        <v>/</v>
      </c>
      <c r="D156" s="11" t="str">
        <f ca="1">IF(ISERROR(Tableau_owssvr_1[[#This Row],[Action 3 Effectivity Date]]-TODAY()),"/", (Tableau_owssvr_1[[#This Row],[Action 3 Effectivity Date]]-TODAY())*-1)</f>
        <v>/</v>
      </c>
      <c r="E156" s="12" t="str">
        <f>IF(ISERROR( Tableau_owssvr_1[[#This Row],[Criticality]]),"/",  Tableau_owssvr_1[[#This Row],[Criticality]])</f>
        <v>/</v>
      </c>
      <c r="F156" s="12" t="str">
        <f>IF(ISERROR( Tableau_owssvr_1[[#This Row],[Source]]),"/", Tableau_owssvr_1[[#This Row],[Source]])</f>
        <v>/</v>
      </c>
      <c r="G156" s="12" t="str">
        <f>IF(ISERROR( Tableau_owssvr_1[[#This Row],[Problem Statement]]),"/", Tableau_owssvr_1[[#This Row],[Problem Statement]])</f>
        <v>/</v>
      </c>
      <c r="H156" s="60"/>
      <c r="I156" s="12"/>
      <c r="J156" s="12" t="str">
        <f>IF(ISERROR( Tableau_owssvr_1[[#This Row],[Title]]),"/", Tableau_owssvr_1[[#This Row],[Title]])</f>
        <v>/</v>
      </c>
      <c r="K156" s="13" t="str">
        <f>IF(ISERROR( Tableau_owssvr_1[[#This Row],[Problem Initiator]]),"/", Tableau_owssvr_1[[#This Row],[Problem Initiator]])</f>
        <v>/</v>
      </c>
      <c r="L156" s="14" t="str">
        <f>IF(ISERROR( Tableau_owssvr_1[[#This Row],[Creation Date]]),"/", Tableau_owssvr_1[[#This Row],[Creation Date]])</f>
        <v>/</v>
      </c>
      <c r="M156" s="13" t="str">
        <f>IF(ISERROR(VLOOKUP(Tableau457452[[#This Row],[Problem Owner]],Table!E:F,2,FALSE)),"/",VLOOKUP(Tableau457452[[#This Row],[Problem Owner]],Table!E:F,2,FALSE))</f>
        <v>/</v>
      </c>
      <c r="N156" s="13" t="str">
        <f>IF(ISERROR( Tableau_owssvr_1[[#This Row],[Problem Owner]]),"/", Tableau_owssvr_1[[#This Row],[Problem Owner]])</f>
        <v>/</v>
      </c>
      <c r="O156" s="13" t="str">
        <f>IF(ISERROR( Tableau_owssvr_1[[#This Row],[Status]]),"/", Tableau_owssvr_1[[#This Row],[Status]])</f>
        <v>/</v>
      </c>
      <c r="P156" s="13" t="str">
        <f>IF(ISERROR( Tableau_owssvr_1[[#This Row],[Site Origin]]),"/", Tableau_owssvr_1[[#This Row],[Site Origin]])</f>
        <v>/</v>
      </c>
    </row>
    <row r="157" spans="1:16" x14ac:dyDescent="0.25">
      <c r="A157" s="11" t="str">
        <f ca="1">IF(ISERROR(ABS(Tableau_owssvr_1[[#This Row],[Creation Date]]-TODAY())),"/", ABS(Tableau_owssvr_1[[#This Row],[Creation Date]]-TODAY()))</f>
        <v>/</v>
      </c>
      <c r="B157" s="11" t="str">
        <f ca="1">IF(ISERROR(Tableau_owssvr_1[[#This Row],[Action 1 Effectivity Date]]-TODAY()),"/", (Tableau_owssvr_1[[#This Row],[Action 1 Effectivity Date]]-TODAY())*-1)</f>
        <v>/</v>
      </c>
      <c r="C157" s="11" t="str">
        <f ca="1">IF(ISERROR(Tableau_owssvr_1[[#This Row],[Action 2 Effectivity Date]]-TODAY()),"/", (Tableau_owssvr_1[[#This Row],[Action 2 Effectivity Date]]-TODAY())*-1)</f>
        <v>/</v>
      </c>
      <c r="D157" s="11" t="str">
        <f ca="1">IF(ISERROR(Tableau_owssvr_1[[#This Row],[Action 3 Effectivity Date]]-TODAY()),"/", (Tableau_owssvr_1[[#This Row],[Action 3 Effectivity Date]]-TODAY())*-1)</f>
        <v>/</v>
      </c>
      <c r="E157" s="12" t="str">
        <f>IF(ISERROR( Tableau_owssvr_1[[#This Row],[Criticality]]),"/",  Tableau_owssvr_1[[#This Row],[Criticality]])</f>
        <v>/</v>
      </c>
      <c r="F157" s="12" t="str">
        <f>IF(ISERROR( Tableau_owssvr_1[[#This Row],[Source]]),"/", Tableau_owssvr_1[[#This Row],[Source]])</f>
        <v>/</v>
      </c>
      <c r="G157" s="12" t="str">
        <f>IF(ISERROR( Tableau_owssvr_1[[#This Row],[Problem Statement]]),"/", Tableau_owssvr_1[[#This Row],[Problem Statement]])</f>
        <v>/</v>
      </c>
      <c r="H157" s="60"/>
      <c r="I157" s="12"/>
      <c r="J157" s="12" t="str">
        <f>IF(ISERROR( Tableau_owssvr_1[[#This Row],[Title]]),"/", Tableau_owssvr_1[[#This Row],[Title]])</f>
        <v>/</v>
      </c>
      <c r="K157" s="13" t="str">
        <f>IF(ISERROR( Tableau_owssvr_1[[#This Row],[Problem Initiator]]),"/", Tableau_owssvr_1[[#This Row],[Problem Initiator]])</f>
        <v>/</v>
      </c>
      <c r="L157" s="14" t="str">
        <f>IF(ISERROR( Tableau_owssvr_1[[#This Row],[Creation Date]]),"/", Tableau_owssvr_1[[#This Row],[Creation Date]])</f>
        <v>/</v>
      </c>
      <c r="M157" s="13" t="str">
        <f>IF(ISERROR(VLOOKUP(Tableau457452[[#This Row],[Problem Owner]],Table!E:F,2,FALSE)),"/",VLOOKUP(Tableau457452[[#This Row],[Problem Owner]],Table!E:F,2,FALSE))</f>
        <v>/</v>
      </c>
      <c r="N157" s="13" t="str">
        <f>IF(ISERROR( Tableau_owssvr_1[[#This Row],[Problem Owner]]),"/", Tableau_owssvr_1[[#This Row],[Problem Owner]])</f>
        <v>/</v>
      </c>
      <c r="O157" s="13" t="str">
        <f>IF(ISERROR( Tableau_owssvr_1[[#This Row],[Status]]),"/", Tableau_owssvr_1[[#This Row],[Status]])</f>
        <v>/</v>
      </c>
      <c r="P157" s="13" t="str">
        <f>IF(ISERROR( Tableau_owssvr_1[[#This Row],[Site Origin]]),"/", Tableau_owssvr_1[[#This Row],[Site Origin]])</f>
        <v>/</v>
      </c>
    </row>
    <row r="158" spans="1:16" x14ac:dyDescent="0.25">
      <c r="A158" s="11" t="str">
        <f ca="1">IF(ISERROR(ABS(Tableau_owssvr_1[[#This Row],[Creation Date]]-TODAY())),"/", ABS(Tableau_owssvr_1[[#This Row],[Creation Date]]-TODAY()))</f>
        <v>/</v>
      </c>
      <c r="B158" s="11" t="str">
        <f ca="1">IF(ISERROR(Tableau_owssvr_1[[#This Row],[Action 1 Effectivity Date]]-TODAY()),"/", (Tableau_owssvr_1[[#This Row],[Action 1 Effectivity Date]]-TODAY())*-1)</f>
        <v>/</v>
      </c>
      <c r="C158" s="11" t="str">
        <f ca="1">IF(ISERROR(Tableau_owssvr_1[[#This Row],[Action 2 Effectivity Date]]-TODAY()),"/", (Tableau_owssvr_1[[#This Row],[Action 2 Effectivity Date]]-TODAY())*-1)</f>
        <v>/</v>
      </c>
      <c r="D158" s="11" t="str">
        <f ca="1">IF(ISERROR(Tableau_owssvr_1[[#This Row],[Action 3 Effectivity Date]]-TODAY()),"/", (Tableau_owssvr_1[[#This Row],[Action 3 Effectivity Date]]-TODAY())*-1)</f>
        <v>/</v>
      </c>
      <c r="E158" s="12" t="str">
        <f>IF(ISERROR( Tableau_owssvr_1[[#This Row],[Criticality]]),"/",  Tableau_owssvr_1[[#This Row],[Criticality]])</f>
        <v>/</v>
      </c>
      <c r="F158" s="12" t="str">
        <f>IF(ISERROR( Tableau_owssvr_1[[#This Row],[Source]]),"/", Tableau_owssvr_1[[#This Row],[Source]])</f>
        <v>/</v>
      </c>
      <c r="G158" s="12" t="str">
        <f>IF(ISERROR( Tableau_owssvr_1[[#This Row],[Problem Statement]]),"/", Tableau_owssvr_1[[#This Row],[Problem Statement]])</f>
        <v>/</v>
      </c>
      <c r="H158" s="60"/>
      <c r="I158" s="12"/>
      <c r="J158" s="12" t="str">
        <f>IF(ISERROR( Tableau_owssvr_1[[#This Row],[Title]]),"/", Tableau_owssvr_1[[#This Row],[Title]])</f>
        <v>/</v>
      </c>
      <c r="K158" s="13" t="str">
        <f>IF(ISERROR( Tableau_owssvr_1[[#This Row],[Problem Initiator]]),"/", Tableau_owssvr_1[[#This Row],[Problem Initiator]])</f>
        <v>/</v>
      </c>
      <c r="L158" s="14" t="str">
        <f>IF(ISERROR( Tableau_owssvr_1[[#This Row],[Creation Date]]),"/", Tableau_owssvr_1[[#This Row],[Creation Date]])</f>
        <v>/</v>
      </c>
      <c r="M158" s="13" t="str">
        <f>IF(ISERROR(VLOOKUP(Tableau457452[[#This Row],[Problem Owner]],Table!E:F,2,FALSE)),"/",VLOOKUP(Tableau457452[[#This Row],[Problem Owner]],Table!E:F,2,FALSE))</f>
        <v>/</v>
      </c>
      <c r="N158" s="13" t="str">
        <f>IF(ISERROR( Tableau_owssvr_1[[#This Row],[Problem Owner]]),"/", Tableau_owssvr_1[[#This Row],[Problem Owner]])</f>
        <v>/</v>
      </c>
      <c r="O158" s="13" t="str">
        <f>IF(ISERROR( Tableau_owssvr_1[[#This Row],[Status]]),"/", Tableau_owssvr_1[[#This Row],[Status]])</f>
        <v>/</v>
      </c>
      <c r="P158" s="13" t="str">
        <f>IF(ISERROR( Tableau_owssvr_1[[#This Row],[Site Origin]]),"/", Tableau_owssvr_1[[#This Row],[Site Origin]])</f>
        <v>/</v>
      </c>
    </row>
    <row r="159" spans="1:16" x14ac:dyDescent="0.25">
      <c r="A159" s="11" t="str">
        <f ca="1">IF(ISERROR(ABS(Tableau_owssvr_1[[#This Row],[Creation Date]]-TODAY())),"/", ABS(Tableau_owssvr_1[[#This Row],[Creation Date]]-TODAY()))</f>
        <v>/</v>
      </c>
      <c r="B159" s="11" t="str">
        <f ca="1">IF(ISERROR(Tableau_owssvr_1[[#This Row],[Action 1 Effectivity Date]]-TODAY()),"/", (Tableau_owssvr_1[[#This Row],[Action 1 Effectivity Date]]-TODAY())*-1)</f>
        <v>/</v>
      </c>
      <c r="C159" s="11" t="str">
        <f ca="1">IF(ISERROR(Tableau_owssvr_1[[#This Row],[Action 2 Effectivity Date]]-TODAY()),"/", (Tableau_owssvr_1[[#This Row],[Action 2 Effectivity Date]]-TODAY())*-1)</f>
        <v>/</v>
      </c>
      <c r="D159" s="11" t="str">
        <f ca="1">IF(ISERROR(Tableau_owssvr_1[[#This Row],[Action 3 Effectivity Date]]-TODAY()),"/", (Tableau_owssvr_1[[#This Row],[Action 3 Effectivity Date]]-TODAY())*-1)</f>
        <v>/</v>
      </c>
      <c r="E159" s="12" t="str">
        <f>IF(ISERROR( Tableau_owssvr_1[[#This Row],[Criticality]]),"/",  Tableau_owssvr_1[[#This Row],[Criticality]])</f>
        <v>/</v>
      </c>
      <c r="F159" s="12" t="str">
        <f>IF(ISERROR( Tableau_owssvr_1[[#This Row],[Source]]),"/", Tableau_owssvr_1[[#This Row],[Source]])</f>
        <v>/</v>
      </c>
      <c r="G159" s="12" t="str">
        <f>IF(ISERROR( Tableau_owssvr_1[[#This Row],[Problem Statement]]),"/", Tableau_owssvr_1[[#This Row],[Problem Statement]])</f>
        <v>/</v>
      </c>
      <c r="H159" s="60"/>
      <c r="I159" s="12"/>
      <c r="J159" s="12" t="str">
        <f>IF(ISERROR( Tableau_owssvr_1[[#This Row],[Title]]),"/", Tableau_owssvr_1[[#This Row],[Title]])</f>
        <v>/</v>
      </c>
      <c r="K159" s="13" t="str">
        <f>IF(ISERROR( Tableau_owssvr_1[[#This Row],[Problem Initiator]]),"/", Tableau_owssvr_1[[#This Row],[Problem Initiator]])</f>
        <v>/</v>
      </c>
      <c r="L159" s="14" t="str">
        <f>IF(ISERROR( Tableau_owssvr_1[[#This Row],[Creation Date]]),"/", Tableau_owssvr_1[[#This Row],[Creation Date]])</f>
        <v>/</v>
      </c>
      <c r="M159" s="13" t="str">
        <f>IF(ISERROR(VLOOKUP(Tableau457452[[#This Row],[Problem Owner]],Table!E:F,2,FALSE)),"/",VLOOKUP(Tableau457452[[#This Row],[Problem Owner]],Table!E:F,2,FALSE))</f>
        <v>/</v>
      </c>
      <c r="N159" s="13" t="str">
        <f>IF(ISERROR( Tableau_owssvr_1[[#This Row],[Problem Owner]]),"/", Tableau_owssvr_1[[#This Row],[Problem Owner]])</f>
        <v>/</v>
      </c>
      <c r="O159" s="13" t="str">
        <f>IF(ISERROR( Tableau_owssvr_1[[#This Row],[Status]]),"/", Tableau_owssvr_1[[#This Row],[Status]])</f>
        <v>/</v>
      </c>
      <c r="P159" s="13" t="str">
        <f>IF(ISERROR( Tableau_owssvr_1[[#This Row],[Site Origin]]),"/", Tableau_owssvr_1[[#This Row],[Site Origin]])</f>
        <v>/</v>
      </c>
    </row>
    <row r="160" spans="1:16" x14ac:dyDescent="0.25">
      <c r="A160" s="11" t="str">
        <f ca="1">IF(ISERROR(ABS(Tableau_owssvr_1[[#This Row],[Creation Date]]-TODAY())),"/", ABS(Tableau_owssvr_1[[#This Row],[Creation Date]]-TODAY()))</f>
        <v>/</v>
      </c>
      <c r="B160" s="11" t="str">
        <f ca="1">IF(ISERROR(Tableau_owssvr_1[[#This Row],[Action 1 Effectivity Date]]-TODAY()),"/", (Tableau_owssvr_1[[#This Row],[Action 1 Effectivity Date]]-TODAY())*-1)</f>
        <v>/</v>
      </c>
      <c r="C160" s="11" t="str">
        <f ca="1">IF(ISERROR(Tableau_owssvr_1[[#This Row],[Action 2 Effectivity Date]]-TODAY()),"/", (Tableau_owssvr_1[[#This Row],[Action 2 Effectivity Date]]-TODAY())*-1)</f>
        <v>/</v>
      </c>
      <c r="D160" s="11" t="str">
        <f ca="1">IF(ISERROR(Tableau_owssvr_1[[#This Row],[Action 3 Effectivity Date]]-TODAY()),"/", (Tableau_owssvr_1[[#This Row],[Action 3 Effectivity Date]]-TODAY())*-1)</f>
        <v>/</v>
      </c>
      <c r="E160" s="12" t="str">
        <f>IF(ISERROR( Tableau_owssvr_1[[#This Row],[Criticality]]),"/",  Tableau_owssvr_1[[#This Row],[Criticality]])</f>
        <v>/</v>
      </c>
      <c r="F160" s="12" t="str">
        <f>IF(ISERROR( Tableau_owssvr_1[[#This Row],[Source]]),"/", Tableau_owssvr_1[[#This Row],[Source]])</f>
        <v>/</v>
      </c>
      <c r="G160" s="12" t="str">
        <f>IF(ISERROR( Tableau_owssvr_1[[#This Row],[Problem Statement]]),"/", Tableau_owssvr_1[[#This Row],[Problem Statement]])</f>
        <v>/</v>
      </c>
      <c r="H160" s="60"/>
      <c r="I160" s="12"/>
      <c r="J160" s="12" t="str">
        <f>IF(ISERROR( Tableau_owssvr_1[[#This Row],[Title]]),"/", Tableau_owssvr_1[[#This Row],[Title]])</f>
        <v>/</v>
      </c>
      <c r="K160" s="13" t="str">
        <f>IF(ISERROR( Tableau_owssvr_1[[#This Row],[Problem Initiator]]),"/", Tableau_owssvr_1[[#This Row],[Problem Initiator]])</f>
        <v>/</v>
      </c>
      <c r="L160" s="14" t="str">
        <f>IF(ISERROR( Tableau_owssvr_1[[#This Row],[Creation Date]]),"/", Tableau_owssvr_1[[#This Row],[Creation Date]])</f>
        <v>/</v>
      </c>
      <c r="M160" s="13" t="str">
        <f>IF(ISERROR(VLOOKUP(Tableau457452[[#This Row],[Problem Owner]],Table!E:F,2,FALSE)),"/",VLOOKUP(Tableau457452[[#This Row],[Problem Owner]],Table!E:F,2,FALSE))</f>
        <v>/</v>
      </c>
      <c r="N160" s="13" t="str">
        <f>IF(ISERROR( Tableau_owssvr_1[[#This Row],[Problem Owner]]),"/", Tableau_owssvr_1[[#This Row],[Problem Owner]])</f>
        <v>/</v>
      </c>
      <c r="O160" s="13" t="str">
        <f>IF(ISERROR( Tableau_owssvr_1[[#This Row],[Status]]),"/", Tableau_owssvr_1[[#This Row],[Status]])</f>
        <v>/</v>
      </c>
      <c r="P160" s="13" t="str">
        <f>IF(ISERROR( Tableau_owssvr_1[[#This Row],[Site Origin]]),"/", Tableau_owssvr_1[[#This Row],[Site Origin]])</f>
        <v>/</v>
      </c>
    </row>
    <row r="161" spans="1:16" x14ac:dyDescent="0.25">
      <c r="A161" s="11" t="str">
        <f ca="1">IF(ISERROR(ABS(Tableau_owssvr_1[[#This Row],[Creation Date]]-TODAY())),"/", ABS(Tableau_owssvr_1[[#This Row],[Creation Date]]-TODAY()))</f>
        <v>/</v>
      </c>
      <c r="B161" s="11" t="str">
        <f ca="1">IF(ISERROR(Tableau_owssvr_1[[#This Row],[Action 1 Effectivity Date]]-TODAY()),"/", (Tableau_owssvr_1[[#This Row],[Action 1 Effectivity Date]]-TODAY())*-1)</f>
        <v>/</v>
      </c>
      <c r="C161" s="11" t="str">
        <f ca="1">IF(ISERROR(Tableau_owssvr_1[[#This Row],[Action 2 Effectivity Date]]-TODAY()),"/", (Tableau_owssvr_1[[#This Row],[Action 2 Effectivity Date]]-TODAY())*-1)</f>
        <v>/</v>
      </c>
      <c r="D161" s="11" t="str">
        <f ca="1">IF(ISERROR(Tableau_owssvr_1[[#This Row],[Action 3 Effectivity Date]]-TODAY()),"/", (Tableau_owssvr_1[[#This Row],[Action 3 Effectivity Date]]-TODAY())*-1)</f>
        <v>/</v>
      </c>
      <c r="E161" s="12" t="str">
        <f>IF(ISERROR( Tableau_owssvr_1[[#This Row],[Criticality]]),"/",  Tableau_owssvr_1[[#This Row],[Criticality]])</f>
        <v>/</v>
      </c>
      <c r="F161" s="12" t="str">
        <f>IF(ISERROR( Tableau_owssvr_1[[#This Row],[Source]]),"/", Tableau_owssvr_1[[#This Row],[Source]])</f>
        <v>/</v>
      </c>
      <c r="G161" s="12" t="str">
        <f>IF(ISERROR( Tableau_owssvr_1[[#This Row],[Problem Statement]]),"/", Tableau_owssvr_1[[#This Row],[Problem Statement]])</f>
        <v>/</v>
      </c>
      <c r="H161" s="60"/>
      <c r="I161" s="12"/>
      <c r="J161" s="12" t="str">
        <f>IF(ISERROR( Tableau_owssvr_1[[#This Row],[Title]]),"/", Tableau_owssvr_1[[#This Row],[Title]])</f>
        <v>/</v>
      </c>
      <c r="K161" s="13" t="str">
        <f>IF(ISERROR( Tableau_owssvr_1[[#This Row],[Problem Initiator]]),"/", Tableau_owssvr_1[[#This Row],[Problem Initiator]])</f>
        <v>/</v>
      </c>
      <c r="L161" s="14" t="str">
        <f>IF(ISERROR( Tableau_owssvr_1[[#This Row],[Creation Date]]),"/", Tableau_owssvr_1[[#This Row],[Creation Date]])</f>
        <v>/</v>
      </c>
      <c r="M161" s="13" t="str">
        <f>IF(ISERROR(VLOOKUP(Tableau457452[[#This Row],[Problem Owner]],Table!E:F,2,FALSE)),"/",VLOOKUP(Tableau457452[[#This Row],[Problem Owner]],Table!E:F,2,FALSE))</f>
        <v>/</v>
      </c>
      <c r="N161" s="13" t="str">
        <f>IF(ISERROR( Tableau_owssvr_1[[#This Row],[Problem Owner]]),"/", Tableau_owssvr_1[[#This Row],[Problem Owner]])</f>
        <v>/</v>
      </c>
      <c r="O161" s="13" t="str">
        <f>IF(ISERROR( Tableau_owssvr_1[[#This Row],[Status]]),"/", Tableau_owssvr_1[[#This Row],[Status]])</f>
        <v>/</v>
      </c>
      <c r="P161" s="13" t="str">
        <f>IF(ISERROR( Tableau_owssvr_1[[#This Row],[Site Origin]]),"/", Tableau_owssvr_1[[#This Row],[Site Origin]])</f>
        <v>/</v>
      </c>
    </row>
    <row r="162" spans="1:16" x14ac:dyDescent="0.25">
      <c r="A162" s="11" t="str">
        <f ca="1">IF(ISERROR(ABS(Tableau_owssvr_1[[#This Row],[Creation Date]]-TODAY())),"/", ABS(Tableau_owssvr_1[[#This Row],[Creation Date]]-TODAY()))</f>
        <v>/</v>
      </c>
      <c r="B162" s="11" t="str">
        <f ca="1">IF(ISERROR(Tableau_owssvr_1[[#This Row],[Action 1 Effectivity Date]]-TODAY()),"/", (Tableau_owssvr_1[[#This Row],[Action 1 Effectivity Date]]-TODAY())*-1)</f>
        <v>/</v>
      </c>
      <c r="C162" s="11" t="str">
        <f ca="1">IF(ISERROR(Tableau_owssvr_1[[#This Row],[Action 2 Effectivity Date]]-TODAY()),"/", (Tableau_owssvr_1[[#This Row],[Action 2 Effectivity Date]]-TODAY())*-1)</f>
        <v>/</v>
      </c>
      <c r="D162" s="11" t="str">
        <f ca="1">IF(ISERROR(Tableau_owssvr_1[[#This Row],[Action 3 Effectivity Date]]-TODAY()),"/", (Tableau_owssvr_1[[#This Row],[Action 3 Effectivity Date]]-TODAY())*-1)</f>
        <v>/</v>
      </c>
      <c r="E162" s="12" t="str">
        <f>IF(ISERROR( Tableau_owssvr_1[[#This Row],[Criticality]]),"/",  Tableau_owssvr_1[[#This Row],[Criticality]])</f>
        <v>/</v>
      </c>
      <c r="F162" s="12" t="str">
        <f>IF(ISERROR( Tableau_owssvr_1[[#This Row],[Source]]),"/", Tableau_owssvr_1[[#This Row],[Source]])</f>
        <v>/</v>
      </c>
      <c r="G162" s="12" t="str">
        <f>IF(ISERROR( Tableau_owssvr_1[[#This Row],[Problem Statement]]),"/", Tableau_owssvr_1[[#This Row],[Problem Statement]])</f>
        <v>/</v>
      </c>
      <c r="H162" s="60"/>
      <c r="I162" s="12"/>
      <c r="J162" s="12" t="str">
        <f>IF(ISERROR( Tableau_owssvr_1[[#This Row],[Title]]),"/", Tableau_owssvr_1[[#This Row],[Title]])</f>
        <v>/</v>
      </c>
      <c r="K162" s="13" t="str">
        <f>IF(ISERROR( Tableau_owssvr_1[[#This Row],[Problem Initiator]]),"/", Tableau_owssvr_1[[#This Row],[Problem Initiator]])</f>
        <v>/</v>
      </c>
      <c r="L162" s="14" t="str">
        <f>IF(ISERROR( Tableau_owssvr_1[[#This Row],[Creation Date]]),"/", Tableau_owssvr_1[[#This Row],[Creation Date]])</f>
        <v>/</v>
      </c>
      <c r="M162" s="13" t="str">
        <f>IF(ISERROR(VLOOKUP(Tableau457452[[#This Row],[Problem Owner]],Table!E:F,2,FALSE)),"/",VLOOKUP(Tableau457452[[#This Row],[Problem Owner]],Table!E:F,2,FALSE))</f>
        <v>/</v>
      </c>
      <c r="N162" s="13" t="str">
        <f>IF(ISERROR( Tableau_owssvr_1[[#This Row],[Problem Owner]]),"/", Tableau_owssvr_1[[#This Row],[Problem Owner]])</f>
        <v>/</v>
      </c>
      <c r="O162" s="13" t="str">
        <f>IF(ISERROR( Tableau_owssvr_1[[#This Row],[Status]]),"/", Tableau_owssvr_1[[#This Row],[Status]])</f>
        <v>/</v>
      </c>
      <c r="P162" s="13" t="str">
        <f>IF(ISERROR( Tableau_owssvr_1[[#This Row],[Site Origin]]),"/", Tableau_owssvr_1[[#This Row],[Site Origin]])</f>
        <v>/</v>
      </c>
    </row>
    <row r="163" spans="1:16" x14ac:dyDescent="0.25">
      <c r="A163" s="11" t="str">
        <f ca="1">IF(ISERROR(ABS(Tableau_owssvr_1[[#This Row],[Creation Date]]-TODAY())),"/", ABS(Tableau_owssvr_1[[#This Row],[Creation Date]]-TODAY()))</f>
        <v>/</v>
      </c>
      <c r="B163" s="11" t="str">
        <f ca="1">IF(ISERROR(Tableau_owssvr_1[[#This Row],[Action 1 Effectivity Date]]-TODAY()),"/", (Tableau_owssvr_1[[#This Row],[Action 1 Effectivity Date]]-TODAY())*-1)</f>
        <v>/</v>
      </c>
      <c r="C163" s="11" t="str">
        <f ca="1">IF(ISERROR(Tableau_owssvr_1[[#This Row],[Action 2 Effectivity Date]]-TODAY()),"/", (Tableau_owssvr_1[[#This Row],[Action 2 Effectivity Date]]-TODAY())*-1)</f>
        <v>/</v>
      </c>
      <c r="D163" s="11" t="str">
        <f ca="1">IF(ISERROR(Tableau_owssvr_1[[#This Row],[Action 3 Effectivity Date]]-TODAY()),"/", (Tableau_owssvr_1[[#This Row],[Action 3 Effectivity Date]]-TODAY())*-1)</f>
        <v>/</v>
      </c>
      <c r="E163" s="12" t="str">
        <f>IF(ISERROR( Tableau_owssvr_1[[#This Row],[Criticality]]),"/",  Tableau_owssvr_1[[#This Row],[Criticality]])</f>
        <v>/</v>
      </c>
      <c r="F163" s="12" t="str">
        <f>IF(ISERROR( Tableau_owssvr_1[[#This Row],[Source]]),"/", Tableau_owssvr_1[[#This Row],[Source]])</f>
        <v>/</v>
      </c>
      <c r="G163" s="12" t="str">
        <f>IF(ISERROR( Tableau_owssvr_1[[#This Row],[Problem Statement]]),"/", Tableau_owssvr_1[[#This Row],[Problem Statement]])</f>
        <v>/</v>
      </c>
      <c r="H163" s="60"/>
      <c r="I163" s="12"/>
      <c r="J163" s="12" t="str">
        <f>IF(ISERROR( Tableau_owssvr_1[[#This Row],[Title]]),"/", Tableau_owssvr_1[[#This Row],[Title]])</f>
        <v>/</v>
      </c>
      <c r="K163" s="13" t="str">
        <f>IF(ISERROR( Tableau_owssvr_1[[#This Row],[Problem Initiator]]),"/", Tableau_owssvr_1[[#This Row],[Problem Initiator]])</f>
        <v>/</v>
      </c>
      <c r="L163" s="14" t="str">
        <f>IF(ISERROR( Tableau_owssvr_1[[#This Row],[Creation Date]]),"/", Tableau_owssvr_1[[#This Row],[Creation Date]])</f>
        <v>/</v>
      </c>
      <c r="M163" s="13" t="str">
        <f>IF(ISERROR(VLOOKUP(Tableau457452[[#This Row],[Problem Owner]],Table!E:F,2,FALSE)),"/",VLOOKUP(Tableau457452[[#This Row],[Problem Owner]],Table!E:F,2,FALSE))</f>
        <v>/</v>
      </c>
      <c r="N163" s="13" t="str">
        <f>IF(ISERROR( Tableau_owssvr_1[[#This Row],[Problem Owner]]),"/", Tableau_owssvr_1[[#This Row],[Problem Owner]])</f>
        <v>/</v>
      </c>
      <c r="O163" s="13" t="str">
        <f>IF(ISERROR( Tableau_owssvr_1[[#This Row],[Status]]),"/", Tableau_owssvr_1[[#This Row],[Status]])</f>
        <v>/</v>
      </c>
      <c r="P163" s="13" t="str">
        <f>IF(ISERROR( Tableau_owssvr_1[[#This Row],[Site Origin]]),"/", Tableau_owssvr_1[[#This Row],[Site Origin]])</f>
        <v>/</v>
      </c>
    </row>
    <row r="164" spans="1:16" x14ac:dyDescent="0.25">
      <c r="A164" s="11" t="str">
        <f ca="1">IF(ISERROR(ABS(Tableau_owssvr_1[[#This Row],[Creation Date]]-TODAY())),"/", ABS(Tableau_owssvr_1[[#This Row],[Creation Date]]-TODAY()))</f>
        <v>/</v>
      </c>
      <c r="B164" s="11" t="str">
        <f ca="1">IF(ISERROR(Tableau_owssvr_1[[#This Row],[Action 1 Effectivity Date]]-TODAY()),"/", (Tableau_owssvr_1[[#This Row],[Action 1 Effectivity Date]]-TODAY())*-1)</f>
        <v>/</v>
      </c>
      <c r="C164" s="11" t="str">
        <f ca="1">IF(ISERROR(Tableau_owssvr_1[[#This Row],[Action 2 Effectivity Date]]-TODAY()),"/", (Tableau_owssvr_1[[#This Row],[Action 2 Effectivity Date]]-TODAY())*-1)</f>
        <v>/</v>
      </c>
      <c r="D164" s="11" t="str">
        <f ca="1">IF(ISERROR(Tableau_owssvr_1[[#This Row],[Action 3 Effectivity Date]]-TODAY()),"/", (Tableau_owssvr_1[[#This Row],[Action 3 Effectivity Date]]-TODAY())*-1)</f>
        <v>/</v>
      </c>
      <c r="E164" s="12" t="str">
        <f>IF(ISERROR( Tableau_owssvr_1[[#This Row],[Criticality]]),"/",  Tableau_owssvr_1[[#This Row],[Criticality]])</f>
        <v>/</v>
      </c>
      <c r="F164" s="12" t="str">
        <f>IF(ISERROR( Tableau_owssvr_1[[#This Row],[Source]]),"/", Tableau_owssvr_1[[#This Row],[Source]])</f>
        <v>/</v>
      </c>
      <c r="G164" s="12" t="str">
        <f>IF(ISERROR( Tableau_owssvr_1[[#This Row],[Problem Statement]]),"/", Tableau_owssvr_1[[#This Row],[Problem Statement]])</f>
        <v>/</v>
      </c>
      <c r="H164" s="60"/>
      <c r="I164" s="12"/>
      <c r="J164" s="12" t="str">
        <f>IF(ISERROR( Tableau_owssvr_1[[#This Row],[Title]]),"/", Tableau_owssvr_1[[#This Row],[Title]])</f>
        <v>/</v>
      </c>
      <c r="K164" s="13" t="str">
        <f>IF(ISERROR( Tableau_owssvr_1[[#This Row],[Problem Initiator]]),"/", Tableau_owssvr_1[[#This Row],[Problem Initiator]])</f>
        <v>/</v>
      </c>
      <c r="L164" s="14" t="str">
        <f>IF(ISERROR( Tableau_owssvr_1[[#This Row],[Creation Date]]),"/", Tableau_owssvr_1[[#This Row],[Creation Date]])</f>
        <v>/</v>
      </c>
      <c r="M164" s="13" t="str">
        <f>IF(ISERROR(VLOOKUP(Tableau457452[[#This Row],[Problem Owner]],Table!E:F,2,FALSE)),"/",VLOOKUP(Tableau457452[[#This Row],[Problem Owner]],Table!E:F,2,FALSE))</f>
        <v>/</v>
      </c>
      <c r="N164" s="13" t="str">
        <f>IF(ISERROR( Tableau_owssvr_1[[#This Row],[Problem Owner]]),"/", Tableau_owssvr_1[[#This Row],[Problem Owner]])</f>
        <v>/</v>
      </c>
      <c r="O164" s="13" t="str">
        <f>IF(ISERROR( Tableau_owssvr_1[[#This Row],[Status]]),"/", Tableau_owssvr_1[[#This Row],[Status]])</f>
        <v>/</v>
      </c>
      <c r="P164" s="13" t="str">
        <f>IF(ISERROR( Tableau_owssvr_1[[#This Row],[Site Origin]]),"/", Tableau_owssvr_1[[#This Row],[Site Origin]])</f>
        <v>/</v>
      </c>
    </row>
    <row r="165" spans="1:16" x14ac:dyDescent="0.25">
      <c r="A165" s="11" t="str">
        <f ca="1">IF(ISERROR(ABS(Tableau_owssvr_1[[#This Row],[Creation Date]]-TODAY())),"/", ABS(Tableau_owssvr_1[[#This Row],[Creation Date]]-TODAY()))</f>
        <v>/</v>
      </c>
      <c r="B165" s="11" t="str">
        <f ca="1">IF(ISERROR(Tableau_owssvr_1[[#This Row],[Action 1 Effectivity Date]]-TODAY()),"/", (Tableau_owssvr_1[[#This Row],[Action 1 Effectivity Date]]-TODAY())*-1)</f>
        <v>/</v>
      </c>
      <c r="C165" s="11" t="str">
        <f ca="1">IF(ISERROR(Tableau_owssvr_1[[#This Row],[Action 2 Effectivity Date]]-TODAY()),"/", (Tableau_owssvr_1[[#This Row],[Action 2 Effectivity Date]]-TODAY())*-1)</f>
        <v>/</v>
      </c>
      <c r="D165" s="11" t="str">
        <f ca="1">IF(ISERROR(Tableau_owssvr_1[[#This Row],[Action 3 Effectivity Date]]-TODAY()),"/", (Tableau_owssvr_1[[#This Row],[Action 3 Effectivity Date]]-TODAY())*-1)</f>
        <v>/</v>
      </c>
      <c r="E165" s="12" t="str">
        <f>IF(ISERROR( Tableau_owssvr_1[[#This Row],[Criticality]]),"/",  Tableau_owssvr_1[[#This Row],[Criticality]])</f>
        <v>/</v>
      </c>
      <c r="F165" s="12" t="str">
        <f>IF(ISERROR( Tableau_owssvr_1[[#This Row],[Source]]),"/", Tableau_owssvr_1[[#This Row],[Source]])</f>
        <v>/</v>
      </c>
      <c r="G165" s="12" t="str">
        <f>IF(ISERROR( Tableau_owssvr_1[[#This Row],[Problem Statement]]),"/", Tableau_owssvr_1[[#This Row],[Problem Statement]])</f>
        <v>/</v>
      </c>
      <c r="H165" s="60"/>
      <c r="I165" s="12"/>
      <c r="J165" s="12" t="str">
        <f>IF(ISERROR( Tableau_owssvr_1[[#This Row],[Title]]),"/", Tableau_owssvr_1[[#This Row],[Title]])</f>
        <v>/</v>
      </c>
      <c r="K165" s="13" t="str">
        <f>IF(ISERROR( Tableau_owssvr_1[[#This Row],[Problem Initiator]]),"/", Tableau_owssvr_1[[#This Row],[Problem Initiator]])</f>
        <v>/</v>
      </c>
      <c r="L165" s="14" t="str">
        <f>IF(ISERROR( Tableau_owssvr_1[[#This Row],[Creation Date]]),"/", Tableau_owssvr_1[[#This Row],[Creation Date]])</f>
        <v>/</v>
      </c>
      <c r="M165" s="13" t="str">
        <f>IF(ISERROR(VLOOKUP(Tableau457452[[#This Row],[Problem Owner]],Table!E:F,2,FALSE)),"/",VLOOKUP(Tableau457452[[#This Row],[Problem Owner]],Table!E:F,2,FALSE))</f>
        <v>/</v>
      </c>
      <c r="N165" s="13" t="str">
        <f>IF(ISERROR( Tableau_owssvr_1[[#This Row],[Problem Owner]]),"/", Tableau_owssvr_1[[#This Row],[Problem Owner]])</f>
        <v>/</v>
      </c>
      <c r="O165" s="13" t="str">
        <f>IF(ISERROR( Tableau_owssvr_1[[#This Row],[Status]]),"/", Tableau_owssvr_1[[#This Row],[Status]])</f>
        <v>/</v>
      </c>
      <c r="P165" s="13" t="str">
        <f>IF(ISERROR( Tableau_owssvr_1[[#This Row],[Site Origin]]),"/", Tableau_owssvr_1[[#This Row],[Site Origin]])</f>
        <v>/</v>
      </c>
    </row>
    <row r="166" spans="1:16" x14ac:dyDescent="0.25">
      <c r="A166" s="11" t="str">
        <f ca="1">IF(ISERROR(ABS(Tableau_owssvr_1[[#This Row],[Creation Date]]-TODAY())),"/", ABS(Tableau_owssvr_1[[#This Row],[Creation Date]]-TODAY()))</f>
        <v>/</v>
      </c>
      <c r="B166" s="11" t="str">
        <f ca="1">IF(ISERROR(Tableau_owssvr_1[[#This Row],[Action 1 Effectivity Date]]-TODAY()),"/", (Tableau_owssvr_1[[#This Row],[Action 1 Effectivity Date]]-TODAY())*-1)</f>
        <v>/</v>
      </c>
      <c r="C166" s="11" t="str">
        <f ca="1">IF(ISERROR(Tableau_owssvr_1[[#This Row],[Action 2 Effectivity Date]]-TODAY()),"/", (Tableau_owssvr_1[[#This Row],[Action 2 Effectivity Date]]-TODAY())*-1)</f>
        <v>/</v>
      </c>
      <c r="D166" s="11" t="str">
        <f ca="1">IF(ISERROR(Tableau_owssvr_1[[#This Row],[Action 3 Effectivity Date]]-TODAY()),"/", (Tableau_owssvr_1[[#This Row],[Action 3 Effectivity Date]]-TODAY())*-1)</f>
        <v>/</v>
      </c>
      <c r="E166" s="12" t="str">
        <f>IF(ISERROR( Tableau_owssvr_1[[#This Row],[Criticality]]),"/",  Tableau_owssvr_1[[#This Row],[Criticality]])</f>
        <v>/</v>
      </c>
      <c r="F166" s="12" t="str">
        <f>IF(ISERROR( Tableau_owssvr_1[[#This Row],[Source]]),"/", Tableau_owssvr_1[[#This Row],[Source]])</f>
        <v>/</v>
      </c>
      <c r="G166" s="12" t="str">
        <f>IF(ISERROR( Tableau_owssvr_1[[#This Row],[Problem Statement]]),"/", Tableau_owssvr_1[[#This Row],[Problem Statement]])</f>
        <v>/</v>
      </c>
      <c r="H166" s="60"/>
      <c r="I166" s="12"/>
      <c r="J166" s="12" t="str">
        <f>IF(ISERROR( Tableau_owssvr_1[[#This Row],[Title]]),"/", Tableau_owssvr_1[[#This Row],[Title]])</f>
        <v>/</v>
      </c>
      <c r="K166" s="13" t="str">
        <f>IF(ISERROR( Tableau_owssvr_1[[#This Row],[Problem Initiator]]),"/", Tableau_owssvr_1[[#This Row],[Problem Initiator]])</f>
        <v>/</v>
      </c>
      <c r="L166" s="14" t="str">
        <f>IF(ISERROR( Tableau_owssvr_1[[#This Row],[Creation Date]]),"/", Tableau_owssvr_1[[#This Row],[Creation Date]])</f>
        <v>/</v>
      </c>
      <c r="M166" s="13" t="str">
        <f>IF(ISERROR(VLOOKUP(Tableau457452[[#This Row],[Problem Owner]],Table!E:F,2,FALSE)),"/",VLOOKUP(Tableau457452[[#This Row],[Problem Owner]],Table!E:F,2,FALSE))</f>
        <v>/</v>
      </c>
      <c r="N166" s="13" t="str">
        <f>IF(ISERROR( Tableau_owssvr_1[[#This Row],[Problem Owner]]),"/", Tableau_owssvr_1[[#This Row],[Problem Owner]])</f>
        <v>/</v>
      </c>
      <c r="O166" s="13" t="str">
        <f>IF(ISERROR( Tableau_owssvr_1[[#This Row],[Status]]),"/", Tableau_owssvr_1[[#This Row],[Status]])</f>
        <v>/</v>
      </c>
      <c r="P166" s="13" t="str">
        <f>IF(ISERROR( Tableau_owssvr_1[[#This Row],[Site Origin]]),"/", Tableau_owssvr_1[[#This Row],[Site Origin]])</f>
        <v>/</v>
      </c>
    </row>
    <row r="167" spans="1:16" x14ac:dyDescent="0.25">
      <c r="A167" s="11" t="str">
        <f ca="1">IF(ISERROR(ABS(Tableau_owssvr_1[[#This Row],[Creation Date]]-TODAY())),"/", ABS(Tableau_owssvr_1[[#This Row],[Creation Date]]-TODAY()))</f>
        <v>/</v>
      </c>
      <c r="B167" s="11" t="str">
        <f ca="1">IF(ISERROR(Tableau_owssvr_1[[#This Row],[Action 1 Effectivity Date]]-TODAY()),"/", (Tableau_owssvr_1[[#This Row],[Action 1 Effectivity Date]]-TODAY())*-1)</f>
        <v>/</v>
      </c>
      <c r="C167" s="11" t="str">
        <f ca="1">IF(ISERROR(Tableau_owssvr_1[[#This Row],[Action 2 Effectivity Date]]-TODAY()),"/", (Tableau_owssvr_1[[#This Row],[Action 2 Effectivity Date]]-TODAY())*-1)</f>
        <v>/</v>
      </c>
      <c r="D167" s="11" t="str">
        <f ca="1">IF(ISERROR(Tableau_owssvr_1[[#This Row],[Action 3 Effectivity Date]]-TODAY()),"/", (Tableau_owssvr_1[[#This Row],[Action 3 Effectivity Date]]-TODAY())*-1)</f>
        <v>/</v>
      </c>
      <c r="E167" s="12" t="str">
        <f>IF(ISERROR( Tableau_owssvr_1[[#This Row],[Criticality]]),"/",  Tableau_owssvr_1[[#This Row],[Criticality]])</f>
        <v>/</v>
      </c>
      <c r="F167" s="12" t="str">
        <f>IF(ISERROR( Tableau_owssvr_1[[#This Row],[Source]]),"/", Tableau_owssvr_1[[#This Row],[Source]])</f>
        <v>/</v>
      </c>
      <c r="G167" s="12" t="str">
        <f>IF(ISERROR( Tableau_owssvr_1[[#This Row],[Problem Statement]]),"/", Tableau_owssvr_1[[#This Row],[Problem Statement]])</f>
        <v>/</v>
      </c>
      <c r="H167" s="60"/>
      <c r="I167" s="12"/>
      <c r="J167" s="12" t="str">
        <f>IF(ISERROR( Tableau_owssvr_1[[#This Row],[Title]]),"/", Tableau_owssvr_1[[#This Row],[Title]])</f>
        <v>/</v>
      </c>
      <c r="K167" s="13" t="str">
        <f>IF(ISERROR( Tableau_owssvr_1[[#This Row],[Problem Initiator]]),"/", Tableau_owssvr_1[[#This Row],[Problem Initiator]])</f>
        <v>/</v>
      </c>
      <c r="L167" s="14" t="str">
        <f>IF(ISERROR( Tableau_owssvr_1[[#This Row],[Creation Date]]),"/", Tableau_owssvr_1[[#This Row],[Creation Date]])</f>
        <v>/</v>
      </c>
      <c r="M167" s="13" t="str">
        <f>IF(ISERROR(VLOOKUP(Tableau457452[[#This Row],[Problem Owner]],Table!E:F,2,FALSE)),"/",VLOOKUP(Tableau457452[[#This Row],[Problem Owner]],Table!E:F,2,FALSE))</f>
        <v>/</v>
      </c>
      <c r="N167" s="13" t="str">
        <f>IF(ISERROR( Tableau_owssvr_1[[#This Row],[Problem Owner]]),"/", Tableau_owssvr_1[[#This Row],[Problem Owner]])</f>
        <v>/</v>
      </c>
      <c r="O167" s="13" t="str">
        <f>IF(ISERROR( Tableau_owssvr_1[[#This Row],[Status]]),"/", Tableau_owssvr_1[[#This Row],[Status]])</f>
        <v>/</v>
      </c>
      <c r="P167" s="13" t="str">
        <f>IF(ISERROR( Tableau_owssvr_1[[#This Row],[Site Origin]]),"/", Tableau_owssvr_1[[#This Row],[Site Origin]])</f>
        <v>/</v>
      </c>
    </row>
    <row r="168" spans="1:16" x14ac:dyDescent="0.25">
      <c r="A168" s="11" t="str">
        <f ca="1">IF(ISERROR(ABS(Tableau_owssvr_1[[#This Row],[Creation Date]]-TODAY())),"/", ABS(Tableau_owssvr_1[[#This Row],[Creation Date]]-TODAY()))</f>
        <v>/</v>
      </c>
      <c r="B168" s="11" t="str">
        <f ca="1">IF(ISERROR(Tableau_owssvr_1[[#This Row],[Action 1 Effectivity Date]]-TODAY()),"/", (Tableau_owssvr_1[[#This Row],[Action 1 Effectivity Date]]-TODAY())*-1)</f>
        <v>/</v>
      </c>
      <c r="C168" s="11" t="str">
        <f ca="1">IF(ISERROR(Tableau_owssvr_1[[#This Row],[Action 2 Effectivity Date]]-TODAY()),"/", (Tableau_owssvr_1[[#This Row],[Action 2 Effectivity Date]]-TODAY())*-1)</f>
        <v>/</v>
      </c>
      <c r="D168" s="11" t="str">
        <f ca="1">IF(ISERROR(Tableau_owssvr_1[[#This Row],[Action 3 Effectivity Date]]-TODAY()),"/", (Tableau_owssvr_1[[#This Row],[Action 3 Effectivity Date]]-TODAY())*-1)</f>
        <v>/</v>
      </c>
      <c r="E168" s="12" t="str">
        <f>IF(ISERROR( Tableau_owssvr_1[[#This Row],[Criticality]]),"/",  Tableau_owssvr_1[[#This Row],[Criticality]])</f>
        <v>/</v>
      </c>
      <c r="F168" s="12" t="str">
        <f>IF(ISERROR( Tableau_owssvr_1[[#This Row],[Source]]),"/", Tableau_owssvr_1[[#This Row],[Source]])</f>
        <v>/</v>
      </c>
      <c r="G168" s="12" t="str">
        <f>IF(ISERROR( Tableau_owssvr_1[[#This Row],[Problem Statement]]),"/", Tableau_owssvr_1[[#This Row],[Problem Statement]])</f>
        <v>/</v>
      </c>
      <c r="H168" s="60"/>
      <c r="I168" s="12"/>
      <c r="J168" s="12" t="str">
        <f>IF(ISERROR( Tableau_owssvr_1[[#This Row],[Title]]),"/", Tableau_owssvr_1[[#This Row],[Title]])</f>
        <v>/</v>
      </c>
      <c r="K168" s="13" t="str">
        <f>IF(ISERROR( Tableau_owssvr_1[[#This Row],[Problem Initiator]]),"/", Tableau_owssvr_1[[#This Row],[Problem Initiator]])</f>
        <v>/</v>
      </c>
      <c r="L168" s="14" t="str">
        <f>IF(ISERROR( Tableau_owssvr_1[[#This Row],[Creation Date]]),"/", Tableau_owssvr_1[[#This Row],[Creation Date]])</f>
        <v>/</v>
      </c>
      <c r="M168" s="13" t="str">
        <f>IF(ISERROR(VLOOKUP(Tableau457452[[#This Row],[Problem Owner]],Table!E:F,2,FALSE)),"/",VLOOKUP(Tableau457452[[#This Row],[Problem Owner]],Table!E:F,2,FALSE))</f>
        <v>/</v>
      </c>
      <c r="N168" s="13" t="str">
        <f>IF(ISERROR( Tableau_owssvr_1[[#This Row],[Problem Owner]]),"/", Tableau_owssvr_1[[#This Row],[Problem Owner]])</f>
        <v>/</v>
      </c>
      <c r="O168" s="13" t="str">
        <f>IF(ISERROR( Tableau_owssvr_1[[#This Row],[Status]]),"/", Tableau_owssvr_1[[#This Row],[Status]])</f>
        <v>/</v>
      </c>
      <c r="P168" s="13" t="str">
        <f>IF(ISERROR( Tableau_owssvr_1[[#This Row],[Site Origin]]),"/", Tableau_owssvr_1[[#This Row],[Site Origin]])</f>
        <v>/</v>
      </c>
    </row>
    <row r="169" spans="1:16" x14ac:dyDescent="0.25">
      <c r="A169" s="11" t="str">
        <f ca="1">IF(ISERROR(ABS(Tableau_owssvr_1[[#This Row],[Creation Date]]-TODAY())),"/", ABS(Tableau_owssvr_1[[#This Row],[Creation Date]]-TODAY()))</f>
        <v>/</v>
      </c>
      <c r="B169" s="11" t="str">
        <f ca="1">IF(ISERROR(Tableau_owssvr_1[[#This Row],[Action 1 Effectivity Date]]-TODAY()),"/", (Tableau_owssvr_1[[#This Row],[Action 1 Effectivity Date]]-TODAY())*-1)</f>
        <v>/</v>
      </c>
      <c r="C169" s="11" t="str">
        <f ca="1">IF(ISERROR(Tableau_owssvr_1[[#This Row],[Action 2 Effectivity Date]]-TODAY()),"/", (Tableau_owssvr_1[[#This Row],[Action 2 Effectivity Date]]-TODAY())*-1)</f>
        <v>/</v>
      </c>
      <c r="D169" s="11" t="str">
        <f ca="1">IF(ISERROR(Tableau_owssvr_1[[#This Row],[Action 3 Effectivity Date]]-TODAY()),"/", (Tableau_owssvr_1[[#This Row],[Action 3 Effectivity Date]]-TODAY())*-1)</f>
        <v>/</v>
      </c>
      <c r="E169" s="12" t="str">
        <f>IF(ISERROR( Tableau_owssvr_1[[#This Row],[Criticality]]),"/",  Tableau_owssvr_1[[#This Row],[Criticality]])</f>
        <v>/</v>
      </c>
      <c r="F169" s="12" t="str">
        <f>IF(ISERROR( Tableau_owssvr_1[[#This Row],[Source]]),"/", Tableau_owssvr_1[[#This Row],[Source]])</f>
        <v>/</v>
      </c>
      <c r="G169" s="12" t="str">
        <f>IF(ISERROR( Tableau_owssvr_1[[#This Row],[Problem Statement]]),"/", Tableau_owssvr_1[[#This Row],[Problem Statement]])</f>
        <v>/</v>
      </c>
      <c r="H169" s="60"/>
      <c r="I169" s="12"/>
      <c r="J169" s="12" t="str">
        <f>IF(ISERROR( Tableau_owssvr_1[[#This Row],[Title]]),"/", Tableau_owssvr_1[[#This Row],[Title]])</f>
        <v>/</v>
      </c>
      <c r="K169" s="13" t="str">
        <f>IF(ISERROR( Tableau_owssvr_1[[#This Row],[Problem Initiator]]),"/", Tableau_owssvr_1[[#This Row],[Problem Initiator]])</f>
        <v>/</v>
      </c>
      <c r="L169" s="14" t="str">
        <f>IF(ISERROR( Tableau_owssvr_1[[#This Row],[Creation Date]]),"/", Tableau_owssvr_1[[#This Row],[Creation Date]])</f>
        <v>/</v>
      </c>
      <c r="M169" s="13" t="str">
        <f>IF(ISERROR(VLOOKUP(Tableau457452[[#This Row],[Problem Owner]],Table!E:F,2,FALSE)),"/",VLOOKUP(Tableau457452[[#This Row],[Problem Owner]],Table!E:F,2,FALSE))</f>
        <v>/</v>
      </c>
      <c r="N169" s="13" t="str">
        <f>IF(ISERROR( Tableau_owssvr_1[[#This Row],[Problem Owner]]),"/", Tableau_owssvr_1[[#This Row],[Problem Owner]])</f>
        <v>/</v>
      </c>
      <c r="O169" s="13" t="str">
        <f>IF(ISERROR( Tableau_owssvr_1[[#This Row],[Status]]),"/", Tableau_owssvr_1[[#This Row],[Status]])</f>
        <v>/</v>
      </c>
      <c r="P169" s="13" t="str">
        <f>IF(ISERROR( Tableau_owssvr_1[[#This Row],[Site Origin]]),"/", Tableau_owssvr_1[[#This Row],[Site Origin]])</f>
        <v>/</v>
      </c>
    </row>
    <row r="170" spans="1:16" x14ac:dyDescent="0.25">
      <c r="A170" s="11" t="str">
        <f ca="1">IF(ISERROR(ABS(Tableau_owssvr_1[[#This Row],[Creation Date]]-TODAY())),"/", ABS(Tableau_owssvr_1[[#This Row],[Creation Date]]-TODAY()))</f>
        <v>/</v>
      </c>
      <c r="B170" s="11" t="str">
        <f ca="1">IF(ISERROR(Tableau_owssvr_1[[#This Row],[Action 1 Effectivity Date]]-TODAY()),"/", (Tableau_owssvr_1[[#This Row],[Action 1 Effectivity Date]]-TODAY())*-1)</f>
        <v>/</v>
      </c>
      <c r="C170" s="11" t="str">
        <f ca="1">IF(ISERROR(Tableau_owssvr_1[[#This Row],[Action 2 Effectivity Date]]-TODAY()),"/", (Tableau_owssvr_1[[#This Row],[Action 2 Effectivity Date]]-TODAY())*-1)</f>
        <v>/</v>
      </c>
      <c r="D170" s="11" t="str">
        <f ca="1">IF(ISERROR(Tableau_owssvr_1[[#This Row],[Action 3 Effectivity Date]]-TODAY()),"/", (Tableau_owssvr_1[[#This Row],[Action 3 Effectivity Date]]-TODAY())*-1)</f>
        <v>/</v>
      </c>
      <c r="E170" s="12" t="str">
        <f>IF(ISERROR( Tableau_owssvr_1[[#This Row],[Criticality]]),"/",  Tableau_owssvr_1[[#This Row],[Criticality]])</f>
        <v>/</v>
      </c>
      <c r="F170" s="12" t="str">
        <f>IF(ISERROR( Tableau_owssvr_1[[#This Row],[Source]]),"/", Tableau_owssvr_1[[#This Row],[Source]])</f>
        <v>/</v>
      </c>
      <c r="G170" s="12" t="str">
        <f>IF(ISERROR( Tableau_owssvr_1[[#This Row],[Problem Statement]]),"/", Tableau_owssvr_1[[#This Row],[Problem Statement]])</f>
        <v>/</v>
      </c>
      <c r="H170" s="60"/>
      <c r="I170" s="12"/>
      <c r="J170" s="12" t="str">
        <f>IF(ISERROR( Tableau_owssvr_1[[#This Row],[Title]]),"/", Tableau_owssvr_1[[#This Row],[Title]])</f>
        <v>/</v>
      </c>
      <c r="K170" s="13" t="str">
        <f>IF(ISERROR( Tableau_owssvr_1[[#This Row],[Problem Initiator]]),"/", Tableau_owssvr_1[[#This Row],[Problem Initiator]])</f>
        <v>/</v>
      </c>
      <c r="L170" s="14" t="str">
        <f>IF(ISERROR( Tableau_owssvr_1[[#This Row],[Creation Date]]),"/", Tableau_owssvr_1[[#This Row],[Creation Date]])</f>
        <v>/</v>
      </c>
      <c r="M170" s="13" t="str">
        <f>IF(ISERROR(VLOOKUP(Tableau457452[[#This Row],[Problem Owner]],Table!E:F,2,FALSE)),"/",VLOOKUP(Tableau457452[[#This Row],[Problem Owner]],Table!E:F,2,FALSE))</f>
        <v>/</v>
      </c>
      <c r="N170" s="13" t="str">
        <f>IF(ISERROR( Tableau_owssvr_1[[#This Row],[Problem Owner]]),"/", Tableau_owssvr_1[[#This Row],[Problem Owner]])</f>
        <v>/</v>
      </c>
      <c r="O170" s="13" t="str">
        <f>IF(ISERROR( Tableau_owssvr_1[[#This Row],[Status]]),"/", Tableau_owssvr_1[[#This Row],[Status]])</f>
        <v>/</v>
      </c>
      <c r="P170" s="13" t="str">
        <f>IF(ISERROR( Tableau_owssvr_1[[#This Row],[Site Origin]]),"/", Tableau_owssvr_1[[#This Row],[Site Origin]])</f>
        <v>/</v>
      </c>
    </row>
    <row r="171" spans="1:16" x14ac:dyDescent="0.25">
      <c r="A171" s="11" t="str">
        <f ca="1">IF(ISERROR(ABS(Tableau_owssvr_1[[#This Row],[Creation Date]]-TODAY())),"/", ABS(Tableau_owssvr_1[[#This Row],[Creation Date]]-TODAY()))</f>
        <v>/</v>
      </c>
      <c r="B171" s="11" t="str">
        <f ca="1">IF(ISERROR(Tableau_owssvr_1[[#This Row],[Action 1 Effectivity Date]]-TODAY()),"/", (Tableau_owssvr_1[[#This Row],[Action 1 Effectivity Date]]-TODAY())*-1)</f>
        <v>/</v>
      </c>
      <c r="C171" s="11" t="str">
        <f ca="1">IF(ISERROR(Tableau_owssvr_1[[#This Row],[Action 2 Effectivity Date]]-TODAY()),"/", (Tableau_owssvr_1[[#This Row],[Action 2 Effectivity Date]]-TODAY())*-1)</f>
        <v>/</v>
      </c>
      <c r="D171" s="11" t="str">
        <f ca="1">IF(ISERROR(Tableau_owssvr_1[[#This Row],[Action 3 Effectivity Date]]-TODAY()),"/", (Tableau_owssvr_1[[#This Row],[Action 3 Effectivity Date]]-TODAY())*-1)</f>
        <v>/</v>
      </c>
      <c r="E171" s="12" t="str">
        <f>IF(ISERROR( Tableau_owssvr_1[[#This Row],[Criticality]]),"/",  Tableau_owssvr_1[[#This Row],[Criticality]])</f>
        <v>/</v>
      </c>
      <c r="F171" s="12" t="str">
        <f>IF(ISERROR( Tableau_owssvr_1[[#This Row],[Source]]),"/", Tableau_owssvr_1[[#This Row],[Source]])</f>
        <v>/</v>
      </c>
      <c r="G171" s="12" t="str">
        <f>IF(ISERROR( Tableau_owssvr_1[[#This Row],[Problem Statement]]),"/", Tableau_owssvr_1[[#This Row],[Problem Statement]])</f>
        <v>/</v>
      </c>
      <c r="H171" s="60"/>
      <c r="I171" s="12"/>
      <c r="J171" s="12" t="str">
        <f>IF(ISERROR( Tableau_owssvr_1[[#This Row],[Title]]),"/", Tableau_owssvr_1[[#This Row],[Title]])</f>
        <v>/</v>
      </c>
      <c r="K171" s="13" t="str">
        <f>IF(ISERROR( Tableau_owssvr_1[[#This Row],[Problem Initiator]]),"/", Tableau_owssvr_1[[#This Row],[Problem Initiator]])</f>
        <v>/</v>
      </c>
      <c r="L171" s="14" t="str">
        <f>IF(ISERROR( Tableau_owssvr_1[[#This Row],[Creation Date]]),"/", Tableau_owssvr_1[[#This Row],[Creation Date]])</f>
        <v>/</v>
      </c>
      <c r="M171" s="13" t="str">
        <f>IF(ISERROR(VLOOKUP(Tableau457452[[#This Row],[Problem Owner]],Table!E:F,2,FALSE)),"/",VLOOKUP(Tableau457452[[#This Row],[Problem Owner]],Table!E:F,2,FALSE))</f>
        <v>/</v>
      </c>
      <c r="N171" s="13" t="str">
        <f>IF(ISERROR( Tableau_owssvr_1[[#This Row],[Problem Owner]]),"/", Tableau_owssvr_1[[#This Row],[Problem Owner]])</f>
        <v>/</v>
      </c>
      <c r="O171" s="13" t="str">
        <f>IF(ISERROR( Tableau_owssvr_1[[#This Row],[Status]]),"/", Tableau_owssvr_1[[#This Row],[Status]])</f>
        <v>/</v>
      </c>
      <c r="P171" s="13" t="str">
        <f>IF(ISERROR( Tableau_owssvr_1[[#This Row],[Site Origin]]),"/", Tableau_owssvr_1[[#This Row],[Site Origin]])</f>
        <v>/</v>
      </c>
    </row>
    <row r="172" spans="1:16" x14ac:dyDescent="0.25">
      <c r="A172" s="11" t="str">
        <f ca="1">IF(ISERROR(ABS(Tableau_owssvr_1[[#This Row],[Creation Date]]-TODAY())),"/", ABS(Tableau_owssvr_1[[#This Row],[Creation Date]]-TODAY()))</f>
        <v>/</v>
      </c>
      <c r="B172" s="11" t="str">
        <f ca="1">IF(ISERROR(Tableau_owssvr_1[[#This Row],[Action 1 Effectivity Date]]-TODAY()),"/", (Tableau_owssvr_1[[#This Row],[Action 1 Effectivity Date]]-TODAY())*-1)</f>
        <v>/</v>
      </c>
      <c r="C172" s="11" t="str">
        <f ca="1">IF(ISERROR(Tableau_owssvr_1[[#This Row],[Action 2 Effectivity Date]]-TODAY()),"/", (Tableau_owssvr_1[[#This Row],[Action 2 Effectivity Date]]-TODAY())*-1)</f>
        <v>/</v>
      </c>
      <c r="D172" s="11" t="str">
        <f ca="1">IF(ISERROR(Tableau_owssvr_1[[#This Row],[Action 3 Effectivity Date]]-TODAY()),"/", (Tableau_owssvr_1[[#This Row],[Action 3 Effectivity Date]]-TODAY())*-1)</f>
        <v>/</v>
      </c>
      <c r="E172" s="12" t="str">
        <f>IF(ISERROR( Tableau_owssvr_1[[#This Row],[Criticality]]),"/",  Tableau_owssvr_1[[#This Row],[Criticality]])</f>
        <v>/</v>
      </c>
      <c r="F172" s="12" t="str">
        <f>IF(ISERROR( Tableau_owssvr_1[[#This Row],[Source]]),"/", Tableau_owssvr_1[[#This Row],[Source]])</f>
        <v>/</v>
      </c>
      <c r="G172" s="12" t="str">
        <f>IF(ISERROR( Tableau_owssvr_1[[#This Row],[Problem Statement]]),"/", Tableau_owssvr_1[[#This Row],[Problem Statement]])</f>
        <v>/</v>
      </c>
      <c r="H172" s="60"/>
      <c r="I172" s="12"/>
      <c r="J172" s="12" t="str">
        <f>IF(ISERROR( Tableau_owssvr_1[[#This Row],[Title]]),"/", Tableau_owssvr_1[[#This Row],[Title]])</f>
        <v>/</v>
      </c>
      <c r="K172" s="13" t="str">
        <f>IF(ISERROR( Tableau_owssvr_1[[#This Row],[Problem Initiator]]),"/", Tableau_owssvr_1[[#This Row],[Problem Initiator]])</f>
        <v>/</v>
      </c>
      <c r="L172" s="14" t="str">
        <f>IF(ISERROR( Tableau_owssvr_1[[#This Row],[Creation Date]]),"/", Tableau_owssvr_1[[#This Row],[Creation Date]])</f>
        <v>/</v>
      </c>
      <c r="M172" s="13" t="str">
        <f>IF(ISERROR(VLOOKUP(Tableau457452[[#This Row],[Problem Owner]],Table!E:F,2,FALSE)),"/",VLOOKUP(Tableau457452[[#This Row],[Problem Owner]],Table!E:F,2,FALSE))</f>
        <v>/</v>
      </c>
      <c r="N172" s="13" t="str">
        <f>IF(ISERROR( Tableau_owssvr_1[[#This Row],[Problem Owner]]),"/", Tableau_owssvr_1[[#This Row],[Problem Owner]])</f>
        <v>/</v>
      </c>
      <c r="O172" s="13" t="str">
        <f>IF(ISERROR( Tableau_owssvr_1[[#This Row],[Status]]),"/", Tableau_owssvr_1[[#This Row],[Status]])</f>
        <v>/</v>
      </c>
      <c r="P172" s="13" t="str">
        <f>IF(ISERROR( Tableau_owssvr_1[[#This Row],[Site Origin]]),"/", Tableau_owssvr_1[[#This Row],[Site Origin]])</f>
        <v>/</v>
      </c>
    </row>
    <row r="173" spans="1:16" x14ac:dyDescent="0.25">
      <c r="A173" s="11" t="str">
        <f ca="1">IF(ISERROR(ABS(Tableau_owssvr_1[[#This Row],[Creation Date]]-TODAY())),"/", ABS(Tableau_owssvr_1[[#This Row],[Creation Date]]-TODAY()))</f>
        <v>/</v>
      </c>
      <c r="B173" s="11" t="str">
        <f ca="1">IF(ISERROR(Tableau_owssvr_1[[#This Row],[Action 1 Effectivity Date]]-TODAY()),"/", (Tableau_owssvr_1[[#This Row],[Action 1 Effectivity Date]]-TODAY())*-1)</f>
        <v>/</v>
      </c>
      <c r="C173" s="11" t="str">
        <f ca="1">IF(ISERROR(Tableau_owssvr_1[[#This Row],[Action 2 Effectivity Date]]-TODAY()),"/", (Tableau_owssvr_1[[#This Row],[Action 2 Effectivity Date]]-TODAY())*-1)</f>
        <v>/</v>
      </c>
      <c r="D173" s="11" t="str">
        <f ca="1">IF(ISERROR(Tableau_owssvr_1[[#This Row],[Action 3 Effectivity Date]]-TODAY()),"/", (Tableau_owssvr_1[[#This Row],[Action 3 Effectivity Date]]-TODAY())*-1)</f>
        <v>/</v>
      </c>
      <c r="E173" s="12" t="str">
        <f>IF(ISERROR( Tableau_owssvr_1[[#This Row],[Criticality]]),"/",  Tableau_owssvr_1[[#This Row],[Criticality]])</f>
        <v>/</v>
      </c>
      <c r="F173" s="12" t="str">
        <f>IF(ISERROR( Tableau_owssvr_1[[#This Row],[Source]]),"/", Tableau_owssvr_1[[#This Row],[Source]])</f>
        <v>/</v>
      </c>
      <c r="G173" s="12" t="str">
        <f>IF(ISERROR( Tableau_owssvr_1[[#This Row],[Problem Statement]]),"/", Tableau_owssvr_1[[#This Row],[Problem Statement]])</f>
        <v>/</v>
      </c>
      <c r="H173" s="60"/>
      <c r="I173" s="12"/>
      <c r="J173" s="12" t="str">
        <f>IF(ISERROR( Tableau_owssvr_1[[#This Row],[Title]]),"/", Tableau_owssvr_1[[#This Row],[Title]])</f>
        <v>/</v>
      </c>
      <c r="K173" s="13" t="str">
        <f>IF(ISERROR( Tableau_owssvr_1[[#This Row],[Problem Initiator]]),"/", Tableau_owssvr_1[[#This Row],[Problem Initiator]])</f>
        <v>/</v>
      </c>
      <c r="L173" s="14" t="str">
        <f>IF(ISERROR( Tableau_owssvr_1[[#This Row],[Creation Date]]),"/", Tableau_owssvr_1[[#This Row],[Creation Date]])</f>
        <v>/</v>
      </c>
      <c r="M173" s="13" t="str">
        <f>IF(ISERROR(VLOOKUP(Tableau457452[[#This Row],[Problem Owner]],Table!E:F,2,FALSE)),"/",VLOOKUP(Tableau457452[[#This Row],[Problem Owner]],Table!E:F,2,FALSE))</f>
        <v>/</v>
      </c>
      <c r="N173" s="13" t="str">
        <f>IF(ISERROR( Tableau_owssvr_1[[#This Row],[Problem Owner]]),"/", Tableau_owssvr_1[[#This Row],[Problem Owner]])</f>
        <v>/</v>
      </c>
      <c r="O173" s="13" t="str">
        <f>IF(ISERROR( Tableau_owssvr_1[[#This Row],[Status]]),"/", Tableau_owssvr_1[[#This Row],[Status]])</f>
        <v>/</v>
      </c>
      <c r="P173" s="13" t="str">
        <f>IF(ISERROR( Tableau_owssvr_1[[#This Row],[Site Origin]]),"/", Tableau_owssvr_1[[#This Row],[Site Origin]])</f>
        <v>/</v>
      </c>
    </row>
    <row r="174" spans="1:16" x14ac:dyDescent="0.25">
      <c r="A174" s="11" t="str">
        <f ca="1">IF(ISERROR(ABS(Tableau_owssvr_1[[#This Row],[Creation Date]]-TODAY())),"/", ABS(Tableau_owssvr_1[[#This Row],[Creation Date]]-TODAY()))</f>
        <v>/</v>
      </c>
      <c r="B174" s="11" t="str">
        <f ca="1">IF(ISERROR(Tableau_owssvr_1[[#This Row],[Action 1 Effectivity Date]]-TODAY()),"/", (Tableau_owssvr_1[[#This Row],[Action 1 Effectivity Date]]-TODAY())*-1)</f>
        <v>/</v>
      </c>
      <c r="C174" s="11" t="str">
        <f ca="1">IF(ISERROR(Tableau_owssvr_1[[#This Row],[Action 2 Effectivity Date]]-TODAY()),"/", (Tableau_owssvr_1[[#This Row],[Action 2 Effectivity Date]]-TODAY())*-1)</f>
        <v>/</v>
      </c>
      <c r="D174" s="11" t="str">
        <f ca="1">IF(ISERROR(Tableau_owssvr_1[[#This Row],[Action 3 Effectivity Date]]-TODAY()),"/", (Tableau_owssvr_1[[#This Row],[Action 3 Effectivity Date]]-TODAY())*-1)</f>
        <v>/</v>
      </c>
      <c r="E174" s="12" t="str">
        <f>IF(ISERROR( Tableau_owssvr_1[[#This Row],[Criticality]]),"/",  Tableau_owssvr_1[[#This Row],[Criticality]])</f>
        <v>/</v>
      </c>
      <c r="F174" s="12" t="str">
        <f>IF(ISERROR( Tableau_owssvr_1[[#This Row],[Source]]),"/", Tableau_owssvr_1[[#This Row],[Source]])</f>
        <v>/</v>
      </c>
      <c r="G174" s="12" t="str">
        <f>IF(ISERROR( Tableau_owssvr_1[[#This Row],[Problem Statement]]),"/", Tableau_owssvr_1[[#This Row],[Problem Statement]])</f>
        <v>/</v>
      </c>
      <c r="H174" s="60"/>
      <c r="I174" s="12"/>
      <c r="J174" s="12" t="str">
        <f>IF(ISERROR( Tableau_owssvr_1[[#This Row],[Title]]),"/", Tableau_owssvr_1[[#This Row],[Title]])</f>
        <v>/</v>
      </c>
      <c r="K174" s="13" t="str">
        <f>IF(ISERROR( Tableau_owssvr_1[[#This Row],[Problem Initiator]]),"/", Tableau_owssvr_1[[#This Row],[Problem Initiator]])</f>
        <v>/</v>
      </c>
      <c r="L174" s="14" t="str">
        <f>IF(ISERROR( Tableau_owssvr_1[[#This Row],[Creation Date]]),"/", Tableau_owssvr_1[[#This Row],[Creation Date]])</f>
        <v>/</v>
      </c>
      <c r="M174" s="13" t="str">
        <f>IF(ISERROR(VLOOKUP(Tableau457452[[#This Row],[Problem Owner]],Table!E:F,2,FALSE)),"/",VLOOKUP(Tableau457452[[#This Row],[Problem Owner]],Table!E:F,2,FALSE))</f>
        <v>/</v>
      </c>
      <c r="N174" s="13" t="str">
        <f>IF(ISERROR( Tableau_owssvr_1[[#This Row],[Problem Owner]]),"/", Tableau_owssvr_1[[#This Row],[Problem Owner]])</f>
        <v>/</v>
      </c>
      <c r="O174" s="13" t="str">
        <f>IF(ISERROR( Tableau_owssvr_1[[#This Row],[Status]]),"/", Tableau_owssvr_1[[#This Row],[Status]])</f>
        <v>/</v>
      </c>
      <c r="P174" s="13" t="str">
        <f>IF(ISERROR( Tableau_owssvr_1[[#This Row],[Site Origin]]),"/", Tableau_owssvr_1[[#This Row],[Site Origin]])</f>
        <v>/</v>
      </c>
    </row>
    <row r="175" spans="1:16" x14ac:dyDescent="0.25">
      <c r="A175" s="11" t="str">
        <f ca="1">IF(ISERROR(ABS(Tableau_owssvr_1[[#This Row],[Creation Date]]-TODAY())),"/", ABS(Tableau_owssvr_1[[#This Row],[Creation Date]]-TODAY()))</f>
        <v>/</v>
      </c>
      <c r="B175" s="11" t="str">
        <f ca="1">IF(ISERROR(Tableau_owssvr_1[[#This Row],[Action 1 Effectivity Date]]-TODAY()),"/", (Tableau_owssvr_1[[#This Row],[Action 1 Effectivity Date]]-TODAY())*-1)</f>
        <v>/</v>
      </c>
      <c r="C175" s="11" t="str">
        <f ca="1">IF(ISERROR(Tableau_owssvr_1[[#This Row],[Action 2 Effectivity Date]]-TODAY()),"/", (Tableau_owssvr_1[[#This Row],[Action 2 Effectivity Date]]-TODAY())*-1)</f>
        <v>/</v>
      </c>
      <c r="D175" s="11" t="str">
        <f ca="1">IF(ISERROR(Tableau_owssvr_1[[#This Row],[Action 3 Effectivity Date]]-TODAY()),"/", (Tableau_owssvr_1[[#This Row],[Action 3 Effectivity Date]]-TODAY())*-1)</f>
        <v>/</v>
      </c>
      <c r="E175" s="12" t="str">
        <f>IF(ISERROR( Tableau_owssvr_1[[#This Row],[Criticality]]),"/",  Tableau_owssvr_1[[#This Row],[Criticality]])</f>
        <v>/</v>
      </c>
      <c r="F175" s="12" t="str">
        <f>IF(ISERROR( Tableau_owssvr_1[[#This Row],[Source]]),"/", Tableau_owssvr_1[[#This Row],[Source]])</f>
        <v>/</v>
      </c>
      <c r="G175" s="12" t="str">
        <f>IF(ISERROR( Tableau_owssvr_1[[#This Row],[Problem Statement]]),"/", Tableau_owssvr_1[[#This Row],[Problem Statement]])</f>
        <v>/</v>
      </c>
      <c r="H175" s="60"/>
      <c r="I175" s="12"/>
      <c r="J175" s="12" t="str">
        <f>IF(ISERROR( Tableau_owssvr_1[[#This Row],[Title]]),"/", Tableau_owssvr_1[[#This Row],[Title]])</f>
        <v>/</v>
      </c>
      <c r="K175" s="13" t="str">
        <f>IF(ISERROR( Tableau_owssvr_1[[#This Row],[Problem Initiator]]),"/", Tableau_owssvr_1[[#This Row],[Problem Initiator]])</f>
        <v>/</v>
      </c>
      <c r="L175" s="14" t="str">
        <f>IF(ISERROR( Tableau_owssvr_1[[#This Row],[Creation Date]]),"/", Tableau_owssvr_1[[#This Row],[Creation Date]])</f>
        <v>/</v>
      </c>
      <c r="M175" s="13" t="str">
        <f>IF(ISERROR(VLOOKUP(Tableau457452[[#This Row],[Problem Owner]],Table!E:F,2,FALSE)),"/",VLOOKUP(Tableau457452[[#This Row],[Problem Owner]],Table!E:F,2,FALSE))</f>
        <v>/</v>
      </c>
      <c r="N175" s="13" t="str">
        <f>IF(ISERROR( Tableau_owssvr_1[[#This Row],[Problem Owner]]),"/", Tableau_owssvr_1[[#This Row],[Problem Owner]])</f>
        <v>/</v>
      </c>
      <c r="O175" s="13" t="str">
        <f>IF(ISERROR( Tableau_owssvr_1[[#This Row],[Status]]),"/", Tableau_owssvr_1[[#This Row],[Status]])</f>
        <v>/</v>
      </c>
      <c r="P175" s="13" t="str">
        <f>IF(ISERROR( Tableau_owssvr_1[[#This Row],[Site Origin]]),"/", Tableau_owssvr_1[[#This Row],[Site Origin]])</f>
        <v>/</v>
      </c>
    </row>
    <row r="176" spans="1:16" x14ac:dyDescent="0.25">
      <c r="A176" s="11" t="str">
        <f ca="1">IF(ISERROR(ABS(Tableau_owssvr_1[[#This Row],[Creation Date]]-TODAY())),"/", ABS(Tableau_owssvr_1[[#This Row],[Creation Date]]-TODAY()))</f>
        <v>/</v>
      </c>
      <c r="B176" s="11" t="str">
        <f ca="1">IF(ISERROR(Tableau_owssvr_1[[#This Row],[Action 1 Effectivity Date]]-TODAY()),"/", (Tableau_owssvr_1[[#This Row],[Action 1 Effectivity Date]]-TODAY())*-1)</f>
        <v>/</v>
      </c>
      <c r="C176" s="11" t="str">
        <f ca="1">IF(ISERROR(Tableau_owssvr_1[[#This Row],[Action 2 Effectivity Date]]-TODAY()),"/", (Tableau_owssvr_1[[#This Row],[Action 2 Effectivity Date]]-TODAY())*-1)</f>
        <v>/</v>
      </c>
      <c r="D176" s="11" t="str">
        <f ca="1">IF(ISERROR(Tableau_owssvr_1[[#This Row],[Action 3 Effectivity Date]]-TODAY()),"/", (Tableau_owssvr_1[[#This Row],[Action 3 Effectivity Date]]-TODAY())*-1)</f>
        <v>/</v>
      </c>
      <c r="E176" s="12" t="str">
        <f>IF(ISERROR( Tableau_owssvr_1[[#This Row],[Criticality]]),"/",  Tableau_owssvr_1[[#This Row],[Criticality]])</f>
        <v>/</v>
      </c>
      <c r="F176" s="12" t="str">
        <f>IF(ISERROR( Tableau_owssvr_1[[#This Row],[Source]]),"/", Tableau_owssvr_1[[#This Row],[Source]])</f>
        <v>/</v>
      </c>
      <c r="G176" s="12" t="str">
        <f>IF(ISERROR( Tableau_owssvr_1[[#This Row],[Problem Statement]]),"/", Tableau_owssvr_1[[#This Row],[Problem Statement]])</f>
        <v>/</v>
      </c>
      <c r="H176" s="60"/>
      <c r="I176" s="12"/>
      <c r="J176" s="12" t="str">
        <f>IF(ISERROR( Tableau_owssvr_1[[#This Row],[Title]]),"/", Tableau_owssvr_1[[#This Row],[Title]])</f>
        <v>/</v>
      </c>
      <c r="K176" s="13" t="str">
        <f>IF(ISERROR( Tableau_owssvr_1[[#This Row],[Problem Initiator]]),"/", Tableau_owssvr_1[[#This Row],[Problem Initiator]])</f>
        <v>/</v>
      </c>
      <c r="L176" s="14" t="str">
        <f>IF(ISERROR( Tableau_owssvr_1[[#This Row],[Creation Date]]),"/", Tableau_owssvr_1[[#This Row],[Creation Date]])</f>
        <v>/</v>
      </c>
      <c r="M176" s="13" t="str">
        <f>IF(ISERROR(VLOOKUP(Tableau457452[[#This Row],[Problem Owner]],Table!E:F,2,FALSE)),"/",VLOOKUP(Tableau457452[[#This Row],[Problem Owner]],Table!E:F,2,FALSE))</f>
        <v>/</v>
      </c>
      <c r="N176" s="13" t="str">
        <f>IF(ISERROR( Tableau_owssvr_1[[#This Row],[Problem Owner]]),"/", Tableau_owssvr_1[[#This Row],[Problem Owner]])</f>
        <v>/</v>
      </c>
      <c r="O176" s="13" t="str">
        <f>IF(ISERROR( Tableau_owssvr_1[[#This Row],[Status]]),"/", Tableau_owssvr_1[[#This Row],[Status]])</f>
        <v>/</v>
      </c>
      <c r="P176" s="13" t="str">
        <f>IF(ISERROR( Tableau_owssvr_1[[#This Row],[Site Origin]]),"/", Tableau_owssvr_1[[#This Row],[Site Origin]])</f>
        <v>/</v>
      </c>
    </row>
    <row r="177" spans="1:16" x14ac:dyDescent="0.25">
      <c r="A177" s="11" t="str">
        <f ca="1">IF(ISERROR(ABS(Tableau_owssvr_1[[#This Row],[Creation Date]]-TODAY())),"/", ABS(Tableau_owssvr_1[[#This Row],[Creation Date]]-TODAY()))</f>
        <v>/</v>
      </c>
      <c r="B177" s="11" t="str">
        <f ca="1">IF(ISERROR(Tableau_owssvr_1[[#This Row],[Action 1 Effectivity Date]]-TODAY()),"/", (Tableau_owssvr_1[[#This Row],[Action 1 Effectivity Date]]-TODAY())*-1)</f>
        <v>/</v>
      </c>
      <c r="C177" s="11" t="str">
        <f ca="1">IF(ISERROR(Tableau_owssvr_1[[#This Row],[Action 2 Effectivity Date]]-TODAY()),"/", (Tableau_owssvr_1[[#This Row],[Action 2 Effectivity Date]]-TODAY())*-1)</f>
        <v>/</v>
      </c>
      <c r="D177" s="11" t="str">
        <f ca="1">IF(ISERROR(Tableau_owssvr_1[[#This Row],[Action 3 Effectivity Date]]-TODAY()),"/", (Tableau_owssvr_1[[#This Row],[Action 3 Effectivity Date]]-TODAY())*-1)</f>
        <v>/</v>
      </c>
      <c r="E177" s="12" t="str">
        <f>IF(ISERROR( Tableau_owssvr_1[[#This Row],[Criticality]]),"/",  Tableau_owssvr_1[[#This Row],[Criticality]])</f>
        <v>/</v>
      </c>
      <c r="F177" s="12" t="str">
        <f>IF(ISERROR( Tableau_owssvr_1[[#This Row],[Source]]),"/", Tableau_owssvr_1[[#This Row],[Source]])</f>
        <v>/</v>
      </c>
      <c r="G177" s="12" t="str">
        <f>IF(ISERROR( Tableau_owssvr_1[[#This Row],[Problem Statement]]),"/", Tableau_owssvr_1[[#This Row],[Problem Statement]])</f>
        <v>/</v>
      </c>
      <c r="H177" s="60"/>
      <c r="I177" s="12"/>
      <c r="J177" s="12" t="str">
        <f>IF(ISERROR( Tableau_owssvr_1[[#This Row],[Title]]),"/", Tableau_owssvr_1[[#This Row],[Title]])</f>
        <v>/</v>
      </c>
      <c r="K177" s="13" t="str">
        <f>IF(ISERROR( Tableau_owssvr_1[[#This Row],[Problem Initiator]]),"/", Tableau_owssvr_1[[#This Row],[Problem Initiator]])</f>
        <v>/</v>
      </c>
      <c r="L177" s="14" t="str">
        <f>IF(ISERROR( Tableau_owssvr_1[[#This Row],[Creation Date]]),"/", Tableau_owssvr_1[[#This Row],[Creation Date]])</f>
        <v>/</v>
      </c>
      <c r="M177" s="13" t="str">
        <f>IF(ISERROR(VLOOKUP(Tableau457452[[#This Row],[Problem Owner]],Table!E:F,2,FALSE)),"/",VLOOKUP(Tableau457452[[#This Row],[Problem Owner]],Table!E:F,2,FALSE))</f>
        <v>/</v>
      </c>
      <c r="N177" s="13" t="str">
        <f>IF(ISERROR( Tableau_owssvr_1[[#This Row],[Problem Owner]]),"/", Tableau_owssvr_1[[#This Row],[Problem Owner]])</f>
        <v>/</v>
      </c>
      <c r="O177" s="13" t="str">
        <f>IF(ISERROR( Tableau_owssvr_1[[#This Row],[Status]]),"/", Tableau_owssvr_1[[#This Row],[Status]])</f>
        <v>/</v>
      </c>
      <c r="P177" s="13" t="str">
        <f>IF(ISERROR( Tableau_owssvr_1[[#This Row],[Site Origin]]),"/", Tableau_owssvr_1[[#This Row],[Site Origin]])</f>
        <v>/</v>
      </c>
    </row>
    <row r="178" spans="1:16" x14ac:dyDescent="0.25">
      <c r="A178" s="11" t="str">
        <f ca="1">IF(ISERROR(ABS(Tableau_owssvr_1[[#This Row],[Creation Date]]-TODAY())),"/", ABS(Tableau_owssvr_1[[#This Row],[Creation Date]]-TODAY()))</f>
        <v>/</v>
      </c>
      <c r="B178" s="11" t="str">
        <f ca="1">IF(ISERROR(Tableau_owssvr_1[[#This Row],[Action 1 Effectivity Date]]-TODAY()),"/", (Tableau_owssvr_1[[#This Row],[Action 1 Effectivity Date]]-TODAY())*-1)</f>
        <v>/</v>
      </c>
      <c r="C178" s="11" t="str">
        <f ca="1">IF(ISERROR(Tableau_owssvr_1[[#This Row],[Action 2 Effectivity Date]]-TODAY()),"/", (Tableau_owssvr_1[[#This Row],[Action 2 Effectivity Date]]-TODAY())*-1)</f>
        <v>/</v>
      </c>
      <c r="D178" s="11" t="str">
        <f ca="1">IF(ISERROR(Tableau_owssvr_1[[#This Row],[Action 3 Effectivity Date]]-TODAY()),"/", (Tableau_owssvr_1[[#This Row],[Action 3 Effectivity Date]]-TODAY())*-1)</f>
        <v>/</v>
      </c>
      <c r="E178" s="12" t="str">
        <f>IF(ISERROR( Tableau_owssvr_1[[#This Row],[Criticality]]),"/",  Tableau_owssvr_1[[#This Row],[Criticality]])</f>
        <v>/</v>
      </c>
      <c r="F178" s="12" t="str">
        <f>IF(ISERROR( Tableau_owssvr_1[[#This Row],[Source]]),"/", Tableau_owssvr_1[[#This Row],[Source]])</f>
        <v>/</v>
      </c>
      <c r="G178" s="12" t="str">
        <f>IF(ISERROR( Tableau_owssvr_1[[#This Row],[Problem Statement]]),"/", Tableau_owssvr_1[[#This Row],[Problem Statement]])</f>
        <v>/</v>
      </c>
      <c r="H178" s="60"/>
      <c r="I178" s="12"/>
      <c r="J178" s="12" t="str">
        <f>IF(ISERROR( Tableau_owssvr_1[[#This Row],[Title]]),"/", Tableau_owssvr_1[[#This Row],[Title]])</f>
        <v>/</v>
      </c>
      <c r="K178" s="13" t="str">
        <f>IF(ISERROR( Tableau_owssvr_1[[#This Row],[Problem Initiator]]),"/", Tableau_owssvr_1[[#This Row],[Problem Initiator]])</f>
        <v>/</v>
      </c>
      <c r="L178" s="14" t="str">
        <f>IF(ISERROR( Tableau_owssvr_1[[#This Row],[Creation Date]]),"/", Tableau_owssvr_1[[#This Row],[Creation Date]])</f>
        <v>/</v>
      </c>
      <c r="M178" s="13" t="str">
        <f>IF(ISERROR(VLOOKUP(Tableau457452[[#This Row],[Problem Owner]],Table!E:F,2,FALSE)),"/",VLOOKUP(Tableau457452[[#This Row],[Problem Owner]],Table!E:F,2,FALSE))</f>
        <v>/</v>
      </c>
      <c r="N178" s="13" t="str">
        <f>IF(ISERROR( Tableau_owssvr_1[[#This Row],[Problem Owner]]),"/", Tableau_owssvr_1[[#This Row],[Problem Owner]])</f>
        <v>/</v>
      </c>
      <c r="O178" s="13" t="str">
        <f>IF(ISERROR( Tableau_owssvr_1[[#This Row],[Status]]),"/", Tableau_owssvr_1[[#This Row],[Status]])</f>
        <v>/</v>
      </c>
      <c r="P178" s="13" t="str">
        <f>IF(ISERROR( Tableau_owssvr_1[[#This Row],[Site Origin]]),"/", Tableau_owssvr_1[[#This Row],[Site Origin]])</f>
        <v>/</v>
      </c>
    </row>
    <row r="179" spans="1:16" x14ac:dyDescent="0.25">
      <c r="A179" s="11" t="str">
        <f ca="1">IF(ISERROR(ABS(Tableau_owssvr_1[[#This Row],[Creation Date]]-TODAY())),"/", ABS(Tableau_owssvr_1[[#This Row],[Creation Date]]-TODAY()))</f>
        <v>/</v>
      </c>
      <c r="B179" s="11" t="str">
        <f ca="1">IF(ISERROR(Tableau_owssvr_1[[#This Row],[Action 1 Effectivity Date]]-TODAY()),"/", (Tableau_owssvr_1[[#This Row],[Action 1 Effectivity Date]]-TODAY())*-1)</f>
        <v>/</v>
      </c>
      <c r="C179" s="11" t="str">
        <f ca="1">IF(ISERROR(Tableau_owssvr_1[[#This Row],[Action 2 Effectivity Date]]-TODAY()),"/", (Tableau_owssvr_1[[#This Row],[Action 2 Effectivity Date]]-TODAY())*-1)</f>
        <v>/</v>
      </c>
      <c r="D179" s="11" t="str">
        <f ca="1">IF(ISERROR(Tableau_owssvr_1[[#This Row],[Action 3 Effectivity Date]]-TODAY()),"/", (Tableau_owssvr_1[[#This Row],[Action 3 Effectivity Date]]-TODAY())*-1)</f>
        <v>/</v>
      </c>
      <c r="E179" s="12" t="str">
        <f>IF(ISERROR( Tableau_owssvr_1[[#This Row],[Criticality]]),"/",  Tableau_owssvr_1[[#This Row],[Criticality]])</f>
        <v>/</v>
      </c>
      <c r="F179" s="12" t="str">
        <f>IF(ISERROR( Tableau_owssvr_1[[#This Row],[Source]]),"/", Tableau_owssvr_1[[#This Row],[Source]])</f>
        <v>/</v>
      </c>
      <c r="G179" s="12" t="str">
        <f>IF(ISERROR( Tableau_owssvr_1[[#This Row],[Problem Statement]]),"/", Tableau_owssvr_1[[#This Row],[Problem Statement]])</f>
        <v>/</v>
      </c>
      <c r="H179" s="60"/>
      <c r="I179" s="12"/>
      <c r="J179" s="12" t="str">
        <f>IF(ISERROR( Tableau_owssvr_1[[#This Row],[Title]]),"/", Tableau_owssvr_1[[#This Row],[Title]])</f>
        <v>/</v>
      </c>
      <c r="K179" s="13" t="str">
        <f>IF(ISERROR( Tableau_owssvr_1[[#This Row],[Problem Initiator]]),"/", Tableau_owssvr_1[[#This Row],[Problem Initiator]])</f>
        <v>/</v>
      </c>
      <c r="L179" s="14" t="str">
        <f>IF(ISERROR( Tableau_owssvr_1[[#This Row],[Creation Date]]),"/", Tableau_owssvr_1[[#This Row],[Creation Date]])</f>
        <v>/</v>
      </c>
      <c r="M179" s="13" t="str">
        <f>IF(ISERROR(VLOOKUP(Tableau457452[[#This Row],[Problem Owner]],Table!E:F,2,FALSE)),"/",VLOOKUP(Tableau457452[[#This Row],[Problem Owner]],Table!E:F,2,FALSE))</f>
        <v>/</v>
      </c>
      <c r="N179" s="13" t="str">
        <f>IF(ISERROR( Tableau_owssvr_1[[#This Row],[Problem Owner]]),"/", Tableau_owssvr_1[[#This Row],[Problem Owner]])</f>
        <v>/</v>
      </c>
      <c r="O179" s="13" t="str">
        <f>IF(ISERROR( Tableau_owssvr_1[[#This Row],[Status]]),"/", Tableau_owssvr_1[[#This Row],[Status]])</f>
        <v>/</v>
      </c>
      <c r="P179" s="13" t="str">
        <f>IF(ISERROR( Tableau_owssvr_1[[#This Row],[Site Origin]]),"/", Tableau_owssvr_1[[#This Row],[Site Origin]])</f>
        <v>/</v>
      </c>
    </row>
    <row r="180" spans="1:16" x14ac:dyDescent="0.25">
      <c r="A180" s="11" t="str">
        <f ca="1">IF(ISERROR(ABS(Tableau_owssvr_1[[#This Row],[Creation Date]]-TODAY())),"/", ABS(Tableau_owssvr_1[[#This Row],[Creation Date]]-TODAY()))</f>
        <v>/</v>
      </c>
      <c r="B180" s="11" t="str">
        <f ca="1">IF(ISERROR(Tableau_owssvr_1[[#This Row],[Action 1 Effectivity Date]]-TODAY()),"/", (Tableau_owssvr_1[[#This Row],[Action 1 Effectivity Date]]-TODAY())*-1)</f>
        <v>/</v>
      </c>
      <c r="C180" s="11" t="str">
        <f ca="1">IF(ISERROR(Tableau_owssvr_1[[#This Row],[Action 2 Effectivity Date]]-TODAY()),"/", (Tableau_owssvr_1[[#This Row],[Action 2 Effectivity Date]]-TODAY())*-1)</f>
        <v>/</v>
      </c>
      <c r="D180" s="11" t="str">
        <f ca="1">IF(ISERROR(Tableau_owssvr_1[[#This Row],[Action 3 Effectivity Date]]-TODAY()),"/", (Tableau_owssvr_1[[#This Row],[Action 3 Effectivity Date]]-TODAY())*-1)</f>
        <v>/</v>
      </c>
      <c r="E180" s="12" t="str">
        <f>IF(ISERROR( Tableau_owssvr_1[[#This Row],[Criticality]]),"/",  Tableau_owssvr_1[[#This Row],[Criticality]])</f>
        <v>/</v>
      </c>
      <c r="F180" s="12" t="str">
        <f>IF(ISERROR( Tableau_owssvr_1[[#This Row],[Source]]),"/", Tableau_owssvr_1[[#This Row],[Source]])</f>
        <v>/</v>
      </c>
      <c r="G180" s="12" t="str">
        <f>IF(ISERROR( Tableau_owssvr_1[[#This Row],[Problem Statement]]),"/", Tableau_owssvr_1[[#This Row],[Problem Statement]])</f>
        <v>/</v>
      </c>
      <c r="H180" s="60"/>
      <c r="I180" s="12"/>
      <c r="J180" s="12" t="str">
        <f>IF(ISERROR( Tableau_owssvr_1[[#This Row],[Title]]),"/", Tableau_owssvr_1[[#This Row],[Title]])</f>
        <v>/</v>
      </c>
      <c r="K180" s="13" t="str">
        <f>IF(ISERROR( Tableau_owssvr_1[[#This Row],[Problem Initiator]]),"/", Tableau_owssvr_1[[#This Row],[Problem Initiator]])</f>
        <v>/</v>
      </c>
      <c r="L180" s="14" t="str">
        <f>IF(ISERROR( Tableau_owssvr_1[[#This Row],[Creation Date]]),"/", Tableau_owssvr_1[[#This Row],[Creation Date]])</f>
        <v>/</v>
      </c>
      <c r="M180" s="13" t="str">
        <f>IF(ISERROR(VLOOKUP(Tableau457452[[#This Row],[Problem Owner]],Table!E:F,2,FALSE)),"/",VLOOKUP(Tableau457452[[#This Row],[Problem Owner]],Table!E:F,2,FALSE))</f>
        <v>/</v>
      </c>
      <c r="N180" s="13" t="str">
        <f>IF(ISERROR( Tableau_owssvr_1[[#This Row],[Problem Owner]]),"/", Tableau_owssvr_1[[#This Row],[Problem Owner]])</f>
        <v>/</v>
      </c>
      <c r="O180" s="13" t="str">
        <f>IF(ISERROR( Tableau_owssvr_1[[#This Row],[Status]]),"/", Tableau_owssvr_1[[#This Row],[Status]])</f>
        <v>/</v>
      </c>
      <c r="P180" s="13" t="str">
        <f>IF(ISERROR( Tableau_owssvr_1[[#This Row],[Site Origin]]),"/", Tableau_owssvr_1[[#This Row],[Site Origin]])</f>
        <v>/</v>
      </c>
    </row>
    <row r="181" spans="1:16" x14ac:dyDescent="0.25">
      <c r="A181" s="11" t="str">
        <f ca="1">IF(ISERROR(ABS(Tableau_owssvr_1[[#This Row],[Creation Date]]-TODAY())),"/", ABS(Tableau_owssvr_1[[#This Row],[Creation Date]]-TODAY()))</f>
        <v>/</v>
      </c>
      <c r="B181" s="11" t="str">
        <f ca="1">IF(ISERROR(Tableau_owssvr_1[[#This Row],[Action 1 Effectivity Date]]-TODAY()),"/", (Tableau_owssvr_1[[#This Row],[Action 1 Effectivity Date]]-TODAY())*-1)</f>
        <v>/</v>
      </c>
      <c r="C181" s="11" t="str">
        <f ca="1">IF(ISERROR(Tableau_owssvr_1[[#This Row],[Action 2 Effectivity Date]]-TODAY()),"/", (Tableau_owssvr_1[[#This Row],[Action 2 Effectivity Date]]-TODAY())*-1)</f>
        <v>/</v>
      </c>
      <c r="D181" s="11" t="str">
        <f ca="1">IF(ISERROR(Tableau_owssvr_1[[#This Row],[Action 3 Effectivity Date]]-TODAY()),"/", (Tableau_owssvr_1[[#This Row],[Action 3 Effectivity Date]]-TODAY())*-1)</f>
        <v>/</v>
      </c>
      <c r="E181" s="12" t="str">
        <f>IF(ISERROR( Tableau_owssvr_1[[#This Row],[Criticality]]),"/",  Tableau_owssvr_1[[#This Row],[Criticality]])</f>
        <v>/</v>
      </c>
      <c r="F181" s="12" t="str">
        <f>IF(ISERROR( Tableau_owssvr_1[[#This Row],[Source]]),"/", Tableau_owssvr_1[[#This Row],[Source]])</f>
        <v>/</v>
      </c>
      <c r="G181" s="12" t="str">
        <f>IF(ISERROR( Tableau_owssvr_1[[#This Row],[Problem Statement]]),"/", Tableau_owssvr_1[[#This Row],[Problem Statement]])</f>
        <v>/</v>
      </c>
      <c r="H181" s="60"/>
      <c r="I181" s="12"/>
      <c r="J181" s="12" t="str">
        <f>IF(ISERROR( Tableau_owssvr_1[[#This Row],[Title]]),"/", Tableau_owssvr_1[[#This Row],[Title]])</f>
        <v>/</v>
      </c>
      <c r="K181" s="13" t="str">
        <f>IF(ISERROR( Tableau_owssvr_1[[#This Row],[Problem Initiator]]),"/", Tableau_owssvr_1[[#This Row],[Problem Initiator]])</f>
        <v>/</v>
      </c>
      <c r="L181" s="14" t="str">
        <f>IF(ISERROR( Tableau_owssvr_1[[#This Row],[Creation Date]]),"/", Tableau_owssvr_1[[#This Row],[Creation Date]])</f>
        <v>/</v>
      </c>
      <c r="M181" s="13" t="str">
        <f>IF(ISERROR(VLOOKUP(Tableau457452[[#This Row],[Problem Owner]],Table!E:F,2,FALSE)),"/",VLOOKUP(Tableau457452[[#This Row],[Problem Owner]],Table!E:F,2,FALSE))</f>
        <v>/</v>
      </c>
      <c r="N181" s="13" t="str">
        <f>IF(ISERROR( Tableau_owssvr_1[[#This Row],[Problem Owner]]),"/", Tableau_owssvr_1[[#This Row],[Problem Owner]])</f>
        <v>/</v>
      </c>
      <c r="O181" s="13" t="str">
        <f>IF(ISERROR( Tableau_owssvr_1[[#This Row],[Status]]),"/", Tableau_owssvr_1[[#This Row],[Status]])</f>
        <v>/</v>
      </c>
      <c r="P181" s="13" t="str">
        <f>IF(ISERROR( Tableau_owssvr_1[[#This Row],[Site Origin]]),"/", Tableau_owssvr_1[[#This Row],[Site Origin]])</f>
        <v>/</v>
      </c>
    </row>
    <row r="182" spans="1:16" x14ac:dyDescent="0.25">
      <c r="A182" s="11" t="str">
        <f ca="1">IF(ISERROR(ABS(Tableau_owssvr_1[[#This Row],[Creation Date]]-TODAY())),"/", ABS(Tableau_owssvr_1[[#This Row],[Creation Date]]-TODAY()))</f>
        <v>/</v>
      </c>
      <c r="B182" s="11" t="str">
        <f ca="1">IF(ISERROR(Tableau_owssvr_1[[#This Row],[Action 1 Effectivity Date]]-TODAY()),"/", (Tableau_owssvr_1[[#This Row],[Action 1 Effectivity Date]]-TODAY())*-1)</f>
        <v>/</v>
      </c>
      <c r="C182" s="11" t="str">
        <f ca="1">IF(ISERROR(Tableau_owssvr_1[[#This Row],[Action 2 Effectivity Date]]-TODAY()),"/", (Tableau_owssvr_1[[#This Row],[Action 2 Effectivity Date]]-TODAY())*-1)</f>
        <v>/</v>
      </c>
      <c r="D182" s="11" t="str">
        <f ca="1">IF(ISERROR(Tableau_owssvr_1[[#This Row],[Action 3 Effectivity Date]]-TODAY()),"/", (Tableau_owssvr_1[[#This Row],[Action 3 Effectivity Date]]-TODAY())*-1)</f>
        <v>/</v>
      </c>
      <c r="E182" s="12" t="str">
        <f>IF(ISERROR( Tableau_owssvr_1[[#This Row],[Criticality]]),"/",  Tableau_owssvr_1[[#This Row],[Criticality]])</f>
        <v>/</v>
      </c>
      <c r="F182" s="12" t="str">
        <f>IF(ISERROR( Tableau_owssvr_1[[#This Row],[Source]]),"/", Tableau_owssvr_1[[#This Row],[Source]])</f>
        <v>/</v>
      </c>
      <c r="G182" s="12" t="str">
        <f>IF(ISERROR( Tableau_owssvr_1[[#This Row],[Problem Statement]]),"/", Tableau_owssvr_1[[#This Row],[Problem Statement]])</f>
        <v>/</v>
      </c>
      <c r="H182" s="60"/>
      <c r="I182" s="12"/>
      <c r="J182" s="12" t="str">
        <f>IF(ISERROR( Tableau_owssvr_1[[#This Row],[Title]]),"/", Tableau_owssvr_1[[#This Row],[Title]])</f>
        <v>/</v>
      </c>
      <c r="K182" s="13" t="str">
        <f>IF(ISERROR( Tableau_owssvr_1[[#This Row],[Problem Initiator]]),"/", Tableau_owssvr_1[[#This Row],[Problem Initiator]])</f>
        <v>/</v>
      </c>
      <c r="L182" s="14" t="str">
        <f>IF(ISERROR( Tableau_owssvr_1[[#This Row],[Creation Date]]),"/", Tableau_owssvr_1[[#This Row],[Creation Date]])</f>
        <v>/</v>
      </c>
      <c r="M182" s="13" t="str">
        <f>IF(ISERROR(VLOOKUP(Tableau457452[[#This Row],[Problem Owner]],Table!E:F,2,FALSE)),"/",VLOOKUP(Tableau457452[[#This Row],[Problem Owner]],Table!E:F,2,FALSE))</f>
        <v>/</v>
      </c>
      <c r="N182" s="13" t="str">
        <f>IF(ISERROR( Tableau_owssvr_1[[#This Row],[Problem Owner]]),"/", Tableau_owssvr_1[[#This Row],[Problem Owner]])</f>
        <v>/</v>
      </c>
      <c r="O182" s="13" t="str">
        <f>IF(ISERROR( Tableau_owssvr_1[[#This Row],[Status]]),"/", Tableau_owssvr_1[[#This Row],[Status]])</f>
        <v>/</v>
      </c>
      <c r="P182" s="13" t="str">
        <f>IF(ISERROR( Tableau_owssvr_1[[#This Row],[Site Origin]]),"/", Tableau_owssvr_1[[#This Row],[Site Origin]])</f>
        <v>/</v>
      </c>
    </row>
    <row r="183" spans="1:16" x14ac:dyDescent="0.25">
      <c r="A183" s="11" t="str">
        <f ca="1">IF(ISERROR(ABS(Tableau_owssvr_1[[#This Row],[Creation Date]]-TODAY())),"/", ABS(Tableau_owssvr_1[[#This Row],[Creation Date]]-TODAY()))</f>
        <v>/</v>
      </c>
      <c r="B183" s="11" t="str">
        <f ca="1">IF(ISERROR(Tableau_owssvr_1[[#This Row],[Action 1 Effectivity Date]]-TODAY()),"/", (Tableau_owssvr_1[[#This Row],[Action 1 Effectivity Date]]-TODAY())*-1)</f>
        <v>/</v>
      </c>
      <c r="C183" s="11" t="str">
        <f ca="1">IF(ISERROR(Tableau_owssvr_1[[#This Row],[Action 2 Effectivity Date]]-TODAY()),"/", (Tableau_owssvr_1[[#This Row],[Action 2 Effectivity Date]]-TODAY())*-1)</f>
        <v>/</v>
      </c>
      <c r="D183" s="11" t="str">
        <f ca="1">IF(ISERROR(Tableau_owssvr_1[[#This Row],[Action 3 Effectivity Date]]-TODAY()),"/", (Tableau_owssvr_1[[#This Row],[Action 3 Effectivity Date]]-TODAY())*-1)</f>
        <v>/</v>
      </c>
      <c r="E183" s="12" t="str">
        <f>IF(ISERROR( Tableau_owssvr_1[[#This Row],[Criticality]]),"/",  Tableau_owssvr_1[[#This Row],[Criticality]])</f>
        <v>/</v>
      </c>
      <c r="F183" s="12" t="str">
        <f>IF(ISERROR( Tableau_owssvr_1[[#This Row],[Source]]),"/", Tableau_owssvr_1[[#This Row],[Source]])</f>
        <v>/</v>
      </c>
      <c r="G183" s="12" t="str">
        <f>IF(ISERROR( Tableau_owssvr_1[[#This Row],[Problem Statement]]),"/", Tableau_owssvr_1[[#This Row],[Problem Statement]])</f>
        <v>/</v>
      </c>
      <c r="H183" s="60"/>
      <c r="I183" s="12"/>
      <c r="J183" s="12" t="str">
        <f>IF(ISERROR( Tableau_owssvr_1[[#This Row],[Title]]),"/", Tableau_owssvr_1[[#This Row],[Title]])</f>
        <v>/</v>
      </c>
      <c r="K183" s="13" t="str">
        <f>IF(ISERROR( Tableau_owssvr_1[[#This Row],[Problem Initiator]]),"/", Tableau_owssvr_1[[#This Row],[Problem Initiator]])</f>
        <v>/</v>
      </c>
      <c r="L183" s="14" t="str">
        <f>IF(ISERROR( Tableau_owssvr_1[[#This Row],[Creation Date]]),"/", Tableau_owssvr_1[[#This Row],[Creation Date]])</f>
        <v>/</v>
      </c>
      <c r="M183" s="13" t="str">
        <f>IF(ISERROR(VLOOKUP(Tableau457452[[#This Row],[Problem Owner]],Table!E:F,2,FALSE)),"/",VLOOKUP(Tableau457452[[#This Row],[Problem Owner]],Table!E:F,2,FALSE))</f>
        <v>/</v>
      </c>
      <c r="N183" s="13" t="str">
        <f>IF(ISERROR( Tableau_owssvr_1[[#This Row],[Problem Owner]]),"/", Tableau_owssvr_1[[#This Row],[Problem Owner]])</f>
        <v>/</v>
      </c>
      <c r="O183" s="13" t="str">
        <f>IF(ISERROR( Tableau_owssvr_1[[#This Row],[Status]]),"/", Tableau_owssvr_1[[#This Row],[Status]])</f>
        <v>/</v>
      </c>
      <c r="P183" s="13" t="str">
        <f>IF(ISERROR( Tableau_owssvr_1[[#This Row],[Site Origin]]),"/", Tableau_owssvr_1[[#This Row],[Site Origin]])</f>
        <v>/</v>
      </c>
    </row>
    <row r="184" spans="1:16" x14ac:dyDescent="0.25">
      <c r="A184" s="11" t="str">
        <f ca="1">IF(ISERROR(ABS(Tableau_owssvr_1[[#This Row],[Creation Date]]-TODAY())),"/", ABS(Tableau_owssvr_1[[#This Row],[Creation Date]]-TODAY()))</f>
        <v>/</v>
      </c>
      <c r="B184" s="11" t="str">
        <f ca="1">IF(ISERROR(Tableau_owssvr_1[[#This Row],[Action 1 Effectivity Date]]-TODAY()),"/", (Tableau_owssvr_1[[#This Row],[Action 1 Effectivity Date]]-TODAY())*-1)</f>
        <v>/</v>
      </c>
      <c r="C184" s="11" t="str">
        <f ca="1">IF(ISERROR(Tableau_owssvr_1[[#This Row],[Action 2 Effectivity Date]]-TODAY()),"/", (Tableau_owssvr_1[[#This Row],[Action 2 Effectivity Date]]-TODAY())*-1)</f>
        <v>/</v>
      </c>
      <c r="D184" s="11" t="str">
        <f ca="1">IF(ISERROR(Tableau_owssvr_1[[#This Row],[Action 3 Effectivity Date]]-TODAY()),"/", (Tableau_owssvr_1[[#This Row],[Action 3 Effectivity Date]]-TODAY())*-1)</f>
        <v>/</v>
      </c>
      <c r="E184" s="12" t="str">
        <f>IF(ISERROR( Tableau_owssvr_1[[#This Row],[Criticality]]),"/",  Tableau_owssvr_1[[#This Row],[Criticality]])</f>
        <v>/</v>
      </c>
      <c r="F184" s="12" t="str">
        <f>IF(ISERROR( Tableau_owssvr_1[[#This Row],[Source]]),"/", Tableau_owssvr_1[[#This Row],[Source]])</f>
        <v>/</v>
      </c>
      <c r="G184" s="12" t="str">
        <f>IF(ISERROR( Tableau_owssvr_1[[#This Row],[Problem Statement]]),"/", Tableau_owssvr_1[[#This Row],[Problem Statement]])</f>
        <v>/</v>
      </c>
      <c r="H184" s="60"/>
      <c r="I184" s="12"/>
      <c r="J184" s="12" t="str">
        <f>IF(ISERROR( Tableau_owssvr_1[[#This Row],[Title]]),"/", Tableau_owssvr_1[[#This Row],[Title]])</f>
        <v>/</v>
      </c>
      <c r="K184" s="13" t="str">
        <f>IF(ISERROR( Tableau_owssvr_1[[#This Row],[Problem Initiator]]),"/", Tableau_owssvr_1[[#This Row],[Problem Initiator]])</f>
        <v>/</v>
      </c>
      <c r="L184" s="14" t="str">
        <f>IF(ISERROR( Tableau_owssvr_1[[#This Row],[Creation Date]]),"/", Tableau_owssvr_1[[#This Row],[Creation Date]])</f>
        <v>/</v>
      </c>
      <c r="M184" s="13" t="str">
        <f>IF(ISERROR(VLOOKUP(Tableau457452[[#This Row],[Problem Owner]],Table!E:F,2,FALSE)),"/",VLOOKUP(Tableau457452[[#This Row],[Problem Owner]],Table!E:F,2,FALSE))</f>
        <v>/</v>
      </c>
      <c r="N184" s="13" t="str">
        <f>IF(ISERROR( Tableau_owssvr_1[[#This Row],[Problem Owner]]),"/", Tableau_owssvr_1[[#This Row],[Problem Owner]])</f>
        <v>/</v>
      </c>
      <c r="O184" s="13" t="str">
        <f>IF(ISERROR( Tableau_owssvr_1[[#This Row],[Status]]),"/", Tableau_owssvr_1[[#This Row],[Status]])</f>
        <v>/</v>
      </c>
      <c r="P184" s="13" t="str">
        <f>IF(ISERROR( Tableau_owssvr_1[[#This Row],[Site Origin]]),"/", Tableau_owssvr_1[[#This Row],[Site Origin]])</f>
        <v>/</v>
      </c>
    </row>
    <row r="185" spans="1:16" x14ac:dyDescent="0.25">
      <c r="A185" s="11" t="str">
        <f ca="1">IF(ISERROR(ABS(Tableau_owssvr_1[[#This Row],[Creation Date]]-TODAY())),"/", ABS(Tableau_owssvr_1[[#This Row],[Creation Date]]-TODAY()))</f>
        <v>/</v>
      </c>
      <c r="B185" s="11" t="str">
        <f ca="1">IF(ISERROR(Tableau_owssvr_1[[#This Row],[Action 1 Effectivity Date]]-TODAY()),"/", (Tableau_owssvr_1[[#This Row],[Action 1 Effectivity Date]]-TODAY())*-1)</f>
        <v>/</v>
      </c>
      <c r="C185" s="11" t="str">
        <f ca="1">IF(ISERROR(Tableau_owssvr_1[[#This Row],[Action 2 Effectivity Date]]-TODAY()),"/", (Tableau_owssvr_1[[#This Row],[Action 2 Effectivity Date]]-TODAY())*-1)</f>
        <v>/</v>
      </c>
      <c r="D185" s="11" t="str">
        <f ca="1">IF(ISERROR(Tableau_owssvr_1[[#This Row],[Action 3 Effectivity Date]]-TODAY()),"/", (Tableau_owssvr_1[[#This Row],[Action 3 Effectivity Date]]-TODAY())*-1)</f>
        <v>/</v>
      </c>
      <c r="E185" s="12" t="str">
        <f>IF(ISERROR( Tableau_owssvr_1[[#This Row],[Criticality]]),"/",  Tableau_owssvr_1[[#This Row],[Criticality]])</f>
        <v>/</v>
      </c>
      <c r="F185" s="12" t="str">
        <f>IF(ISERROR( Tableau_owssvr_1[[#This Row],[Source]]),"/", Tableau_owssvr_1[[#This Row],[Source]])</f>
        <v>/</v>
      </c>
      <c r="G185" s="12" t="str">
        <f>IF(ISERROR( Tableau_owssvr_1[[#This Row],[Problem Statement]]),"/", Tableau_owssvr_1[[#This Row],[Problem Statement]])</f>
        <v>/</v>
      </c>
      <c r="H185" s="60"/>
      <c r="I185" s="12"/>
      <c r="J185" s="12" t="str">
        <f>IF(ISERROR( Tableau_owssvr_1[[#This Row],[Title]]),"/", Tableau_owssvr_1[[#This Row],[Title]])</f>
        <v>/</v>
      </c>
      <c r="K185" s="13" t="str">
        <f>IF(ISERROR( Tableau_owssvr_1[[#This Row],[Problem Initiator]]),"/", Tableau_owssvr_1[[#This Row],[Problem Initiator]])</f>
        <v>/</v>
      </c>
      <c r="L185" s="14" t="str">
        <f>IF(ISERROR( Tableau_owssvr_1[[#This Row],[Creation Date]]),"/", Tableau_owssvr_1[[#This Row],[Creation Date]])</f>
        <v>/</v>
      </c>
      <c r="M185" s="13" t="str">
        <f>IF(ISERROR(VLOOKUP(Tableau457452[[#This Row],[Problem Owner]],Table!E:F,2,FALSE)),"/",VLOOKUP(Tableau457452[[#This Row],[Problem Owner]],Table!E:F,2,FALSE))</f>
        <v>/</v>
      </c>
      <c r="N185" s="13" t="str">
        <f>IF(ISERROR( Tableau_owssvr_1[[#This Row],[Problem Owner]]),"/", Tableau_owssvr_1[[#This Row],[Problem Owner]])</f>
        <v>/</v>
      </c>
      <c r="O185" s="13" t="str">
        <f>IF(ISERROR( Tableau_owssvr_1[[#This Row],[Status]]),"/", Tableau_owssvr_1[[#This Row],[Status]])</f>
        <v>/</v>
      </c>
      <c r="P185" s="13" t="str">
        <f>IF(ISERROR( Tableau_owssvr_1[[#This Row],[Site Origin]]),"/", Tableau_owssvr_1[[#This Row],[Site Origin]])</f>
        <v>/</v>
      </c>
    </row>
    <row r="186" spans="1:16" x14ac:dyDescent="0.25">
      <c r="A186" s="11" t="str">
        <f ca="1">IF(ISERROR(ABS(Tableau_owssvr_1[[#This Row],[Creation Date]]-TODAY())),"/", ABS(Tableau_owssvr_1[[#This Row],[Creation Date]]-TODAY()))</f>
        <v>/</v>
      </c>
      <c r="B186" s="11" t="str">
        <f ca="1">IF(ISERROR(Tableau_owssvr_1[[#This Row],[Action 1 Effectivity Date]]-TODAY()),"/", (Tableau_owssvr_1[[#This Row],[Action 1 Effectivity Date]]-TODAY())*-1)</f>
        <v>/</v>
      </c>
      <c r="C186" s="11" t="str">
        <f ca="1">IF(ISERROR(Tableau_owssvr_1[[#This Row],[Action 2 Effectivity Date]]-TODAY()),"/", (Tableau_owssvr_1[[#This Row],[Action 2 Effectivity Date]]-TODAY())*-1)</f>
        <v>/</v>
      </c>
      <c r="D186" s="11" t="str">
        <f ca="1">IF(ISERROR(Tableau_owssvr_1[[#This Row],[Action 3 Effectivity Date]]-TODAY()),"/", (Tableau_owssvr_1[[#This Row],[Action 3 Effectivity Date]]-TODAY())*-1)</f>
        <v>/</v>
      </c>
      <c r="E186" s="12" t="str">
        <f>IF(ISERROR( Tableau_owssvr_1[[#This Row],[Criticality]]),"/",  Tableau_owssvr_1[[#This Row],[Criticality]])</f>
        <v>/</v>
      </c>
      <c r="F186" s="12" t="str">
        <f>IF(ISERROR( Tableau_owssvr_1[[#This Row],[Source]]),"/", Tableau_owssvr_1[[#This Row],[Source]])</f>
        <v>/</v>
      </c>
      <c r="G186" s="12" t="str">
        <f>IF(ISERROR( Tableau_owssvr_1[[#This Row],[Problem Statement]]),"/", Tableau_owssvr_1[[#This Row],[Problem Statement]])</f>
        <v>/</v>
      </c>
      <c r="H186" s="60"/>
      <c r="I186" s="12"/>
      <c r="J186" s="12" t="str">
        <f>IF(ISERROR( Tableau_owssvr_1[[#This Row],[Title]]),"/", Tableau_owssvr_1[[#This Row],[Title]])</f>
        <v>/</v>
      </c>
      <c r="K186" s="13" t="str">
        <f>IF(ISERROR( Tableau_owssvr_1[[#This Row],[Problem Initiator]]),"/", Tableau_owssvr_1[[#This Row],[Problem Initiator]])</f>
        <v>/</v>
      </c>
      <c r="L186" s="14" t="str">
        <f>IF(ISERROR( Tableau_owssvr_1[[#This Row],[Creation Date]]),"/", Tableau_owssvr_1[[#This Row],[Creation Date]])</f>
        <v>/</v>
      </c>
      <c r="M186" s="13" t="str">
        <f>IF(ISERROR(VLOOKUP(Tableau457452[[#This Row],[Problem Owner]],Table!E:F,2,FALSE)),"/",VLOOKUP(Tableau457452[[#This Row],[Problem Owner]],Table!E:F,2,FALSE))</f>
        <v>/</v>
      </c>
      <c r="N186" s="13" t="str">
        <f>IF(ISERROR( Tableau_owssvr_1[[#This Row],[Problem Owner]]),"/", Tableau_owssvr_1[[#This Row],[Problem Owner]])</f>
        <v>/</v>
      </c>
      <c r="O186" s="13" t="str">
        <f>IF(ISERROR( Tableau_owssvr_1[[#This Row],[Status]]),"/", Tableau_owssvr_1[[#This Row],[Status]])</f>
        <v>/</v>
      </c>
      <c r="P186" s="13" t="str">
        <f>IF(ISERROR( Tableau_owssvr_1[[#This Row],[Site Origin]]),"/", Tableau_owssvr_1[[#This Row],[Site Origin]])</f>
        <v>/</v>
      </c>
    </row>
    <row r="187" spans="1:16" x14ac:dyDescent="0.25">
      <c r="A187" s="11" t="str">
        <f ca="1">IF(ISERROR(ABS(Tableau_owssvr_1[[#This Row],[Creation Date]]-TODAY())),"/", ABS(Tableau_owssvr_1[[#This Row],[Creation Date]]-TODAY()))</f>
        <v>/</v>
      </c>
      <c r="B187" s="11" t="str">
        <f ca="1">IF(ISERROR(Tableau_owssvr_1[[#This Row],[Action 1 Effectivity Date]]-TODAY()),"/", (Tableau_owssvr_1[[#This Row],[Action 1 Effectivity Date]]-TODAY())*-1)</f>
        <v>/</v>
      </c>
      <c r="C187" s="11" t="str">
        <f ca="1">IF(ISERROR(Tableau_owssvr_1[[#This Row],[Action 2 Effectivity Date]]-TODAY()),"/", (Tableau_owssvr_1[[#This Row],[Action 2 Effectivity Date]]-TODAY())*-1)</f>
        <v>/</v>
      </c>
      <c r="D187" s="11" t="str">
        <f ca="1">IF(ISERROR(Tableau_owssvr_1[[#This Row],[Action 3 Effectivity Date]]-TODAY()),"/", (Tableau_owssvr_1[[#This Row],[Action 3 Effectivity Date]]-TODAY())*-1)</f>
        <v>/</v>
      </c>
      <c r="E187" s="12" t="str">
        <f>IF(ISERROR( Tableau_owssvr_1[[#This Row],[Criticality]]),"/",  Tableau_owssvr_1[[#This Row],[Criticality]])</f>
        <v>/</v>
      </c>
      <c r="F187" s="12" t="str">
        <f>IF(ISERROR( Tableau_owssvr_1[[#This Row],[Source]]),"/", Tableau_owssvr_1[[#This Row],[Source]])</f>
        <v>/</v>
      </c>
      <c r="G187" s="12" t="str">
        <f>IF(ISERROR( Tableau_owssvr_1[[#This Row],[Problem Statement]]),"/", Tableau_owssvr_1[[#This Row],[Problem Statement]])</f>
        <v>/</v>
      </c>
      <c r="H187" s="60"/>
      <c r="I187" s="12"/>
      <c r="J187" s="12" t="str">
        <f>IF(ISERROR( Tableau_owssvr_1[[#This Row],[Title]]),"/", Tableau_owssvr_1[[#This Row],[Title]])</f>
        <v>/</v>
      </c>
      <c r="K187" s="13" t="str">
        <f>IF(ISERROR( Tableau_owssvr_1[[#This Row],[Problem Initiator]]),"/", Tableau_owssvr_1[[#This Row],[Problem Initiator]])</f>
        <v>/</v>
      </c>
      <c r="L187" s="14" t="str">
        <f>IF(ISERROR( Tableau_owssvr_1[[#This Row],[Creation Date]]),"/", Tableau_owssvr_1[[#This Row],[Creation Date]])</f>
        <v>/</v>
      </c>
      <c r="M187" s="13" t="str">
        <f>IF(ISERROR(VLOOKUP(Tableau457452[[#This Row],[Problem Owner]],Table!E:F,2,FALSE)),"/",VLOOKUP(Tableau457452[[#This Row],[Problem Owner]],Table!E:F,2,FALSE))</f>
        <v>/</v>
      </c>
      <c r="N187" s="13" t="str">
        <f>IF(ISERROR( Tableau_owssvr_1[[#This Row],[Problem Owner]]),"/", Tableau_owssvr_1[[#This Row],[Problem Owner]])</f>
        <v>/</v>
      </c>
      <c r="O187" s="13" t="str">
        <f>IF(ISERROR( Tableau_owssvr_1[[#This Row],[Status]]),"/", Tableau_owssvr_1[[#This Row],[Status]])</f>
        <v>/</v>
      </c>
      <c r="P187" s="13" t="str">
        <f>IF(ISERROR( Tableau_owssvr_1[[#This Row],[Site Origin]]),"/", Tableau_owssvr_1[[#This Row],[Site Origin]])</f>
        <v>/</v>
      </c>
    </row>
    <row r="188" spans="1:16" x14ac:dyDescent="0.25">
      <c r="A188" s="11" t="str">
        <f ca="1">IF(ISERROR(ABS(Tableau_owssvr_1[[#This Row],[Creation Date]]-TODAY())),"/", ABS(Tableau_owssvr_1[[#This Row],[Creation Date]]-TODAY()))</f>
        <v>/</v>
      </c>
      <c r="B188" s="11" t="str">
        <f ca="1">IF(ISERROR(Tableau_owssvr_1[[#This Row],[Action 1 Effectivity Date]]-TODAY()),"/", (Tableau_owssvr_1[[#This Row],[Action 1 Effectivity Date]]-TODAY())*-1)</f>
        <v>/</v>
      </c>
      <c r="C188" s="11" t="str">
        <f ca="1">IF(ISERROR(Tableau_owssvr_1[[#This Row],[Action 2 Effectivity Date]]-TODAY()),"/", (Tableau_owssvr_1[[#This Row],[Action 2 Effectivity Date]]-TODAY())*-1)</f>
        <v>/</v>
      </c>
      <c r="D188" s="11" t="str">
        <f ca="1">IF(ISERROR(Tableau_owssvr_1[[#This Row],[Action 3 Effectivity Date]]-TODAY()),"/", (Tableau_owssvr_1[[#This Row],[Action 3 Effectivity Date]]-TODAY())*-1)</f>
        <v>/</v>
      </c>
      <c r="E188" s="12" t="str">
        <f>IF(ISERROR( Tableau_owssvr_1[[#This Row],[Criticality]]),"/",  Tableau_owssvr_1[[#This Row],[Criticality]])</f>
        <v>/</v>
      </c>
      <c r="F188" s="12" t="str">
        <f>IF(ISERROR( Tableau_owssvr_1[[#This Row],[Source]]),"/", Tableau_owssvr_1[[#This Row],[Source]])</f>
        <v>/</v>
      </c>
      <c r="G188" s="12" t="str">
        <f>IF(ISERROR( Tableau_owssvr_1[[#This Row],[Problem Statement]]),"/", Tableau_owssvr_1[[#This Row],[Problem Statement]])</f>
        <v>/</v>
      </c>
      <c r="H188" s="60"/>
      <c r="I188" s="12"/>
      <c r="J188" s="12" t="str">
        <f>IF(ISERROR( Tableau_owssvr_1[[#This Row],[Title]]),"/", Tableau_owssvr_1[[#This Row],[Title]])</f>
        <v>/</v>
      </c>
      <c r="K188" s="13" t="str">
        <f>IF(ISERROR( Tableau_owssvr_1[[#This Row],[Problem Initiator]]),"/", Tableau_owssvr_1[[#This Row],[Problem Initiator]])</f>
        <v>/</v>
      </c>
      <c r="L188" s="14" t="str">
        <f>IF(ISERROR( Tableau_owssvr_1[[#This Row],[Creation Date]]),"/", Tableau_owssvr_1[[#This Row],[Creation Date]])</f>
        <v>/</v>
      </c>
      <c r="M188" s="13" t="str">
        <f>IF(ISERROR(VLOOKUP(Tableau457452[[#This Row],[Problem Owner]],Table!E:F,2,FALSE)),"/",VLOOKUP(Tableau457452[[#This Row],[Problem Owner]],Table!E:F,2,FALSE))</f>
        <v>/</v>
      </c>
      <c r="N188" s="13" t="str">
        <f>IF(ISERROR( Tableau_owssvr_1[[#This Row],[Problem Owner]]),"/", Tableau_owssvr_1[[#This Row],[Problem Owner]])</f>
        <v>/</v>
      </c>
      <c r="O188" s="13" t="str">
        <f>IF(ISERROR( Tableau_owssvr_1[[#This Row],[Status]]),"/", Tableau_owssvr_1[[#This Row],[Status]])</f>
        <v>/</v>
      </c>
      <c r="P188" s="13" t="str">
        <f>IF(ISERROR( Tableau_owssvr_1[[#This Row],[Site Origin]]),"/", Tableau_owssvr_1[[#This Row],[Site Origin]])</f>
        <v>/</v>
      </c>
    </row>
    <row r="189" spans="1:16" x14ac:dyDescent="0.25">
      <c r="A189" s="11" t="str">
        <f ca="1">IF(ISERROR(ABS(Tableau_owssvr_1[[#This Row],[Creation Date]]-TODAY())),"/", ABS(Tableau_owssvr_1[[#This Row],[Creation Date]]-TODAY()))</f>
        <v>/</v>
      </c>
      <c r="B189" s="11" t="str">
        <f ca="1">IF(ISERROR(Tableau_owssvr_1[[#This Row],[Action 1 Effectivity Date]]-TODAY()),"/", (Tableau_owssvr_1[[#This Row],[Action 1 Effectivity Date]]-TODAY())*-1)</f>
        <v>/</v>
      </c>
      <c r="C189" s="11" t="str">
        <f ca="1">IF(ISERROR(Tableau_owssvr_1[[#This Row],[Action 2 Effectivity Date]]-TODAY()),"/", (Tableau_owssvr_1[[#This Row],[Action 2 Effectivity Date]]-TODAY())*-1)</f>
        <v>/</v>
      </c>
      <c r="D189" s="11" t="str">
        <f ca="1">IF(ISERROR(Tableau_owssvr_1[[#This Row],[Action 3 Effectivity Date]]-TODAY()),"/", (Tableau_owssvr_1[[#This Row],[Action 3 Effectivity Date]]-TODAY())*-1)</f>
        <v>/</v>
      </c>
      <c r="E189" s="12" t="str">
        <f>IF(ISERROR( Tableau_owssvr_1[[#This Row],[Criticality]]),"/",  Tableau_owssvr_1[[#This Row],[Criticality]])</f>
        <v>/</v>
      </c>
      <c r="F189" s="12" t="str">
        <f>IF(ISERROR( Tableau_owssvr_1[[#This Row],[Source]]),"/", Tableau_owssvr_1[[#This Row],[Source]])</f>
        <v>/</v>
      </c>
      <c r="G189" s="12" t="str">
        <f>IF(ISERROR( Tableau_owssvr_1[[#This Row],[Problem Statement]]),"/", Tableau_owssvr_1[[#This Row],[Problem Statement]])</f>
        <v>/</v>
      </c>
      <c r="H189" s="60"/>
      <c r="I189" s="12"/>
      <c r="J189" s="12" t="str">
        <f>IF(ISERROR( Tableau_owssvr_1[[#This Row],[Title]]),"/", Tableau_owssvr_1[[#This Row],[Title]])</f>
        <v>/</v>
      </c>
      <c r="K189" s="13" t="str">
        <f>IF(ISERROR( Tableau_owssvr_1[[#This Row],[Problem Initiator]]),"/", Tableau_owssvr_1[[#This Row],[Problem Initiator]])</f>
        <v>/</v>
      </c>
      <c r="L189" s="14" t="str">
        <f>IF(ISERROR( Tableau_owssvr_1[[#This Row],[Creation Date]]),"/", Tableau_owssvr_1[[#This Row],[Creation Date]])</f>
        <v>/</v>
      </c>
      <c r="M189" s="13" t="str">
        <f>IF(ISERROR(VLOOKUP(Tableau457452[[#This Row],[Problem Owner]],Table!E:F,2,FALSE)),"/",VLOOKUP(Tableau457452[[#This Row],[Problem Owner]],Table!E:F,2,FALSE))</f>
        <v>/</v>
      </c>
      <c r="N189" s="13" t="str">
        <f>IF(ISERROR( Tableau_owssvr_1[[#This Row],[Problem Owner]]),"/", Tableau_owssvr_1[[#This Row],[Problem Owner]])</f>
        <v>/</v>
      </c>
      <c r="O189" s="13" t="str">
        <f>IF(ISERROR( Tableau_owssvr_1[[#This Row],[Status]]),"/", Tableau_owssvr_1[[#This Row],[Status]])</f>
        <v>/</v>
      </c>
      <c r="P189" s="13" t="str">
        <f>IF(ISERROR( Tableau_owssvr_1[[#This Row],[Site Origin]]),"/", Tableau_owssvr_1[[#This Row],[Site Origin]])</f>
        <v>/</v>
      </c>
    </row>
    <row r="190" spans="1:16" x14ac:dyDescent="0.25">
      <c r="A190" s="11" t="str">
        <f ca="1">IF(ISERROR(ABS(Tableau_owssvr_1[[#This Row],[Creation Date]]-TODAY())),"/", ABS(Tableau_owssvr_1[[#This Row],[Creation Date]]-TODAY()))</f>
        <v>/</v>
      </c>
      <c r="B190" s="11" t="str">
        <f ca="1">IF(ISERROR(Tableau_owssvr_1[[#This Row],[Action 1 Effectivity Date]]-TODAY()),"/", (Tableau_owssvr_1[[#This Row],[Action 1 Effectivity Date]]-TODAY())*-1)</f>
        <v>/</v>
      </c>
      <c r="C190" s="11" t="str">
        <f ca="1">IF(ISERROR(Tableau_owssvr_1[[#This Row],[Action 2 Effectivity Date]]-TODAY()),"/", (Tableau_owssvr_1[[#This Row],[Action 2 Effectivity Date]]-TODAY())*-1)</f>
        <v>/</v>
      </c>
      <c r="D190" s="11" t="str">
        <f ca="1">IF(ISERROR(Tableau_owssvr_1[[#This Row],[Action 3 Effectivity Date]]-TODAY()),"/", (Tableau_owssvr_1[[#This Row],[Action 3 Effectivity Date]]-TODAY())*-1)</f>
        <v>/</v>
      </c>
      <c r="E190" s="12" t="str">
        <f>IF(ISERROR( Tableau_owssvr_1[[#This Row],[Criticality]]),"/",  Tableau_owssvr_1[[#This Row],[Criticality]])</f>
        <v>/</v>
      </c>
      <c r="F190" s="12" t="str">
        <f>IF(ISERROR( Tableau_owssvr_1[[#This Row],[Source]]),"/", Tableau_owssvr_1[[#This Row],[Source]])</f>
        <v>/</v>
      </c>
      <c r="G190" s="12" t="str">
        <f>IF(ISERROR( Tableau_owssvr_1[[#This Row],[Problem Statement]]),"/", Tableau_owssvr_1[[#This Row],[Problem Statement]])</f>
        <v>/</v>
      </c>
      <c r="H190" s="60"/>
      <c r="I190" s="12"/>
      <c r="J190" s="12" t="str">
        <f>IF(ISERROR( Tableau_owssvr_1[[#This Row],[Title]]),"/", Tableau_owssvr_1[[#This Row],[Title]])</f>
        <v>/</v>
      </c>
      <c r="K190" s="13" t="str">
        <f>IF(ISERROR( Tableau_owssvr_1[[#This Row],[Problem Initiator]]),"/", Tableau_owssvr_1[[#This Row],[Problem Initiator]])</f>
        <v>/</v>
      </c>
      <c r="L190" s="14" t="str">
        <f>IF(ISERROR( Tableau_owssvr_1[[#This Row],[Creation Date]]),"/", Tableau_owssvr_1[[#This Row],[Creation Date]])</f>
        <v>/</v>
      </c>
      <c r="M190" s="13" t="str">
        <f>IF(ISERROR(VLOOKUP(Tableau457452[[#This Row],[Problem Owner]],Table!E:F,2,FALSE)),"/",VLOOKUP(Tableau457452[[#This Row],[Problem Owner]],Table!E:F,2,FALSE))</f>
        <v>/</v>
      </c>
      <c r="N190" s="13" t="str">
        <f>IF(ISERROR( Tableau_owssvr_1[[#This Row],[Problem Owner]]),"/", Tableau_owssvr_1[[#This Row],[Problem Owner]])</f>
        <v>/</v>
      </c>
      <c r="O190" s="13" t="str">
        <f>IF(ISERROR( Tableau_owssvr_1[[#This Row],[Status]]),"/", Tableau_owssvr_1[[#This Row],[Status]])</f>
        <v>/</v>
      </c>
      <c r="P190" s="13" t="str">
        <f>IF(ISERROR( Tableau_owssvr_1[[#This Row],[Site Origin]]),"/", Tableau_owssvr_1[[#This Row],[Site Origin]])</f>
        <v>/</v>
      </c>
    </row>
    <row r="191" spans="1:16" x14ac:dyDescent="0.25">
      <c r="A191" s="11" t="str">
        <f ca="1">IF(ISERROR(ABS(Tableau_owssvr_1[[#This Row],[Creation Date]]-TODAY())),"/", ABS(Tableau_owssvr_1[[#This Row],[Creation Date]]-TODAY()))</f>
        <v>/</v>
      </c>
      <c r="B191" s="11" t="str">
        <f ca="1">IF(ISERROR(Tableau_owssvr_1[[#This Row],[Action 1 Effectivity Date]]-TODAY()),"/", (Tableau_owssvr_1[[#This Row],[Action 1 Effectivity Date]]-TODAY())*-1)</f>
        <v>/</v>
      </c>
      <c r="C191" s="11" t="str">
        <f ca="1">IF(ISERROR(Tableau_owssvr_1[[#This Row],[Action 2 Effectivity Date]]-TODAY()),"/", (Tableau_owssvr_1[[#This Row],[Action 2 Effectivity Date]]-TODAY())*-1)</f>
        <v>/</v>
      </c>
      <c r="D191" s="11" t="str">
        <f ca="1">IF(ISERROR(Tableau_owssvr_1[[#This Row],[Action 3 Effectivity Date]]-TODAY()),"/", (Tableau_owssvr_1[[#This Row],[Action 3 Effectivity Date]]-TODAY())*-1)</f>
        <v>/</v>
      </c>
      <c r="E191" s="12" t="str">
        <f>IF(ISERROR( Tableau_owssvr_1[[#This Row],[Criticality]]),"/",  Tableau_owssvr_1[[#This Row],[Criticality]])</f>
        <v>/</v>
      </c>
      <c r="F191" s="12" t="str">
        <f>IF(ISERROR( Tableau_owssvr_1[[#This Row],[Source]]),"/", Tableau_owssvr_1[[#This Row],[Source]])</f>
        <v>/</v>
      </c>
      <c r="G191" s="12" t="str">
        <f>IF(ISERROR( Tableau_owssvr_1[[#This Row],[Problem Statement]]),"/", Tableau_owssvr_1[[#This Row],[Problem Statement]])</f>
        <v>/</v>
      </c>
      <c r="H191" s="60"/>
      <c r="I191" s="12"/>
      <c r="J191" s="12" t="str">
        <f>IF(ISERROR( Tableau_owssvr_1[[#This Row],[Title]]),"/", Tableau_owssvr_1[[#This Row],[Title]])</f>
        <v>/</v>
      </c>
      <c r="K191" s="13" t="str">
        <f>IF(ISERROR( Tableau_owssvr_1[[#This Row],[Problem Initiator]]),"/", Tableau_owssvr_1[[#This Row],[Problem Initiator]])</f>
        <v>/</v>
      </c>
      <c r="L191" s="14" t="str">
        <f>IF(ISERROR( Tableau_owssvr_1[[#This Row],[Creation Date]]),"/", Tableau_owssvr_1[[#This Row],[Creation Date]])</f>
        <v>/</v>
      </c>
      <c r="M191" s="13" t="str">
        <f>IF(ISERROR(VLOOKUP(Tableau457452[[#This Row],[Problem Owner]],Table!E:F,2,FALSE)),"/",VLOOKUP(Tableau457452[[#This Row],[Problem Owner]],Table!E:F,2,FALSE))</f>
        <v>/</v>
      </c>
      <c r="N191" s="13" t="str">
        <f>IF(ISERROR( Tableau_owssvr_1[[#This Row],[Problem Owner]]),"/", Tableau_owssvr_1[[#This Row],[Problem Owner]])</f>
        <v>/</v>
      </c>
      <c r="O191" s="13" t="str">
        <f>IF(ISERROR( Tableau_owssvr_1[[#This Row],[Status]]),"/", Tableau_owssvr_1[[#This Row],[Status]])</f>
        <v>/</v>
      </c>
      <c r="P191" s="13" t="str">
        <f>IF(ISERROR( Tableau_owssvr_1[[#This Row],[Site Origin]]),"/", Tableau_owssvr_1[[#This Row],[Site Origin]])</f>
        <v>/</v>
      </c>
    </row>
    <row r="192" spans="1:16" x14ac:dyDescent="0.25">
      <c r="A192" s="11" t="str">
        <f ca="1">IF(ISERROR(ABS(Tableau_owssvr_1[[#This Row],[Creation Date]]-TODAY())),"/", ABS(Tableau_owssvr_1[[#This Row],[Creation Date]]-TODAY()))</f>
        <v>/</v>
      </c>
      <c r="B192" s="11" t="str">
        <f ca="1">IF(ISERROR(Tableau_owssvr_1[[#This Row],[Action 1 Effectivity Date]]-TODAY()),"/", (Tableau_owssvr_1[[#This Row],[Action 1 Effectivity Date]]-TODAY())*-1)</f>
        <v>/</v>
      </c>
      <c r="C192" s="11" t="str">
        <f ca="1">IF(ISERROR(Tableau_owssvr_1[[#This Row],[Action 2 Effectivity Date]]-TODAY()),"/", (Tableau_owssvr_1[[#This Row],[Action 2 Effectivity Date]]-TODAY())*-1)</f>
        <v>/</v>
      </c>
      <c r="D192" s="11" t="str">
        <f ca="1">IF(ISERROR(Tableau_owssvr_1[[#This Row],[Action 3 Effectivity Date]]-TODAY()),"/", (Tableau_owssvr_1[[#This Row],[Action 3 Effectivity Date]]-TODAY())*-1)</f>
        <v>/</v>
      </c>
      <c r="E192" s="12" t="str">
        <f>IF(ISERROR( Tableau_owssvr_1[[#This Row],[Criticality]]),"/",  Tableau_owssvr_1[[#This Row],[Criticality]])</f>
        <v>/</v>
      </c>
      <c r="F192" s="12" t="str">
        <f>IF(ISERROR( Tableau_owssvr_1[[#This Row],[Source]]),"/", Tableau_owssvr_1[[#This Row],[Source]])</f>
        <v>/</v>
      </c>
      <c r="G192" s="12" t="str">
        <f>IF(ISERROR( Tableau_owssvr_1[[#This Row],[Problem Statement]]),"/", Tableau_owssvr_1[[#This Row],[Problem Statement]])</f>
        <v>/</v>
      </c>
      <c r="H192" s="60"/>
      <c r="I192" s="12"/>
      <c r="J192" s="12" t="str">
        <f>IF(ISERROR( Tableau_owssvr_1[[#This Row],[Title]]),"/", Tableau_owssvr_1[[#This Row],[Title]])</f>
        <v>/</v>
      </c>
      <c r="K192" s="13" t="str">
        <f>IF(ISERROR( Tableau_owssvr_1[[#This Row],[Problem Initiator]]),"/", Tableau_owssvr_1[[#This Row],[Problem Initiator]])</f>
        <v>/</v>
      </c>
      <c r="L192" s="14" t="str">
        <f>IF(ISERROR( Tableau_owssvr_1[[#This Row],[Creation Date]]),"/", Tableau_owssvr_1[[#This Row],[Creation Date]])</f>
        <v>/</v>
      </c>
      <c r="M192" s="13" t="str">
        <f>IF(ISERROR(VLOOKUP(Tableau457452[[#This Row],[Problem Owner]],Table!E:F,2,FALSE)),"/",VLOOKUP(Tableau457452[[#This Row],[Problem Owner]],Table!E:F,2,FALSE))</f>
        <v>/</v>
      </c>
      <c r="N192" s="13" t="str">
        <f>IF(ISERROR( Tableau_owssvr_1[[#This Row],[Problem Owner]]),"/", Tableau_owssvr_1[[#This Row],[Problem Owner]])</f>
        <v>/</v>
      </c>
      <c r="O192" s="13" t="str">
        <f>IF(ISERROR( Tableau_owssvr_1[[#This Row],[Status]]),"/", Tableau_owssvr_1[[#This Row],[Status]])</f>
        <v>/</v>
      </c>
      <c r="P192" s="13" t="str">
        <f>IF(ISERROR( Tableau_owssvr_1[[#This Row],[Site Origin]]),"/", Tableau_owssvr_1[[#This Row],[Site Origin]])</f>
        <v>/</v>
      </c>
    </row>
    <row r="193" spans="1:16" x14ac:dyDescent="0.25">
      <c r="A193" s="11" t="str">
        <f ca="1">IF(ISERROR(ABS(Tableau_owssvr_1[[#This Row],[Creation Date]]-TODAY())),"/", ABS(Tableau_owssvr_1[[#This Row],[Creation Date]]-TODAY()))</f>
        <v>/</v>
      </c>
      <c r="B193" s="11" t="str">
        <f ca="1">IF(ISERROR(Tableau_owssvr_1[[#This Row],[Action 1 Effectivity Date]]-TODAY()),"/", (Tableau_owssvr_1[[#This Row],[Action 1 Effectivity Date]]-TODAY())*-1)</f>
        <v>/</v>
      </c>
      <c r="C193" s="11" t="str">
        <f ca="1">IF(ISERROR(Tableau_owssvr_1[[#This Row],[Action 2 Effectivity Date]]-TODAY()),"/", (Tableau_owssvr_1[[#This Row],[Action 2 Effectivity Date]]-TODAY())*-1)</f>
        <v>/</v>
      </c>
      <c r="D193" s="11" t="str">
        <f ca="1">IF(ISERROR(Tableau_owssvr_1[[#This Row],[Action 3 Effectivity Date]]-TODAY()),"/", (Tableau_owssvr_1[[#This Row],[Action 3 Effectivity Date]]-TODAY())*-1)</f>
        <v>/</v>
      </c>
      <c r="E193" s="12" t="str">
        <f>IF(ISERROR( Tableau_owssvr_1[[#This Row],[Criticality]]),"/",  Tableau_owssvr_1[[#This Row],[Criticality]])</f>
        <v>/</v>
      </c>
      <c r="F193" s="12" t="str">
        <f>IF(ISERROR( Tableau_owssvr_1[[#This Row],[Source]]),"/", Tableau_owssvr_1[[#This Row],[Source]])</f>
        <v>/</v>
      </c>
      <c r="G193" s="12" t="str">
        <f>IF(ISERROR( Tableau_owssvr_1[[#This Row],[Problem Statement]]),"/", Tableau_owssvr_1[[#This Row],[Problem Statement]])</f>
        <v>/</v>
      </c>
      <c r="H193" s="60"/>
      <c r="I193" s="12"/>
      <c r="J193" s="12" t="str">
        <f>IF(ISERROR( Tableau_owssvr_1[[#This Row],[Title]]),"/", Tableau_owssvr_1[[#This Row],[Title]])</f>
        <v>/</v>
      </c>
      <c r="K193" s="13" t="str">
        <f>IF(ISERROR( Tableau_owssvr_1[[#This Row],[Problem Initiator]]),"/", Tableau_owssvr_1[[#This Row],[Problem Initiator]])</f>
        <v>/</v>
      </c>
      <c r="L193" s="14" t="str">
        <f>IF(ISERROR( Tableau_owssvr_1[[#This Row],[Creation Date]]),"/", Tableau_owssvr_1[[#This Row],[Creation Date]])</f>
        <v>/</v>
      </c>
      <c r="M193" s="13" t="str">
        <f>IF(ISERROR(VLOOKUP(Tableau457452[[#This Row],[Problem Owner]],Table!E:F,2,FALSE)),"/",VLOOKUP(Tableau457452[[#This Row],[Problem Owner]],Table!E:F,2,FALSE))</f>
        <v>/</v>
      </c>
      <c r="N193" s="13" t="str">
        <f>IF(ISERROR( Tableau_owssvr_1[[#This Row],[Problem Owner]]),"/", Tableau_owssvr_1[[#This Row],[Problem Owner]])</f>
        <v>/</v>
      </c>
      <c r="O193" s="13" t="str">
        <f>IF(ISERROR( Tableau_owssvr_1[[#This Row],[Status]]),"/", Tableau_owssvr_1[[#This Row],[Status]])</f>
        <v>/</v>
      </c>
      <c r="P193" s="13" t="str">
        <f>IF(ISERROR( Tableau_owssvr_1[[#This Row],[Site Origin]]),"/", Tableau_owssvr_1[[#This Row],[Site Origin]])</f>
        <v>/</v>
      </c>
    </row>
    <row r="194" spans="1:16" x14ac:dyDescent="0.25">
      <c r="A194" s="11" t="str">
        <f ca="1">IF(ISERROR(ABS(Tableau_owssvr_1[[#This Row],[Creation Date]]-TODAY())),"/", ABS(Tableau_owssvr_1[[#This Row],[Creation Date]]-TODAY()))</f>
        <v>/</v>
      </c>
      <c r="B194" s="11" t="str">
        <f ca="1">IF(ISERROR(Tableau_owssvr_1[[#This Row],[Action 1 Effectivity Date]]-TODAY()),"/", (Tableau_owssvr_1[[#This Row],[Action 1 Effectivity Date]]-TODAY())*-1)</f>
        <v>/</v>
      </c>
      <c r="C194" s="11" t="str">
        <f ca="1">IF(ISERROR(Tableau_owssvr_1[[#This Row],[Action 2 Effectivity Date]]-TODAY()),"/", (Tableau_owssvr_1[[#This Row],[Action 2 Effectivity Date]]-TODAY())*-1)</f>
        <v>/</v>
      </c>
      <c r="D194" s="11" t="str">
        <f ca="1">IF(ISERROR(Tableau_owssvr_1[[#This Row],[Action 3 Effectivity Date]]-TODAY()),"/", (Tableau_owssvr_1[[#This Row],[Action 3 Effectivity Date]]-TODAY())*-1)</f>
        <v>/</v>
      </c>
      <c r="E194" s="12" t="str">
        <f>IF(ISERROR( Tableau_owssvr_1[[#This Row],[Criticality]]),"/",  Tableau_owssvr_1[[#This Row],[Criticality]])</f>
        <v>/</v>
      </c>
      <c r="F194" s="12" t="str">
        <f>IF(ISERROR( Tableau_owssvr_1[[#This Row],[Source]]),"/", Tableau_owssvr_1[[#This Row],[Source]])</f>
        <v>/</v>
      </c>
      <c r="G194" s="12" t="str">
        <f>IF(ISERROR( Tableau_owssvr_1[[#This Row],[Problem Statement]]),"/", Tableau_owssvr_1[[#This Row],[Problem Statement]])</f>
        <v>/</v>
      </c>
      <c r="H194" s="60"/>
      <c r="I194" s="12"/>
      <c r="J194" s="12" t="str">
        <f>IF(ISERROR( Tableau_owssvr_1[[#This Row],[Title]]),"/", Tableau_owssvr_1[[#This Row],[Title]])</f>
        <v>/</v>
      </c>
      <c r="K194" s="13" t="str">
        <f>IF(ISERROR( Tableau_owssvr_1[[#This Row],[Problem Initiator]]),"/", Tableau_owssvr_1[[#This Row],[Problem Initiator]])</f>
        <v>/</v>
      </c>
      <c r="L194" s="14" t="str">
        <f>IF(ISERROR( Tableau_owssvr_1[[#This Row],[Creation Date]]),"/", Tableau_owssvr_1[[#This Row],[Creation Date]])</f>
        <v>/</v>
      </c>
      <c r="M194" s="13" t="str">
        <f>IF(ISERROR(VLOOKUP(Tableau457452[[#This Row],[Problem Owner]],Table!E:F,2,FALSE)),"/",VLOOKUP(Tableau457452[[#This Row],[Problem Owner]],Table!E:F,2,FALSE))</f>
        <v>/</v>
      </c>
      <c r="N194" s="13" t="str">
        <f>IF(ISERROR( Tableau_owssvr_1[[#This Row],[Problem Owner]]),"/", Tableau_owssvr_1[[#This Row],[Problem Owner]])</f>
        <v>/</v>
      </c>
      <c r="O194" s="13" t="str">
        <f>IF(ISERROR( Tableau_owssvr_1[[#This Row],[Status]]),"/", Tableau_owssvr_1[[#This Row],[Status]])</f>
        <v>/</v>
      </c>
      <c r="P194" s="13" t="str">
        <f>IF(ISERROR( Tableau_owssvr_1[[#This Row],[Site Origin]]),"/", Tableau_owssvr_1[[#This Row],[Site Origin]])</f>
        <v>/</v>
      </c>
    </row>
    <row r="195" spans="1:16" x14ac:dyDescent="0.25">
      <c r="A195" s="11" t="str">
        <f ca="1">IF(ISERROR(ABS(Tableau_owssvr_1[[#This Row],[Creation Date]]-TODAY())),"/", ABS(Tableau_owssvr_1[[#This Row],[Creation Date]]-TODAY()))</f>
        <v>/</v>
      </c>
      <c r="B195" s="11" t="str">
        <f ca="1">IF(ISERROR(Tableau_owssvr_1[[#This Row],[Action 1 Effectivity Date]]-TODAY()),"/", (Tableau_owssvr_1[[#This Row],[Action 1 Effectivity Date]]-TODAY())*-1)</f>
        <v>/</v>
      </c>
      <c r="C195" s="11" t="str">
        <f ca="1">IF(ISERROR(Tableau_owssvr_1[[#This Row],[Action 2 Effectivity Date]]-TODAY()),"/", (Tableau_owssvr_1[[#This Row],[Action 2 Effectivity Date]]-TODAY())*-1)</f>
        <v>/</v>
      </c>
      <c r="D195" s="11" t="str">
        <f ca="1">IF(ISERROR(Tableau_owssvr_1[[#This Row],[Action 3 Effectivity Date]]-TODAY()),"/", (Tableau_owssvr_1[[#This Row],[Action 3 Effectivity Date]]-TODAY())*-1)</f>
        <v>/</v>
      </c>
      <c r="E195" s="12" t="str">
        <f>IF(ISERROR( Tableau_owssvr_1[[#This Row],[Criticality]]),"/",  Tableau_owssvr_1[[#This Row],[Criticality]])</f>
        <v>/</v>
      </c>
      <c r="F195" s="12" t="str">
        <f>IF(ISERROR( Tableau_owssvr_1[[#This Row],[Source]]),"/", Tableau_owssvr_1[[#This Row],[Source]])</f>
        <v>/</v>
      </c>
      <c r="G195" s="12" t="str">
        <f>IF(ISERROR( Tableau_owssvr_1[[#This Row],[Problem Statement]]),"/", Tableau_owssvr_1[[#This Row],[Problem Statement]])</f>
        <v>/</v>
      </c>
      <c r="H195" s="60"/>
      <c r="I195" s="12"/>
      <c r="J195" s="12" t="str">
        <f>IF(ISERROR( Tableau_owssvr_1[[#This Row],[Title]]),"/", Tableau_owssvr_1[[#This Row],[Title]])</f>
        <v>/</v>
      </c>
      <c r="K195" s="13" t="str">
        <f>IF(ISERROR( Tableau_owssvr_1[[#This Row],[Problem Initiator]]),"/", Tableau_owssvr_1[[#This Row],[Problem Initiator]])</f>
        <v>/</v>
      </c>
      <c r="L195" s="14" t="str">
        <f>IF(ISERROR( Tableau_owssvr_1[[#This Row],[Creation Date]]),"/", Tableau_owssvr_1[[#This Row],[Creation Date]])</f>
        <v>/</v>
      </c>
      <c r="M195" s="13" t="str">
        <f>IF(ISERROR(VLOOKUP(Tableau457452[[#This Row],[Problem Owner]],Table!E:F,2,FALSE)),"/",VLOOKUP(Tableau457452[[#This Row],[Problem Owner]],Table!E:F,2,FALSE))</f>
        <v>/</v>
      </c>
      <c r="N195" s="13" t="str">
        <f>IF(ISERROR( Tableau_owssvr_1[[#This Row],[Problem Owner]]),"/", Tableau_owssvr_1[[#This Row],[Problem Owner]])</f>
        <v>/</v>
      </c>
      <c r="O195" s="13" t="str">
        <f>IF(ISERROR( Tableau_owssvr_1[[#This Row],[Status]]),"/", Tableau_owssvr_1[[#This Row],[Status]])</f>
        <v>/</v>
      </c>
      <c r="P195" s="13" t="str">
        <f>IF(ISERROR( Tableau_owssvr_1[[#This Row],[Site Origin]]),"/", Tableau_owssvr_1[[#This Row],[Site Origin]])</f>
        <v>/</v>
      </c>
    </row>
    <row r="196" spans="1:16" x14ac:dyDescent="0.25">
      <c r="A196" s="11" t="str">
        <f ca="1">IF(ISERROR(ABS(Tableau_owssvr_1[[#This Row],[Creation Date]]-TODAY())),"/", ABS(Tableau_owssvr_1[[#This Row],[Creation Date]]-TODAY()))</f>
        <v>/</v>
      </c>
      <c r="B196" s="11" t="str">
        <f ca="1">IF(ISERROR(Tableau_owssvr_1[[#This Row],[Action 1 Effectivity Date]]-TODAY()),"/", (Tableau_owssvr_1[[#This Row],[Action 1 Effectivity Date]]-TODAY())*-1)</f>
        <v>/</v>
      </c>
      <c r="C196" s="11" t="str">
        <f ca="1">IF(ISERROR(Tableau_owssvr_1[[#This Row],[Action 2 Effectivity Date]]-TODAY()),"/", (Tableau_owssvr_1[[#This Row],[Action 2 Effectivity Date]]-TODAY())*-1)</f>
        <v>/</v>
      </c>
      <c r="D196" s="11" t="str">
        <f ca="1">IF(ISERROR(Tableau_owssvr_1[[#This Row],[Action 3 Effectivity Date]]-TODAY()),"/", (Tableau_owssvr_1[[#This Row],[Action 3 Effectivity Date]]-TODAY())*-1)</f>
        <v>/</v>
      </c>
      <c r="E196" s="12" t="str">
        <f>IF(ISERROR( Tableau_owssvr_1[[#This Row],[Criticality]]),"/",  Tableau_owssvr_1[[#This Row],[Criticality]])</f>
        <v>/</v>
      </c>
      <c r="F196" s="12" t="str">
        <f>IF(ISERROR( Tableau_owssvr_1[[#This Row],[Source]]),"/", Tableau_owssvr_1[[#This Row],[Source]])</f>
        <v>/</v>
      </c>
      <c r="G196" s="12" t="str">
        <f>IF(ISERROR( Tableau_owssvr_1[[#This Row],[Problem Statement]]),"/", Tableau_owssvr_1[[#This Row],[Problem Statement]])</f>
        <v>/</v>
      </c>
      <c r="H196" s="60"/>
      <c r="I196" s="12"/>
      <c r="J196" s="12" t="str">
        <f>IF(ISERROR( Tableau_owssvr_1[[#This Row],[Title]]),"/", Tableau_owssvr_1[[#This Row],[Title]])</f>
        <v>/</v>
      </c>
      <c r="K196" s="13" t="str">
        <f>IF(ISERROR( Tableau_owssvr_1[[#This Row],[Problem Initiator]]),"/", Tableau_owssvr_1[[#This Row],[Problem Initiator]])</f>
        <v>/</v>
      </c>
      <c r="L196" s="14" t="str">
        <f>IF(ISERROR( Tableau_owssvr_1[[#This Row],[Creation Date]]),"/", Tableau_owssvr_1[[#This Row],[Creation Date]])</f>
        <v>/</v>
      </c>
      <c r="M196" s="13" t="str">
        <f>IF(ISERROR(VLOOKUP(Tableau457452[[#This Row],[Problem Owner]],Table!E:F,2,FALSE)),"/",VLOOKUP(Tableau457452[[#This Row],[Problem Owner]],Table!E:F,2,FALSE))</f>
        <v>/</v>
      </c>
      <c r="N196" s="13" t="str">
        <f>IF(ISERROR( Tableau_owssvr_1[[#This Row],[Problem Owner]]),"/", Tableau_owssvr_1[[#This Row],[Problem Owner]])</f>
        <v>/</v>
      </c>
      <c r="O196" s="13" t="str">
        <f>IF(ISERROR( Tableau_owssvr_1[[#This Row],[Status]]),"/", Tableau_owssvr_1[[#This Row],[Status]])</f>
        <v>/</v>
      </c>
      <c r="P196" s="13" t="str">
        <f>IF(ISERROR( Tableau_owssvr_1[[#This Row],[Site Origin]]),"/", Tableau_owssvr_1[[#This Row],[Site Origin]])</f>
        <v>/</v>
      </c>
    </row>
    <row r="197" spans="1:16" x14ac:dyDescent="0.25">
      <c r="A197" s="11" t="str">
        <f ca="1">IF(ISERROR(ABS(Tableau_owssvr_1[[#This Row],[Creation Date]]-TODAY())),"/", ABS(Tableau_owssvr_1[[#This Row],[Creation Date]]-TODAY()))</f>
        <v>/</v>
      </c>
      <c r="B197" s="11" t="str">
        <f ca="1">IF(ISERROR(Tableau_owssvr_1[[#This Row],[Action 1 Effectivity Date]]-TODAY()),"/", (Tableau_owssvr_1[[#This Row],[Action 1 Effectivity Date]]-TODAY())*-1)</f>
        <v>/</v>
      </c>
      <c r="C197" s="11" t="str">
        <f ca="1">IF(ISERROR(Tableau_owssvr_1[[#This Row],[Action 2 Effectivity Date]]-TODAY()),"/", (Tableau_owssvr_1[[#This Row],[Action 2 Effectivity Date]]-TODAY())*-1)</f>
        <v>/</v>
      </c>
      <c r="D197" s="11" t="str">
        <f ca="1">IF(ISERROR(Tableau_owssvr_1[[#This Row],[Action 3 Effectivity Date]]-TODAY()),"/", (Tableau_owssvr_1[[#This Row],[Action 3 Effectivity Date]]-TODAY())*-1)</f>
        <v>/</v>
      </c>
      <c r="E197" s="12" t="str">
        <f>IF(ISERROR( Tableau_owssvr_1[[#This Row],[Criticality]]),"/",  Tableau_owssvr_1[[#This Row],[Criticality]])</f>
        <v>/</v>
      </c>
      <c r="F197" s="12" t="str">
        <f>IF(ISERROR( Tableau_owssvr_1[[#This Row],[Source]]),"/", Tableau_owssvr_1[[#This Row],[Source]])</f>
        <v>/</v>
      </c>
      <c r="G197" s="12" t="str">
        <f>IF(ISERROR( Tableau_owssvr_1[[#This Row],[Problem Statement]]),"/", Tableau_owssvr_1[[#This Row],[Problem Statement]])</f>
        <v>/</v>
      </c>
      <c r="H197" s="60"/>
      <c r="I197" s="12"/>
      <c r="J197" s="12" t="str">
        <f>IF(ISERROR( Tableau_owssvr_1[[#This Row],[Title]]),"/", Tableau_owssvr_1[[#This Row],[Title]])</f>
        <v>/</v>
      </c>
      <c r="K197" s="13" t="str">
        <f>IF(ISERROR( Tableau_owssvr_1[[#This Row],[Problem Initiator]]),"/", Tableau_owssvr_1[[#This Row],[Problem Initiator]])</f>
        <v>/</v>
      </c>
      <c r="L197" s="14" t="str">
        <f>IF(ISERROR( Tableau_owssvr_1[[#This Row],[Creation Date]]),"/", Tableau_owssvr_1[[#This Row],[Creation Date]])</f>
        <v>/</v>
      </c>
      <c r="M197" s="13" t="str">
        <f>IF(ISERROR(VLOOKUP(Tableau457452[[#This Row],[Problem Owner]],Table!E:F,2,FALSE)),"/",VLOOKUP(Tableau457452[[#This Row],[Problem Owner]],Table!E:F,2,FALSE))</f>
        <v>/</v>
      </c>
      <c r="N197" s="13" t="str">
        <f>IF(ISERROR( Tableau_owssvr_1[[#This Row],[Problem Owner]]),"/", Tableau_owssvr_1[[#This Row],[Problem Owner]])</f>
        <v>/</v>
      </c>
      <c r="O197" s="13" t="str">
        <f>IF(ISERROR( Tableau_owssvr_1[[#This Row],[Status]]),"/", Tableau_owssvr_1[[#This Row],[Status]])</f>
        <v>/</v>
      </c>
      <c r="P197" s="13" t="str">
        <f>IF(ISERROR( Tableau_owssvr_1[[#This Row],[Site Origin]]),"/", Tableau_owssvr_1[[#This Row],[Site Origin]])</f>
        <v>/</v>
      </c>
    </row>
    <row r="198" spans="1:16" x14ac:dyDescent="0.25">
      <c r="A198" s="11" t="str">
        <f ca="1">IF(ISERROR(ABS(Tableau_owssvr_1[[#This Row],[Creation Date]]-TODAY())),"/", ABS(Tableau_owssvr_1[[#This Row],[Creation Date]]-TODAY()))</f>
        <v>/</v>
      </c>
      <c r="B198" s="11" t="str">
        <f ca="1">IF(ISERROR(Tableau_owssvr_1[[#This Row],[Action 1 Effectivity Date]]-TODAY()),"/", (Tableau_owssvr_1[[#This Row],[Action 1 Effectivity Date]]-TODAY())*-1)</f>
        <v>/</v>
      </c>
      <c r="C198" s="11" t="str">
        <f ca="1">IF(ISERROR(Tableau_owssvr_1[[#This Row],[Action 2 Effectivity Date]]-TODAY()),"/", (Tableau_owssvr_1[[#This Row],[Action 2 Effectivity Date]]-TODAY())*-1)</f>
        <v>/</v>
      </c>
      <c r="D198" s="11" t="str">
        <f ca="1">IF(ISERROR(Tableau_owssvr_1[[#This Row],[Action 3 Effectivity Date]]-TODAY()),"/", (Tableau_owssvr_1[[#This Row],[Action 3 Effectivity Date]]-TODAY())*-1)</f>
        <v>/</v>
      </c>
      <c r="E198" s="12" t="str">
        <f>IF(ISERROR( Tableau_owssvr_1[[#This Row],[Criticality]]),"/",  Tableau_owssvr_1[[#This Row],[Criticality]])</f>
        <v>/</v>
      </c>
      <c r="F198" s="12" t="str">
        <f>IF(ISERROR( Tableau_owssvr_1[[#This Row],[Source]]),"/", Tableau_owssvr_1[[#This Row],[Source]])</f>
        <v>/</v>
      </c>
      <c r="G198" s="12" t="str">
        <f>IF(ISERROR( Tableau_owssvr_1[[#This Row],[Problem Statement]]),"/", Tableau_owssvr_1[[#This Row],[Problem Statement]])</f>
        <v>/</v>
      </c>
      <c r="H198" s="60"/>
      <c r="I198" s="12"/>
      <c r="J198" s="12" t="str">
        <f>IF(ISERROR( Tableau_owssvr_1[[#This Row],[Title]]),"/", Tableau_owssvr_1[[#This Row],[Title]])</f>
        <v>/</v>
      </c>
      <c r="K198" s="13" t="str">
        <f>IF(ISERROR( Tableau_owssvr_1[[#This Row],[Problem Initiator]]),"/", Tableau_owssvr_1[[#This Row],[Problem Initiator]])</f>
        <v>/</v>
      </c>
      <c r="L198" s="14" t="str">
        <f>IF(ISERROR( Tableau_owssvr_1[[#This Row],[Creation Date]]),"/", Tableau_owssvr_1[[#This Row],[Creation Date]])</f>
        <v>/</v>
      </c>
      <c r="M198" s="13" t="str">
        <f>IF(ISERROR(VLOOKUP(Tableau457452[[#This Row],[Problem Owner]],Table!E:F,2,FALSE)),"/",VLOOKUP(Tableau457452[[#This Row],[Problem Owner]],Table!E:F,2,FALSE))</f>
        <v>/</v>
      </c>
      <c r="N198" s="13" t="str">
        <f>IF(ISERROR( Tableau_owssvr_1[[#This Row],[Problem Owner]]),"/", Tableau_owssvr_1[[#This Row],[Problem Owner]])</f>
        <v>/</v>
      </c>
      <c r="O198" s="13" t="str">
        <f>IF(ISERROR( Tableau_owssvr_1[[#This Row],[Status]]),"/", Tableau_owssvr_1[[#This Row],[Status]])</f>
        <v>/</v>
      </c>
      <c r="P198" s="13" t="str">
        <f>IF(ISERROR( Tableau_owssvr_1[[#This Row],[Site Origin]]),"/", Tableau_owssvr_1[[#This Row],[Site Origin]])</f>
        <v>/</v>
      </c>
    </row>
    <row r="199" spans="1:16" x14ac:dyDescent="0.25">
      <c r="A199" s="11" t="str">
        <f ca="1">IF(ISERROR(ABS(Tableau_owssvr_1[[#This Row],[Creation Date]]-TODAY())),"/", ABS(Tableau_owssvr_1[[#This Row],[Creation Date]]-TODAY()))</f>
        <v>/</v>
      </c>
      <c r="B199" s="11" t="str">
        <f ca="1">IF(ISERROR(Tableau_owssvr_1[[#This Row],[Action 1 Effectivity Date]]-TODAY()),"/", (Tableau_owssvr_1[[#This Row],[Action 1 Effectivity Date]]-TODAY())*-1)</f>
        <v>/</v>
      </c>
      <c r="C199" s="11" t="str">
        <f ca="1">IF(ISERROR(Tableau_owssvr_1[[#This Row],[Action 2 Effectivity Date]]-TODAY()),"/", (Tableau_owssvr_1[[#This Row],[Action 2 Effectivity Date]]-TODAY())*-1)</f>
        <v>/</v>
      </c>
      <c r="D199" s="11" t="str">
        <f ca="1">IF(ISERROR(Tableau_owssvr_1[[#This Row],[Action 3 Effectivity Date]]-TODAY()),"/", (Tableau_owssvr_1[[#This Row],[Action 3 Effectivity Date]]-TODAY())*-1)</f>
        <v>/</v>
      </c>
      <c r="E199" s="12" t="str">
        <f>IF(ISERROR( Tableau_owssvr_1[[#This Row],[Criticality]]),"/",  Tableau_owssvr_1[[#This Row],[Criticality]])</f>
        <v>/</v>
      </c>
      <c r="F199" s="12" t="str">
        <f>IF(ISERROR( Tableau_owssvr_1[[#This Row],[Source]]),"/", Tableau_owssvr_1[[#This Row],[Source]])</f>
        <v>/</v>
      </c>
      <c r="G199" s="12" t="str">
        <f>IF(ISERROR( Tableau_owssvr_1[[#This Row],[Problem Statement]]),"/", Tableau_owssvr_1[[#This Row],[Problem Statement]])</f>
        <v>/</v>
      </c>
      <c r="H199" s="60"/>
      <c r="I199" s="12"/>
      <c r="J199" s="12" t="str">
        <f>IF(ISERROR( Tableau_owssvr_1[[#This Row],[Title]]),"/", Tableau_owssvr_1[[#This Row],[Title]])</f>
        <v>/</v>
      </c>
      <c r="K199" s="13" t="str">
        <f>IF(ISERROR( Tableau_owssvr_1[[#This Row],[Problem Initiator]]),"/", Tableau_owssvr_1[[#This Row],[Problem Initiator]])</f>
        <v>/</v>
      </c>
      <c r="L199" s="14" t="str">
        <f>IF(ISERROR( Tableau_owssvr_1[[#This Row],[Creation Date]]),"/", Tableau_owssvr_1[[#This Row],[Creation Date]])</f>
        <v>/</v>
      </c>
      <c r="M199" s="13" t="str">
        <f>IF(ISERROR(VLOOKUP(Tableau457452[[#This Row],[Problem Owner]],Table!E:F,2,FALSE)),"/",VLOOKUP(Tableau457452[[#This Row],[Problem Owner]],Table!E:F,2,FALSE))</f>
        <v>/</v>
      </c>
      <c r="N199" s="13" t="str">
        <f>IF(ISERROR( Tableau_owssvr_1[[#This Row],[Problem Owner]]),"/", Tableau_owssvr_1[[#This Row],[Problem Owner]])</f>
        <v>/</v>
      </c>
      <c r="O199" s="13" t="str">
        <f>IF(ISERROR( Tableau_owssvr_1[[#This Row],[Status]]),"/", Tableau_owssvr_1[[#This Row],[Status]])</f>
        <v>/</v>
      </c>
      <c r="P199" s="13" t="str">
        <f>IF(ISERROR( Tableau_owssvr_1[[#This Row],[Site Origin]]),"/", Tableau_owssvr_1[[#This Row],[Site Origin]])</f>
        <v>/</v>
      </c>
    </row>
    <row r="200" spans="1:16" x14ac:dyDescent="0.25">
      <c r="A200" s="65" t="str">
        <f ca="1">IF(ISERROR(ABS(Tableau_owssvr_1[[#This Row],[Creation Date]]-TODAY())),"/", ABS(Tableau_owssvr_1[[#This Row],[Creation Date]]-TODAY()))</f>
        <v>/</v>
      </c>
      <c r="B200" s="65" t="str">
        <f ca="1">IF(ISERROR(Tableau_owssvr_1[[#This Row],[Action 1 Effectivity Date]]-TODAY()),"/", (Tableau_owssvr_1[[#This Row],[Action 1 Effectivity Date]]-TODAY())*-1)</f>
        <v>/</v>
      </c>
      <c r="C200" s="65" t="str">
        <f ca="1">IF(ISERROR(Tableau_owssvr_1[[#This Row],[Action 2 Effectivity Date]]-TODAY()),"/", (Tableau_owssvr_1[[#This Row],[Action 2 Effectivity Date]]-TODAY())*-1)</f>
        <v>/</v>
      </c>
      <c r="D200" s="65" t="str">
        <f ca="1">IF(ISERROR(Tableau_owssvr_1[[#This Row],[Action 3 Effectivity Date]]-TODAY()),"/", (Tableau_owssvr_1[[#This Row],[Action 3 Effectivity Date]]-TODAY())*-1)</f>
        <v>/</v>
      </c>
      <c r="E200" s="66" t="str">
        <f>IF(ISERROR( Tableau_owssvr_1[[#This Row],[Criticality]]),"/",  Tableau_owssvr_1[[#This Row],[Criticality]])</f>
        <v>/</v>
      </c>
      <c r="F200" s="66" t="str">
        <f>IF(ISERROR( Tableau_owssvr_1[[#This Row],[Source]]),"/", Tableau_owssvr_1[[#This Row],[Source]])</f>
        <v>/</v>
      </c>
      <c r="G200" s="66" t="str">
        <f>IF(ISERROR( Tableau_owssvr_1[[#This Row],[Problem Statement]]),"/", Tableau_owssvr_1[[#This Row],[Problem Statement]])</f>
        <v>/</v>
      </c>
      <c r="H200" s="60"/>
      <c r="I200" s="66"/>
      <c r="J200" s="66" t="str">
        <f>IF(ISERROR( Tableau_owssvr_1[[#This Row],[Title]]),"/", Tableau_owssvr_1[[#This Row],[Title]])</f>
        <v>/</v>
      </c>
      <c r="K200" s="67" t="str">
        <f>IF(ISERROR( Tableau_owssvr_1[[#This Row],[Problem Initiator]]),"/", Tableau_owssvr_1[[#This Row],[Problem Initiator]])</f>
        <v>/</v>
      </c>
      <c r="L200" s="68" t="str">
        <f>IF(ISERROR( Tableau_owssvr_1[[#This Row],[Creation Date]]),"/", Tableau_owssvr_1[[#This Row],[Creation Date]])</f>
        <v>/</v>
      </c>
      <c r="M200" s="67" t="str">
        <f>IF(ISERROR(VLOOKUP(Tableau457452[[#This Row],[Problem Owner]],Table!E:F,2,FALSE)),"/",VLOOKUP(Tableau457452[[#This Row],[Problem Owner]],Table!E:F,2,FALSE))</f>
        <v>/</v>
      </c>
      <c r="N200" s="67" t="str">
        <f>IF(ISERROR( Tableau_owssvr_1[[#This Row],[Problem Owner]]),"/", Tableau_owssvr_1[[#This Row],[Problem Owner]])</f>
        <v>/</v>
      </c>
      <c r="O200" s="67" t="str">
        <f>IF(ISERROR( Tableau_owssvr_1[[#This Row],[Status]]),"/", Tableau_owssvr_1[[#This Row],[Status]])</f>
        <v>/</v>
      </c>
      <c r="P200" s="67" t="str">
        <f>IF(ISERROR( Tableau_owssvr_1[[#This Row],[Site Origin]]),"/", Tableau_owssvr_1[[#This Row],[Site Origin]])</f>
        <v>/</v>
      </c>
    </row>
    <row r="208" spans="1:16" x14ac:dyDescent="0.2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O208" s="10"/>
    </row>
    <row r="209" spans="1:15" x14ac:dyDescent="0.2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O209" s="10"/>
    </row>
    <row r="210" spans="1:15" x14ac:dyDescent="0.2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O210" s="10"/>
    </row>
    <row r="211" spans="1:15" x14ac:dyDescent="0.2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O211" s="10"/>
    </row>
    <row r="212" spans="1:15" x14ac:dyDescent="0.2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O212" s="10"/>
    </row>
    <row r="213" spans="1:15" x14ac:dyDescent="0.2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O213" s="10"/>
    </row>
    <row r="214" spans="1:15" x14ac:dyDescent="0.2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O214" s="10"/>
    </row>
    <row r="215" spans="1:15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O215" s="10"/>
    </row>
    <row r="216" spans="1:15" x14ac:dyDescent="0.2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O216" s="10"/>
    </row>
    <row r="217" spans="1:15" x14ac:dyDescent="0.2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O217" s="10"/>
    </row>
    <row r="218" spans="1:15" x14ac:dyDescent="0.2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O218" s="10"/>
    </row>
    <row r="219" spans="1:15" x14ac:dyDescent="0.2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O219" s="10"/>
    </row>
    <row r="220" spans="1:15" x14ac:dyDescent="0.2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O220" s="10"/>
    </row>
    <row r="221" spans="1:15" x14ac:dyDescent="0.2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O221" s="10"/>
    </row>
    <row r="222" spans="1:15" x14ac:dyDescent="0.2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O222" s="10"/>
    </row>
    <row r="223" spans="1:15" x14ac:dyDescent="0.2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O223" s="10"/>
    </row>
    <row r="224" spans="1:15" x14ac:dyDescent="0.2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O224" s="10"/>
    </row>
    <row r="225" spans="1:15" x14ac:dyDescent="0.2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O225" s="10"/>
    </row>
    <row r="226" spans="1:15" x14ac:dyDescent="0.2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O226" s="10"/>
    </row>
    <row r="227" spans="1:15" x14ac:dyDescent="0.2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O227" s="10"/>
    </row>
    <row r="228" spans="1:15" x14ac:dyDescent="0.2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O228" s="10"/>
    </row>
    <row r="229" spans="1:15" x14ac:dyDescent="0.2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O229" s="10"/>
    </row>
    <row r="230" spans="1:15" x14ac:dyDescent="0.2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O230" s="10"/>
    </row>
    <row r="231" spans="1:15" x14ac:dyDescent="0.2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O231" s="10"/>
    </row>
    <row r="232" spans="1:15" x14ac:dyDescent="0.2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O232" s="10"/>
    </row>
    <row r="233" spans="1:15" x14ac:dyDescent="0.2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O233" s="10"/>
    </row>
    <row r="234" spans="1:15" x14ac:dyDescent="0.2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O234" s="10"/>
    </row>
    <row r="235" spans="1:15" x14ac:dyDescent="0.2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O235" s="10"/>
    </row>
    <row r="236" spans="1:15" x14ac:dyDescent="0.2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O236" s="10"/>
    </row>
    <row r="237" spans="1:15" x14ac:dyDescent="0.2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O237" s="10"/>
    </row>
    <row r="238" spans="1:15" x14ac:dyDescent="0.2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O238" s="10"/>
    </row>
    <row r="239" spans="1:15" x14ac:dyDescent="0.2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O239" s="10"/>
    </row>
    <row r="240" spans="1:15" x14ac:dyDescent="0.2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O240" s="10"/>
    </row>
    <row r="241" spans="1:15" x14ac:dyDescent="0.2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O241" s="10"/>
    </row>
    <row r="242" spans="1:15" x14ac:dyDescent="0.2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O242" s="10"/>
    </row>
    <row r="243" spans="1:15" x14ac:dyDescent="0.2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O243" s="10"/>
    </row>
    <row r="244" spans="1:15" x14ac:dyDescent="0.2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O244" s="10"/>
    </row>
    <row r="245" spans="1:15" x14ac:dyDescent="0.2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O245" s="10"/>
    </row>
    <row r="246" spans="1:15" x14ac:dyDescent="0.2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O246" s="10"/>
    </row>
    <row r="247" spans="1:15" x14ac:dyDescent="0.2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O247" s="10"/>
    </row>
    <row r="248" spans="1:15" x14ac:dyDescent="0.2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O248" s="10"/>
    </row>
    <row r="249" spans="1:15" x14ac:dyDescent="0.2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O249" s="10"/>
    </row>
    <row r="250" spans="1:15" x14ac:dyDescent="0.2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O250" s="10"/>
    </row>
    <row r="251" spans="1:15" x14ac:dyDescent="0.2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O251" s="10"/>
    </row>
    <row r="252" spans="1:15" x14ac:dyDescent="0.2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O252" s="10"/>
    </row>
    <row r="253" spans="1:15" x14ac:dyDescent="0.2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O253" s="10"/>
    </row>
    <row r="254" spans="1:15" x14ac:dyDescent="0.2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O254" s="10"/>
    </row>
    <row r="255" spans="1:15" x14ac:dyDescent="0.2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O255" s="10"/>
    </row>
    <row r="256" spans="1:15" x14ac:dyDescent="0.2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O256" s="10"/>
    </row>
    <row r="257" spans="1:15" x14ac:dyDescent="0.2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O257" s="10"/>
    </row>
    <row r="258" spans="1:15" x14ac:dyDescent="0.2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O258" s="10"/>
    </row>
    <row r="259" spans="1:15" x14ac:dyDescent="0.2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O259" s="10"/>
    </row>
    <row r="260" spans="1:15" x14ac:dyDescent="0.2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O260" s="10"/>
    </row>
    <row r="261" spans="1:15" x14ac:dyDescent="0.2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O261" s="10"/>
    </row>
    <row r="262" spans="1:15" x14ac:dyDescent="0.2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O262" s="10"/>
    </row>
    <row r="263" spans="1:15" x14ac:dyDescent="0.2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O263" s="10"/>
    </row>
    <row r="264" spans="1:15" x14ac:dyDescent="0.2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O264" s="10"/>
    </row>
    <row r="265" spans="1:15" x14ac:dyDescent="0.2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O265" s="10"/>
    </row>
    <row r="266" spans="1:15" x14ac:dyDescent="0.2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O266" s="10"/>
    </row>
    <row r="267" spans="1:15" x14ac:dyDescent="0.2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O267" s="10"/>
    </row>
    <row r="268" spans="1:15" x14ac:dyDescent="0.2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O268" s="10"/>
    </row>
    <row r="269" spans="1:15" x14ac:dyDescent="0.2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O269" s="10"/>
    </row>
    <row r="270" spans="1:15" x14ac:dyDescent="0.2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O270" s="10"/>
    </row>
    <row r="271" spans="1:15" x14ac:dyDescent="0.2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O271" s="10"/>
    </row>
    <row r="272" spans="1:15" x14ac:dyDescent="0.2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O272" s="10"/>
    </row>
    <row r="273" spans="1:15" x14ac:dyDescent="0.2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O273" s="10"/>
    </row>
    <row r="274" spans="1:15" x14ac:dyDescent="0.2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O274" s="10"/>
    </row>
    <row r="275" spans="1:15" x14ac:dyDescent="0.2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O275" s="10"/>
    </row>
    <row r="276" spans="1:15" x14ac:dyDescent="0.2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O276" s="10"/>
    </row>
    <row r="277" spans="1:15" x14ac:dyDescent="0.2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O277" s="10"/>
    </row>
    <row r="278" spans="1:15" x14ac:dyDescent="0.2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O278" s="10"/>
    </row>
    <row r="279" spans="1:15" x14ac:dyDescent="0.2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O279" s="10"/>
    </row>
    <row r="280" spans="1:15" x14ac:dyDescent="0.2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O280" s="10"/>
    </row>
    <row r="281" spans="1:15" x14ac:dyDescent="0.2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O281" s="10"/>
    </row>
    <row r="282" spans="1:15" x14ac:dyDescent="0.2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O282" s="10"/>
    </row>
    <row r="283" spans="1:15" x14ac:dyDescent="0.2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O283" s="10"/>
    </row>
    <row r="284" spans="1:15" x14ac:dyDescent="0.2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O284" s="10"/>
    </row>
    <row r="285" spans="1:15" x14ac:dyDescent="0.2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O285" s="10"/>
    </row>
    <row r="286" spans="1:15" x14ac:dyDescent="0.2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O286" s="10"/>
    </row>
    <row r="287" spans="1:15" x14ac:dyDescent="0.2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O287" s="10"/>
    </row>
    <row r="288" spans="1:15" x14ac:dyDescent="0.2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O288" s="10"/>
    </row>
    <row r="289" spans="1:15" x14ac:dyDescent="0.2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O289" s="10"/>
    </row>
    <row r="290" spans="1:15" x14ac:dyDescent="0.2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O290" s="10"/>
    </row>
    <row r="291" spans="1:15" x14ac:dyDescent="0.2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O291" s="10"/>
    </row>
    <row r="292" spans="1:15" x14ac:dyDescent="0.2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O292" s="10"/>
    </row>
    <row r="293" spans="1:15" x14ac:dyDescent="0.2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O293" s="10"/>
    </row>
    <row r="294" spans="1:15" x14ac:dyDescent="0.2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O294" s="10"/>
    </row>
    <row r="295" spans="1:15" x14ac:dyDescent="0.2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O295" s="10"/>
    </row>
    <row r="296" spans="1:15" x14ac:dyDescent="0.2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O296" s="10"/>
    </row>
    <row r="297" spans="1:15" x14ac:dyDescent="0.2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O297" s="10"/>
    </row>
    <row r="298" spans="1:15" x14ac:dyDescent="0.2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O298" s="10"/>
    </row>
    <row r="299" spans="1:15" x14ac:dyDescent="0.2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O299" s="10"/>
    </row>
    <row r="300" spans="1:15" x14ac:dyDescent="0.2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O300" s="10"/>
    </row>
    <row r="301" spans="1:15" x14ac:dyDescent="0.2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O301" s="10"/>
    </row>
    <row r="302" spans="1:15" x14ac:dyDescent="0.2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O302" s="10"/>
    </row>
    <row r="303" spans="1:15" x14ac:dyDescent="0.2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O303" s="10"/>
    </row>
    <row r="304" spans="1:15" x14ac:dyDescent="0.2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O304" s="10"/>
    </row>
    <row r="305" spans="1:15" x14ac:dyDescent="0.2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O305" s="10"/>
    </row>
    <row r="306" spans="1:15" x14ac:dyDescent="0.2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O306" s="10"/>
    </row>
    <row r="307" spans="1:15" x14ac:dyDescent="0.2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O307" s="10"/>
    </row>
    <row r="308" spans="1:15" x14ac:dyDescent="0.2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O308" s="10"/>
    </row>
    <row r="309" spans="1:15" x14ac:dyDescent="0.2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O309" s="10"/>
    </row>
    <row r="310" spans="1:15" x14ac:dyDescent="0.2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O310" s="10"/>
    </row>
    <row r="311" spans="1:15" x14ac:dyDescent="0.2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O311" s="10"/>
    </row>
    <row r="312" spans="1:15" x14ac:dyDescent="0.2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O312" s="10"/>
    </row>
    <row r="313" spans="1:15" x14ac:dyDescent="0.2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O313" s="10"/>
    </row>
    <row r="314" spans="1:15" x14ac:dyDescent="0.2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O314" s="10"/>
    </row>
    <row r="315" spans="1:15" x14ac:dyDescent="0.2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O315" s="10"/>
    </row>
    <row r="316" spans="1:15" x14ac:dyDescent="0.2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O316" s="10"/>
    </row>
    <row r="317" spans="1:15" x14ac:dyDescent="0.2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O317" s="10"/>
    </row>
    <row r="318" spans="1:15" x14ac:dyDescent="0.2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O318" s="10"/>
    </row>
    <row r="319" spans="1:15" x14ac:dyDescent="0.2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O319" s="10"/>
    </row>
    <row r="320" spans="1:15" x14ac:dyDescent="0.2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O320" s="10"/>
    </row>
    <row r="321" spans="1:15" x14ac:dyDescent="0.2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O321" s="10"/>
    </row>
    <row r="322" spans="1:15" x14ac:dyDescent="0.2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O322" s="10"/>
    </row>
    <row r="323" spans="1:15" x14ac:dyDescent="0.2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O323" s="10"/>
    </row>
    <row r="324" spans="1:15" x14ac:dyDescent="0.2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O324" s="10"/>
    </row>
    <row r="325" spans="1:15" x14ac:dyDescent="0.2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O325" s="10"/>
    </row>
    <row r="326" spans="1:15" x14ac:dyDescent="0.2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O326" s="10"/>
    </row>
    <row r="327" spans="1:15" x14ac:dyDescent="0.2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O327" s="10"/>
    </row>
    <row r="328" spans="1:15" x14ac:dyDescent="0.2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O328" s="10"/>
    </row>
    <row r="329" spans="1:15" x14ac:dyDescent="0.2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O329" s="10"/>
    </row>
    <row r="330" spans="1:15" x14ac:dyDescent="0.2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O330" s="10"/>
    </row>
    <row r="331" spans="1:15" x14ac:dyDescent="0.2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O331" s="10"/>
    </row>
    <row r="332" spans="1:15" x14ac:dyDescent="0.2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O332" s="10"/>
    </row>
    <row r="333" spans="1:15" x14ac:dyDescent="0.2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O333" s="10"/>
    </row>
    <row r="334" spans="1:15" x14ac:dyDescent="0.2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O334" s="10"/>
    </row>
    <row r="335" spans="1:15" x14ac:dyDescent="0.2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O335" s="10"/>
    </row>
    <row r="336" spans="1:15" x14ac:dyDescent="0.2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O336" s="10"/>
    </row>
    <row r="337" spans="1:15" x14ac:dyDescent="0.2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O337" s="10"/>
    </row>
    <row r="338" spans="1:15" x14ac:dyDescent="0.2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O338" s="10"/>
    </row>
    <row r="339" spans="1:15" x14ac:dyDescent="0.2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O339" s="10"/>
    </row>
    <row r="340" spans="1:15" x14ac:dyDescent="0.2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O340" s="10"/>
    </row>
    <row r="341" spans="1:15" x14ac:dyDescent="0.2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O341" s="10"/>
    </row>
    <row r="342" spans="1:15" x14ac:dyDescent="0.2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O342" s="10"/>
    </row>
    <row r="343" spans="1:15" x14ac:dyDescent="0.2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O343" s="10"/>
    </row>
    <row r="344" spans="1:15" x14ac:dyDescent="0.2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O344" s="10"/>
    </row>
    <row r="345" spans="1:15" x14ac:dyDescent="0.2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O345" s="10"/>
    </row>
    <row r="346" spans="1:15" x14ac:dyDescent="0.2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O346" s="10"/>
    </row>
    <row r="347" spans="1:15" x14ac:dyDescent="0.2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O347" s="10"/>
    </row>
    <row r="348" spans="1:15" x14ac:dyDescent="0.2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O348" s="10"/>
    </row>
    <row r="349" spans="1:15" x14ac:dyDescent="0.2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O349" s="10"/>
    </row>
    <row r="350" spans="1:15" x14ac:dyDescent="0.2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O350" s="10"/>
    </row>
    <row r="351" spans="1:15" x14ac:dyDescent="0.2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O351" s="10"/>
    </row>
    <row r="352" spans="1:15" x14ac:dyDescent="0.2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O352" s="10"/>
    </row>
    <row r="353" spans="1:15" x14ac:dyDescent="0.2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O353" s="10"/>
    </row>
    <row r="354" spans="1:15" x14ac:dyDescent="0.2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O354" s="10"/>
    </row>
    <row r="355" spans="1:15" x14ac:dyDescent="0.2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O355" s="10"/>
    </row>
    <row r="356" spans="1:15" x14ac:dyDescent="0.2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O356" s="10"/>
    </row>
    <row r="357" spans="1:15" x14ac:dyDescent="0.2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O357" s="10"/>
    </row>
    <row r="358" spans="1:15" x14ac:dyDescent="0.2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O358" s="10"/>
    </row>
    <row r="359" spans="1:15" x14ac:dyDescent="0.2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O359" s="10"/>
    </row>
    <row r="360" spans="1:15" x14ac:dyDescent="0.2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O360" s="10"/>
    </row>
    <row r="361" spans="1:15" x14ac:dyDescent="0.2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O361" s="10"/>
    </row>
    <row r="362" spans="1:15" x14ac:dyDescent="0.2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O362" s="10"/>
    </row>
    <row r="363" spans="1:15" x14ac:dyDescent="0.2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O363" s="10"/>
    </row>
    <row r="364" spans="1:15" x14ac:dyDescent="0.2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O364" s="10"/>
    </row>
    <row r="365" spans="1:15" x14ac:dyDescent="0.2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O365" s="10"/>
    </row>
    <row r="366" spans="1:15" x14ac:dyDescent="0.2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O366" s="10"/>
    </row>
    <row r="367" spans="1:15" x14ac:dyDescent="0.2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O367" s="10"/>
    </row>
    <row r="368" spans="1:15" x14ac:dyDescent="0.2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O368" s="10"/>
    </row>
    <row r="369" spans="1:15" x14ac:dyDescent="0.2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O369" s="10"/>
    </row>
    <row r="370" spans="1:15" x14ac:dyDescent="0.2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O370" s="10"/>
    </row>
    <row r="371" spans="1:15" x14ac:dyDescent="0.2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O371" s="10"/>
    </row>
    <row r="372" spans="1:15" x14ac:dyDescent="0.2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O372" s="10"/>
    </row>
    <row r="373" spans="1:15" x14ac:dyDescent="0.2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O373" s="10"/>
    </row>
    <row r="374" spans="1:15" x14ac:dyDescent="0.2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O374" s="10"/>
    </row>
    <row r="375" spans="1:15" x14ac:dyDescent="0.2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O375" s="10"/>
    </row>
    <row r="376" spans="1:15" x14ac:dyDescent="0.2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O376" s="10"/>
    </row>
    <row r="377" spans="1:15" x14ac:dyDescent="0.2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O377" s="10"/>
    </row>
    <row r="378" spans="1:15" x14ac:dyDescent="0.2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O378" s="10"/>
    </row>
    <row r="379" spans="1:15" x14ac:dyDescent="0.2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O379" s="10"/>
    </row>
    <row r="380" spans="1:15" x14ac:dyDescent="0.2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O380" s="10"/>
    </row>
    <row r="381" spans="1:15" x14ac:dyDescent="0.2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O381" s="10"/>
    </row>
    <row r="382" spans="1:15" x14ac:dyDescent="0.2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O382" s="10"/>
    </row>
    <row r="383" spans="1:15" x14ac:dyDescent="0.2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O383" s="10"/>
    </row>
    <row r="384" spans="1:15" x14ac:dyDescent="0.2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O384" s="10"/>
    </row>
    <row r="385" spans="1:15" x14ac:dyDescent="0.2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O385" s="10"/>
    </row>
    <row r="386" spans="1:15" x14ac:dyDescent="0.2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O386" s="10"/>
    </row>
    <row r="387" spans="1:15" x14ac:dyDescent="0.2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O387" s="10"/>
    </row>
    <row r="388" spans="1:15" x14ac:dyDescent="0.2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O388" s="10"/>
    </row>
    <row r="389" spans="1:15" x14ac:dyDescent="0.2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O389" s="10"/>
    </row>
    <row r="390" spans="1:15" x14ac:dyDescent="0.2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O390" s="10"/>
    </row>
    <row r="391" spans="1:15" x14ac:dyDescent="0.2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O391" s="10"/>
    </row>
    <row r="392" spans="1:15" x14ac:dyDescent="0.2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O392" s="10"/>
    </row>
    <row r="393" spans="1:15" x14ac:dyDescent="0.2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O393" s="10"/>
    </row>
    <row r="394" spans="1:15" x14ac:dyDescent="0.2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O394" s="10"/>
    </row>
    <row r="395" spans="1:15" x14ac:dyDescent="0.2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O395" s="10"/>
    </row>
    <row r="396" spans="1:15" x14ac:dyDescent="0.2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O396" s="10"/>
    </row>
    <row r="397" spans="1:15" x14ac:dyDescent="0.2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O397" s="10"/>
    </row>
    <row r="398" spans="1:15" x14ac:dyDescent="0.2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O398" s="10"/>
    </row>
    <row r="399" spans="1:15" x14ac:dyDescent="0.2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O399" s="10"/>
    </row>
    <row r="400" spans="1:15" x14ac:dyDescent="0.2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O400" s="10"/>
    </row>
    <row r="401" spans="1:15" x14ac:dyDescent="0.2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O401" s="10"/>
    </row>
    <row r="402" spans="1:15" x14ac:dyDescent="0.2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O402" s="10"/>
    </row>
    <row r="403" spans="1:15" x14ac:dyDescent="0.2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O403" s="10"/>
    </row>
    <row r="404" spans="1:15" x14ac:dyDescent="0.2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O404" s="10"/>
    </row>
    <row r="405" spans="1:15" x14ac:dyDescent="0.2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O405" s="10"/>
    </row>
    <row r="406" spans="1:15" x14ac:dyDescent="0.2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O406" s="10"/>
    </row>
    <row r="407" spans="1:15" x14ac:dyDescent="0.2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O407" s="10"/>
    </row>
    <row r="408" spans="1:15" x14ac:dyDescent="0.2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O408" s="10"/>
    </row>
    <row r="409" spans="1:15" x14ac:dyDescent="0.2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O409" s="10"/>
    </row>
    <row r="410" spans="1:15" x14ac:dyDescent="0.2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O410" s="10"/>
    </row>
    <row r="411" spans="1:15" x14ac:dyDescent="0.2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O411" s="10"/>
    </row>
    <row r="412" spans="1:15" x14ac:dyDescent="0.2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O412" s="10"/>
    </row>
    <row r="413" spans="1:15" x14ac:dyDescent="0.2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O413" s="10"/>
    </row>
    <row r="414" spans="1:15" x14ac:dyDescent="0.2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O414" s="10"/>
    </row>
    <row r="415" spans="1:15" x14ac:dyDescent="0.2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O415" s="10"/>
    </row>
    <row r="416" spans="1:15" x14ac:dyDescent="0.2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O416" s="10"/>
    </row>
    <row r="417" spans="1:15" x14ac:dyDescent="0.2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O417" s="10"/>
    </row>
    <row r="418" spans="1:15" x14ac:dyDescent="0.2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O418" s="10"/>
    </row>
    <row r="419" spans="1:15" x14ac:dyDescent="0.2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O419" s="10"/>
    </row>
    <row r="420" spans="1:15" x14ac:dyDescent="0.2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O420" s="10"/>
    </row>
    <row r="421" spans="1:15" x14ac:dyDescent="0.2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O421" s="10"/>
    </row>
    <row r="422" spans="1:15" x14ac:dyDescent="0.2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O422" s="10"/>
    </row>
    <row r="423" spans="1:15" x14ac:dyDescent="0.2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O423" s="10"/>
    </row>
    <row r="424" spans="1:15" x14ac:dyDescent="0.2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O424" s="10"/>
    </row>
    <row r="425" spans="1:15" x14ac:dyDescent="0.2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O425" s="10"/>
    </row>
    <row r="426" spans="1:15" x14ac:dyDescent="0.2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O426" s="10"/>
    </row>
    <row r="427" spans="1:15" x14ac:dyDescent="0.2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O427" s="10"/>
    </row>
    <row r="428" spans="1:15" x14ac:dyDescent="0.2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O428" s="10"/>
    </row>
    <row r="429" spans="1:15" x14ac:dyDescent="0.2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O429" s="10"/>
    </row>
    <row r="430" spans="1:15" x14ac:dyDescent="0.2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O430" s="10"/>
    </row>
    <row r="431" spans="1:15" x14ac:dyDescent="0.2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O431" s="10"/>
    </row>
    <row r="432" spans="1:15" x14ac:dyDescent="0.2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O432" s="10"/>
    </row>
    <row r="433" spans="1:15" x14ac:dyDescent="0.2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O433" s="10"/>
    </row>
    <row r="434" spans="1:15" x14ac:dyDescent="0.2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O434" s="10"/>
    </row>
    <row r="435" spans="1:15" x14ac:dyDescent="0.2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O435" s="10"/>
    </row>
    <row r="436" spans="1:15" x14ac:dyDescent="0.2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O436" s="10"/>
    </row>
    <row r="437" spans="1:15" x14ac:dyDescent="0.2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O437" s="10"/>
    </row>
    <row r="438" spans="1:15" x14ac:dyDescent="0.2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O438" s="10"/>
    </row>
    <row r="439" spans="1:15" x14ac:dyDescent="0.2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O439" s="10"/>
    </row>
    <row r="440" spans="1:15" x14ac:dyDescent="0.2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O440" s="10"/>
    </row>
    <row r="441" spans="1:15" x14ac:dyDescent="0.2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O441" s="10"/>
    </row>
    <row r="442" spans="1:15" x14ac:dyDescent="0.2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O442" s="10"/>
    </row>
    <row r="443" spans="1:15" x14ac:dyDescent="0.2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O443" s="10"/>
    </row>
    <row r="444" spans="1:15" x14ac:dyDescent="0.2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O444" s="10"/>
    </row>
    <row r="445" spans="1:15" x14ac:dyDescent="0.2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O445" s="10"/>
    </row>
    <row r="446" spans="1:15" x14ac:dyDescent="0.2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O446" s="10"/>
    </row>
    <row r="447" spans="1:15" x14ac:dyDescent="0.2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O447" s="10"/>
    </row>
    <row r="448" spans="1:15" x14ac:dyDescent="0.2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O448" s="10"/>
    </row>
    <row r="449" spans="1:15" x14ac:dyDescent="0.2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O449" s="10"/>
    </row>
    <row r="450" spans="1:15" x14ac:dyDescent="0.2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O450" s="10"/>
    </row>
    <row r="451" spans="1:15" x14ac:dyDescent="0.2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O451" s="10"/>
    </row>
    <row r="452" spans="1:15" x14ac:dyDescent="0.2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O452" s="10"/>
    </row>
    <row r="453" spans="1:15" x14ac:dyDescent="0.2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O453" s="10"/>
    </row>
    <row r="454" spans="1:15" x14ac:dyDescent="0.2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O454" s="10"/>
    </row>
    <row r="455" spans="1:15" x14ac:dyDescent="0.2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O455" s="10"/>
    </row>
    <row r="456" spans="1:15" x14ac:dyDescent="0.2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O456" s="10"/>
    </row>
    <row r="457" spans="1:15" x14ac:dyDescent="0.2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O457" s="10"/>
    </row>
    <row r="458" spans="1:15" x14ac:dyDescent="0.2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O458" s="10"/>
    </row>
    <row r="459" spans="1:15" x14ac:dyDescent="0.2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O459" s="10"/>
    </row>
    <row r="460" spans="1:15" x14ac:dyDescent="0.2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O460" s="10"/>
    </row>
    <row r="461" spans="1:15" x14ac:dyDescent="0.2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O461" s="10"/>
    </row>
    <row r="462" spans="1:15" x14ac:dyDescent="0.2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O462" s="10"/>
    </row>
    <row r="463" spans="1:15" x14ac:dyDescent="0.2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O463" s="10"/>
    </row>
    <row r="464" spans="1:15" x14ac:dyDescent="0.2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O464" s="10"/>
    </row>
    <row r="465" spans="1:15" x14ac:dyDescent="0.2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O465" s="10"/>
    </row>
    <row r="466" spans="1:15" x14ac:dyDescent="0.2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O466" s="10"/>
    </row>
    <row r="467" spans="1:15" x14ac:dyDescent="0.2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O467" s="10"/>
    </row>
    <row r="468" spans="1:15" x14ac:dyDescent="0.2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O468" s="10"/>
    </row>
    <row r="469" spans="1:15" x14ac:dyDescent="0.2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O469" s="10"/>
    </row>
    <row r="470" spans="1:15" x14ac:dyDescent="0.2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O470" s="10"/>
    </row>
    <row r="471" spans="1:15" x14ac:dyDescent="0.2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O471" s="10"/>
    </row>
    <row r="472" spans="1:15" x14ac:dyDescent="0.2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O472" s="10"/>
    </row>
    <row r="473" spans="1:15" x14ac:dyDescent="0.2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O473" s="10"/>
    </row>
    <row r="474" spans="1:15" x14ac:dyDescent="0.2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O474" s="10"/>
    </row>
    <row r="475" spans="1:15" x14ac:dyDescent="0.2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O475" s="10"/>
    </row>
    <row r="476" spans="1:15" x14ac:dyDescent="0.2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O476" s="10"/>
    </row>
    <row r="477" spans="1:15" x14ac:dyDescent="0.2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O477" s="10"/>
    </row>
    <row r="478" spans="1:15" x14ac:dyDescent="0.2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O478" s="10"/>
    </row>
    <row r="479" spans="1:15" x14ac:dyDescent="0.2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O479" s="10"/>
    </row>
    <row r="480" spans="1:15" x14ac:dyDescent="0.2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O480" s="10"/>
    </row>
    <row r="481" spans="1:15" x14ac:dyDescent="0.2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O481" s="10"/>
    </row>
    <row r="482" spans="1:15" x14ac:dyDescent="0.2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O482" s="10"/>
    </row>
    <row r="483" spans="1:15" x14ac:dyDescent="0.2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O483" s="10"/>
    </row>
    <row r="484" spans="1:15" x14ac:dyDescent="0.2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O484" s="10"/>
    </row>
    <row r="485" spans="1:15" x14ac:dyDescent="0.2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O485" s="10"/>
    </row>
    <row r="486" spans="1:15" x14ac:dyDescent="0.2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O486" s="10"/>
    </row>
    <row r="487" spans="1:15" x14ac:dyDescent="0.2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O487" s="10"/>
    </row>
    <row r="488" spans="1:15" x14ac:dyDescent="0.2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O488" s="10"/>
    </row>
    <row r="489" spans="1:15" x14ac:dyDescent="0.2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O489" s="10"/>
    </row>
    <row r="490" spans="1:15" x14ac:dyDescent="0.2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O490" s="10"/>
    </row>
    <row r="491" spans="1:15" x14ac:dyDescent="0.2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O491" s="10"/>
    </row>
    <row r="492" spans="1:15" x14ac:dyDescent="0.2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O492" s="10"/>
    </row>
    <row r="493" spans="1:15" x14ac:dyDescent="0.2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O493" s="10"/>
    </row>
    <row r="494" spans="1:15" x14ac:dyDescent="0.2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O494" s="10"/>
    </row>
    <row r="495" spans="1:15" x14ac:dyDescent="0.2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O495" s="10"/>
    </row>
    <row r="496" spans="1:15" x14ac:dyDescent="0.2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O496" s="10"/>
    </row>
    <row r="497" spans="1:15" x14ac:dyDescent="0.2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O497" s="10"/>
    </row>
    <row r="498" spans="1:15" x14ac:dyDescent="0.2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O498" s="10"/>
    </row>
    <row r="499" spans="1:15" x14ac:dyDescent="0.2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O499" s="10"/>
    </row>
    <row r="500" spans="1:15" x14ac:dyDescent="0.2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O500" s="10"/>
    </row>
    <row r="501" spans="1:15" x14ac:dyDescent="0.2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O501" s="10"/>
    </row>
    <row r="502" spans="1:15" x14ac:dyDescent="0.2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O502" s="10"/>
    </row>
    <row r="503" spans="1:15" x14ac:dyDescent="0.2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O503" s="10"/>
    </row>
    <row r="504" spans="1:15" x14ac:dyDescent="0.2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O504" s="10"/>
    </row>
    <row r="505" spans="1:15" x14ac:dyDescent="0.2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O505" s="10"/>
    </row>
    <row r="506" spans="1:15" x14ac:dyDescent="0.2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O506" s="10"/>
    </row>
    <row r="507" spans="1:15" x14ac:dyDescent="0.2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O507" s="10"/>
    </row>
    <row r="508" spans="1:15" x14ac:dyDescent="0.2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O508" s="10"/>
    </row>
    <row r="509" spans="1:15" x14ac:dyDescent="0.2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O509" s="10"/>
    </row>
    <row r="512" spans="1:15" x14ac:dyDescent="0.2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O512" s="10"/>
    </row>
    <row r="513" spans="1:15" x14ac:dyDescent="0.2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O513" s="10"/>
    </row>
    <row r="514" spans="1:15" x14ac:dyDescent="0.2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O514" s="10"/>
    </row>
    <row r="515" spans="1:15" x14ac:dyDescent="0.2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O515" s="10"/>
    </row>
    <row r="516" spans="1:15" x14ac:dyDescent="0.2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O516" s="10"/>
    </row>
    <row r="517" spans="1:15" x14ac:dyDescent="0.2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O517" s="10"/>
    </row>
    <row r="518" spans="1:15" x14ac:dyDescent="0.2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O518" s="10"/>
    </row>
    <row r="519" spans="1:15" x14ac:dyDescent="0.2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O519" s="10"/>
    </row>
    <row r="520" spans="1:15" x14ac:dyDescent="0.2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O520" s="10"/>
    </row>
    <row r="521" spans="1:15" x14ac:dyDescent="0.2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O521" s="10"/>
    </row>
    <row r="522" spans="1:15" x14ac:dyDescent="0.2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O522" s="10"/>
    </row>
    <row r="523" spans="1:15" x14ac:dyDescent="0.2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O523" s="10"/>
    </row>
    <row r="524" spans="1:15" x14ac:dyDescent="0.2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O524" s="10"/>
    </row>
    <row r="525" spans="1:15" x14ac:dyDescent="0.2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O525" s="10"/>
    </row>
    <row r="526" spans="1:15" x14ac:dyDescent="0.2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O526" s="10"/>
    </row>
    <row r="527" spans="1:15" x14ac:dyDescent="0.2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O527" s="10"/>
    </row>
    <row r="528" spans="1:15" x14ac:dyDescent="0.2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O528" s="10"/>
    </row>
    <row r="529" spans="1:15" x14ac:dyDescent="0.2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O529" s="10"/>
    </row>
    <row r="530" spans="1:15" x14ac:dyDescent="0.2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O530" s="10"/>
    </row>
    <row r="531" spans="1:15" x14ac:dyDescent="0.2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O531" s="10"/>
    </row>
    <row r="532" spans="1:15" x14ac:dyDescent="0.2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O532" s="10"/>
    </row>
    <row r="533" spans="1:15" x14ac:dyDescent="0.2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O533" s="10"/>
    </row>
    <row r="534" spans="1:15" x14ac:dyDescent="0.2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O534" s="10"/>
    </row>
    <row r="535" spans="1:15" x14ac:dyDescent="0.2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O535" s="10"/>
    </row>
    <row r="536" spans="1:15" x14ac:dyDescent="0.2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O536" s="10"/>
    </row>
    <row r="537" spans="1:15" x14ac:dyDescent="0.2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O537" s="10"/>
    </row>
    <row r="538" spans="1:15" x14ac:dyDescent="0.2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O538" s="10"/>
    </row>
    <row r="539" spans="1:15" x14ac:dyDescent="0.2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O539" s="10"/>
    </row>
    <row r="540" spans="1:15" x14ac:dyDescent="0.2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O540" s="10"/>
    </row>
    <row r="541" spans="1:15" x14ac:dyDescent="0.2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O541" s="10"/>
    </row>
    <row r="542" spans="1:15" x14ac:dyDescent="0.2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O542" s="10"/>
    </row>
    <row r="543" spans="1:15" x14ac:dyDescent="0.2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O543" s="10"/>
    </row>
    <row r="544" spans="1:15" x14ac:dyDescent="0.2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O544" s="10"/>
    </row>
    <row r="545" spans="1:15" x14ac:dyDescent="0.2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O545" s="10"/>
    </row>
    <row r="546" spans="1:15" x14ac:dyDescent="0.2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O546" s="10"/>
    </row>
    <row r="547" spans="1:15" x14ac:dyDescent="0.2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O547" s="10"/>
    </row>
    <row r="548" spans="1:15" x14ac:dyDescent="0.2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O548" s="10"/>
    </row>
    <row r="549" spans="1:15" x14ac:dyDescent="0.2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O549" s="10"/>
    </row>
    <row r="550" spans="1:15" x14ac:dyDescent="0.2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O550" s="10"/>
    </row>
    <row r="551" spans="1:15" x14ac:dyDescent="0.2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O551" s="10"/>
    </row>
    <row r="552" spans="1:15" x14ac:dyDescent="0.2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O552" s="10"/>
    </row>
    <row r="553" spans="1:15" x14ac:dyDescent="0.2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O553" s="10"/>
    </row>
    <row r="554" spans="1:15" x14ac:dyDescent="0.2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O554" s="10"/>
    </row>
    <row r="555" spans="1:15" x14ac:dyDescent="0.2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O555" s="10"/>
    </row>
    <row r="556" spans="1:15" x14ac:dyDescent="0.2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O556" s="10"/>
    </row>
    <row r="557" spans="1:15" x14ac:dyDescent="0.2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O557" s="10"/>
    </row>
    <row r="558" spans="1:15" x14ac:dyDescent="0.2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O558" s="10"/>
    </row>
    <row r="559" spans="1:15" x14ac:dyDescent="0.2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O559" s="10"/>
    </row>
    <row r="560" spans="1:15" x14ac:dyDescent="0.2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O560" s="10"/>
    </row>
    <row r="561" spans="1:15" x14ac:dyDescent="0.2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O561" s="10"/>
    </row>
    <row r="562" spans="1:15" x14ac:dyDescent="0.2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O562" s="10"/>
    </row>
    <row r="563" spans="1:15" x14ac:dyDescent="0.2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O563" s="10"/>
    </row>
    <row r="564" spans="1:15" x14ac:dyDescent="0.2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O564" s="10"/>
    </row>
    <row r="565" spans="1:15" x14ac:dyDescent="0.2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O565" s="10"/>
    </row>
    <row r="566" spans="1:15" x14ac:dyDescent="0.2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O566" s="10"/>
    </row>
    <row r="567" spans="1:15" x14ac:dyDescent="0.2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O567" s="10"/>
    </row>
    <row r="568" spans="1:15" x14ac:dyDescent="0.2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O568" s="10"/>
    </row>
    <row r="569" spans="1:15" x14ac:dyDescent="0.2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O569" s="10"/>
    </row>
    <row r="570" spans="1:15" x14ac:dyDescent="0.2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O570" s="10"/>
    </row>
    <row r="571" spans="1:15" x14ac:dyDescent="0.2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O571" s="10"/>
    </row>
    <row r="572" spans="1:15" x14ac:dyDescent="0.2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O572" s="10"/>
    </row>
  </sheetData>
  <mergeCells count="1">
    <mergeCell ref="A1:P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80" r:id="rId4" name="cmdDAC">
          <controlPr defaultSize="0" autoLine="0" r:id="rId5">
            <anchor moveWithCells="1">
              <from>
                <xdr:col>0</xdr:col>
                <xdr:colOff>152400</xdr:colOff>
                <xdr:row>0</xdr:row>
                <xdr:rowOff>57150</xdr:rowOff>
              </from>
              <to>
                <xdr:col>2</xdr:col>
                <xdr:colOff>438150</xdr:colOff>
                <xdr:row>0</xdr:row>
                <xdr:rowOff>476250</xdr:rowOff>
              </to>
            </anchor>
          </controlPr>
        </control>
      </mc:Choice>
      <mc:Fallback>
        <control shapeId="3080" r:id="rId4" name="cmdDAC"/>
      </mc:Fallback>
    </mc:AlternateContent>
    <mc:AlternateContent xmlns:mc="http://schemas.openxmlformats.org/markup-compatibility/2006">
      <mc:Choice Requires="x14">
        <control shapeId="3079" r:id="rId6" name="cmdRéafficher">
          <controlPr defaultSize="0" autoLine="0" r:id="rId7">
            <anchor moveWithCells="1">
              <from>
                <xdr:col>6</xdr:col>
                <xdr:colOff>3343275</xdr:colOff>
                <xdr:row>0</xdr:row>
                <xdr:rowOff>76200</xdr:rowOff>
              </from>
              <to>
                <xdr:col>7</xdr:col>
                <xdr:colOff>1666875</xdr:colOff>
                <xdr:row>0</xdr:row>
                <xdr:rowOff>476250</xdr:rowOff>
              </to>
            </anchor>
          </controlPr>
        </control>
      </mc:Choice>
      <mc:Fallback>
        <control shapeId="3079" r:id="rId6" name="cmdRéafficher"/>
      </mc:Fallback>
    </mc:AlternateContent>
    <mc:AlternateContent xmlns:mc="http://schemas.openxmlformats.org/markup-compatibility/2006">
      <mc:Choice Requires="x14">
        <control shapeId="3078" r:id="rId8" name="CommandButton1">
          <controlPr defaultSize="0" autoLine="0" r:id="rId9">
            <anchor moveWithCells="1">
              <from>
                <xdr:col>7</xdr:col>
                <xdr:colOff>1847850</xdr:colOff>
                <xdr:row>0</xdr:row>
                <xdr:rowOff>85725</xdr:rowOff>
              </from>
              <to>
                <xdr:col>8</xdr:col>
                <xdr:colOff>2457450</xdr:colOff>
                <xdr:row>0</xdr:row>
                <xdr:rowOff>485775</xdr:rowOff>
              </to>
            </anchor>
          </controlPr>
        </control>
      </mc:Choice>
      <mc:Fallback>
        <control shapeId="3078" r:id="rId8" name="CommandButton1"/>
      </mc:Fallback>
    </mc:AlternateContent>
  </controls>
  <tableParts count="1"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DX45"/>
  <sheetViews>
    <sheetView topLeftCell="DR1" zoomScale="70" zoomScaleNormal="70" workbookViewId="0">
      <pane ySplit="2" topLeftCell="A32" activePane="bottomLeft" state="frozen"/>
      <selection activeCell="R1" sqref="R1"/>
      <selection pane="bottomLeft" activeCell="DS59" sqref="DS59"/>
    </sheetView>
  </sheetViews>
  <sheetFormatPr baseColWidth="10" defaultRowHeight="12.75" x14ac:dyDescent="0.25"/>
  <cols>
    <col min="1" max="2" width="11.42578125" style="28"/>
    <col min="3" max="3" width="22.140625" style="28" customWidth="1"/>
    <col min="4" max="4" width="19.28515625" style="28" customWidth="1"/>
    <col min="5" max="5" width="23.140625" style="28" customWidth="1"/>
    <col min="6" max="6" width="71" style="28" customWidth="1"/>
    <col min="7" max="7" width="22.85546875" style="28" customWidth="1"/>
    <col min="8" max="8" width="65.85546875" style="28" customWidth="1"/>
    <col min="9" max="9" width="21.7109375" style="28" bestFit="1" customWidth="1"/>
    <col min="10" max="10" width="67.42578125" style="28" customWidth="1"/>
    <col min="11" max="11" width="35.42578125" style="28" customWidth="1"/>
    <col min="12" max="12" width="39.28515625" style="28" customWidth="1"/>
    <col min="13" max="13" width="18.85546875" style="28" customWidth="1"/>
    <col min="14" max="14" width="48.28515625" style="28" customWidth="1"/>
    <col min="15" max="15" width="41" style="28" customWidth="1"/>
    <col min="16" max="16" width="39.28515625" style="28" customWidth="1"/>
    <col min="17" max="17" width="17.28515625" style="28" customWidth="1"/>
    <col min="18" max="18" width="19.140625" style="28" customWidth="1"/>
    <col min="19" max="19" width="26.28515625" style="28" customWidth="1"/>
    <col min="20" max="20" width="60.140625" style="28" customWidth="1"/>
    <col min="21" max="21" width="28.140625" style="28" customWidth="1"/>
    <col min="22" max="22" width="60.140625" style="28" customWidth="1"/>
    <col min="23" max="23" width="30.140625" style="28" customWidth="1"/>
    <col min="24" max="24" width="41" style="28" customWidth="1"/>
    <col min="25" max="25" width="24.42578125" style="28" customWidth="1"/>
    <col min="26" max="26" width="81.140625" style="28" customWidth="1"/>
    <col min="27" max="27" width="36" style="28" customWidth="1"/>
    <col min="28" max="28" width="81.140625" style="28" customWidth="1"/>
    <col min="29" max="29" width="41.7109375" style="28" customWidth="1"/>
    <col min="30" max="30" width="60.140625" style="28" customWidth="1"/>
    <col min="31" max="31" width="34.42578125" style="28" customWidth="1"/>
    <col min="32" max="32" width="81.140625" style="28" customWidth="1"/>
    <col min="33" max="33" width="40.140625" style="28" customWidth="1"/>
    <col min="34" max="34" width="36" style="28" customWidth="1"/>
    <col min="35" max="35" width="18.28515625" style="28" customWidth="1"/>
    <col min="36" max="36" width="19.140625" style="28" customWidth="1"/>
    <col min="37" max="37" width="28.140625" style="28" customWidth="1"/>
    <col min="38" max="38" width="29.140625" style="28" customWidth="1"/>
    <col min="39" max="41" width="81.140625" style="28" customWidth="1"/>
    <col min="42" max="42" width="22.140625" style="28" customWidth="1"/>
    <col min="43" max="43" width="60.140625" style="28" customWidth="1"/>
    <col min="44" max="44" width="81.140625" style="28" customWidth="1"/>
    <col min="45" max="45" width="22.5703125" style="28" customWidth="1"/>
    <col min="46" max="46" width="51.7109375" style="28" customWidth="1"/>
    <col min="47" max="47" width="17.140625" style="28" customWidth="1"/>
    <col min="48" max="48" width="22.5703125" style="28" customWidth="1"/>
    <col min="49" max="49" width="24.28515625" style="28" customWidth="1"/>
    <col min="50" max="50" width="27.140625" style="28" customWidth="1"/>
    <col min="51" max="51" width="32.85546875" style="28" customWidth="1"/>
    <col min="52" max="52" width="60.140625" style="28" customWidth="1"/>
    <col min="53" max="53" width="32.140625" style="28" customWidth="1"/>
    <col min="54" max="54" width="81.140625" style="28" customWidth="1"/>
    <col min="55" max="55" width="37.85546875" style="28" customWidth="1"/>
    <col min="56" max="56" width="60.140625" style="28" customWidth="1"/>
    <col min="57" max="57" width="40.28515625" style="28" customWidth="1"/>
    <col min="58" max="58" width="81.140625" style="28" customWidth="1"/>
    <col min="59" max="60" width="60.140625" style="28" customWidth="1"/>
    <col min="61" max="61" width="40.5703125" style="28" customWidth="1"/>
    <col min="62" max="62" width="46" style="28" customWidth="1"/>
    <col min="63" max="63" width="39.7109375" style="28" customWidth="1"/>
    <col min="64" max="64" width="74.42578125" style="28" customWidth="1"/>
    <col min="65" max="65" width="40.140625" style="28" customWidth="1"/>
    <col min="66" max="66" width="45.7109375" style="28" customWidth="1"/>
    <col min="67" max="67" width="47.42578125" style="28" customWidth="1"/>
    <col min="68" max="68" width="60.140625" style="28" customWidth="1"/>
    <col min="69" max="69" width="51.42578125" style="28" customWidth="1"/>
    <col min="70" max="70" width="29.5703125" style="28" customWidth="1"/>
    <col min="71" max="71" width="41.7109375" style="28" customWidth="1"/>
    <col min="72" max="72" width="60.140625" style="28" customWidth="1"/>
    <col min="73" max="73" width="41.7109375" style="28" customWidth="1"/>
    <col min="74" max="74" width="45.7109375" style="28" customWidth="1"/>
    <col min="75" max="75" width="29.28515625" style="28" customWidth="1"/>
    <col min="76" max="76" width="81.140625" style="28" customWidth="1"/>
    <col min="77" max="77" width="60.140625" style="28" customWidth="1"/>
    <col min="78" max="78" width="35" style="28" customWidth="1"/>
    <col min="79" max="79" width="32" style="28" customWidth="1"/>
    <col min="80" max="80" width="17.42578125" style="28" customWidth="1"/>
    <col min="81" max="81" width="23.140625" style="28" customWidth="1"/>
    <col min="82" max="82" width="25.42578125" style="28" customWidth="1"/>
    <col min="83" max="83" width="24" style="28" customWidth="1"/>
    <col min="84" max="85" width="27.140625" style="28" customWidth="1"/>
    <col min="86" max="87" width="60.140625" style="28" customWidth="1"/>
    <col min="88" max="88" width="17.140625" style="28" customWidth="1"/>
    <col min="89" max="89" width="35.42578125" style="28" customWidth="1"/>
    <col min="90" max="90" width="36.28515625" style="28" customWidth="1"/>
    <col min="91" max="91" width="47.42578125" style="28" customWidth="1"/>
    <col min="92" max="92" width="31" style="28" customWidth="1"/>
    <col min="93" max="93" width="33.85546875" style="28" customWidth="1"/>
    <col min="94" max="94" width="19.140625" style="28" customWidth="1"/>
    <col min="95" max="95" width="18.85546875" style="28" customWidth="1"/>
    <col min="96" max="96" width="27.85546875" style="28" customWidth="1"/>
    <col min="97" max="97" width="37.85546875" style="28" customWidth="1"/>
    <col min="98" max="98" width="15.28515625" style="28" customWidth="1"/>
    <col min="99" max="99" width="25" style="28" customWidth="1"/>
    <col min="100" max="100" width="81.140625" style="28" customWidth="1"/>
    <col min="101" max="101" width="20.28515625" style="28" customWidth="1"/>
    <col min="102" max="102" width="29.140625" style="28" customWidth="1"/>
    <col min="103" max="103" width="18.85546875" style="28" customWidth="1"/>
    <col min="104" max="104" width="33.85546875" style="28" customWidth="1"/>
    <col min="105" max="106" width="34.42578125" style="28" customWidth="1"/>
    <col min="107" max="107" width="25.28515625" style="28" customWidth="1"/>
    <col min="108" max="108" width="16.42578125" style="28" bestFit="1" customWidth="1"/>
    <col min="109" max="109" width="60.140625" style="28" customWidth="1"/>
    <col min="110" max="110" width="22.5703125" style="28" customWidth="1"/>
    <col min="111" max="111" width="32.85546875" style="28" customWidth="1"/>
    <col min="112" max="112" width="38.28515625" style="28" customWidth="1"/>
    <col min="113" max="113" width="17.140625" style="28" customWidth="1"/>
    <col min="114" max="114" width="28.140625" style="28" customWidth="1"/>
    <col min="115" max="115" width="10.5703125" style="28" customWidth="1"/>
    <col min="116" max="116" width="40.140625" style="28" customWidth="1"/>
    <col min="117" max="117" width="25.85546875" style="28" customWidth="1"/>
    <col min="118" max="118" width="17.42578125" style="28" bestFit="1" customWidth="1"/>
    <col min="119" max="119" width="56.85546875" style="28" customWidth="1"/>
    <col min="120" max="120" width="27.85546875" style="28" bestFit="1" customWidth="1"/>
    <col min="121" max="121" width="43.42578125" style="28" customWidth="1"/>
    <col min="122" max="122" width="44.28515625" style="28" customWidth="1"/>
    <col min="123" max="123" width="53.140625" style="28" customWidth="1"/>
    <col min="124" max="124" width="27.42578125" style="28" customWidth="1"/>
    <col min="125" max="125" width="63.42578125" style="28" customWidth="1"/>
    <col min="126" max="126" width="17.85546875" style="28" customWidth="1"/>
    <col min="127" max="127" width="18.28515625" style="28" customWidth="1"/>
    <col min="128" max="128" width="23.42578125" style="28" bestFit="1" customWidth="1"/>
    <col min="129" max="16384" width="11.42578125" style="28"/>
  </cols>
  <sheetData>
    <row r="1" spans="1:128" ht="46.5" customHeight="1" x14ac:dyDescent="0.2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  <c r="CL1" s="73"/>
      <c r="CM1" s="73"/>
      <c r="CN1" s="73"/>
      <c r="CO1" s="73"/>
      <c r="CP1" s="73"/>
      <c r="CQ1" s="73"/>
      <c r="CR1" s="73"/>
      <c r="CS1" s="73"/>
      <c r="CT1" s="73"/>
      <c r="CU1" s="73"/>
      <c r="CV1" s="73"/>
      <c r="CW1" s="73"/>
      <c r="CX1" s="73"/>
      <c r="CY1" s="73"/>
      <c r="CZ1" s="73"/>
      <c r="DA1" s="73"/>
      <c r="DB1" s="73"/>
      <c r="DC1" s="73"/>
      <c r="DD1" s="73"/>
      <c r="DE1" s="73"/>
      <c r="DF1" s="73"/>
      <c r="DG1" s="73"/>
      <c r="DH1" s="73"/>
      <c r="DI1" s="73"/>
      <c r="DJ1" s="73"/>
      <c r="DK1" s="73"/>
      <c r="DL1" s="73"/>
      <c r="DM1" s="73"/>
      <c r="DN1" s="73"/>
      <c r="DO1" s="73"/>
      <c r="DP1" s="73"/>
      <c r="DQ1" s="73"/>
      <c r="DR1" s="73"/>
      <c r="DS1" s="73"/>
      <c r="DT1" s="73"/>
      <c r="DU1" s="73"/>
      <c r="DV1" s="73"/>
      <c r="DW1" s="73"/>
      <c r="DX1" s="73"/>
    </row>
    <row r="2" spans="1:128" x14ac:dyDescent="0.25">
      <c r="A2" s="29"/>
      <c r="B2" s="29"/>
      <c r="C2" s="28" t="s">
        <v>112</v>
      </c>
      <c r="D2" s="28" t="s">
        <v>110</v>
      </c>
      <c r="E2" s="28" t="s">
        <v>31</v>
      </c>
      <c r="F2" s="28" t="s">
        <v>0</v>
      </c>
      <c r="G2" s="28" t="s">
        <v>32</v>
      </c>
      <c r="H2" s="28" t="s">
        <v>7</v>
      </c>
      <c r="I2" s="28" t="s">
        <v>8</v>
      </c>
      <c r="J2" s="28" t="s">
        <v>33</v>
      </c>
      <c r="K2" s="28" t="s">
        <v>34</v>
      </c>
      <c r="L2" s="28" t="s">
        <v>35</v>
      </c>
      <c r="M2" s="28" t="s">
        <v>9</v>
      </c>
      <c r="N2" s="28" t="s">
        <v>36</v>
      </c>
      <c r="O2" s="28" t="s">
        <v>37</v>
      </c>
      <c r="P2" s="28" t="s">
        <v>38</v>
      </c>
      <c r="Q2" s="28" t="s">
        <v>10</v>
      </c>
      <c r="R2" s="28" t="s">
        <v>39</v>
      </c>
      <c r="S2" s="28" t="s">
        <v>40</v>
      </c>
      <c r="T2" s="28" t="s">
        <v>41</v>
      </c>
      <c r="U2" s="28" t="s">
        <v>42</v>
      </c>
      <c r="V2" s="28" t="s">
        <v>43</v>
      </c>
      <c r="W2" s="28" t="s">
        <v>44</v>
      </c>
      <c r="X2" s="28" t="s">
        <v>45</v>
      </c>
      <c r="Y2" s="28" t="s">
        <v>46</v>
      </c>
      <c r="Z2" s="28" t="s">
        <v>47</v>
      </c>
      <c r="AA2" s="28" t="s">
        <v>48</v>
      </c>
      <c r="AB2" s="28" t="s">
        <v>49</v>
      </c>
      <c r="AC2" s="28" t="s">
        <v>50</v>
      </c>
      <c r="AD2" s="28" t="s">
        <v>51</v>
      </c>
      <c r="AE2" s="28" t="s">
        <v>52</v>
      </c>
      <c r="AF2" s="28" t="s">
        <v>53</v>
      </c>
      <c r="AG2" s="28" t="s">
        <v>54</v>
      </c>
      <c r="AH2" s="28" t="s">
        <v>56</v>
      </c>
      <c r="AI2" s="28" t="s">
        <v>11</v>
      </c>
      <c r="AJ2" s="28" t="s">
        <v>57</v>
      </c>
      <c r="AK2" s="28" t="s">
        <v>58</v>
      </c>
      <c r="AL2" s="28" t="s">
        <v>59</v>
      </c>
      <c r="AM2" s="28" t="s">
        <v>60</v>
      </c>
      <c r="AN2" s="28" t="s">
        <v>61</v>
      </c>
      <c r="AO2" s="28" t="s">
        <v>62</v>
      </c>
      <c r="AP2" s="28" t="s">
        <v>63</v>
      </c>
      <c r="AQ2" s="28" t="s">
        <v>64</v>
      </c>
      <c r="AR2" s="28" t="s">
        <v>65</v>
      </c>
      <c r="AS2" s="28" t="s">
        <v>66</v>
      </c>
      <c r="AT2" s="28" t="s">
        <v>67</v>
      </c>
      <c r="AU2" s="28" t="s">
        <v>68</v>
      </c>
      <c r="AV2" s="28" t="s">
        <v>69</v>
      </c>
      <c r="AW2" s="28" t="s">
        <v>70</v>
      </c>
      <c r="AX2" s="28" t="s">
        <v>71</v>
      </c>
      <c r="AY2" s="28" t="s">
        <v>72</v>
      </c>
      <c r="AZ2" s="28" t="s">
        <v>73</v>
      </c>
      <c r="BA2" s="28" t="s">
        <v>74</v>
      </c>
      <c r="BB2" s="28" t="s">
        <v>75</v>
      </c>
      <c r="BC2" s="28" t="s">
        <v>76</v>
      </c>
      <c r="BD2" s="28" t="s">
        <v>77</v>
      </c>
      <c r="BE2" s="28" t="s">
        <v>78</v>
      </c>
      <c r="BF2" s="28" t="s">
        <v>79</v>
      </c>
      <c r="BG2" s="28" t="s">
        <v>80</v>
      </c>
      <c r="BH2" s="28" t="s">
        <v>81</v>
      </c>
      <c r="BI2" s="28" t="s">
        <v>82</v>
      </c>
      <c r="BJ2" s="28" t="s">
        <v>83</v>
      </c>
      <c r="BK2" s="28" t="s">
        <v>84</v>
      </c>
      <c r="BL2" s="28" t="s">
        <v>85</v>
      </c>
      <c r="BM2" s="28" t="s">
        <v>86</v>
      </c>
      <c r="BN2" s="28" t="s">
        <v>87</v>
      </c>
      <c r="BO2" s="28" t="s">
        <v>88</v>
      </c>
      <c r="BP2" s="28" t="s">
        <v>89</v>
      </c>
      <c r="BQ2" s="28" t="s">
        <v>90</v>
      </c>
      <c r="BR2" s="28" t="s">
        <v>91</v>
      </c>
      <c r="BS2" s="28" t="s">
        <v>92</v>
      </c>
      <c r="BT2" s="28" t="s">
        <v>93</v>
      </c>
      <c r="BU2" s="28" t="s">
        <v>94</v>
      </c>
      <c r="BV2" s="28" t="s">
        <v>95</v>
      </c>
      <c r="BW2" s="28" t="s">
        <v>96</v>
      </c>
      <c r="BX2" s="28" t="s">
        <v>97</v>
      </c>
      <c r="BY2" s="28" t="s">
        <v>98</v>
      </c>
      <c r="BZ2" s="28" t="s">
        <v>99</v>
      </c>
      <c r="CA2" s="28" t="s">
        <v>100</v>
      </c>
      <c r="CB2" s="28" t="s">
        <v>101</v>
      </c>
      <c r="CC2" s="28" t="s">
        <v>102</v>
      </c>
      <c r="CD2" s="28" t="s">
        <v>103</v>
      </c>
      <c r="CE2" s="28" t="s">
        <v>104</v>
      </c>
      <c r="CF2" s="28" t="s">
        <v>105</v>
      </c>
      <c r="CG2" s="28" t="s">
        <v>106</v>
      </c>
      <c r="CH2" s="28" t="s">
        <v>107</v>
      </c>
      <c r="CI2" s="28" t="s">
        <v>55</v>
      </c>
      <c r="CJ2" s="28" t="s">
        <v>12</v>
      </c>
      <c r="CK2" s="28" t="s">
        <v>13</v>
      </c>
      <c r="CL2" s="28" t="s">
        <v>14</v>
      </c>
      <c r="CM2" s="28" t="s">
        <v>15</v>
      </c>
      <c r="CN2" s="28" t="s">
        <v>16</v>
      </c>
      <c r="CO2" s="28" t="s">
        <v>17</v>
      </c>
      <c r="CP2" s="28" t="s">
        <v>18</v>
      </c>
      <c r="CQ2" s="28" t="s">
        <v>19</v>
      </c>
      <c r="CR2" s="28" t="s">
        <v>20</v>
      </c>
      <c r="CS2" s="28" t="s">
        <v>21</v>
      </c>
      <c r="CT2" s="28" t="s">
        <v>22</v>
      </c>
      <c r="CU2" s="28" t="s">
        <v>23</v>
      </c>
      <c r="CV2" s="28" t="s">
        <v>24</v>
      </c>
      <c r="CW2" s="28" t="s">
        <v>25</v>
      </c>
      <c r="CX2" s="28" t="s">
        <v>26</v>
      </c>
      <c r="CY2" s="28" t="s">
        <v>27</v>
      </c>
      <c r="CZ2" s="28" t="s">
        <v>28</v>
      </c>
      <c r="DA2" s="28" t="s">
        <v>29</v>
      </c>
      <c r="DB2" s="28" t="s">
        <v>30</v>
      </c>
      <c r="DC2" s="28" t="s">
        <v>121</v>
      </c>
      <c r="DD2" s="28" t="s">
        <v>113</v>
      </c>
      <c r="DE2" s="28" t="s">
        <v>114</v>
      </c>
      <c r="DF2" s="28" t="s">
        <v>6</v>
      </c>
      <c r="DG2" s="28" t="s">
        <v>120</v>
      </c>
      <c r="DH2" s="28" t="s">
        <v>109</v>
      </c>
      <c r="DI2" s="28" t="s">
        <v>118</v>
      </c>
      <c r="DJ2" s="28" t="s">
        <v>123</v>
      </c>
      <c r="DK2" s="28" t="s">
        <v>111</v>
      </c>
      <c r="DL2" s="28" t="s">
        <v>108</v>
      </c>
      <c r="DM2" s="28" t="s">
        <v>122</v>
      </c>
      <c r="DN2" s="28" t="s">
        <v>115</v>
      </c>
      <c r="DO2" s="28" t="s">
        <v>116</v>
      </c>
      <c r="DP2" s="28" t="s">
        <v>124</v>
      </c>
      <c r="DQ2" s="28" t="s">
        <v>3</v>
      </c>
      <c r="DR2" s="28" t="s">
        <v>2</v>
      </c>
      <c r="DS2" s="28" t="s">
        <v>1</v>
      </c>
      <c r="DT2" s="28" t="s">
        <v>125</v>
      </c>
      <c r="DU2" s="28" t="s">
        <v>4</v>
      </c>
      <c r="DV2" s="28" t="s">
        <v>5</v>
      </c>
      <c r="DW2" s="28" t="s">
        <v>119</v>
      </c>
      <c r="DX2" s="28" t="s">
        <v>117</v>
      </c>
    </row>
    <row r="3" spans="1:128" ht="15" x14ac:dyDescent="0.25">
      <c r="D3" s="30"/>
      <c r="F3" s="30"/>
      <c r="G3" s="31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1"/>
      <c r="Y3" s="31"/>
      <c r="Z3" s="30"/>
      <c r="AB3" s="30"/>
      <c r="AC3" s="31"/>
      <c r="AD3" s="30"/>
      <c r="AF3" s="30"/>
      <c r="AG3" s="31"/>
      <c r="AH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Y3" s="31"/>
      <c r="AZ3" s="30"/>
      <c r="BB3" s="30"/>
      <c r="BC3" s="31"/>
      <c r="BD3" s="30"/>
      <c r="BF3" s="30"/>
      <c r="BG3" s="30"/>
      <c r="BH3" s="30"/>
      <c r="BI3" s="31"/>
      <c r="BJ3" s="31"/>
      <c r="BL3" s="30"/>
      <c r="BM3" s="31"/>
      <c r="BO3" s="30"/>
      <c r="BP3" s="30"/>
      <c r="BQ3" s="31"/>
      <c r="BS3" s="30"/>
      <c r="BT3" s="30"/>
      <c r="BU3" s="30"/>
      <c r="BV3" s="31"/>
      <c r="BX3" s="30"/>
      <c r="BY3" s="30"/>
      <c r="BZ3" s="31"/>
      <c r="CA3" s="32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1"/>
      <c r="CN3" s="31"/>
      <c r="CO3" s="31"/>
      <c r="CQ3" s="30"/>
      <c r="CR3" s="30"/>
      <c r="CS3" s="30"/>
      <c r="CU3" s="30"/>
      <c r="CV3" s="30"/>
      <c r="CW3" s="30"/>
      <c r="CX3" s="30"/>
      <c r="CY3" s="33"/>
      <c r="CZ3" s="31"/>
      <c r="DA3" s="31"/>
      <c r="DB3" s="31"/>
      <c r="DC3" s="30"/>
      <c r="DD3" s="33"/>
      <c r="DE3" s="30"/>
      <c r="DF3" s="19"/>
      <c r="DG3" s="30"/>
      <c r="DH3" s="32"/>
      <c r="DI3" s="32"/>
      <c r="DJ3" s="30"/>
      <c r="DK3" s="34"/>
      <c r="DL3" s="32"/>
      <c r="DM3" s="30"/>
      <c r="DN3" s="33"/>
      <c r="DO3" s="30"/>
      <c r="DP3" s="19"/>
      <c r="DQ3" s="31"/>
      <c r="DR3" s="31"/>
      <c r="DS3" s="31"/>
      <c r="DT3" s="30"/>
      <c r="DU3" s="31"/>
      <c r="DV3" s="30"/>
      <c r="DW3" s="30"/>
      <c r="DX3" s="30"/>
    </row>
    <row r="4" spans="1:128" ht="15" x14ac:dyDescent="0.25">
      <c r="D4" s="30"/>
      <c r="F4" s="30"/>
      <c r="G4" s="31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1"/>
      <c r="Y4" s="31"/>
      <c r="Z4" s="30"/>
      <c r="AB4" s="30"/>
      <c r="AC4" s="31"/>
      <c r="AD4" s="30"/>
      <c r="AF4" s="30"/>
      <c r="AG4" s="31"/>
      <c r="AH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Y4" s="31"/>
      <c r="AZ4" s="30"/>
      <c r="BB4" s="30"/>
      <c r="BC4" s="31"/>
      <c r="BD4" s="30"/>
      <c r="BF4" s="30"/>
      <c r="BG4" s="30"/>
      <c r="BH4" s="30"/>
      <c r="BI4" s="31"/>
      <c r="BJ4" s="31"/>
      <c r="BL4" s="30"/>
      <c r="BM4" s="31"/>
      <c r="BO4" s="30"/>
      <c r="BP4" s="30"/>
      <c r="BQ4" s="31"/>
      <c r="BS4" s="30"/>
      <c r="BT4" s="30"/>
      <c r="BU4" s="30"/>
      <c r="BV4" s="31"/>
      <c r="BX4" s="30"/>
      <c r="BY4" s="30"/>
      <c r="BZ4" s="31"/>
      <c r="CA4" s="32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1"/>
      <c r="CN4" s="31"/>
      <c r="CO4" s="31"/>
      <c r="CQ4" s="30"/>
      <c r="CR4" s="30"/>
      <c r="CS4" s="30"/>
      <c r="CU4" s="30"/>
      <c r="CV4" s="30"/>
      <c r="CW4" s="30"/>
      <c r="CX4" s="30"/>
      <c r="CY4" s="33"/>
      <c r="CZ4" s="31"/>
      <c r="DA4" s="31"/>
      <c r="DB4" s="31"/>
      <c r="DC4" s="30"/>
      <c r="DD4" s="33"/>
      <c r="DE4" s="30"/>
      <c r="DF4" s="19"/>
      <c r="DG4" s="30"/>
      <c r="DH4" s="32"/>
      <c r="DI4" s="32"/>
      <c r="DJ4" s="30"/>
      <c r="DK4" s="34"/>
      <c r="DL4" s="32"/>
      <c r="DM4" s="30"/>
      <c r="DN4" s="33"/>
      <c r="DO4" s="30"/>
      <c r="DP4" s="19"/>
      <c r="DQ4" s="31"/>
      <c r="DR4" s="31"/>
      <c r="DS4" s="31"/>
      <c r="DT4" s="30"/>
      <c r="DU4" s="31"/>
      <c r="DV4" s="30"/>
      <c r="DW4" s="30"/>
      <c r="DX4" s="30"/>
    </row>
    <row r="5" spans="1:128" ht="15" x14ac:dyDescent="0.25">
      <c r="D5" s="30"/>
      <c r="F5" s="30"/>
      <c r="G5" s="31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1"/>
      <c r="Y5" s="31"/>
      <c r="Z5" s="30"/>
      <c r="AB5" s="30"/>
      <c r="AC5" s="31"/>
      <c r="AD5" s="30"/>
      <c r="AF5" s="30"/>
      <c r="AG5" s="31"/>
      <c r="AH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Y5" s="31"/>
      <c r="AZ5" s="30"/>
      <c r="BB5" s="30"/>
      <c r="BC5" s="31"/>
      <c r="BD5" s="30"/>
      <c r="BF5" s="30"/>
      <c r="BG5" s="30"/>
      <c r="BH5" s="30"/>
      <c r="BI5" s="31"/>
      <c r="BJ5" s="31"/>
      <c r="BL5" s="30"/>
      <c r="BM5" s="31"/>
      <c r="BO5" s="30"/>
      <c r="BP5" s="30"/>
      <c r="BQ5" s="31"/>
      <c r="BS5" s="30"/>
      <c r="BT5" s="30"/>
      <c r="BU5" s="30"/>
      <c r="BV5" s="31"/>
      <c r="BX5" s="30"/>
      <c r="BY5" s="30"/>
      <c r="BZ5" s="31"/>
      <c r="CA5" s="32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1"/>
      <c r="CN5" s="31"/>
      <c r="CO5" s="31"/>
      <c r="CQ5" s="30"/>
      <c r="CR5" s="30"/>
      <c r="CS5" s="30"/>
      <c r="CU5" s="30"/>
      <c r="CV5" s="30"/>
      <c r="CW5" s="30"/>
      <c r="CX5" s="30"/>
      <c r="CY5" s="33"/>
      <c r="CZ5" s="31"/>
      <c r="DA5" s="31"/>
      <c r="DB5" s="31"/>
      <c r="DC5" s="30"/>
      <c r="DD5" s="33"/>
      <c r="DE5" s="30"/>
      <c r="DF5" s="19"/>
      <c r="DG5" s="30"/>
      <c r="DH5" s="32"/>
      <c r="DI5" s="32"/>
      <c r="DJ5" s="30"/>
      <c r="DK5" s="34"/>
      <c r="DL5" s="32"/>
      <c r="DM5" s="30"/>
      <c r="DN5" s="33"/>
      <c r="DO5" s="30"/>
      <c r="DP5" s="19"/>
      <c r="DQ5" s="31"/>
      <c r="DR5" s="31"/>
      <c r="DS5" s="31"/>
      <c r="DT5" s="30"/>
      <c r="DU5" s="31"/>
      <c r="DV5" s="30"/>
      <c r="DW5" s="30"/>
      <c r="DX5" s="30"/>
    </row>
    <row r="6" spans="1:128" ht="15" x14ac:dyDescent="0.25">
      <c r="D6" s="30"/>
      <c r="F6" s="30"/>
      <c r="G6" s="31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1"/>
      <c r="Y6" s="31"/>
      <c r="Z6" s="30"/>
      <c r="AB6" s="30"/>
      <c r="AC6" s="31"/>
      <c r="AD6" s="30"/>
      <c r="AF6" s="30"/>
      <c r="AG6" s="31"/>
      <c r="AH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Y6" s="31"/>
      <c r="AZ6" s="30"/>
      <c r="BB6" s="30"/>
      <c r="BC6" s="31"/>
      <c r="BD6" s="30"/>
      <c r="BF6" s="30"/>
      <c r="BG6" s="30"/>
      <c r="BH6" s="30"/>
      <c r="BI6" s="31"/>
      <c r="BJ6" s="31"/>
      <c r="BL6" s="30"/>
      <c r="BM6" s="31"/>
      <c r="BO6" s="30"/>
      <c r="BP6" s="30"/>
      <c r="BQ6" s="31"/>
      <c r="BS6" s="30"/>
      <c r="BT6" s="30"/>
      <c r="BU6" s="30"/>
      <c r="BV6" s="31"/>
      <c r="BX6" s="30"/>
      <c r="BY6" s="30"/>
      <c r="BZ6" s="31"/>
      <c r="CA6" s="32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1"/>
      <c r="CN6" s="31"/>
      <c r="CO6" s="31"/>
      <c r="CQ6" s="30"/>
      <c r="CR6" s="30"/>
      <c r="CS6" s="30"/>
      <c r="CU6" s="30"/>
      <c r="CV6" s="30"/>
      <c r="CW6" s="30"/>
      <c r="CX6" s="30"/>
      <c r="CY6" s="33"/>
      <c r="CZ6" s="31"/>
      <c r="DA6" s="31"/>
      <c r="DB6" s="31"/>
      <c r="DC6" s="30"/>
      <c r="DD6" s="33"/>
      <c r="DE6" s="30"/>
      <c r="DF6" s="19"/>
      <c r="DG6" s="30"/>
      <c r="DH6" s="32"/>
      <c r="DI6" s="32"/>
      <c r="DJ6" s="30"/>
      <c r="DK6" s="34"/>
      <c r="DL6" s="32"/>
      <c r="DM6" s="30"/>
      <c r="DN6" s="33"/>
      <c r="DO6" s="30"/>
      <c r="DP6" s="19"/>
      <c r="DQ6" s="31"/>
      <c r="DR6" s="31"/>
      <c r="DS6" s="31"/>
      <c r="DT6" s="30"/>
      <c r="DU6" s="31"/>
      <c r="DV6" s="30"/>
      <c r="DW6" s="30"/>
      <c r="DX6" s="30"/>
    </row>
    <row r="7" spans="1:128" ht="15" x14ac:dyDescent="0.25">
      <c r="D7" s="30"/>
      <c r="F7" s="30"/>
      <c r="G7" s="31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1"/>
      <c r="Y7" s="31"/>
      <c r="Z7" s="30"/>
      <c r="AB7" s="30"/>
      <c r="AC7" s="31"/>
      <c r="AD7" s="30"/>
      <c r="AF7" s="30"/>
      <c r="AG7" s="31"/>
      <c r="AH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Y7" s="31"/>
      <c r="AZ7" s="30"/>
      <c r="BB7" s="30"/>
      <c r="BC7" s="31"/>
      <c r="BD7" s="30"/>
      <c r="BF7" s="30"/>
      <c r="BG7" s="30"/>
      <c r="BH7" s="30"/>
      <c r="BI7" s="31"/>
      <c r="BJ7" s="31"/>
      <c r="BL7" s="30"/>
      <c r="BM7" s="31"/>
      <c r="BO7" s="30"/>
      <c r="BP7" s="30"/>
      <c r="BQ7" s="31"/>
      <c r="BS7" s="30"/>
      <c r="BT7" s="30"/>
      <c r="BU7" s="30"/>
      <c r="BV7" s="31"/>
      <c r="BX7" s="30"/>
      <c r="BY7" s="30"/>
      <c r="BZ7" s="31"/>
      <c r="CA7" s="32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1"/>
      <c r="CN7" s="31"/>
      <c r="CO7" s="31"/>
      <c r="CQ7" s="30"/>
      <c r="CR7" s="30"/>
      <c r="CS7" s="30"/>
      <c r="CU7" s="30"/>
      <c r="CV7" s="30"/>
      <c r="CW7" s="30"/>
      <c r="CX7" s="30"/>
      <c r="CY7" s="33"/>
      <c r="CZ7" s="31"/>
      <c r="DA7" s="31"/>
      <c r="DB7" s="31"/>
      <c r="DC7" s="30"/>
      <c r="DD7" s="33"/>
      <c r="DE7" s="30"/>
      <c r="DF7" s="19"/>
      <c r="DG7" s="30"/>
      <c r="DH7" s="32"/>
      <c r="DI7" s="32"/>
      <c r="DJ7" s="30"/>
      <c r="DK7" s="34"/>
      <c r="DL7" s="32"/>
      <c r="DM7" s="30"/>
      <c r="DN7" s="33"/>
      <c r="DO7" s="30"/>
      <c r="DP7" s="19"/>
      <c r="DQ7" s="31"/>
      <c r="DR7" s="31"/>
      <c r="DS7" s="31"/>
      <c r="DT7" s="30"/>
      <c r="DU7" s="31"/>
      <c r="DV7" s="30"/>
      <c r="DW7" s="30"/>
      <c r="DX7" s="30"/>
    </row>
    <row r="8" spans="1:128" ht="15" x14ac:dyDescent="0.25">
      <c r="D8" s="30"/>
      <c r="F8" s="30"/>
      <c r="G8" s="31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1"/>
      <c r="Y8" s="31"/>
      <c r="Z8" s="30"/>
      <c r="AB8" s="30"/>
      <c r="AC8" s="31"/>
      <c r="AD8" s="30"/>
      <c r="AF8" s="30"/>
      <c r="AG8" s="31"/>
      <c r="AH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Y8" s="31"/>
      <c r="AZ8" s="30"/>
      <c r="BB8" s="30"/>
      <c r="BC8" s="31"/>
      <c r="BD8" s="30"/>
      <c r="BF8" s="30"/>
      <c r="BG8" s="30"/>
      <c r="BH8" s="30"/>
      <c r="BI8" s="31"/>
      <c r="BJ8" s="31"/>
      <c r="BL8" s="30"/>
      <c r="BM8" s="31"/>
      <c r="BO8" s="30"/>
      <c r="BP8" s="30"/>
      <c r="BQ8" s="31"/>
      <c r="BS8" s="30"/>
      <c r="BT8" s="30"/>
      <c r="BU8" s="30"/>
      <c r="BV8" s="31"/>
      <c r="BX8" s="30"/>
      <c r="BY8" s="30"/>
      <c r="BZ8" s="31"/>
      <c r="CA8" s="32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1"/>
      <c r="CN8" s="31"/>
      <c r="CO8" s="31"/>
      <c r="CQ8" s="30"/>
      <c r="CR8" s="30"/>
      <c r="CS8" s="30"/>
      <c r="CU8" s="30"/>
      <c r="CV8" s="30"/>
      <c r="CW8" s="30"/>
      <c r="CX8" s="30"/>
      <c r="CY8" s="33"/>
      <c r="CZ8" s="31"/>
      <c r="DA8" s="31"/>
      <c r="DB8" s="31"/>
      <c r="DC8" s="30"/>
      <c r="DD8" s="33"/>
      <c r="DE8" s="30"/>
      <c r="DF8" s="19"/>
      <c r="DG8" s="30"/>
      <c r="DH8" s="32"/>
      <c r="DI8" s="32"/>
      <c r="DJ8" s="30"/>
      <c r="DK8" s="34"/>
      <c r="DL8" s="32"/>
      <c r="DM8" s="30"/>
      <c r="DN8" s="33"/>
      <c r="DO8" s="30"/>
      <c r="DP8" s="19"/>
      <c r="DQ8" s="31"/>
      <c r="DR8" s="31"/>
      <c r="DS8" s="31"/>
      <c r="DT8" s="30"/>
      <c r="DU8" s="31"/>
      <c r="DV8" s="30"/>
      <c r="DW8" s="30"/>
      <c r="DX8" s="30"/>
    </row>
    <row r="9" spans="1:128" ht="15" x14ac:dyDescent="0.25">
      <c r="D9" s="30"/>
      <c r="F9" s="30"/>
      <c r="G9" s="31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1"/>
      <c r="Y9" s="31"/>
      <c r="Z9" s="30"/>
      <c r="AB9" s="30"/>
      <c r="AC9" s="31"/>
      <c r="AD9" s="30"/>
      <c r="AF9" s="30"/>
      <c r="AG9" s="31"/>
      <c r="AH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Y9" s="31"/>
      <c r="AZ9" s="30"/>
      <c r="BB9" s="30"/>
      <c r="BC9" s="31"/>
      <c r="BD9" s="30"/>
      <c r="BF9" s="30"/>
      <c r="BG9" s="30"/>
      <c r="BH9" s="30"/>
      <c r="BI9" s="31"/>
      <c r="BJ9" s="31"/>
      <c r="BL9" s="30"/>
      <c r="BM9" s="31"/>
      <c r="BO9" s="30"/>
      <c r="BP9" s="30"/>
      <c r="BQ9" s="31"/>
      <c r="BS9" s="30"/>
      <c r="BT9" s="30"/>
      <c r="BU9" s="30"/>
      <c r="BV9" s="31"/>
      <c r="BX9" s="30"/>
      <c r="BY9" s="30"/>
      <c r="BZ9" s="31"/>
      <c r="CA9" s="32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1"/>
      <c r="CN9" s="31"/>
      <c r="CO9" s="31"/>
      <c r="CQ9" s="30"/>
      <c r="CR9" s="30"/>
      <c r="CS9" s="30"/>
      <c r="CU9" s="30"/>
      <c r="CV9" s="30"/>
      <c r="CW9" s="30"/>
      <c r="CX9" s="30"/>
      <c r="CY9" s="33"/>
      <c r="CZ9" s="31"/>
      <c r="DA9" s="31"/>
      <c r="DB9" s="31"/>
      <c r="DC9" s="30"/>
      <c r="DD9" s="33"/>
      <c r="DE9" s="30"/>
      <c r="DF9" s="19"/>
      <c r="DG9" s="30"/>
      <c r="DH9" s="32"/>
      <c r="DI9" s="32"/>
      <c r="DJ9" s="30"/>
      <c r="DK9" s="34"/>
      <c r="DL9" s="32"/>
      <c r="DM9" s="30"/>
      <c r="DN9" s="33"/>
      <c r="DO9" s="30"/>
      <c r="DP9" s="19"/>
      <c r="DQ9" s="31"/>
      <c r="DR9" s="31"/>
      <c r="DS9" s="31"/>
      <c r="DT9" s="30"/>
      <c r="DU9" s="31"/>
      <c r="DV9" s="30"/>
      <c r="DW9" s="30"/>
      <c r="DX9" s="30"/>
    </row>
    <row r="10" spans="1:128" ht="15" x14ac:dyDescent="0.25">
      <c r="D10" s="30"/>
      <c r="F10" s="30"/>
      <c r="G10" s="31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1"/>
      <c r="Y10" s="31"/>
      <c r="Z10" s="30"/>
      <c r="AB10" s="30"/>
      <c r="AC10" s="31"/>
      <c r="AD10" s="30"/>
      <c r="AF10" s="30"/>
      <c r="AG10" s="31"/>
      <c r="AH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Y10" s="31"/>
      <c r="AZ10" s="30"/>
      <c r="BB10" s="30"/>
      <c r="BC10" s="31"/>
      <c r="BD10" s="30"/>
      <c r="BF10" s="30"/>
      <c r="BG10" s="30"/>
      <c r="BH10" s="30"/>
      <c r="BI10" s="31"/>
      <c r="BJ10" s="31"/>
      <c r="BL10" s="30"/>
      <c r="BM10" s="31"/>
      <c r="BO10" s="30"/>
      <c r="BP10" s="30"/>
      <c r="BQ10" s="31"/>
      <c r="BS10" s="30"/>
      <c r="BT10" s="30"/>
      <c r="BU10" s="30"/>
      <c r="BV10" s="31"/>
      <c r="BX10" s="30"/>
      <c r="BY10" s="30"/>
      <c r="BZ10" s="31"/>
      <c r="CA10" s="32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1"/>
      <c r="CN10" s="31"/>
      <c r="CO10" s="31"/>
      <c r="CQ10" s="30"/>
      <c r="CR10" s="30"/>
      <c r="CS10" s="30"/>
      <c r="CU10" s="30"/>
      <c r="CV10" s="30"/>
      <c r="CW10" s="30"/>
      <c r="CX10" s="30"/>
      <c r="CY10" s="33"/>
      <c r="CZ10" s="31"/>
      <c r="DA10" s="31"/>
      <c r="DB10" s="31"/>
      <c r="DC10" s="30"/>
      <c r="DD10" s="33"/>
      <c r="DE10" s="30"/>
      <c r="DF10" s="19"/>
      <c r="DG10" s="30"/>
      <c r="DH10" s="32"/>
      <c r="DI10" s="32"/>
      <c r="DJ10" s="30"/>
      <c r="DK10" s="34"/>
      <c r="DL10" s="32"/>
      <c r="DM10" s="30"/>
      <c r="DN10" s="33"/>
      <c r="DO10" s="30"/>
      <c r="DP10" s="19"/>
      <c r="DQ10" s="31"/>
      <c r="DR10" s="31"/>
      <c r="DS10" s="31"/>
      <c r="DT10" s="30"/>
      <c r="DU10" s="31"/>
      <c r="DV10" s="30"/>
      <c r="DW10" s="30"/>
      <c r="DX10" s="30"/>
    </row>
    <row r="11" spans="1:128" ht="15" x14ac:dyDescent="0.25">
      <c r="D11" s="30"/>
      <c r="F11" s="30"/>
      <c r="G11" s="31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1"/>
      <c r="Y11" s="31"/>
      <c r="Z11" s="30"/>
      <c r="AB11" s="30"/>
      <c r="AC11" s="31"/>
      <c r="AD11" s="30"/>
      <c r="AF11" s="30"/>
      <c r="AG11" s="31"/>
      <c r="AH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Y11" s="31"/>
      <c r="AZ11" s="30"/>
      <c r="BB11" s="30"/>
      <c r="BC11" s="31"/>
      <c r="BD11" s="30"/>
      <c r="BF11" s="30"/>
      <c r="BG11" s="30"/>
      <c r="BH11" s="30"/>
      <c r="BI11" s="31"/>
      <c r="BJ11" s="31"/>
      <c r="BL11" s="30"/>
      <c r="BM11" s="31"/>
      <c r="BO11" s="30"/>
      <c r="BP11" s="30"/>
      <c r="BQ11" s="31"/>
      <c r="BS11" s="30"/>
      <c r="BT11" s="30"/>
      <c r="BU11" s="30"/>
      <c r="BV11" s="31"/>
      <c r="BX11" s="30"/>
      <c r="BY11" s="30"/>
      <c r="BZ11" s="31"/>
      <c r="CA11" s="32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1"/>
      <c r="CN11" s="31"/>
      <c r="CO11" s="31"/>
      <c r="CQ11" s="30"/>
      <c r="CR11" s="30"/>
      <c r="CS11" s="30"/>
      <c r="CU11" s="30"/>
      <c r="CV11" s="30"/>
      <c r="CW11" s="30"/>
      <c r="CX11" s="30"/>
      <c r="CY11" s="33"/>
      <c r="CZ11" s="31"/>
      <c r="DA11" s="31"/>
      <c r="DB11" s="31"/>
      <c r="DC11" s="30"/>
      <c r="DD11" s="33"/>
      <c r="DE11" s="30"/>
      <c r="DF11" s="19"/>
      <c r="DG11" s="30"/>
      <c r="DH11" s="32"/>
      <c r="DI11" s="32"/>
      <c r="DJ11" s="30"/>
      <c r="DK11" s="34"/>
      <c r="DL11" s="32"/>
      <c r="DM11" s="30"/>
      <c r="DN11" s="33"/>
      <c r="DO11" s="30"/>
      <c r="DP11" s="19"/>
      <c r="DQ11" s="31"/>
      <c r="DR11" s="31"/>
      <c r="DS11" s="31"/>
      <c r="DT11" s="30"/>
      <c r="DU11" s="31"/>
      <c r="DV11" s="30"/>
      <c r="DW11" s="30"/>
      <c r="DX11" s="30"/>
    </row>
    <row r="12" spans="1:128" ht="15" x14ac:dyDescent="0.25">
      <c r="D12" s="30"/>
      <c r="F12" s="30"/>
      <c r="G12" s="31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1"/>
      <c r="Y12" s="31"/>
      <c r="Z12" s="30"/>
      <c r="AB12" s="30"/>
      <c r="AC12" s="31"/>
      <c r="AD12" s="30"/>
      <c r="AF12" s="30"/>
      <c r="AG12" s="31"/>
      <c r="AH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Y12" s="31"/>
      <c r="AZ12" s="30"/>
      <c r="BB12" s="30"/>
      <c r="BC12" s="31"/>
      <c r="BD12" s="30"/>
      <c r="BF12" s="30"/>
      <c r="BG12" s="30"/>
      <c r="BH12" s="30"/>
      <c r="BI12" s="31"/>
      <c r="BJ12" s="31"/>
      <c r="BL12" s="30"/>
      <c r="BM12" s="31"/>
      <c r="BO12" s="30"/>
      <c r="BP12" s="30"/>
      <c r="BQ12" s="31"/>
      <c r="BS12" s="30"/>
      <c r="BT12" s="30"/>
      <c r="BU12" s="30"/>
      <c r="BV12" s="31"/>
      <c r="BX12" s="30"/>
      <c r="BY12" s="30"/>
      <c r="BZ12" s="31"/>
      <c r="CA12" s="32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1"/>
      <c r="CN12" s="31"/>
      <c r="CO12" s="31"/>
      <c r="CQ12" s="30"/>
      <c r="CR12" s="30"/>
      <c r="CS12" s="30"/>
      <c r="CU12" s="30"/>
      <c r="CV12" s="30"/>
      <c r="CW12" s="30"/>
      <c r="CX12" s="30"/>
      <c r="CY12" s="33"/>
      <c r="CZ12" s="31"/>
      <c r="DA12" s="31"/>
      <c r="DB12" s="31"/>
      <c r="DC12" s="30"/>
      <c r="DD12" s="33"/>
      <c r="DE12" s="30"/>
      <c r="DF12" s="19"/>
      <c r="DG12" s="30"/>
      <c r="DH12" s="32"/>
      <c r="DI12" s="32"/>
      <c r="DJ12" s="30"/>
      <c r="DK12" s="34"/>
      <c r="DL12" s="32"/>
      <c r="DM12" s="30"/>
      <c r="DN12" s="33"/>
      <c r="DO12" s="30"/>
      <c r="DP12" s="19"/>
      <c r="DQ12" s="31"/>
      <c r="DR12" s="31"/>
      <c r="DS12" s="31"/>
      <c r="DT12" s="30"/>
      <c r="DU12" s="31"/>
      <c r="DV12" s="30"/>
      <c r="DW12" s="30"/>
      <c r="DX12" s="30"/>
    </row>
    <row r="13" spans="1:128" ht="15" x14ac:dyDescent="0.25">
      <c r="D13" s="30"/>
      <c r="F13" s="30"/>
      <c r="G13" s="31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1"/>
      <c r="Y13" s="31"/>
      <c r="Z13" s="30"/>
      <c r="AB13" s="30"/>
      <c r="AC13" s="31"/>
      <c r="AD13" s="30"/>
      <c r="AF13" s="30"/>
      <c r="AG13" s="31"/>
      <c r="AH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Y13" s="31"/>
      <c r="AZ13" s="30"/>
      <c r="BB13" s="30"/>
      <c r="BC13" s="31"/>
      <c r="BD13" s="30"/>
      <c r="BF13" s="30"/>
      <c r="BG13" s="30"/>
      <c r="BH13" s="30"/>
      <c r="BI13" s="31"/>
      <c r="BJ13" s="31"/>
      <c r="BL13" s="30"/>
      <c r="BM13" s="31"/>
      <c r="BO13" s="30"/>
      <c r="BP13" s="30"/>
      <c r="BQ13" s="31"/>
      <c r="BS13" s="30"/>
      <c r="BT13" s="30"/>
      <c r="BU13" s="30"/>
      <c r="BV13" s="31"/>
      <c r="BX13" s="30"/>
      <c r="BY13" s="30"/>
      <c r="BZ13" s="31"/>
      <c r="CA13" s="32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1"/>
      <c r="CN13" s="31"/>
      <c r="CO13" s="31"/>
      <c r="CQ13" s="30"/>
      <c r="CR13" s="30"/>
      <c r="CS13" s="30"/>
      <c r="CU13" s="30"/>
      <c r="CV13" s="30"/>
      <c r="CW13" s="30"/>
      <c r="CX13" s="30"/>
      <c r="CY13" s="33"/>
      <c r="CZ13" s="31"/>
      <c r="DA13" s="31"/>
      <c r="DB13" s="31"/>
      <c r="DC13" s="30"/>
      <c r="DD13" s="33"/>
      <c r="DE13" s="30"/>
      <c r="DF13" s="19"/>
      <c r="DG13" s="30"/>
      <c r="DH13" s="32"/>
      <c r="DI13" s="32"/>
      <c r="DJ13" s="30"/>
      <c r="DK13" s="34"/>
      <c r="DL13" s="32"/>
      <c r="DM13" s="30"/>
      <c r="DN13" s="33"/>
      <c r="DO13" s="30"/>
      <c r="DP13" s="19"/>
      <c r="DQ13" s="31"/>
      <c r="DR13" s="31"/>
      <c r="DS13" s="31"/>
      <c r="DT13" s="30"/>
      <c r="DU13" s="31"/>
      <c r="DV13" s="30"/>
      <c r="DW13" s="30"/>
      <c r="DX13" s="30"/>
    </row>
    <row r="14" spans="1:128" ht="15" x14ac:dyDescent="0.25">
      <c r="D14" s="30"/>
      <c r="F14" s="30"/>
      <c r="G14" s="31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1"/>
      <c r="Y14" s="31"/>
      <c r="Z14" s="30"/>
      <c r="AB14" s="30"/>
      <c r="AC14" s="31"/>
      <c r="AD14" s="30"/>
      <c r="AF14" s="30"/>
      <c r="AG14" s="31"/>
      <c r="AH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Y14" s="31"/>
      <c r="AZ14" s="30"/>
      <c r="BB14" s="30"/>
      <c r="BC14" s="31"/>
      <c r="BD14" s="30"/>
      <c r="BF14" s="30"/>
      <c r="BG14" s="30"/>
      <c r="BH14" s="30"/>
      <c r="BI14" s="31"/>
      <c r="BJ14" s="31"/>
      <c r="BL14" s="30"/>
      <c r="BM14" s="31"/>
      <c r="BO14" s="30"/>
      <c r="BP14" s="30"/>
      <c r="BQ14" s="31"/>
      <c r="BS14" s="30"/>
      <c r="BT14" s="30"/>
      <c r="BU14" s="30"/>
      <c r="BV14" s="31"/>
      <c r="BX14" s="30"/>
      <c r="BY14" s="30"/>
      <c r="BZ14" s="31"/>
      <c r="CA14" s="32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1"/>
      <c r="CN14" s="31"/>
      <c r="CO14" s="31"/>
      <c r="CQ14" s="30"/>
      <c r="CR14" s="30"/>
      <c r="CS14" s="30"/>
      <c r="CU14" s="30"/>
      <c r="CV14" s="30"/>
      <c r="CW14" s="30"/>
      <c r="CX14" s="30"/>
      <c r="CY14" s="33"/>
      <c r="CZ14" s="31"/>
      <c r="DA14" s="31"/>
      <c r="DB14" s="31"/>
      <c r="DC14" s="30"/>
      <c r="DD14" s="33"/>
      <c r="DE14" s="30"/>
      <c r="DF14" s="19"/>
      <c r="DG14" s="30"/>
      <c r="DH14" s="32"/>
      <c r="DI14" s="32"/>
      <c r="DJ14" s="30"/>
      <c r="DK14" s="34"/>
      <c r="DL14" s="32"/>
      <c r="DM14" s="30"/>
      <c r="DN14" s="33"/>
      <c r="DO14" s="30"/>
      <c r="DP14" s="19"/>
      <c r="DQ14" s="31"/>
      <c r="DR14" s="31"/>
      <c r="DS14" s="31"/>
      <c r="DT14" s="30"/>
      <c r="DU14" s="31"/>
      <c r="DV14" s="30"/>
      <c r="DW14" s="30"/>
      <c r="DX14" s="30"/>
    </row>
    <row r="15" spans="1:128" ht="15" x14ac:dyDescent="0.25">
      <c r="D15" s="30"/>
      <c r="F15" s="30"/>
      <c r="G15" s="31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1"/>
      <c r="Y15" s="31"/>
      <c r="Z15" s="30"/>
      <c r="AB15" s="30"/>
      <c r="AC15" s="31"/>
      <c r="AD15" s="30"/>
      <c r="AF15" s="30"/>
      <c r="AG15" s="31"/>
      <c r="AH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Y15" s="31"/>
      <c r="AZ15" s="30"/>
      <c r="BB15" s="30"/>
      <c r="BC15" s="31"/>
      <c r="BD15" s="30"/>
      <c r="BF15" s="30"/>
      <c r="BG15" s="30"/>
      <c r="BH15" s="30"/>
      <c r="BI15" s="31"/>
      <c r="BJ15" s="31"/>
      <c r="BL15" s="30"/>
      <c r="BM15" s="31"/>
      <c r="BO15" s="30"/>
      <c r="BP15" s="30"/>
      <c r="BQ15" s="31"/>
      <c r="BS15" s="30"/>
      <c r="BT15" s="30"/>
      <c r="BU15" s="30"/>
      <c r="BV15" s="31"/>
      <c r="BX15" s="30"/>
      <c r="BY15" s="30"/>
      <c r="BZ15" s="31"/>
      <c r="CA15" s="32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1"/>
      <c r="CN15" s="31"/>
      <c r="CO15" s="31"/>
      <c r="CQ15" s="30"/>
      <c r="CR15" s="30"/>
      <c r="CS15" s="30"/>
      <c r="CU15" s="30"/>
      <c r="CV15" s="30"/>
      <c r="CW15" s="30"/>
      <c r="CX15" s="30"/>
      <c r="CY15" s="33"/>
      <c r="CZ15" s="31"/>
      <c r="DA15" s="31"/>
      <c r="DB15" s="31"/>
      <c r="DC15" s="30"/>
      <c r="DD15" s="33"/>
      <c r="DE15" s="30"/>
      <c r="DF15" s="19"/>
      <c r="DG15" s="30"/>
      <c r="DH15" s="32"/>
      <c r="DI15" s="32"/>
      <c r="DJ15" s="30"/>
      <c r="DK15" s="34"/>
      <c r="DL15" s="32"/>
      <c r="DM15" s="30"/>
      <c r="DN15" s="33"/>
      <c r="DO15" s="30"/>
      <c r="DP15" s="19"/>
      <c r="DQ15" s="31"/>
      <c r="DR15" s="31"/>
      <c r="DS15" s="31"/>
      <c r="DT15" s="30"/>
      <c r="DU15" s="31"/>
      <c r="DV15" s="30"/>
      <c r="DW15" s="30"/>
      <c r="DX15" s="30"/>
    </row>
    <row r="16" spans="1:128" ht="15" x14ac:dyDescent="0.25">
      <c r="D16" s="30"/>
      <c r="F16" s="30"/>
      <c r="G16" s="31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1"/>
      <c r="Y16" s="31"/>
      <c r="Z16" s="30"/>
      <c r="AB16" s="30"/>
      <c r="AC16" s="31"/>
      <c r="AD16" s="30"/>
      <c r="AF16" s="30"/>
      <c r="AG16" s="31"/>
      <c r="AH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Y16" s="31"/>
      <c r="AZ16" s="30"/>
      <c r="BB16" s="30"/>
      <c r="BC16" s="31"/>
      <c r="BD16" s="30"/>
      <c r="BF16" s="30"/>
      <c r="BG16" s="30"/>
      <c r="BH16" s="30"/>
      <c r="BI16" s="31"/>
      <c r="BJ16" s="31"/>
      <c r="BL16" s="30"/>
      <c r="BM16" s="31"/>
      <c r="BO16" s="30"/>
      <c r="BP16" s="30"/>
      <c r="BQ16" s="31"/>
      <c r="BS16" s="30"/>
      <c r="BT16" s="30"/>
      <c r="BU16" s="30"/>
      <c r="BV16" s="31"/>
      <c r="BX16" s="30"/>
      <c r="BY16" s="30"/>
      <c r="BZ16" s="31"/>
      <c r="CA16" s="32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1"/>
      <c r="CN16" s="31"/>
      <c r="CO16" s="31"/>
      <c r="CQ16" s="30"/>
      <c r="CR16" s="30"/>
      <c r="CS16" s="30"/>
      <c r="CU16" s="30"/>
      <c r="CV16" s="30"/>
      <c r="CW16" s="30"/>
      <c r="CX16" s="30"/>
      <c r="CY16" s="33"/>
      <c r="CZ16" s="31"/>
      <c r="DA16" s="31"/>
      <c r="DB16" s="31"/>
      <c r="DC16" s="30"/>
      <c r="DD16" s="33"/>
      <c r="DE16" s="30"/>
      <c r="DF16" s="19"/>
      <c r="DG16" s="30"/>
      <c r="DH16" s="32"/>
      <c r="DI16" s="32"/>
      <c r="DJ16" s="30"/>
      <c r="DK16" s="34"/>
      <c r="DL16" s="32"/>
      <c r="DM16" s="30"/>
      <c r="DN16" s="33"/>
      <c r="DO16" s="30"/>
      <c r="DP16" s="19"/>
      <c r="DQ16" s="31"/>
      <c r="DR16" s="31"/>
      <c r="DS16" s="31"/>
      <c r="DT16" s="30"/>
      <c r="DU16" s="31"/>
      <c r="DV16" s="30"/>
      <c r="DW16" s="30"/>
      <c r="DX16" s="30"/>
    </row>
    <row r="17" spans="4:128" ht="15" x14ac:dyDescent="0.25">
      <c r="D17" s="30"/>
      <c r="F17" s="30"/>
      <c r="G17" s="31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1"/>
      <c r="Y17" s="31"/>
      <c r="Z17" s="30"/>
      <c r="AB17" s="30"/>
      <c r="AC17" s="31"/>
      <c r="AD17" s="30"/>
      <c r="AF17" s="30"/>
      <c r="AG17" s="31"/>
      <c r="AH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Y17" s="31"/>
      <c r="AZ17" s="30"/>
      <c r="BB17" s="30"/>
      <c r="BC17" s="31"/>
      <c r="BD17" s="30"/>
      <c r="BF17" s="30"/>
      <c r="BG17" s="30"/>
      <c r="BH17" s="30"/>
      <c r="BI17" s="31"/>
      <c r="BJ17" s="31"/>
      <c r="BL17" s="30"/>
      <c r="BM17" s="31"/>
      <c r="BO17" s="30"/>
      <c r="BP17" s="30"/>
      <c r="BQ17" s="31"/>
      <c r="BS17" s="30"/>
      <c r="BT17" s="30"/>
      <c r="BU17" s="30"/>
      <c r="BV17" s="31"/>
      <c r="BX17" s="30"/>
      <c r="BY17" s="30"/>
      <c r="BZ17" s="31"/>
      <c r="CA17" s="32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1"/>
      <c r="CN17" s="31"/>
      <c r="CO17" s="31"/>
      <c r="CQ17" s="30"/>
      <c r="CR17" s="30"/>
      <c r="CS17" s="30"/>
      <c r="CU17" s="30"/>
      <c r="CV17" s="30"/>
      <c r="CW17" s="30"/>
      <c r="CX17" s="30"/>
      <c r="CY17" s="33"/>
      <c r="CZ17" s="31"/>
      <c r="DA17" s="31"/>
      <c r="DB17" s="31"/>
      <c r="DC17" s="30"/>
      <c r="DD17" s="33"/>
      <c r="DE17" s="30"/>
      <c r="DF17" s="19"/>
      <c r="DG17" s="30"/>
      <c r="DH17" s="32"/>
      <c r="DI17" s="32"/>
      <c r="DJ17" s="30"/>
      <c r="DK17" s="34"/>
      <c r="DL17" s="32"/>
      <c r="DM17" s="30"/>
      <c r="DN17" s="33"/>
      <c r="DO17" s="30"/>
      <c r="DP17" s="19"/>
      <c r="DQ17" s="31"/>
      <c r="DR17" s="31"/>
      <c r="DS17" s="31"/>
      <c r="DT17" s="30"/>
      <c r="DU17" s="31"/>
      <c r="DV17" s="30"/>
      <c r="DW17" s="30"/>
      <c r="DX17" s="30"/>
    </row>
    <row r="18" spans="4:128" ht="15" x14ac:dyDescent="0.25">
      <c r="D18" s="30"/>
      <c r="F18" s="30"/>
      <c r="G18" s="31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1"/>
      <c r="Y18" s="31"/>
      <c r="Z18" s="30"/>
      <c r="AB18" s="30"/>
      <c r="AC18" s="31"/>
      <c r="AD18" s="30"/>
      <c r="AF18" s="30"/>
      <c r="AG18" s="31"/>
      <c r="AH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Y18" s="31"/>
      <c r="AZ18" s="30"/>
      <c r="BB18" s="30"/>
      <c r="BC18" s="31"/>
      <c r="BD18" s="30"/>
      <c r="BF18" s="30"/>
      <c r="BG18" s="30"/>
      <c r="BH18" s="30"/>
      <c r="BI18" s="31"/>
      <c r="BJ18" s="31"/>
      <c r="BL18" s="30"/>
      <c r="BM18" s="31"/>
      <c r="BO18" s="30"/>
      <c r="BP18" s="30"/>
      <c r="BQ18" s="31"/>
      <c r="BS18" s="30"/>
      <c r="BT18" s="30"/>
      <c r="BU18" s="30"/>
      <c r="BV18" s="31"/>
      <c r="BX18" s="30"/>
      <c r="BY18" s="30"/>
      <c r="BZ18" s="31"/>
      <c r="CA18" s="32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1"/>
      <c r="CN18" s="31"/>
      <c r="CO18" s="31"/>
      <c r="CQ18" s="30"/>
      <c r="CR18" s="30"/>
      <c r="CS18" s="30"/>
      <c r="CU18" s="30"/>
      <c r="CV18" s="30"/>
      <c r="CW18" s="30"/>
      <c r="CX18" s="30"/>
      <c r="CY18" s="33"/>
      <c r="CZ18" s="31"/>
      <c r="DA18" s="31"/>
      <c r="DB18" s="31"/>
      <c r="DC18" s="30"/>
      <c r="DD18" s="33"/>
      <c r="DE18" s="30"/>
      <c r="DF18" s="19"/>
      <c r="DG18" s="30"/>
      <c r="DH18" s="32"/>
      <c r="DI18" s="32"/>
      <c r="DJ18" s="30"/>
      <c r="DK18" s="34"/>
      <c r="DL18" s="32"/>
      <c r="DM18" s="30"/>
      <c r="DN18" s="33"/>
      <c r="DO18" s="30"/>
      <c r="DP18" s="19"/>
      <c r="DQ18" s="31"/>
      <c r="DR18" s="31"/>
      <c r="DS18" s="31"/>
      <c r="DT18" s="30"/>
      <c r="DU18" s="31"/>
      <c r="DV18" s="30"/>
      <c r="DW18" s="30"/>
      <c r="DX18" s="30"/>
    </row>
    <row r="19" spans="4:128" ht="15" x14ac:dyDescent="0.25">
      <c r="D19" s="30"/>
      <c r="F19" s="30"/>
      <c r="G19" s="31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1"/>
      <c r="Y19" s="31"/>
      <c r="Z19" s="30"/>
      <c r="AB19" s="30"/>
      <c r="AC19" s="31"/>
      <c r="AD19" s="30"/>
      <c r="AF19" s="30"/>
      <c r="AG19" s="31"/>
      <c r="AH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Y19" s="31"/>
      <c r="AZ19" s="30"/>
      <c r="BB19" s="30"/>
      <c r="BC19" s="31"/>
      <c r="BD19" s="30"/>
      <c r="BF19" s="30"/>
      <c r="BG19" s="30"/>
      <c r="BH19" s="30"/>
      <c r="BI19" s="31"/>
      <c r="BJ19" s="31"/>
      <c r="BL19" s="30"/>
      <c r="BM19" s="31"/>
      <c r="BO19" s="30"/>
      <c r="BP19" s="30"/>
      <c r="BQ19" s="31"/>
      <c r="BS19" s="30"/>
      <c r="BT19" s="30"/>
      <c r="BU19" s="30"/>
      <c r="BV19" s="31"/>
      <c r="BX19" s="30"/>
      <c r="BY19" s="30"/>
      <c r="BZ19" s="31"/>
      <c r="CA19" s="32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1"/>
      <c r="CN19" s="31"/>
      <c r="CO19" s="31"/>
      <c r="CQ19" s="30"/>
      <c r="CR19" s="30"/>
      <c r="CS19" s="30"/>
      <c r="CU19" s="30"/>
      <c r="CV19" s="30"/>
      <c r="CW19" s="30"/>
      <c r="CX19" s="30"/>
      <c r="CY19" s="33"/>
      <c r="CZ19" s="31"/>
      <c r="DA19" s="31"/>
      <c r="DB19" s="31"/>
      <c r="DC19" s="30"/>
      <c r="DD19" s="33"/>
      <c r="DE19" s="30"/>
      <c r="DF19" s="19"/>
      <c r="DG19" s="30"/>
      <c r="DH19" s="32"/>
      <c r="DI19" s="32"/>
      <c r="DJ19" s="30"/>
      <c r="DK19" s="34"/>
      <c r="DL19" s="32"/>
      <c r="DM19" s="30"/>
      <c r="DN19" s="33"/>
      <c r="DO19" s="30"/>
      <c r="DP19" s="19"/>
      <c r="DQ19" s="31"/>
      <c r="DR19" s="31"/>
      <c r="DS19" s="31"/>
      <c r="DT19" s="30"/>
      <c r="DU19" s="31"/>
      <c r="DV19" s="30"/>
      <c r="DW19" s="30"/>
      <c r="DX19" s="30"/>
    </row>
    <row r="20" spans="4:128" ht="15" x14ac:dyDescent="0.25">
      <c r="D20" s="30"/>
      <c r="F20" s="30"/>
      <c r="G20" s="31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1"/>
      <c r="Y20" s="31"/>
      <c r="Z20" s="30"/>
      <c r="AB20" s="30"/>
      <c r="AC20" s="31"/>
      <c r="AD20" s="30"/>
      <c r="AF20" s="30"/>
      <c r="AG20" s="31"/>
      <c r="AH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Y20" s="31"/>
      <c r="AZ20" s="30"/>
      <c r="BB20" s="30"/>
      <c r="BC20" s="31"/>
      <c r="BD20" s="30"/>
      <c r="BF20" s="30"/>
      <c r="BG20" s="30"/>
      <c r="BH20" s="30"/>
      <c r="BI20" s="31"/>
      <c r="BJ20" s="31"/>
      <c r="BL20" s="30"/>
      <c r="BM20" s="31"/>
      <c r="BO20" s="30"/>
      <c r="BP20" s="30"/>
      <c r="BQ20" s="31"/>
      <c r="BS20" s="30"/>
      <c r="BT20" s="30"/>
      <c r="BU20" s="30"/>
      <c r="BV20" s="31"/>
      <c r="BX20" s="30"/>
      <c r="BY20" s="30"/>
      <c r="BZ20" s="31"/>
      <c r="CA20" s="32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1"/>
      <c r="CN20" s="31"/>
      <c r="CO20" s="31"/>
      <c r="CQ20" s="30"/>
      <c r="CR20" s="30"/>
      <c r="CS20" s="30"/>
      <c r="CU20" s="30"/>
      <c r="CV20" s="30"/>
      <c r="CW20" s="30"/>
      <c r="CX20" s="30"/>
      <c r="CY20" s="33"/>
      <c r="CZ20" s="31"/>
      <c r="DA20" s="31"/>
      <c r="DB20" s="31"/>
      <c r="DC20" s="30"/>
      <c r="DD20" s="33"/>
      <c r="DE20" s="30"/>
      <c r="DF20" s="19"/>
      <c r="DG20" s="30"/>
      <c r="DH20" s="32"/>
      <c r="DI20" s="32"/>
      <c r="DJ20" s="30"/>
      <c r="DK20" s="34"/>
      <c r="DL20" s="32"/>
      <c r="DM20" s="30"/>
      <c r="DN20" s="33"/>
      <c r="DO20" s="30"/>
      <c r="DP20" s="19"/>
      <c r="DQ20" s="31"/>
      <c r="DR20" s="31"/>
      <c r="DS20" s="31"/>
      <c r="DT20" s="30"/>
      <c r="DU20" s="31"/>
      <c r="DV20" s="30"/>
      <c r="DW20" s="30"/>
      <c r="DX20" s="30"/>
    </row>
    <row r="21" spans="4:128" ht="15" x14ac:dyDescent="0.25">
      <c r="D21" s="30"/>
      <c r="F21" s="30"/>
      <c r="G21" s="31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1"/>
      <c r="Y21" s="31"/>
      <c r="Z21" s="30"/>
      <c r="AB21" s="30"/>
      <c r="AC21" s="31"/>
      <c r="AD21" s="30"/>
      <c r="AF21" s="30"/>
      <c r="AG21" s="31"/>
      <c r="AH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Y21" s="31"/>
      <c r="AZ21" s="30"/>
      <c r="BB21" s="30"/>
      <c r="BC21" s="31"/>
      <c r="BD21" s="30"/>
      <c r="BF21" s="30"/>
      <c r="BG21" s="30"/>
      <c r="BH21" s="30"/>
      <c r="BI21" s="31"/>
      <c r="BJ21" s="31"/>
      <c r="BL21" s="30"/>
      <c r="BM21" s="31"/>
      <c r="BO21" s="30"/>
      <c r="BP21" s="30"/>
      <c r="BQ21" s="31"/>
      <c r="BS21" s="30"/>
      <c r="BT21" s="30"/>
      <c r="BU21" s="30"/>
      <c r="BV21" s="31"/>
      <c r="BX21" s="30"/>
      <c r="BY21" s="30"/>
      <c r="BZ21" s="31"/>
      <c r="CA21" s="32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1"/>
      <c r="CN21" s="31"/>
      <c r="CO21" s="31"/>
      <c r="CQ21" s="30"/>
      <c r="CR21" s="30"/>
      <c r="CS21" s="30"/>
      <c r="CU21" s="30"/>
      <c r="CV21" s="30"/>
      <c r="CW21" s="30"/>
      <c r="CX21" s="30"/>
      <c r="CY21" s="33"/>
      <c r="CZ21" s="31"/>
      <c r="DA21" s="31"/>
      <c r="DB21" s="31"/>
      <c r="DC21" s="30"/>
      <c r="DD21" s="33"/>
      <c r="DE21" s="30"/>
      <c r="DF21" s="19"/>
      <c r="DG21" s="30"/>
      <c r="DH21" s="32"/>
      <c r="DI21" s="32"/>
      <c r="DJ21" s="30"/>
      <c r="DK21" s="34"/>
      <c r="DL21" s="32"/>
      <c r="DM21" s="30"/>
      <c r="DN21" s="33"/>
      <c r="DO21" s="30"/>
      <c r="DP21" s="19"/>
      <c r="DQ21" s="31"/>
      <c r="DR21" s="31"/>
      <c r="DS21" s="31"/>
      <c r="DT21" s="30"/>
      <c r="DU21" s="31"/>
      <c r="DV21" s="30"/>
      <c r="DW21" s="30"/>
      <c r="DX21" s="30"/>
    </row>
    <row r="22" spans="4:128" ht="15" x14ac:dyDescent="0.25">
      <c r="D22" s="30"/>
      <c r="F22" s="30"/>
      <c r="G22" s="31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1"/>
      <c r="Y22" s="31"/>
      <c r="Z22" s="30"/>
      <c r="AB22" s="30"/>
      <c r="AC22" s="31"/>
      <c r="AD22" s="30"/>
      <c r="AF22" s="30"/>
      <c r="AG22" s="31"/>
      <c r="AH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Y22" s="31"/>
      <c r="AZ22" s="30"/>
      <c r="BB22" s="30"/>
      <c r="BC22" s="31"/>
      <c r="BD22" s="30"/>
      <c r="BF22" s="30"/>
      <c r="BG22" s="30"/>
      <c r="BH22" s="30"/>
      <c r="BI22" s="31"/>
      <c r="BJ22" s="31"/>
      <c r="BL22" s="30"/>
      <c r="BM22" s="31"/>
      <c r="BO22" s="30"/>
      <c r="BP22" s="30"/>
      <c r="BQ22" s="31"/>
      <c r="BS22" s="30"/>
      <c r="BT22" s="30"/>
      <c r="BU22" s="30"/>
      <c r="BV22" s="31"/>
      <c r="BX22" s="30"/>
      <c r="BY22" s="30"/>
      <c r="BZ22" s="31"/>
      <c r="CA22" s="32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1"/>
      <c r="CN22" s="31"/>
      <c r="CO22" s="31"/>
      <c r="CQ22" s="30"/>
      <c r="CR22" s="30"/>
      <c r="CS22" s="30"/>
      <c r="CU22" s="30"/>
      <c r="CV22" s="30"/>
      <c r="CW22" s="30"/>
      <c r="CX22" s="30"/>
      <c r="CY22" s="33"/>
      <c r="CZ22" s="31"/>
      <c r="DA22" s="31"/>
      <c r="DB22" s="31"/>
      <c r="DC22" s="30"/>
      <c r="DD22" s="33"/>
      <c r="DE22" s="30"/>
      <c r="DF22" s="19"/>
      <c r="DG22" s="30"/>
      <c r="DH22" s="32"/>
      <c r="DI22" s="32"/>
      <c r="DJ22" s="30"/>
      <c r="DK22" s="34"/>
      <c r="DL22" s="32"/>
      <c r="DM22" s="30"/>
      <c r="DN22" s="33"/>
      <c r="DO22" s="30"/>
      <c r="DP22" s="19"/>
      <c r="DQ22" s="31"/>
      <c r="DR22" s="31"/>
      <c r="DS22" s="31"/>
      <c r="DT22" s="30"/>
      <c r="DU22" s="31"/>
      <c r="DV22" s="30"/>
      <c r="DW22" s="30"/>
      <c r="DX22" s="30"/>
    </row>
    <row r="23" spans="4:128" ht="15" x14ac:dyDescent="0.25">
      <c r="D23" s="30"/>
      <c r="F23" s="30"/>
      <c r="G23" s="31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1"/>
      <c r="Y23" s="31"/>
      <c r="Z23" s="30"/>
      <c r="AB23" s="30"/>
      <c r="AC23" s="31"/>
      <c r="AD23" s="30"/>
      <c r="AF23" s="30"/>
      <c r="AG23" s="31"/>
      <c r="AH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Y23" s="31"/>
      <c r="AZ23" s="30"/>
      <c r="BB23" s="30"/>
      <c r="BC23" s="31"/>
      <c r="BD23" s="30"/>
      <c r="BF23" s="30"/>
      <c r="BG23" s="30"/>
      <c r="BH23" s="30"/>
      <c r="BI23" s="31"/>
      <c r="BJ23" s="31"/>
      <c r="BL23" s="30"/>
      <c r="BM23" s="31"/>
      <c r="BO23" s="30"/>
      <c r="BP23" s="30"/>
      <c r="BQ23" s="31"/>
      <c r="BS23" s="30"/>
      <c r="BT23" s="30"/>
      <c r="BU23" s="30"/>
      <c r="BV23" s="31"/>
      <c r="BX23" s="30"/>
      <c r="BY23" s="30"/>
      <c r="BZ23" s="31"/>
      <c r="CA23" s="32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1"/>
      <c r="CN23" s="31"/>
      <c r="CO23" s="31"/>
      <c r="CQ23" s="30"/>
      <c r="CR23" s="30"/>
      <c r="CS23" s="30"/>
      <c r="CU23" s="30"/>
      <c r="CV23" s="30"/>
      <c r="CW23" s="30"/>
      <c r="CX23" s="30"/>
      <c r="CY23" s="33"/>
      <c r="CZ23" s="31"/>
      <c r="DA23" s="31"/>
      <c r="DB23" s="31"/>
      <c r="DC23" s="30"/>
      <c r="DD23" s="33"/>
      <c r="DE23" s="30"/>
      <c r="DF23" s="19"/>
      <c r="DG23" s="30"/>
      <c r="DH23" s="32"/>
      <c r="DI23" s="32"/>
      <c r="DJ23" s="30"/>
      <c r="DK23" s="34"/>
      <c r="DL23" s="32"/>
      <c r="DM23" s="30"/>
      <c r="DN23" s="33"/>
      <c r="DO23" s="30"/>
      <c r="DP23" s="19"/>
      <c r="DQ23" s="31"/>
      <c r="DR23" s="31"/>
      <c r="DS23" s="31"/>
      <c r="DT23" s="30"/>
      <c r="DU23" s="31"/>
      <c r="DV23" s="30"/>
      <c r="DW23" s="30"/>
      <c r="DX23" s="30"/>
    </row>
    <row r="24" spans="4:128" ht="15" x14ac:dyDescent="0.25">
      <c r="D24" s="30"/>
      <c r="F24" s="30"/>
      <c r="G24" s="31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1"/>
      <c r="Y24" s="31"/>
      <c r="Z24" s="30"/>
      <c r="AB24" s="30"/>
      <c r="AC24" s="31"/>
      <c r="AD24" s="30"/>
      <c r="AF24" s="30"/>
      <c r="AG24" s="31"/>
      <c r="AH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Y24" s="31"/>
      <c r="AZ24" s="30"/>
      <c r="BB24" s="30"/>
      <c r="BC24" s="31"/>
      <c r="BD24" s="30"/>
      <c r="BF24" s="30"/>
      <c r="BG24" s="30"/>
      <c r="BH24" s="30"/>
      <c r="BI24" s="31"/>
      <c r="BJ24" s="31"/>
      <c r="BL24" s="30"/>
      <c r="BM24" s="31"/>
      <c r="BO24" s="30"/>
      <c r="BP24" s="30"/>
      <c r="BQ24" s="31"/>
      <c r="BS24" s="30"/>
      <c r="BT24" s="30"/>
      <c r="BU24" s="30"/>
      <c r="BV24" s="31"/>
      <c r="BX24" s="30"/>
      <c r="BY24" s="30"/>
      <c r="BZ24" s="31"/>
      <c r="CA24" s="32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1"/>
      <c r="CN24" s="31"/>
      <c r="CO24" s="31"/>
      <c r="CQ24" s="30"/>
      <c r="CR24" s="30"/>
      <c r="CS24" s="30"/>
      <c r="CU24" s="30"/>
      <c r="CV24" s="30"/>
      <c r="CW24" s="30"/>
      <c r="CX24" s="30"/>
      <c r="CY24" s="33"/>
      <c r="CZ24" s="31"/>
      <c r="DA24" s="31"/>
      <c r="DB24" s="31"/>
      <c r="DC24" s="30"/>
      <c r="DD24" s="33"/>
      <c r="DE24" s="30"/>
      <c r="DF24" s="19"/>
      <c r="DG24" s="30"/>
      <c r="DH24" s="32"/>
      <c r="DI24" s="32"/>
      <c r="DJ24" s="30"/>
      <c r="DK24" s="34"/>
      <c r="DL24" s="32"/>
      <c r="DM24" s="30"/>
      <c r="DN24" s="33"/>
      <c r="DO24" s="30"/>
      <c r="DP24" s="19"/>
      <c r="DQ24" s="31"/>
      <c r="DR24" s="31"/>
      <c r="DS24" s="31"/>
      <c r="DT24" s="30"/>
      <c r="DU24" s="31"/>
      <c r="DV24" s="30"/>
      <c r="DW24" s="30"/>
      <c r="DX24" s="30"/>
    </row>
    <row r="25" spans="4:128" ht="15" x14ac:dyDescent="0.25">
      <c r="D25" s="30"/>
      <c r="F25" s="30"/>
      <c r="G25" s="31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1"/>
      <c r="Y25" s="31"/>
      <c r="Z25" s="30"/>
      <c r="AB25" s="30"/>
      <c r="AC25" s="31"/>
      <c r="AD25" s="30"/>
      <c r="AF25" s="30"/>
      <c r="AG25" s="31"/>
      <c r="AH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Y25" s="31"/>
      <c r="AZ25" s="30"/>
      <c r="BB25" s="30"/>
      <c r="BC25" s="31"/>
      <c r="BD25" s="30"/>
      <c r="BF25" s="30"/>
      <c r="BG25" s="30"/>
      <c r="BH25" s="30"/>
      <c r="BI25" s="31"/>
      <c r="BJ25" s="31"/>
      <c r="BL25" s="30"/>
      <c r="BM25" s="31"/>
      <c r="BO25" s="30"/>
      <c r="BP25" s="30"/>
      <c r="BQ25" s="31"/>
      <c r="BS25" s="30"/>
      <c r="BT25" s="30"/>
      <c r="BU25" s="30"/>
      <c r="BV25" s="31"/>
      <c r="BX25" s="30"/>
      <c r="BY25" s="30"/>
      <c r="BZ25" s="31"/>
      <c r="CA25" s="32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1"/>
      <c r="CN25" s="31"/>
      <c r="CO25" s="31"/>
      <c r="CQ25" s="30"/>
      <c r="CR25" s="30"/>
      <c r="CS25" s="30"/>
      <c r="CU25" s="30"/>
      <c r="CV25" s="30"/>
      <c r="CW25" s="30"/>
      <c r="CX25" s="30"/>
      <c r="CY25" s="33"/>
      <c r="CZ25" s="31"/>
      <c r="DA25" s="31"/>
      <c r="DB25" s="31"/>
      <c r="DC25" s="30"/>
      <c r="DD25" s="33"/>
      <c r="DE25" s="30"/>
      <c r="DF25" s="19"/>
      <c r="DG25" s="30"/>
      <c r="DH25" s="32"/>
      <c r="DI25" s="32"/>
      <c r="DJ25" s="30"/>
      <c r="DK25" s="34"/>
      <c r="DL25" s="32"/>
      <c r="DM25" s="30"/>
      <c r="DN25" s="33"/>
      <c r="DO25" s="30"/>
      <c r="DP25" s="19"/>
      <c r="DQ25" s="31"/>
      <c r="DR25" s="31"/>
      <c r="DS25" s="31"/>
      <c r="DT25" s="30"/>
      <c r="DU25" s="31"/>
      <c r="DV25" s="30"/>
      <c r="DW25" s="30"/>
      <c r="DX25" s="30"/>
    </row>
    <row r="26" spans="4:128" ht="15" x14ac:dyDescent="0.25">
      <c r="D26" s="30"/>
      <c r="F26" s="30"/>
      <c r="G26" s="31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1"/>
      <c r="Y26" s="31"/>
      <c r="Z26" s="30"/>
      <c r="AB26" s="30"/>
      <c r="AC26" s="31"/>
      <c r="AD26" s="30"/>
      <c r="AF26" s="30"/>
      <c r="AG26" s="31"/>
      <c r="AH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Y26" s="31"/>
      <c r="AZ26" s="30"/>
      <c r="BB26" s="30"/>
      <c r="BC26" s="31"/>
      <c r="BD26" s="30"/>
      <c r="BF26" s="30"/>
      <c r="BG26" s="30"/>
      <c r="BH26" s="30"/>
      <c r="BI26" s="31"/>
      <c r="BJ26" s="31"/>
      <c r="BL26" s="30"/>
      <c r="BM26" s="31"/>
      <c r="BO26" s="30"/>
      <c r="BP26" s="30"/>
      <c r="BQ26" s="31"/>
      <c r="BS26" s="30"/>
      <c r="BT26" s="30"/>
      <c r="BU26" s="30"/>
      <c r="BV26" s="31"/>
      <c r="BX26" s="30"/>
      <c r="BY26" s="30"/>
      <c r="BZ26" s="31"/>
      <c r="CA26" s="32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1"/>
      <c r="CN26" s="31"/>
      <c r="CO26" s="31"/>
      <c r="CQ26" s="30"/>
      <c r="CR26" s="30"/>
      <c r="CS26" s="30"/>
      <c r="CU26" s="30"/>
      <c r="CV26" s="30"/>
      <c r="CW26" s="30"/>
      <c r="CX26" s="30"/>
      <c r="CY26" s="33"/>
      <c r="CZ26" s="31"/>
      <c r="DA26" s="31"/>
      <c r="DB26" s="31"/>
      <c r="DC26" s="30"/>
      <c r="DD26" s="33"/>
      <c r="DE26" s="30"/>
      <c r="DF26" s="19"/>
      <c r="DG26" s="30"/>
      <c r="DH26" s="32"/>
      <c r="DI26" s="32"/>
      <c r="DJ26" s="30"/>
      <c r="DK26" s="34"/>
      <c r="DL26" s="32"/>
      <c r="DM26" s="30"/>
      <c r="DN26" s="33"/>
      <c r="DO26" s="30"/>
      <c r="DP26" s="19"/>
      <c r="DQ26" s="31"/>
      <c r="DR26" s="31"/>
      <c r="DS26" s="31"/>
      <c r="DT26" s="30"/>
      <c r="DU26" s="31"/>
      <c r="DV26" s="30"/>
      <c r="DW26" s="30"/>
      <c r="DX26" s="30"/>
    </row>
    <row r="27" spans="4:128" ht="15" x14ac:dyDescent="0.25">
      <c r="D27" s="30"/>
      <c r="F27" s="30"/>
      <c r="G27" s="31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1"/>
      <c r="Y27" s="31"/>
      <c r="Z27" s="30"/>
      <c r="AB27" s="30"/>
      <c r="AC27" s="31"/>
      <c r="AD27" s="30"/>
      <c r="AF27" s="30"/>
      <c r="AG27" s="31"/>
      <c r="AH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Y27" s="31"/>
      <c r="AZ27" s="30"/>
      <c r="BB27" s="30"/>
      <c r="BC27" s="31"/>
      <c r="BD27" s="30"/>
      <c r="BF27" s="30"/>
      <c r="BG27" s="30"/>
      <c r="BH27" s="30"/>
      <c r="BI27" s="31"/>
      <c r="BJ27" s="31"/>
      <c r="BL27" s="30"/>
      <c r="BM27" s="31"/>
      <c r="BO27" s="30"/>
      <c r="BP27" s="30"/>
      <c r="BQ27" s="31"/>
      <c r="BS27" s="30"/>
      <c r="BT27" s="30"/>
      <c r="BU27" s="30"/>
      <c r="BV27" s="31"/>
      <c r="BX27" s="30"/>
      <c r="BY27" s="30"/>
      <c r="BZ27" s="31"/>
      <c r="CA27" s="32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1"/>
      <c r="CN27" s="31"/>
      <c r="CO27" s="31"/>
      <c r="CQ27" s="30"/>
      <c r="CR27" s="30"/>
      <c r="CS27" s="30"/>
      <c r="CU27" s="30"/>
      <c r="CV27" s="30"/>
      <c r="CW27" s="30"/>
      <c r="CX27" s="30"/>
      <c r="CY27" s="33"/>
      <c r="CZ27" s="31"/>
      <c r="DA27" s="31"/>
      <c r="DB27" s="31"/>
      <c r="DC27" s="30"/>
      <c r="DD27" s="33"/>
      <c r="DE27" s="30"/>
      <c r="DF27" s="19"/>
      <c r="DG27" s="30"/>
      <c r="DH27" s="32"/>
      <c r="DI27" s="32"/>
      <c r="DJ27" s="30"/>
      <c r="DK27" s="34"/>
      <c r="DL27" s="32"/>
      <c r="DM27" s="30"/>
      <c r="DN27" s="33"/>
      <c r="DO27" s="30"/>
      <c r="DP27" s="19"/>
      <c r="DQ27" s="31"/>
      <c r="DR27" s="31"/>
      <c r="DS27" s="31"/>
      <c r="DT27" s="30"/>
      <c r="DU27" s="31"/>
      <c r="DV27" s="30"/>
      <c r="DW27" s="30"/>
      <c r="DX27" s="30"/>
    </row>
    <row r="28" spans="4:128" ht="15" x14ac:dyDescent="0.25">
      <c r="D28" s="30"/>
      <c r="F28" s="30"/>
      <c r="G28" s="31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1"/>
      <c r="Y28" s="31"/>
      <c r="Z28" s="30"/>
      <c r="AB28" s="30"/>
      <c r="AC28" s="31"/>
      <c r="AD28" s="30"/>
      <c r="AF28" s="30"/>
      <c r="AG28" s="31"/>
      <c r="AH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Y28" s="31"/>
      <c r="AZ28" s="30"/>
      <c r="BB28" s="30"/>
      <c r="BC28" s="31"/>
      <c r="BD28" s="30"/>
      <c r="BF28" s="30"/>
      <c r="BG28" s="30"/>
      <c r="BH28" s="30"/>
      <c r="BI28" s="31"/>
      <c r="BJ28" s="31"/>
      <c r="BL28" s="30"/>
      <c r="BM28" s="31"/>
      <c r="BO28" s="30"/>
      <c r="BP28" s="30"/>
      <c r="BQ28" s="31"/>
      <c r="BS28" s="30"/>
      <c r="BT28" s="30"/>
      <c r="BU28" s="30"/>
      <c r="BV28" s="31"/>
      <c r="BX28" s="30"/>
      <c r="BY28" s="30"/>
      <c r="BZ28" s="31"/>
      <c r="CA28" s="32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1"/>
      <c r="CN28" s="31"/>
      <c r="CO28" s="31"/>
      <c r="CQ28" s="30"/>
      <c r="CR28" s="30"/>
      <c r="CS28" s="30"/>
      <c r="CU28" s="30"/>
      <c r="CV28" s="30"/>
      <c r="CW28" s="30"/>
      <c r="CX28" s="30"/>
      <c r="CY28" s="33"/>
      <c r="CZ28" s="31"/>
      <c r="DA28" s="31"/>
      <c r="DB28" s="31"/>
      <c r="DC28" s="30"/>
      <c r="DD28" s="33"/>
      <c r="DE28" s="30"/>
      <c r="DF28" s="19"/>
      <c r="DG28" s="30"/>
      <c r="DH28" s="32"/>
      <c r="DI28" s="32"/>
      <c r="DJ28" s="30"/>
      <c r="DK28" s="34"/>
      <c r="DL28" s="32"/>
      <c r="DM28" s="30"/>
      <c r="DN28" s="33"/>
      <c r="DO28" s="30"/>
      <c r="DP28" s="19"/>
      <c r="DQ28" s="31"/>
      <c r="DR28" s="31"/>
      <c r="DS28" s="31"/>
      <c r="DT28" s="30"/>
      <c r="DU28" s="31"/>
      <c r="DV28" s="30"/>
      <c r="DW28" s="30"/>
      <c r="DX28" s="30"/>
    </row>
    <row r="29" spans="4:128" ht="15" x14ac:dyDescent="0.25">
      <c r="D29" s="30"/>
      <c r="F29" s="30"/>
      <c r="G29" s="31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1"/>
      <c r="Y29" s="31"/>
      <c r="Z29" s="30"/>
      <c r="AB29" s="30"/>
      <c r="AC29" s="31"/>
      <c r="AD29" s="30"/>
      <c r="AF29" s="30"/>
      <c r="AG29" s="31"/>
      <c r="AH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Y29" s="31"/>
      <c r="AZ29" s="30"/>
      <c r="BB29" s="30"/>
      <c r="BC29" s="31"/>
      <c r="BD29" s="30"/>
      <c r="BF29" s="30"/>
      <c r="BG29" s="30"/>
      <c r="BH29" s="30"/>
      <c r="BI29" s="31"/>
      <c r="BJ29" s="31"/>
      <c r="BL29" s="30"/>
      <c r="BM29" s="31"/>
      <c r="BO29" s="30"/>
      <c r="BP29" s="30"/>
      <c r="BQ29" s="31"/>
      <c r="BS29" s="30"/>
      <c r="BT29" s="30"/>
      <c r="BU29" s="30"/>
      <c r="BV29" s="31"/>
      <c r="BX29" s="30"/>
      <c r="BY29" s="30"/>
      <c r="BZ29" s="31"/>
      <c r="CA29" s="32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1"/>
      <c r="CN29" s="31"/>
      <c r="CO29" s="31"/>
      <c r="CQ29" s="30"/>
      <c r="CR29" s="30"/>
      <c r="CS29" s="30"/>
      <c r="CU29" s="30"/>
      <c r="CV29" s="30"/>
      <c r="CW29" s="30"/>
      <c r="CX29" s="30"/>
      <c r="CY29" s="33"/>
      <c r="CZ29" s="31"/>
      <c r="DA29" s="31"/>
      <c r="DB29" s="31"/>
      <c r="DC29" s="30"/>
      <c r="DD29" s="33"/>
      <c r="DE29" s="30"/>
      <c r="DF29" s="19"/>
      <c r="DG29" s="30"/>
      <c r="DH29" s="32"/>
      <c r="DI29" s="32"/>
      <c r="DJ29" s="30"/>
      <c r="DK29" s="34"/>
      <c r="DL29" s="32"/>
      <c r="DM29" s="30"/>
      <c r="DN29" s="33"/>
      <c r="DO29" s="30"/>
      <c r="DP29" s="19"/>
      <c r="DQ29" s="31"/>
      <c r="DR29" s="31"/>
      <c r="DS29" s="31"/>
      <c r="DT29" s="30"/>
      <c r="DU29" s="31"/>
      <c r="DV29" s="30"/>
      <c r="DW29" s="30"/>
      <c r="DX29" s="30"/>
    </row>
    <row r="30" spans="4:128" ht="15" x14ac:dyDescent="0.25">
      <c r="D30" s="30"/>
      <c r="F30" s="30"/>
      <c r="G30" s="31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1"/>
      <c r="Y30" s="31"/>
      <c r="Z30" s="30"/>
      <c r="AB30" s="30"/>
      <c r="AC30" s="31"/>
      <c r="AD30" s="30"/>
      <c r="AF30" s="30"/>
      <c r="AG30" s="31"/>
      <c r="AH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Y30" s="31"/>
      <c r="AZ30" s="30"/>
      <c r="BB30" s="30"/>
      <c r="BC30" s="31"/>
      <c r="BD30" s="30"/>
      <c r="BF30" s="30"/>
      <c r="BG30" s="30"/>
      <c r="BH30" s="30"/>
      <c r="BI30" s="31"/>
      <c r="BJ30" s="31"/>
      <c r="BL30" s="30"/>
      <c r="BM30" s="31"/>
      <c r="BO30" s="30"/>
      <c r="BP30" s="30"/>
      <c r="BQ30" s="31"/>
      <c r="BS30" s="30"/>
      <c r="BT30" s="30"/>
      <c r="BU30" s="30"/>
      <c r="BV30" s="31"/>
      <c r="BX30" s="30"/>
      <c r="BY30" s="30"/>
      <c r="BZ30" s="31"/>
      <c r="CA30" s="32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1"/>
      <c r="CN30" s="31"/>
      <c r="CO30" s="31"/>
      <c r="CQ30" s="30"/>
      <c r="CR30" s="30"/>
      <c r="CS30" s="30"/>
      <c r="CU30" s="30"/>
      <c r="CV30" s="30"/>
      <c r="CW30" s="30"/>
      <c r="CX30" s="30"/>
      <c r="CY30" s="33"/>
      <c r="CZ30" s="31"/>
      <c r="DA30" s="31"/>
      <c r="DB30" s="31"/>
      <c r="DC30" s="30"/>
      <c r="DD30" s="33"/>
      <c r="DE30" s="30"/>
      <c r="DF30" s="19"/>
      <c r="DG30" s="30"/>
      <c r="DH30" s="32"/>
      <c r="DI30" s="32"/>
      <c r="DJ30" s="30"/>
      <c r="DK30" s="34"/>
      <c r="DL30" s="32"/>
      <c r="DM30" s="30"/>
      <c r="DN30" s="33"/>
      <c r="DO30" s="30"/>
      <c r="DP30" s="19"/>
      <c r="DQ30" s="31"/>
      <c r="DR30" s="31"/>
      <c r="DS30" s="31"/>
      <c r="DT30" s="30"/>
      <c r="DU30" s="31"/>
      <c r="DV30" s="30"/>
      <c r="DW30" s="30"/>
      <c r="DX30" s="30"/>
    </row>
    <row r="31" spans="4:128" ht="15" x14ac:dyDescent="0.25">
      <c r="D31" s="30"/>
      <c r="F31" s="30"/>
      <c r="G31" s="31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1"/>
      <c r="Y31" s="31"/>
      <c r="Z31" s="30"/>
      <c r="AB31" s="30"/>
      <c r="AC31" s="31"/>
      <c r="AD31" s="30"/>
      <c r="AF31" s="30"/>
      <c r="AG31" s="31"/>
      <c r="AH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Y31" s="31"/>
      <c r="AZ31" s="30"/>
      <c r="BB31" s="30"/>
      <c r="BC31" s="31"/>
      <c r="BD31" s="30"/>
      <c r="BF31" s="30"/>
      <c r="BG31" s="30"/>
      <c r="BH31" s="30"/>
      <c r="BI31" s="31"/>
      <c r="BJ31" s="31"/>
      <c r="BL31" s="30"/>
      <c r="BM31" s="31"/>
      <c r="BO31" s="30"/>
      <c r="BP31" s="30"/>
      <c r="BQ31" s="31"/>
      <c r="BS31" s="30"/>
      <c r="BT31" s="30"/>
      <c r="BU31" s="30"/>
      <c r="BV31" s="31"/>
      <c r="BX31" s="30"/>
      <c r="BY31" s="30"/>
      <c r="BZ31" s="31"/>
      <c r="CA31" s="32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1"/>
      <c r="CN31" s="31"/>
      <c r="CO31" s="31"/>
      <c r="CQ31" s="30"/>
      <c r="CR31" s="30"/>
      <c r="CS31" s="30"/>
      <c r="CU31" s="30"/>
      <c r="CV31" s="30"/>
      <c r="CW31" s="30"/>
      <c r="CX31" s="30"/>
      <c r="CY31" s="33"/>
      <c r="CZ31" s="31"/>
      <c r="DA31" s="31"/>
      <c r="DB31" s="31"/>
      <c r="DC31" s="30"/>
      <c r="DD31" s="33"/>
      <c r="DE31" s="30"/>
      <c r="DF31" s="19"/>
      <c r="DG31" s="30"/>
      <c r="DH31" s="32"/>
      <c r="DI31" s="32"/>
      <c r="DJ31" s="30"/>
      <c r="DK31" s="34"/>
      <c r="DL31" s="32"/>
      <c r="DM31" s="30"/>
      <c r="DN31" s="33"/>
      <c r="DO31" s="30"/>
      <c r="DP31" s="19"/>
      <c r="DQ31" s="31"/>
      <c r="DR31" s="31"/>
      <c r="DS31" s="31"/>
      <c r="DT31" s="30"/>
      <c r="DU31" s="31"/>
      <c r="DV31" s="30"/>
      <c r="DW31" s="30"/>
      <c r="DX31" s="30"/>
    </row>
    <row r="32" spans="4:128" ht="15" x14ac:dyDescent="0.25">
      <c r="D32" s="30"/>
      <c r="F32" s="30"/>
      <c r="G32" s="31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1"/>
      <c r="Y32" s="31"/>
      <c r="Z32" s="30"/>
      <c r="AB32" s="30"/>
      <c r="AC32" s="31"/>
      <c r="AD32" s="30"/>
      <c r="AF32" s="30"/>
      <c r="AG32" s="31"/>
      <c r="AH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Y32" s="31"/>
      <c r="AZ32" s="30"/>
      <c r="BB32" s="30"/>
      <c r="BC32" s="31"/>
      <c r="BD32" s="30"/>
      <c r="BF32" s="30"/>
      <c r="BG32" s="30"/>
      <c r="BH32" s="30"/>
      <c r="BI32" s="31"/>
      <c r="BJ32" s="31"/>
      <c r="BL32" s="30"/>
      <c r="BM32" s="31"/>
      <c r="BO32" s="30"/>
      <c r="BP32" s="30"/>
      <c r="BQ32" s="31"/>
      <c r="BS32" s="30"/>
      <c r="BT32" s="30"/>
      <c r="BU32" s="30"/>
      <c r="BV32" s="31"/>
      <c r="BX32" s="30"/>
      <c r="BY32" s="30"/>
      <c r="BZ32" s="31"/>
      <c r="CA32" s="32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1"/>
      <c r="CN32" s="31"/>
      <c r="CO32" s="31"/>
      <c r="CQ32" s="30"/>
      <c r="CR32" s="30"/>
      <c r="CS32" s="30"/>
      <c r="CU32" s="30"/>
      <c r="CV32" s="30"/>
      <c r="CW32" s="30"/>
      <c r="CX32" s="30"/>
      <c r="CY32" s="33"/>
      <c r="CZ32" s="31"/>
      <c r="DA32" s="31"/>
      <c r="DB32" s="31"/>
      <c r="DC32" s="30"/>
      <c r="DD32" s="33"/>
      <c r="DE32" s="30"/>
      <c r="DF32" s="19"/>
      <c r="DG32" s="30"/>
      <c r="DH32" s="32"/>
      <c r="DI32" s="32"/>
      <c r="DJ32" s="30"/>
      <c r="DK32" s="34"/>
      <c r="DL32" s="32"/>
      <c r="DM32" s="30"/>
      <c r="DN32" s="33"/>
      <c r="DO32" s="30"/>
      <c r="DP32" s="19"/>
      <c r="DQ32" s="31"/>
      <c r="DR32" s="31"/>
      <c r="DS32" s="31"/>
      <c r="DT32" s="30"/>
      <c r="DU32" s="31"/>
      <c r="DV32" s="30"/>
      <c r="DW32" s="30"/>
      <c r="DX32" s="30"/>
    </row>
    <row r="33" spans="3:128" ht="15" x14ac:dyDescent="0.25">
      <c r="D33" s="30"/>
      <c r="F33" s="30"/>
      <c r="G33" s="31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1"/>
      <c r="Y33" s="31"/>
      <c r="Z33" s="30"/>
      <c r="AB33" s="30"/>
      <c r="AC33" s="31"/>
      <c r="AD33" s="30"/>
      <c r="AF33" s="30"/>
      <c r="AG33" s="31"/>
      <c r="AH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Y33" s="31"/>
      <c r="AZ33" s="30"/>
      <c r="BB33" s="30"/>
      <c r="BC33" s="31"/>
      <c r="BD33" s="30"/>
      <c r="BF33" s="30"/>
      <c r="BG33" s="30"/>
      <c r="BH33" s="30"/>
      <c r="BI33" s="31"/>
      <c r="BJ33" s="31"/>
      <c r="BL33" s="30"/>
      <c r="BM33" s="31"/>
      <c r="BO33" s="30"/>
      <c r="BP33" s="30"/>
      <c r="BQ33" s="31"/>
      <c r="BS33" s="30"/>
      <c r="BT33" s="30"/>
      <c r="BU33" s="30"/>
      <c r="BV33" s="31"/>
      <c r="BX33" s="30"/>
      <c r="BY33" s="30"/>
      <c r="BZ33" s="31"/>
      <c r="CA33" s="32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1"/>
      <c r="CN33" s="31"/>
      <c r="CO33" s="31"/>
      <c r="CQ33" s="30"/>
      <c r="CR33" s="30"/>
      <c r="CS33" s="30"/>
      <c r="CU33" s="30"/>
      <c r="CV33" s="30"/>
      <c r="CW33" s="30"/>
      <c r="CX33" s="30"/>
      <c r="CY33" s="33"/>
      <c r="CZ33" s="31"/>
      <c r="DA33" s="31"/>
      <c r="DB33" s="31"/>
      <c r="DC33" s="30"/>
      <c r="DD33" s="33"/>
      <c r="DE33" s="30"/>
      <c r="DF33" s="19"/>
      <c r="DG33" s="30"/>
      <c r="DH33" s="32"/>
      <c r="DI33" s="32"/>
      <c r="DJ33" s="30"/>
      <c r="DK33" s="34"/>
      <c r="DL33" s="32"/>
      <c r="DM33" s="30"/>
      <c r="DN33" s="33"/>
      <c r="DO33" s="30"/>
      <c r="DP33" s="19"/>
      <c r="DQ33" s="31"/>
      <c r="DR33" s="31"/>
      <c r="DS33" s="31"/>
      <c r="DT33" s="30"/>
      <c r="DU33" s="31"/>
      <c r="DV33" s="30"/>
      <c r="DW33" s="30"/>
      <c r="DX33" s="30"/>
    </row>
    <row r="34" spans="3:128" ht="15" x14ac:dyDescent="0.25">
      <c r="D34" s="30"/>
      <c r="F34" s="30"/>
      <c r="G34" s="31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1"/>
      <c r="Y34" s="31"/>
      <c r="Z34" s="30"/>
      <c r="AB34" s="30"/>
      <c r="AC34" s="31"/>
      <c r="AD34" s="30"/>
      <c r="AF34" s="30"/>
      <c r="AG34" s="31"/>
      <c r="AH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Y34" s="31"/>
      <c r="AZ34" s="30"/>
      <c r="BB34" s="30"/>
      <c r="BC34" s="31"/>
      <c r="BD34" s="30"/>
      <c r="BF34" s="30"/>
      <c r="BG34" s="30"/>
      <c r="BH34" s="30"/>
      <c r="BI34" s="31"/>
      <c r="BJ34" s="31"/>
      <c r="BL34" s="30"/>
      <c r="BM34" s="31"/>
      <c r="BO34" s="30"/>
      <c r="BP34" s="30"/>
      <c r="BQ34" s="31"/>
      <c r="BS34" s="30"/>
      <c r="BT34" s="30"/>
      <c r="BU34" s="30"/>
      <c r="BV34" s="31"/>
      <c r="BX34" s="30"/>
      <c r="BY34" s="30"/>
      <c r="BZ34" s="31"/>
      <c r="CA34" s="32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1"/>
      <c r="CN34" s="31"/>
      <c r="CO34" s="31"/>
      <c r="CQ34" s="30"/>
      <c r="CR34" s="30"/>
      <c r="CS34" s="30"/>
      <c r="CU34" s="30"/>
      <c r="CV34" s="30"/>
      <c r="CW34" s="30"/>
      <c r="CX34" s="30"/>
      <c r="CY34" s="33"/>
      <c r="CZ34" s="31"/>
      <c r="DA34" s="31"/>
      <c r="DB34" s="31"/>
      <c r="DC34" s="30"/>
      <c r="DD34" s="33"/>
      <c r="DE34" s="30"/>
      <c r="DF34" s="19"/>
      <c r="DG34" s="30"/>
      <c r="DH34" s="32"/>
      <c r="DI34" s="32"/>
      <c r="DJ34" s="30"/>
      <c r="DK34" s="34"/>
      <c r="DL34" s="32"/>
      <c r="DM34" s="30"/>
      <c r="DN34" s="33"/>
      <c r="DO34" s="30"/>
      <c r="DP34" s="19"/>
      <c r="DQ34" s="31"/>
      <c r="DR34" s="31"/>
      <c r="DS34" s="31"/>
      <c r="DT34" s="30"/>
      <c r="DU34" s="31"/>
      <c r="DV34" s="30"/>
      <c r="DW34" s="30"/>
      <c r="DX34" s="30"/>
    </row>
    <row r="35" spans="3:128" ht="15" x14ac:dyDescent="0.25">
      <c r="D35" s="30"/>
      <c r="F35" s="30"/>
      <c r="G35" s="31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1"/>
      <c r="Y35" s="31"/>
      <c r="Z35" s="30"/>
      <c r="AB35" s="30"/>
      <c r="AC35" s="31"/>
      <c r="AD35" s="30"/>
      <c r="AF35" s="30"/>
      <c r="AG35" s="31"/>
      <c r="AH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Y35" s="31"/>
      <c r="AZ35" s="30"/>
      <c r="BB35" s="30"/>
      <c r="BC35" s="31"/>
      <c r="BD35" s="30"/>
      <c r="BF35" s="30"/>
      <c r="BG35" s="30"/>
      <c r="BH35" s="30"/>
      <c r="BI35" s="31"/>
      <c r="BJ35" s="31"/>
      <c r="BL35" s="30"/>
      <c r="BM35" s="31"/>
      <c r="BO35" s="30"/>
      <c r="BP35" s="30"/>
      <c r="BQ35" s="31"/>
      <c r="BS35" s="30"/>
      <c r="BT35" s="30"/>
      <c r="BU35" s="30"/>
      <c r="BV35" s="31"/>
      <c r="BX35" s="30"/>
      <c r="BY35" s="30"/>
      <c r="BZ35" s="31"/>
      <c r="CA35" s="32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1"/>
      <c r="CN35" s="31"/>
      <c r="CO35" s="31"/>
      <c r="CQ35" s="30"/>
      <c r="CR35" s="30"/>
      <c r="CS35" s="30"/>
      <c r="CU35" s="30"/>
      <c r="CV35" s="30"/>
      <c r="CW35" s="30"/>
      <c r="CX35" s="30"/>
      <c r="CY35" s="33"/>
      <c r="CZ35" s="31"/>
      <c r="DA35" s="31"/>
      <c r="DB35" s="31"/>
      <c r="DC35" s="30"/>
      <c r="DD35" s="33"/>
      <c r="DE35" s="30"/>
      <c r="DF35" s="19"/>
      <c r="DG35" s="30"/>
      <c r="DH35" s="32"/>
      <c r="DI35" s="32"/>
      <c r="DJ35" s="30"/>
      <c r="DK35" s="34"/>
      <c r="DL35" s="32"/>
      <c r="DM35" s="30"/>
      <c r="DN35" s="33"/>
      <c r="DO35" s="30"/>
      <c r="DP35" s="19"/>
      <c r="DQ35" s="31"/>
      <c r="DR35" s="31"/>
      <c r="DS35" s="31"/>
      <c r="DT35" s="30"/>
      <c r="DU35" s="31"/>
      <c r="DV35" s="30"/>
      <c r="DW35" s="30"/>
      <c r="DX35" s="30"/>
    </row>
    <row r="36" spans="3:128" ht="15" x14ac:dyDescent="0.25">
      <c r="C36" s="35"/>
      <c r="D36" s="36"/>
      <c r="E36" s="35"/>
      <c r="F36" s="36"/>
      <c r="G36" s="37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7"/>
      <c r="Y36" s="37"/>
      <c r="Z36" s="36"/>
      <c r="AA36" s="35"/>
      <c r="AB36" s="36"/>
      <c r="AC36" s="37"/>
      <c r="AD36" s="36"/>
      <c r="AE36" s="35"/>
      <c r="AF36" s="36"/>
      <c r="AG36" s="37"/>
      <c r="AH36" s="36"/>
      <c r="AI36" s="35"/>
      <c r="AJ36" s="35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5"/>
      <c r="AY36" s="37"/>
      <c r="AZ36" s="36"/>
      <c r="BA36" s="35"/>
      <c r="BB36" s="36"/>
      <c r="BC36" s="37"/>
      <c r="BD36" s="36"/>
      <c r="BE36" s="35"/>
      <c r="BF36" s="36"/>
      <c r="BG36" s="36"/>
      <c r="BH36" s="36"/>
      <c r="BI36" s="37"/>
      <c r="BJ36" s="37"/>
      <c r="BK36" s="35"/>
      <c r="BL36" s="36"/>
      <c r="BM36" s="37"/>
      <c r="BN36" s="35"/>
      <c r="BO36" s="36"/>
      <c r="BP36" s="36"/>
      <c r="BQ36" s="37"/>
      <c r="BR36" s="35"/>
      <c r="BS36" s="36"/>
      <c r="BT36" s="36"/>
      <c r="BU36" s="36"/>
      <c r="BV36" s="37"/>
      <c r="BW36" s="35"/>
      <c r="BX36" s="36"/>
      <c r="BY36" s="36"/>
      <c r="BZ36" s="37"/>
      <c r="CA36" s="38"/>
      <c r="CB36" s="36"/>
      <c r="CC36" s="36"/>
      <c r="CD36" s="36"/>
      <c r="CE36" s="36"/>
      <c r="CF36" s="36"/>
      <c r="CG36" s="36"/>
      <c r="CH36" s="36"/>
      <c r="CI36" s="36"/>
      <c r="CJ36" s="36"/>
      <c r="CK36" s="36"/>
      <c r="CL36" s="36"/>
      <c r="CM36" s="37"/>
      <c r="CN36" s="37"/>
      <c r="CO36" s="37"/>
      <c r="CP36" s="35"/>
      <c r="CQ36" s="36"/>
      <c r="CR36" s="36"/>
      <c r="CS36" s="36"/>
      <c r="CT36" s="35"/>
      <c r="CU36" s="36"/>
      <c r="CV36" s="36"/>
      <c r="CW36" s="36"/>
      <c r="CX36" s="36"/>
      <c r="CY36" s="39"/>
      <c r="CZ36" s="37"/>
      <c r="DA36" s="37"/>
      <c r="DB36" s="37"/>
      <c r="DC36" s="36"/>
      <c r="DD36" s="39"/>
      <c r="DE36" s="36"/>
      <c r="DF36" s="19"/>
      <c r="DG36" s="36"/>
      <c r="DH36" s="38"/>
      <c r="DI36" s="38"/>
      <c r="DJ36" s="36"/>
      <c r="DK36" s="40"/>
      <c r="DL36" s="38"/>
      <c r="DM36" s="36"/>
      <c r="DN36" s="39"/>
      <c r="DO36" s="36"/>
      <c r="DP36" s="19"/>
      <c r="DQ36" s="37"/>
      <c r="DR36" s="37"/>
      <c r="DS36" s="37"/>
      <c r="DT36" s="36"/>
      <c r="DU36" s="37"/>
      <c r="DV36" s="36"/>
      <c r="DW36" s="36"/>
      <c r="DX36" s="36"/>
    </row>
    <row r="37" spans="3:128" ht="15" x14ac:dyDescent="0.25">
      <c r="C37" s="35"/>
      <c r="D37" s="36"/>
      <c r="E37" s="35"/>
      <c r="F37" s="36"/>
      <c r="G37" s="37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7"/>
      <c r="Y37" s="37"/>
      <c r="Z37" s="36"/>
      <c r="AA37" s="35"/>
      <c r="AB37" s="36"/>
      <c r="AC37" s="37"/>
      <c r="AD37" s="36"/>
      <c r="AE37" s="35"/>
      <c r="AF37" s="36"/>
      <c r="AG37" s="37"/>
      <c r="AH37" s="36"/>
      <c r="AI37" s="35"/>
      <c r="AJ37" s="35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5"/>
      <c r="AY37" s="37"/>
      <c r="AZ37" s="36"/>
      <c r="BA37" s="35"/>
      <c r="BB37" s="36"/>
      <c r="BC37" s="37"/>
      <c r="BD37" s="36"/>
      <c r="BE37" s="35"/>
      <c r="BF37" s="36"/>
      <c r="BG37" s="36"/>
      <c r="BH37" s="36"/>
      <c r="BI37" s="37"/>
      <c r="BJ37" s="37"/>
      <c r="BK37" s="35"/>
      <c r="BL37" s="36"/>
      <c r="BM37" s="37"/>
      <c r="BN37" s="35"/>
      <c r="BO37" s="36"/>
      <c r="BP37" s="36"/>
      <c r="BQ37" s="37"/>
      <c r="BR37" s="35"/>
      <c r="BS37" s="36"/>
      <c r="BT37" s="36"/>
      <c r="BU37" s="36"/>
      <c r="BV37" s="37"/>
      <c r="BW37" s="35"/>
      <c r="BX37" s="36"/>
      <c r="BY37" s="36"/>
      <c r="BZ37" s="37"/>
      <c r="CA37" s="38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7"/>
      <c r="CN37" s="37"/>
      <c r="CO37" s="37"/>
      <c r="CP37" s="35"/>
      <c r="CQ37" s="36"/>
      <c r="CR37" s="36"/>
      <c r="CS37" s="36"/>
      <c r="CT37" s="35"/>
      <c r="CU37" s="36"/>
      <c r="CV37" s="36"/>
      <c r="CW37" s="36"/>
      <c r="CX37" s="36"/>
      <c r="CY37" s="39"/>
      <c r="CZ37" s="37"/>
      <c r="DA37" s="37"/>
      <c r="DB37" s="37"/>
      <c r="DC37" s="36"/>
      <c r="DD37" s="39"/>
      <c r="DE37" s="36"/>
      <c r="DF37" s="19"/>
      <c r="DG37" s="36"/>
      <c r="DH37" s="38"/>
      <c r="DI37" s="38"/>
      <c r="DJ37" s="36"/>
      <c r="DK37" s="40"/>
      <c r="DL37" s="38"/>
      <c r="DM37" s="36"/>
      <c r="DN37" s="39"/>
      <c r="DO37" s="36"/>
      <c r="DP37" s="19"/>
      <c r="DQ37" s="37"/>
      <c r="DR37" s="37"/>
      <c r="DS37" s="37"/>
      <c r="DT37" s="36"/>
      <c r="DU37" s="37"/>
      <c r="DV37" s="36"/>
      <c r="DW37" s="36"/>
      <c r="DX37" s="36"/>
    </row>
    <row r="38" spans="3:128" ht="15" x14ac:dyDescent="0.25">
      <c r="C38" s="35"/>
      <c r="D38" s="36"/>
      <c r="E38" s="35"/>
      <c r="F38" s="36"/>
      <c r="G38" s="37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7"/>
      <c r="Y38" s="37"/>
      <c r="Z38" s="36"/>
      <c r="AA38" s="35"/>
      <c r="AB38" s="36"/>
      <c r="AC38" s="37"/>
      <c r="AD38" s="36"/>
      <c r="AE38" s="35"/>
      <c r="AF38" s="36"/>
      <c r="AG38" s="37"/>
      <c r="AH38" s="36"/>
      <c r="AI38" s="35"/>
      <c r="AJ38" s="35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5"/>
      <c r="AY38" s="37"/>
      <c r="AZ38" s="36"/>
      <c r="BA38" s="35"/>
      <c r="BB38" s="36"/>
      <c r="BC38" s="37"/>
      <c r="BD38" s="36"/>
      <c r="BE38" s="35"/>
      <c r="BF38" s="36"/>
      <c r="BG38" s="36"/>
      <c r="BH38" s="36"/>
      <c r="BI38" s="37"/>
      <c r="BJ38" s="37"/>
      <c r="BK38" s="35"/>
      <c r="BL38" s="36"/>
      <c r="BM38" s="37"/>
      <c r="BN38" s="35"/>
      <c r="BO38" s="36"/>
      <c r="BP38" s="36"/>
      <c r="BQ38" s="37"/>
      <c r="BR38" s="35"/>
      <c r="BS38" s="36"/>
      <c r="BT38" s="36"/>
      <c r="BU38" s="36"/>
      <c r="BV38" s="37"/>
      <c r="BW38" s="35"/>
      <c r="BX38" s="36"/>
      <c r="BY38" s="36"/>
      <c r="BZ38" s="37"/>
      <c r="CA38" s="38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7"/>
      <c r="CN38" s="37"/>
      <c r="CO38" s="37"/>
      <c r="CP38" s="35"/>
      <c r="CQ38" s="36"/>
      <c r="CR38" s="36"/>
      <c r="CS38" s="36"/>
      <c r="CT38" s="35"/>
      <c r="CU38" s="36"/>
      <c r="CV38" s="36"/>
      <c r="CW38" s="36"/>
      <c r="CX38" s="36"/>
      <c r="CY38" s="39"/>
      <c r="CZ38" s="37"/>
      <c r="DA38" s="37"/>
      <c r="DB38" s="37"/>
      <c r="DC38" s="36"/>
      <c r="DD38" s="39"/>
      <c r="DE38" s="36"/>
      <c r="DF38" s="19"/>
      <c r="DG38" s="36"/>
      <c r="DH38" s="38"/>
      <c r="DI38" s="38"/>
      <c r="DJ38" s="36"/>
      <c r="DK38" s="40"/>
      <c r="DL38" s="38"/>
      <c r="DM38" s="36"/>
      <c r="DN38" s="39"/>
      <c r="DO38" s="36"/>
      <c r="DP38" s="19"/>
      <c r="DQ38" s="37"/>
      <c r="DR38" s="37"/>
      <c r="DS38" s="37"/>
      <c r="DT38" s="36"/>
      <c r="DU38" s="37"/>
      <c r="DV38" s="36"/>
      <c r="DW38" s="36"/>
      <c r="DX38" s="36"/>
    </row>
    <row r="39" spans="3:128" ht="15" x14ac:dyDescent="0.25">
      <c r="C39" s="35"/>
      <c r="D39" s="36"/>
      <c r="E39" s="35"/>
      <c r="F39" s="36"/>
      <c r="G39" s="37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7"/>
      <c r="Y39" s="37"/>
      <c r="Z39" s="36"/>
      <c r="AA39" s="35"/>
      <c r="AB39" s="36"/>
      <c r="AC39" s="37"/>
      <c r="AD39" s="36"/>
      <c r="AE39" s="35"/>
      <c r="AF39" s="36"/>
      <c r="AG39" s="37"/>
      <c r="AH39" s="36"/>
      <c r="AI39" s="35"/>
      <c r="AJ39" s="35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5"/>
      <c r="AY39" s="37"/>
      <c r="AZ39" s="36"/>
      <c r="BA39" s="35"/>
      <c r="BB39" s="36"/>
      <c r="BC39" s="37"/>
      <c r="BD39" s="36"/>
      <c r="BE39" s="35"/>
      <c r="BF39" s="36"/>
      <c r="BG39" s="36"/>
      <c r="BH39" s="36"/>
      <c r="BI39" s="37"/>
      <c r="BJ39" s="37"/>
      <c r="BK39" s="35"/>
      <c r="BL39" s="36"/>
      <c r="BM39" s="37"/>
      <c r="BN39" s="35"/>
      <c r="BO39" s="36"/>
      <c r="BP39" s="36"/>
      <c r="BQ39" s="37"/>
      <c r="BR39" s="35"/>
      <c r="BS39" s="36"/>
      <c r="BT39" s="36"/>
      <c r="BU39" s="36"/>
      <c r="BV39" s="37"/>
      <c r="BW39" s="35"/>
      <c r="BX39" s="36"/>
      <c r="BY39" s="36"/>
      <c r="BZ39" s="37"/>
      <c r="CA39" s="38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7"/>
      <c r="CN39" s="37"/>
      <c r="CO39" s="37"/>
      <c r="CP39" s="35"/>
      <c r="CQ39" s="36"/>
      <c r="CR39" s="36"/>
      <c r="CS39" s="36"/>
      <c r="CT39" s="35"/>
      <c r="CU39" s="36"/>
      <c r="CV39" s="36"/>
      <c r="CW39" s="36"/>
      <c r="CX39" s="36"/>
      <c r="CY39" s="39"/>
      <c r="CZ39" s="37"/>
      <c r="DA39" s="37"/>
      <c r="DB39" s="37"/>
      <c r="DC39" s="36"/>
      <c r="DD39" s="39"/>
      <c r="DE39" s="36"/>
      <c r="DF39" s="19"/>
      <c r="DG39" s="36"/>
      <c r="DH39" s="38"/>
      <c r="DI39" s="38"/>
      <c r="DJ39" s="36"/>
      <c r="DK39" s="40"/>
      <c r="DL39" s="38"/>
      <c r="DM39" s="36"/>
      <c r="DN39" s="39"/>
      <c r="DO39" s="36"/>
      <c r="DP39" s="19"/>
      <c r="DQ39" s="37"/>
      <c r="DR39" s="37"/>
      <c r="DS39" s="37"/>
      <c r="DT39" s="36"/>
      <c r="DU39" s="37"/>
      <c r="DV39" s="36"/>
      <c r="DW39" s="36"/>
      <c r="DX39" s="36"/>
    </row>
    <row r="40" spans="3:128" ht="15" x14ac:dyDescent="0.25">
      <c r="C40" s="35"/>
      <c r="D40" s="36"/>
      <c r="E40" s="35"/>
      <c r="F40" s="36"/>
      <c r="G40" s="37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7"/>
      <c r="Y40" s="37"/>
      <c r="Z40" s="36"/>
      <c r="AA40" s="35"/>
      <c r="AB40" s="36"/>
      <c r="AC40" s="37"/>
      <c r="AD40" s="36"/>
      <c r="AE40" s="35"/>
      <c r="AF40" s="36"/>
      <c r="AG40" s="37"/>
      <c r="AH40" s="36"/>
      <c r="AI40" s="35"/>
      <c r="AJ40" s="35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5"/>
      <c r="AY40" s="37"/>
      <c r="AZ40" s="36"/>
      <c r="BA40" s="35"/>
      <c r="BB40" s="36"/>
      <c r="BC40" s="37"/>
      <c r="BD40" s="36"/>
      <c r="BE40" s="35"/>
      <c r="BF40" s="36"/>
      <c r="BG40" s="36"/>
      <c r="BH40" s="36"/>
      <c r="BI40" s="37"/>
      <c r="BJ40" s="37"/>
      <c r="BK40" s="35"/>
      <c r="BL40" s="36"/>
      <c r="BM40" s="37"/>
      <c r="BN40" s="35"/>
      <c r="BO40" s="36"/>
      <c r="BP40" s="36"/>
      <c r="BQ40" s="37"/>
      <c r="BR40" s="35"/>
      <c r="BS40" s="36"/>
      <c r="BT40" s="36"/>
      <c r="BU40" s="36"/>
      <c r="BV40" s="37"/>
      <c r="BW40" s="35"/>
      <c r="BX40" s="36"/>
      <c r="BY40" s="36"/>
      <c r="BZ40" s="37"/>
      <c r="CA40" s="38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7"/>
      <c r="CN40" s="37"/>
      <c r="CO40" s="37"/>
      <c r="CP40" s="35"/>
      <c r="CQ40" s="36"/>
      <c r="CR40" s="36"/>
      <c r="CS40" s="36"/>
      <c r="CT40" s="35"/>
      <c r="CU40" s="36"/>
      <c r="CV40" s="36"/>
      <c r="CW40" s="36"/>
      <c r="CX40" s="36"/>
      <c r="CY40" s="39"/>
      <c r="CZ40" s="37"/>
      <c r="DA40" s="37"/>
      <c r="DB40" s="37"/>
      <c r="DC40" s="36"/>
      <c r="DD40" s="39"/>
      <c r="DE40" s="36"/>
      <c r="DF40" s="19"/>
      <c r="DG40" s="36"/>
      <c r="DH40" s="38"/>
      <c r="DI40" s="38"/>
      <c r="DJ40" s="36"/>
      <c r="DK40" s="40"/>
      <c r="DL40" s="38"/>
      <c r="DM40" s="36"/>
      <c r="DN40" s="39"/>
      <c r="DO40" s="36"/>
      <c r="DP40" s="19"/>
      <c r="DQ40" s="37"/>
      <c r="DR40" s="37"/>
      <c r="DS40" s="37"/>
      <c r="DT40" s="36"/>
      <c r="DU40" s="37"/>
      <c r="DV40" s="36"/>
      <c r="DW40" s="36"/>
      <c r="DX40" s="36"/>
    </row>
    <row r="41" spans="3:128" ht="15" x14ac:dyDescent="0.25">
      <c r="C41" s="35"/>
      <c r="D41" s="36"/>
      <c r="E41" s="35"/>
      <c r="F41" s="36"/>
      <c r="G41" s="37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7"/>
      <c r="Y41" s="37"/>
      <c r="Z41" s="36"/>
      <c r="AA41" s="35"/>
      <c r="AB41" s="36"/>
      <c r="AC41" s="37"/>
      <c r="AD41" s="36"/>
      <c r="AE41" s="35"/>
      <c r="AF41" s="36"/>
      <c r="AG41" s="37"/>
      <c r="AH41" s="36"/>
      <c r="AI41" s="35"/>
      <c r="AJ41" s="35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5"/>
      <c r="AY41" s="37"/>
      <c r="AZ41" s="36"/>
      <c r="BA41" s="35"/>
      <c r="BB41" s="36"/>
      <c r="BC41" s="37"/>
      <c r="BD41" s="36"/>
      <c r="BE41" s="35"/>
      <c r="BF41" s="36"/>
      <c r="BG41" s="36"/>
      <c r="BH41" s="36"/>
      <c r="BI41" s="37"/>
      <c r="BJ41" s="37"/>
      <c r="BK41" s="35"/>
      <c r="BL41" s="36"/>
      <c r="BM41" s="37"/>
      <c r="BN41" s="35"/>
      <c r="BO41" s="36"/>
      <c r="BP41" s="36"/>
      <c r="BQ41" s="37"/>
      <c r="BR41" s="35"/>
      <c r="BS41" s="36"/>
      <c r="BT41" s="36"/>
      <c r="BU41" s="36"/>
      <c r="BV41" s="37"/>
      <c r="BW41" s="35"/>
      <c r="BX41" s="36"/>
      <c r="BY41" s="36"/>
      <c r="BZ41" s="37"/>
      <c r="CA41" s="38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7"/>
      <c r="CN41" s="37"/>
      <c r="CO41" s="37"/>
      <c r="CP41" s="35"/>
      <c r="CQ41" s="36"/>
      <c r="CR41" s="36"/>
      <c r="CS41" s="36"/>
      <c r="CT41" s="35"/>
      <c r="CU41" s="36"/>
      <c r="CV41" s="36"/>
      <c r="CW41" s="36"/>
      <c r="CX41" s="36"/>
      <c r="CY41" s="39"/>
      <c r="CZ41" s="37"/>
      <c r="DA41" s="37"/>
      <c r="DB41" s="37"/>
      <c r="DC41" s="36"/>
      <c r="DD41" s="39"/>
      <c r="DE41" s="36"/>
      <c r="DF41" s="19"/>
      <c r="DG41" s="36"/>
      <c r="DH41" s="38"/>
      <c r="DI41" s="38"/>
      <c r="DJ41" s="36"/>
      <c r="DK41" s="40"/>
      <c r="DL41" s="38"/>
      <c r="DM41" s="36"/>
      <c r="DN41" s="39"/>
      <c r="DO41" s="36"/>
      <c r="DP41" s="19"/>
      <c r="DQ41" s="37"/>
      <c r="DR41" s="37"/>
      <c r="DS41" s="37"/>
      <c r="DT41" s="36"/>
      <c r="DU41" s="37"/>
      <c r="DV41" s="36"/>
      <c r="DW41" s="36"/>
      <c r="DX41" s="36"/>
    </row>
    <row r="42" spans="3:128" ht="15" x14ac:dyDescent="0.25">
      <c r="C42" s="35"/>
      <c r="D42" s="36"/>
      <c r="E42" s="35"/>
      <c r="F42" s="36"/>
      <c r="G42" s="37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7"/>
      <c r="Y42" s="37"/>
      <c r="Z42" s="36"/>
      <c r="AA42" s="35"/>
      <c r="AB42" s="36"/>
      <c r="AC42" s="37"/>
      <c r="AD42" s="36"/>
      <c r="AE42" s="35"/>
      <c r="AF42" s="36"/>
      <c r="AG42" s="37"/>
      <c r="AH42" s="36"/>
      <c r="AI42" s="35"/>
      <c r="AJ42" s="35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5"/>
      <c r="AY42" s="37"/>
      <c r="AZ42" s="36"/>
      <c r="BA42" s="35"/>
      <c r="BB42" s="36"/>
      <c r="BC42" s="37"/>
      <c r="BD42" s="36"/>
      <c r="BE42" s="35"/>
      <c r="BF42" s="36"/>
      <c r="BG42" s="36"/>
      <c r="BH42" s="36"/>
      <c r="BI42" s="37"/>
      <c r="BJ42" s="37"/>
      <c r="BK42" s="35"/>
      <c r="BL42" s="36"/>
      <c r="BM42" s="37"/>
      <c r="BN42" s="35"/>
      <c r="BO42" s="36"/>
      <c r="BP42" s="36"/>
      <c r="BQ42" s="37"/>
      <c r="BR42" s="35"/>
      <c r="BS42" s="36"/>
      <c r="BT42" s="36"/>
      <c r="BU42" s="36"/>
      <c r="BV42" s="37"/>
      <c r="BW42" s="35"/>
      <c r="BX42" s="36"/>
      <c r="BY42" s="36"/>
      <c r="BZ42" s="37"/>
      <c r="CA42" s="38"/>
      <c r="CB42" s="36"/>
      <c r="CC42" s="36"/>
      <c r="CD42" s="36"/>
      <c r="CE42" s="36"/>
      <c r="CF42" s="36"/>
      <c r="CG42" s="36"/>
      <c r="CH42" s="36"/>
      <c r="CI42" s="36"/>
      <c r="CJ42" s="36"/>
      <c r="CK42" s="36"/>
      <c r="CL42" s="36"/>
      <c r="CM42" s="37"/>
      <c r="CN42" s="37"/>
      <c r="CO42" s="37"/>
      <c r="CP42" s="35"/>
      <c r="CQ42" s="36"/>
      <c r="CR42" s="36"/>
      <c r="CS42" s="36"/>
      <c r="CT42" s="35"/>
      <c r="CU42" s="36"/>
      <c r="CV42" s="36"/>
      <c r="CW42" s="36"/>
      <c r="CX42" s="36"/>
      <c r="CY42" s="39"/>
      <c r="CZ42" s="37"/>
      <c r="DA42" s="37"/>
      <c r="DB42" s="37"/>
      <c r="DC42" s="36"/>
      <c r="DD42" s="39"/>
      <c r="DE42" s="36"/>
      <c r="DF42" s="19"/>
      <c r="DG42" s="36"/>
      <c r="DH42" s="38"/>
      <c r="DI42" s="38"/>
      <c r="DJ42" s="36"/>
      <c r="DK42" s="40"/>
      <c r="DL42" s="38"/>
      <c r="DM42" s="36"/>
      <c r="DN42" s="39"/>
      <c r="DO42" s="36"/>
      <c r="DP42" s="19"/>
      <c r="DQ42" s="37"/>
      <c r="DR42" s="37"/>
      <c r="DS42" s="37"/>
      <c r="DT42" s="36"/>
      <c r="DU42" s="37"/>
      <c r="DV42" s="36"/>
      <c r="DW42" s="36"/>
      <c r="DX42" s="36"/>
    </row>
    <row r="43" spans="3:128" ht="15" x14ac:dyDescent="0.25">
      <c r="C43" s="35"/>
      <c r="D43" s="36"/>
      <c r="E43" s="35"/>
      <c r="F43" s="36"/>
      <c r="G43" s="37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7"/>
      <c r="Y43" s="37"/>
      <c r="Z43" s="36"/>
      <c r="AA43" s="35"/>
      <c r="AB43" s="36"/>
      <c r="AC43" s="37"/>
      <c r="AD43" s="36"/>
      <c r="AE43" s="35"/>
      <c r="AF43" s="36"/>
      <c r="AG43" s="37"/>
      <c r="AH43" s="36"/>
      <c r="AI43" s="35"/>
      <c r="AJ43" s="35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5"/>
      <c r="AY43" s="37"/>
      <c r="AZ43" s="36"/>
      <c r="BA43" s="35"/>
      <c r="BB43" s="36"/>
      <c r="BC43" s="37"/>
      <c r="BD43" s="36"/>
      <c r="BE43" s="35"/>
      <c r="BF43" s="36"/>
      <c r="BG43" s="36"/>
      <c r="BH43" s="36"/>
      <c r="BI43" s="37"/>
      <c r="BJ43" s="37"/>
      <c r="BK43" s="35"/>
      <c r="BL43" s="36"/>
      <c r="BM43" s="37"/>
      <c r="BN43" s="35"/>
      <c r="BO43" s="36"/>
      <c r="BP43" s="36"/>
      <c r="BQ43" s="37"/>
      <c r="BR43" s="35"/>
      <c r="BS43" s="36"/>
      <c r="BT43" s="36"/>
      <c r="BU43" s="36"/>
      <c r="BV43" s="37"/>
      <c r="BW43" s="35"/>
      <c r="BX43" s="36"/>
      <c r="BY43" s="36"/>
      <c r="BZ43" s="37"/>
      <c r="CA43" s="38"/>
      <c r="CB43" s="36"/>
      <c r="CC43" s="36"/>
      <c r="CD43" s="36"/>
      <c r="CE43" s="36"/>
      <c r="CF43" s="36"/>
      <c r="CG43" s="36"/>
      <c r="CH43" s="36"/>
      <c r="CI43" s="36"/>
      <c r="CJ43" s="36"/>
      <c r="CK43" s="36"/>
      <c r="CL43" s="36"/>
      <c r="CM43" s="37"/>
      <c r="CN43" s="37"/>
      <c r="CO43" s="37"/>
      <c r="CP43" s="35"/>
      <c r="CQ43" s="36"/>
      <c r="CR43" s="36"/>
      <c r="CS43" s="36"/>
      <c r="CT43" s="35"/>
      <c r="CU43" s="36"/>
      <c r="CV43" s="36"/>
      <c r="CW43" s="36"/>
      <c r="CX43" s="36"/>
      <c r="CY43" s="39"/>
      <c r="CZ43" s="37"/>
      <c r="DA43" s="37"/>
      <c r="DB43" s="37"/>
      <c r="DC43" s="36"/>
      <c r="DD43" s="39"/>
      <c r="DE43" s="36"/>
      <c r="DF43" s="19"/>
      <c r="DG43" s="36"/>
      <c r="DH43" s="38"/>
      <c r="DI43" s="38"/>
      <c r="DJ43" s="36"/>
      <c r="DK43" s="40"/>
      <c r="DL43" s="38"/>
      <c r="DM43" s="36"/>
      <c r="DN43" s="39"/>
      <c r="DO43" s="36"/>
      <c r="DP43" s="19"/>
      <c r="DQ43" s="37"/>
      <c r="DR43" s="37"/>
      <c r="DS43" s="37"/>
      <c r="DT43" s="36"/>
      <c r="DU43" s="37"/>
      <c r="DV43" s="36"/>
      <c r="DW43" s="36"/>
      <c r="DX43" s="36"/>
    </row>
    <row r="44" spans="3:128" ht="15" x14ac:dyDescent="0.25">
      <c r="C44" s="70"/>
      <c r="D44" s="30"/>
      <c r="E44" s="70"/>
      <c r="F44" s="30"/>
      <c r="G44" s="31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1"/>
      <c r="Y44" s="31"/>
      <c r="Z44" s="30"/>
      <c r="AA44" s="70"/>
      <c r="AB44" s="30"/>
      <c r="AC44" s="31"/>
      <c r="AD44" s="30"/>
      <c r="AE44" s="70"/>
      <c r="AF44" s="30"/>
      <c r="AG44" s="31"/>
      <c r="AH44" s="30"/>
      <c r="AI44" s="70"/>
      <c r="AJ44" s="7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70"/>
      <c r="AY44" s="31"/>
      <c r="AZ44" s="30"/>
      <c r="BA44" s="70"/>
      <c r="BB44" s="30"/>
      <c r="BC44" s="31"/>
      <c r="BD44" s="30"/>
      <c r="BE44" s="70"/>
      <c r="BF44" s="30"/>
      <c r="BG44" s="30"/>
      <c r="BH44" s="30"/>
      <c r="BI44" s="31"/>
      <c r="BJ44" s="31"/>
      <c r="BK44" s="70"/>
      <c r="BL44" s="30"/>
      <c r="BM44" s="31"/>
      <c r="BN44" s="70"/>
      <c r="BO44" s="30"/>
      <c r="BP44" s="30"/>
      <c r="BQ44" s="31"/>
      <c r="BR44" s="70"/>
      <c r="BS44" s="30"/>
      <c r="BT44" s="30"/>
      <c r="BU44" s="30"/>
      <c r="BV44" s="31"/>
      <c r="BW44" s="70"/>
      <c r="BX44" s="30"/>
      <c r="BY44" s="30"/>
      <c r="BZ44" s="31"/>
      <c r="CA44" s="32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1"/>
      <c r="CN44" s="31"/>
      <c r="CO44" s="31"/>
      <c r="CP44" s="70"/>
      <c r="CQ44" s="30"/>
      <c r="CR44" s="30"/>
      <c r="CS44" s="30"/>
      <c r="CT44" s="70"/>
      <c r="CU44" s="30"/>
      <c r="CV44" s="30"/>
      <c r="CW44" s="30"/>
      <c r="CX44" s="30"/>
      <c r="CY44" s="33"/>
      <c r="CZ44" s="31"/>
      <c r="DA44" s="31"/>
      <c r="DB44" s="31"/>
      <c r="DC44" s="30"/>
      <c r="DD44" s="33"/>
      <c r="DE44" s="30"/>
      <c r="DF44" s="19"/>
      <c r="DG44" s="30"/>
      <c r="DH44" s="32"/>
      <c r="DI44" s="32"/>
      <c r="DJ44" s="30"/>
      <c r="DK44" s="34"/>
      <c r="DL44" s="32"/>
      <c r="DM44" s="30"/>
      <c r="DN44" s="33"/>
      <c r="DO44" s="30"/>
      <c r="DP44" s="19"/>
      <c r="DQ44" s="31"/>
      <c r="DR44" s="31"/>
      <c r="DS44" s="31"/>
      <c r="DT44" s="30"/>
      <c r="DU44" s="31"/>
      <c r="DV44" s="30"/>
      <c r="DW44" s="30"/>
      <c r="DX44" s="30"/>
    </row>
    <row r="45" spans="3:128" ht="15" x14ac:dyDescent="0.25">
      <c r="C45" s="70"/>
      <c r="D45" s="30"/>
      <c r="E45" s="70"/>
      <c r="F45" s="30"/>
      <c r="G45" s="31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1"/>
      <c r="Y45" s="31"/>
      <c r="Z45" s="30"/>
      <c r="AA45" s="70"/>
      <c r="AB45" s="30"/>
      <c r="AC45" s="31"/>
      <c r="AD45" s="30"/>
      <c r="AE45" s="70"/>
      <c r="AF45" s="30"/>
      <c r="AG45" s="31"/>
      <c r="AH45" s="30"/>
      <c r="AI45" s="70"/>
      <c r="AJ45" s="7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70"/>
      <c r="AY45" s="31"/>
      <c r="AZ45" s="30"/>
      <c r="BA45" s="70"/>
      <c r="BB45" s="30"/>
      <c r="BC45" s="31"/>
      <c r="BD45" s="30"/>
      <c r="BE45" s="70"/>
      <c r="BF45" s="30"/>
      <c r="BG45" s="30"/>
      <c r="BH45" s="30"/>
      <c r="BI45" s="31"/>
      <c r="BJ45" s="31"/>
      <c r="BK45" s="70"/>
      <c r="BL45" s="30"/>
      <c r="BM45" s="31"/>
      <c r="BN45" s="70"/>
      <c r="BO45" s="30"/>
      <c r="BP45" s="30"/>
      <c r="BQ45" s="31"/>
      <c r="BR45" s="70"/>
      <c r="BS45" s="30"/>
      <c r="BT45" s="30"/>
      <c r="BU45" s="30"/>
      <c r="BV45" s="31"/>
      <c r="BW45" s="70"/>
      <c r="BX45" s="30"/>
      <c r="BY45" s="30"/>
      <c r="BZ45" s="31"/>
      <c r="CA45" s="32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1"/>
      <c r="CN45" s="31"/>
      <c r="CO45" s="31"/>
      <c r="CP45" s="70"/>
      <c r="CQ45" s="30"/>
      <c r="CR45" s="30"/>
      <c r="CS45" s="30"/>
      <c r="CT45" s="70"/>
      <c r="CU45" s="30"/>
      <c r="CV45" s="30"/>
      <c r="CW45" s="30"/>
      <c r="CX45" s="30"/>
      <c r="CY45" s="33"/>
      <c r="CZ45" s="31"/>
      <c r="DA45" s="31"/>
      <c r="DB45" s="31"/>
      <c r="DC45" s="30"/>
      <c r="DD45" s="33"/>
      <c r="DE45" s="30"/>
      <c r="DF45" s="19"/>
      <c r="DG45" s="30"/>
      <c r="DH45" s="32"/>
      <c r="DI45" s="32"/>
      <c r="DJ45" s="30"/>
      <c r="DK45" s="34"/>
      <c r="DL45" s="32"/>
      <c r="DM45" s="30"/>
      <c r="DN45" s="33"/>
      <c r="DO45" s="30"/>
      <c r="DP45" s="19"/>
      <c r="DQ45" s="31"/>
      <c r="DR45" s="31"/>
      <c r="DS45" s="31"/>
      <c r="DT45" s="30"/>
      <c r="DU45" s="31"/>
      <c r="DV45" s="30"/>
      <c r="DW45" s="30"/>
      <c r="DX45" s="30"/>
    </row>
  </sheetData>
  <mergeCells count="1">
    <mergeCell ref="A1:DX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F133"/>
  <sheetViews>
    <sheetView zoomScale="90" zoomScaleNormal="90" workbookViewId="0">
      <pane ySplit="1" topLeftCell="A2" activePane="bottomLeft" state="frozen"/>
      <selection pane="bottomLeft" activeCell="C24" sqref="C24"/>
    </sheetView>
  </sheetViews>
  <sheetFormatPr baseColWidth="10" defaultRowHeight="15" x14ac:dyDescent="0.25"/>
  <cols>
    <col min="1" max="1" width="58.42578125" style="2" customWidth="1"/>
    <col min="2" max="3" width="17.5703125" style="2" customWidth="1"/>
    <col min="4" max="4" width="11.42578125" style="2"/>
    <col min="5" max="5" width="60.5703125" style="2" customWidth="1"/>
    <col min="6" max="6" width="17.7109375" style="2" customWidth="1"/>
    <col min="7" max="16384" width="11.42578125" style="2"/>
  </cols>
  <sheetData>
    <row r="1" spans="1:6" ht="47.25" customHeight="1" x14ac:dyDescent="0.25">
      <c r="A1" s="3"/>
      <c r="B1" s="3"/>
      <c r="C1" s="3"/>
      <c r="E1" s="3"/>
      <c r="F1" s="3"/>
    </row>
    <row r="2" spans="1:6" x14ac:dyDescent="0.25">
      <c r="A2" s="6"/>
      <c r="B2" s="7"/>
      <c r="C2" s="9"/>
      <c r="E2" s="6"/>
      <c r="F2" s="7"/>
    </row>
    <row r="3" spans="1:6" x14ac:dyDescent="0.25">
      <c r="A3" s="6"/>
      <c r="B3" s="7"/>
      <c r="C3" s="8"/>
      <c r="E3" s="6"/>
      <c r="F3" s="7"/>
    </row>
    <row r="4" spans="1:6" x14ac:dyDescent="0.25">
      <c r="A4" s="6"/>
      <c r="B4" s="7"/>
      <c r="C4" s="9"/>
      <c r="E4" s="6"/>
      <c r="F4" s="7"/>
    </row>
    <row r="5" spans="1:6" x14ac:dyDescent="0.25">
      <c r="A5" s="6"/>
      <c r="B5" s="7"/>
      <c r="C5" s="9"/>
      <c r="E5" s="6"/>
      <c r="F5" s="7"/>
    </row>
    <row r="6" spans="1:6" x14ac:dyDescent="0.25">
      <c r="A6" s="6"/>
      <c r="B6" s="7"/>
      <c r="C6" s="9"/>
      <c r="E6" s="6"/>
      <c r="F6" s="7"/>
    </row>
    <row r="7" spans="1:6" x14ac:dyDescent="0.25">
      <c r="A7" s="6"/>
      <c r="B7" s="7"/>
      <c r="C7" s="8"/>
      <c r="E7" s="6"/>
      <c r="F7" s="7"/>
    </row>
    <row r="8" spans="1:6" x14ac:dyDescent="0.25">
      <c r="A8" s="6"/>
      <c r="B8" s="7"/>
      <c r="C8" s="9"/>
      <c r="E8" s="6"/>
      <c r="F8" s="7"/>
    </row>
    <row r="9" spans="1:6" x14ac:dyDescent="0.25">
      <c r="A9" s="6"/>
      <c r="B9" s="7"/>
      <c r="C9" s="9"/>
      <c r="E9" s="6"/>
      <c r="F9" s="7"/>
    </row>
    <row r="10" spans="1:6" x14ac:dyDescent="0.25">
      <c r="A10" s="6"/>
      <c r="B10" s="7"/>
      <c r="C10" s="8"/>
      <c r="E10" s="6"/>
      <c r="F10" s="7"/>
    </row>
    <row r="11" spans="1:6" x14ac:dyDescent="0.25">
      <c r="A11" s="6"/>
      <c r="B11" s="7"/>
      <c r="C11" s="9"/>
      <c r="E11" s="6"/>
      <c r="F11" s="7"/>
    </row>
    <row r="12" spans="1:6" x14ac:dyDescent="0.25">
      <c r="A12" s="6"/>
      <c r="B12" s="7"/>
      <c r="C12" s="9"/>
      <c r="E12" s="6"/>
      <c r="F12" s="7"/>
    </row>
    <row r="13" spans="1:6" x14ac:dyDescent="0.25">
      <c r="A13" s="6"/>
      <c r="B13" s="7"/>
      <c r="C13" s="9"/>
      <c r="E13" s="6"/>
      <c r="F13" s="7"/>
    </row>
    <row r="14" spans="1:6" x14ac:dyDescent="0.25">
      <c r="A14" s="6"/>
      <c r="B14" s="7"/>
      <c r="C14" s="9"/>
      <c r="E14" s="6"/>
      <c r="F14" s="7"/>
    </row>
    <row r="15" spans="1:6" x14ac:dyDescent="0.25">
      <c r="A15" s="6"/>
      <c r="B15" s="7"/>
      <c r="C15" s="9"/>
      <c r="E15" s="6"/>
      <c r="F15" s="7"/>
    </row>
    <row r="16" spans="1:6" x14ac:dyDescent="0.25">
      <c r="A16" s="6"/>
      <c r="B16" s="7"/>
      <c r="C16" s="9"/>
      <c r="E16" s="6"/>
      <c r="F16" s="7"/>
    </row>
    <row r="17" spans="1:6" x14ac:dyDescent="0.25">
      <c r="A17" s="6"/>
      <c r="B17" s="7"/>
      <c r="C17" s="8"/>
      <c r="E17" s="6"/>
      <c r="F17" s="7"/>
    </row>
    <row r="18" spans="1:6" x14ac:dyDescent="0.25">
      <c r="A18" s="6"/>
      <c r="B18" s="7"/>
      <c r="C18" s="8"/>
      <c r="E18" s="6"/>
      <c r="F18" s="7"/>
    </row>
    <row r="19" spans="1:6" x14ac:dyDescent="0.25">
      <c r="A19" s="6"/>
      <c r="B19" s="7"/>
      <c r="C19" s="8"/>
      <c r="E19" s="6"/>
      <c r="F19" s="7"/>
    </row>
    <row r="20" spans="1:6" x14ac:dyDescent="0.25">
      <c r="A20" s="6"/>
      <c r="B20" s="7"/>
      <c r="C20" s="8"/>
      <c r="E20" s="6"/>
      <c r="F20" s="7"/>
    </row>
    <row r="21" spans="1:6" x14ac:dyDescent="0.25">
      <c r="A21" s="6"/>
      <c r="B21" s="7"/>
      <c r="C21" s="8"/>
      <c r="E21" s="5"/>
      <c r="F21" s="4"/>
    </row>
    <row r="22" spans="1:6" x14ac:dyDescent="0.25">
      <c r="A22" s="6"/>
      <c r="B22" s="7"/>
      <c r="C22" s="8"/>
      <c r="E22" s="5"/>
      <c r="F22" s="4"/>
    </row>
    <row r="23" spans="1:6" x14ac:dyDescent="0.25">
      <c r="A23" s="6"/>
      <c r="B23" s="7"/>
      <c r="C23" s="8"/>
      <c r="E23" s="6"/>
      <c r="F23" s="7"/>
    </row>
    <row r="24" spans="1:6" x14ac:dyDescent="0.25">
      <c r="A24" s="6"/>
      <c r="B24" s="7"/>
      <c r="C24" s="8"/>
      <c r="E24" s="6"/>
      <c r="F24" s="7"/>
    </row>
    <row r="25" spans="1:6" x14ac:dyDescent="0.25">
      <c r="A25" s="6"/>
      <c r="B25" s="7"/>
      <c r="C25" s="8"/>
      <c r="E25" s="6"/>
      <c r="F25" s="7"/>
    </row>
    <row r="26" spans="1:6" x14ac:dyDescent="0.25">
      <c r="A26" s="6"/>
      <c r="B26" s="7"/>
      <c r="C26" s="8"/>
      <c r="E26" s="6"/>
      <c r="F26" s="7"/>
    </row>
    <row r="27" spans="1:6" x14ac:dyDescent="0.25">
      <c r="A27" s="6"/>
      <c r="B27" s="7"/>
      <c r="C27" s="8"/>
      <c r="E27" s="6"/>
      <c r="F27" s="7"/>
    </row>
    <row r="28" spans="1:6" x14ac:dyDescent="0.25">
      <c r="A28" s="6"/>
      <c r="B28" s="7"/>
      <c r="C28" s="8"/>
      <c r="E28" s="4"/>
      <c r="F28" s="4"/>
    </row>
    <row r="29" spans="1:6" x14ac:dyDescent="0.25">
      <c r="A29" s="6"/>
      <c r="B29" s="7"/>
      <c r="C29" s="8"/>
      <c r="E29" s="5"/>
      <c r="F29" s="4"/>
    </row>
    <row r="30" spans="1:6" x14ac:dyDescent="0.25">
      <c r="A30" s="6"/>
      <c r="B30" s="7"/>
      <c r="C30" s="8"/>
      <c r="E30" s="6"/>
      <c r="F30" s="7"/>
    </row>
    <row r="31" spans="1:6" x14ac:dyDescent="0.25">
      <c r="A31" s="6"/>
      <c r="B31" s="7"/>
      <c r="C31" s="8"/>
      <c r="E31" s="6"/>
      <c r="F31" s="7"/>
    </row>
    <row r="32" spans="1:6" x14ac:dyDescent="0.25">
      <c r="A32" s="6"/>
      <c r="B32" s="7"/>
      <c r="C32" s="8"/>
      <c r="E32" s="6"/>
      <c r="F32" s="7"/>
    </row>
    <row r="33" spans="1:6" x14ac:dyDescent="0.25">
      <c r="A33" s="6"/>
      <c r="B33" s="7"/>
      <c r="C33" s="8"/>
      <c r="E33" s="6"/>
      <c r="F33" s="7"/>
    </row>
    <row r="34" spans="1:6" x14ac:dyDescent="0.25">
      <c r="A34" s="6"/>
      <c r="B34" s="7"/>
      <c r="C34" s="8"/>
      <c r="E34" s="6"/>
      <c r="F34" s="7"/>
    </row>
    <row r="35" spans="1:6" x14ac:dyDescent="0.25">
      <c r="A35" s="6"/>
      <c r="B35" s="7"/>
      <c r="C35" s="8"/>
      <c r="E35" s="6"/>
      <c r="F35" s="7"/>
    </row>
    <row r="36" spans="1:6" x14ac:dyDescent="0.25">
      <c r="A36" s="6"/>
      <c r="B36" s="7"/>
      <c r="C36" s="8"/>
      <c r="E36" s="6"/>
      <c r="F36" s="7"/>
    </row>
    <row r="37" spans="1:6" x14ac:dyDescent="0.25">
      <c r="A37" s="6"/>
      <c r="B37" s="7"/>
      <c r="C37" s="8"/>
      <c r="E37" s="6"/>
      <c r="F37" s="7"/>
    </row>
    <row r="38" spans="1:6" x14ac:dyDescent="0.25">
      <c r="A38" s="6"/>
      <c r="B38" s="7"/>
      <c r="C38" s="8"/>
      <c r="E38" s="6"/>
      <c r="F38" s="7"/>
    </row>
    <row r="39" spans="1:6" x14ac:dyDescent="0.25">
      <c r="A39" s="6"/>
      <c r="B39" s="7"/>
      <c r="C39" s="8"/>
      <c r="E39" s="6"/>
      <c r="F39" s="7"/>
    </row>
    <row r="40" spans="1:6" x14ac:dyDescent="0.25">
      <c r="A40" s="6"/>
      <c r="B40" s="7"/>
      <c r="C40" s="8"/>
      <c r="E40" s="6"/>
      <c r="F40" s="7"/>
    </row>
    <row r="41" spans="1:6" x14ac:dyDescent="0.25">
      <c r="A41" s="6"/>
      <c r="B41" s="7"/>
      <c r="C41" s="8"/>
      <c r="E41" s="6"/>
      <c r="F41" s="7"/>
    </row>
    <row r="42" spans="1:6" x14ac:dyDescent="0.25">
      <c r="A42" s="6"/>
      <c r="B42" s="7"/>
      <c r="C42" s="8"/>
      <c r="E42" s="6"/>
      <c r="F42" s="7"/>
    </row>
    <row r="43" spans="1:6" x14ac:dyDescent="0.25">
      <c r="A43" s="6"/>
      <c r="B43" s="7"/>
      <c r="C43" s="8"/>
      <c r="E43" s="6"/>
      <c r="F43" s="7"/>
    </row>
    <row r="44" spans="1:6" x14ac:dyDescent="0.25">
      <c r="A44" s="6"/>
      <c r="B44" s="7"/>
      <c r="C44" s="8"/>
      <c r="E44" s="6"/>
      <c r="F44" s="7"/>
    </row>
    <row r="45" spans="1:6" x14ac:dyDescent="0.25">
      <c r="A45" s="6"/>
      <c r="B45" s="7"/>
      <c r="C45" s="8"/>
      <c r="E45" s="6"/>
      <c r="F45" s="7"/>
    </row>
    <row r="46" spans="1:6" x14ac:dyDescent="0.25">
      <c r="A46" s="6"/>
      <c r="B46" s="7"/>
      <c r="C46" s="8"/>
      <c r="E46" s="6"/>
      <c r="F46" s="7"/>
    </row>
    <row r="47" spans="1:6" x14ac:dyDescent="0.25">
      <c r="A47" s="6"/>
      <c r="B47" s="7"/>
      <c r="C47" s="8"/>
      <c r="E47" s="6"/>
      <c r="F47" s="7"/>
    </row>
    <row r="48" spans="1:6" x14ac:dyDescent="0.25">
      <c r="A48" s="6"/>
      <c r="B48" s="7"/>
      <c r="C48" s="8"/>
      <c r="E48" s="6"/>
      <c r="F48" s="7"/>
    </row>
    <row r="49" spans="1:6" x14ac:dyDescent="0.25">
      <c r="A49" s="6"/>
      <c r="B49" s="7"/>
      <c r="C49" s="8"/>
      <c r="E49" s="6"/>
      <c r="F49" s="7"/>
    </row>
    <row r="50" spans="1:6" x14ac:dyDescent="0.25">
      <c r="A50" s="6"/>
      <c r="B50" s="7"/>
      <c r="C50" s="8"/>
      <c r="E50" s="6"/>
      <c r="F50" s="7"/>
    </row>
    <row r="51" spans="1:6" x14ac:dyDescent="0.25">
      <c r="A51" s="6"/>
      <c r="B51" s="7"/>
      <c r="C51" s="8"/>
      <c r="E51" s="6"/>
      <c r="F51" s="7"/>
    </row>
    <row r="52" spans="1:6" x14ac:dyDescent="0.25">
      <c r="A52" s="6"/>
      <c r="B52" s="7"/>
      <c r="C52" s="8"/>
      <c r="E52" s="6"/>
      <c r="F52" s="7"/>
    </row>
    <row r="53" spans="1:6" x14ac:dyDescent="0.25">
      <c r="A53" s="6"/>
      <c r="B53" s="7"/>
      <c r="C53" s="8"/>
      <c r="E53" s="6"/>
      <c r="F53" s="7"/>
    </row>
    <row r="54" spans="1:6" x14ac:dyDescent="0.25">
      <c r="A54" s="6"/>
      <c r="B54" s="7"/>
      <c r="C54" s="8"/>
      <c r="E54" s="6"/>
      <c r="F54" s="7"/>
    </row>
    <row r="55" spans="1:6" x14ac:dyDescent="0.25">
      <c r="A55" s="6"/>
      <c r="B55" s="7"/>
      <c r="C55" s="8"/>
      <c r="E55" s="6"/>
      <c r="F55" s="7"/>
    </row>
    <row r="56" spans="1:6" x14ac:dyDescent="0.25">
      <c r="A56" s="6"/>
      <c r="B56" s="7"/>
      <c r="C56" s="8"/>
      <c r="E56" s="6"/>
      <c r="F56" s="7"/>
    </row>
    <row r="57" spans="1:6" x14ac:dyDescent="0.25">
      <c r="A57" s="6"/>
      <c r="B57" s="7"/>
      <c r="C57" s="8"/>
      <c r="E57" s="6"/>
      <c r="F57" s="7"/>
    </row>
    <row r="58" spans="1:6" x14ac:dyDescent="0.25">
      <c r="A58" s="6"/>
      <c r="B58" s="7"/>
      <c r="C58" s="8"/>
      <c r="E58" s="6"/>
      <c r="F58" s="7"/>
    </row>
    <row r="59" spans="1:6" x14ac:dyDescent="0.25">
      <c r="A59" s="6"/>
      <c r="B59" s="7"/>
      <c r="C59" s="8"/>
      <c r="E59" s="6"/>
      <c r="F59" s="7"/>
    </row>
    <row r="60" spans="1:6" x14ac:dyDescent="0.25">
      <c r="A60" s="4"/>
      <c r="B60" s="4"/>
      <c r="C60" s="8"/>
      <c r="E60" s="6"/>
      <c r="F60" s="7"/>
    </row>
    <row r="61" spans="1:6" x14ac:dyDescent="0.25">
      <c r="A61" s="4"/>
      <c r="B61" s="4"/>
      <c r="C61" s="8"/>
      <c r="E61" s="6"/>
      <c r="F61" s="7"/>
    </row>
    <row r="62" spans="1:6" x14ac:dyDescent="0.25">
      <c r="A62" s="6"/>
      <c r="B62" s="7"/>
      <c r="C62" s="8"/>
      <c r="E62" s="6"/>
      <c r="F62" s="7"/>
    </row>
    <row r="63" spans="1:6" x14ac:dyDescent="0.25">
      <c r="A63" s="6"/>
      <c r="B63" s="7"/>
      <c r="C63" s="8"/>
      <c r="E63" s="6"/>
      <c r="F63" s="7"/>
    </row>
    <row r="64" spans="1:6" x14ac:dyDescent="0.25">
      <c r="A64" s="6"/>
      <c r="B64" s="7"/>
      <c r="C64" s="8"/>
      <c r="E64" s="6"/>
      <c r="F64" s="7"/>
    </row>
    <row r="65" spans="1:6" x14ac:dyDescent="0.25">
      <c r="A65" s="6"/>
      <c r="B65" s="7"/>
      <c r="C65" s="8"/>
      <c r="E65" s="6"/>
      <c r="F65" s="7"/>
    </row>
    <row r="66" spans="1:6" x14ac:dyDescent="0.25">
      <c r="A66" s="6"/>
      <c r="B66" s="7"/>
      <c r="C66" s="8"/>
      <c r="E66" s="6"/>
      <c r="F66" s="7"/>
    </row>
    <row r="67" spans="1:6" x14ac:dyDescent="0.25">
      <c r="A67" s="6"/>
      <c r="B67" s="7"/>
      <c r="C67" s="8"/>
      <c r="E67" s="6"/>
      <c r="F67" s="7"/>
    </row>
    <row r="68" spans="1:6" x14ac:dyDescent="0.25">
      <c r="A68" s="6"/>
      <c r="B68" s="7"/>
      <c r="C68" s="8"/>
      <c r="E68" s="6"/>
      <c r="F68" s="7"/>
    </row>
    <row r="69" spans="1:6" x14ac:dyDescent="0.25">
      <c r="A69" s="6"/>
      <c r="B69" s="7"/>
      <c r="C69" s="8"/>
      <c r="E69" s="6"/>
      <c r="F69" s="7"/>
    </row>
    <row r="70" spans="1:6" x14ac:dyDescent="0.25">
      <c r="A70" s="6"/>
      <c r="B70" s="7"/>
      <c r="C70" s="8"/>
      <c r="E70" s="6"/>
      <c r="F70" s="7"/>
    </row>
    <row r="71" spans="1:6" x14ac:dyDescent="0.25">
      <c r="A71" s="6"/>
      <c r="B71" s="7"/>
      <c r="C71" s="8"/>
      <c r="E71" s="6"/>
      <c r="F71" s="7"/>
    </row>
    <row r="72" spans="1:6" x14ac:dyDescent="0.25">
      <c r="A72" s="6"/>
      <c r="B72" s="7"/>
      <c r="C72" s="8"/>
      <c r="E72" s="6"/>
      <c r="F72" s="7"/>
    </row>
    <row r="73" spans="1:6" x14ac:dyDescent="0.25">
      <c r="A73" s="6"/>
      <c r="B73" s="7"/>
      <c r="C73" s="8"/>
      <c r="E73" s="6"/>
      <c r="F73" s="7"/>
    </row>
    <row r="74" spans="1:6" x14ac:dyDescent="0.25">
      <c r="A74" s="6"/>
      <c r="B74" s="7"/>
      <c r="C74" s="8"/>
      <c r="E74" s="6"/>
      <c r="F74" s="7"/>
    </row>
    <row r="75" spans="1:6" x14ac:dyDescent="0.25">
      <c r="A75" s="6"/>
      <c r="B75" s="7"/>
      <c r="C75" s="8"/>
      <c r="E75" s="6"/>
      <c r="F75" s="7"/>
    </row>
    <row r="76" spans="1:6" x14ac:dyDescent="0.25">
      <c r="A76" s="6"/>
      <c r="B76" s="7"/>
      <c r="C76" s="8"/>
      <c r="E76" s="6"/>
      <c r="F76" s="7"/>
    </row>
    <row r="77" spans="1:6" x14ac:dyDescent="0.25">
      <c r="A77" s="6"/>
      <c r="B77" s="7"/>
      <c r="C77" s="8"/>
      <c r="E77" s="6"/>
      <c r="F77" s="7"/>
    </row>
    <row r="78" spans="1:6" x14ac:dyDescent="0.25">
      <c r="A78" s="6"/>
      <c r="B78" s="7"/>
      <c r="C78" s="8"/>
      <c r="E78" s="6"/>
      <c r="F78" s="7"/>
    </row>
    <row r="79" spans="1:6" x14ac:dyDescent="0.25">
      <c r="A79" s="4"/>
      <c r="B79" s="4"/>
      <c r="C79" s="8"/>
      <c r="E79" s="6"/>
      <c r="F79" s="7"/>
    </row>
    <row r="80" spans="1:6" x14ac:dyDescent="0.25">
      <c r="A80" s="6"/>
      <c r="B80" s="7"/>
      <c r="C80" s="8"/>
      <c r="E80" s="6"/>
      <c r="F80" s="7"/>
    </row>
    <row r="81" spans="1:6" x14ac:dyDescent="0.25">
      <c r="A81" s="6"/>
      <c r="B81" s="7"/>
      <c r="C81" s="8"/>
      <c r="E81" s="6"/>
      <c r="F81" s="7"/>
    </row>
    <row r="82" spans="1:6" x14ac:dyDescent="0.25">
      <c r="A82" s="6"/>
      <c r="B82" s="7"/>
      <c r="C82" s="8"/>
      <c r="E82" s="6"/>
      <c r="F82" s="7"/>
    </row>
    <row r="83" spans="1:6" x14ac:dyDescent="0.25">
      <c r="A83" s="6"/>
      <c r="B83" s="7"/>
      <c r="C83" s="8"/>
      <c r="E83" s="6"/>
      <c r="F83" s="7"/>
    </row>
    <row r="84" spans="1:6" x14ac:dyDescent="0.25">
      <c r="A84" s="4"/>
      <c r="B84" s="4"/>
      <c r="C84" s="8"/>
      <c r="E84" s="6"/>
      <c r="F84" s="7"/>
    </row>
    <row r="85" spans="1:6" x14ac:dyDescent="0.25">
      <c r="A85" s="6"/>
      <c r="B85" s="7"/>
      <c r="C85" s="8"/>
      <c r="E85" s="6"/>
      <c r="F85" s="7"/>
    </row>
    <row r="86" spans="1:6" x14ac:dyDescent="0.25">
      <c r="A86" s="6"/>
      <c r="B86" s="7"/>
      <c r="C86" s="8"/>
      <c r="E86" s="6"/>
      <c r="F86" s="7"/>
    </row>
    <row r="87" spans="1:6" x14ac:dyDescent="0.25">
      <c r="A87" s="6"/>
      <c r="B87" s="7"/>
      <c r="C87" s="8"/>
      <c r="E87" s="6"/>
      <c r="F87" s="7"/>
    </row>
    <row r="88" spans="1:6" x14ac:dyDescent="0.25">
      <c r="A88" s="6"/>
      <c r="B88" s="7"/>
      <c r="C88" s="8"/>
      <c r="E88" s="6"/>
      <c r="F88" s="7"/>
    </row>
    <row r="89" spans="1:6" x14ac:dyDescent="0.25">
      <c r="A89" s="4"/>
      <c r="B89" s="4"/>
      <c r="C89" s="8"/>
      <c r="E89" s="6"/>
      <c r="F89" s="7"/>
    </row>
    <row r="90" spans="1:6" x14ac:dyDescent="0.25">
      <c r="A90" s="6"/>
      <c r="B90" s="7"/>
      <c r="C90" s="8"/>
      <c r="E90" s="6"/>
      <c r="F90" s="7"/>
    </row>
    <row r="91" spans="1:6" x14ac:dyDescent="0.25">
      <c r="A91" s="6"/>
      <c r="B91" s="7"/>
      <c r="C91" s="8"/>
      <c r="E91" s="6"/>
      <c r="F91" s="7"/>
    </row>
    <row r="92" spans="1:6" x14ac:dyDescent="0.25">
      <c r="A92" s="6"/>
      <c r="B92" s="7"/>
      <c r="C92" s="8"/>
      <c r="E92" s="6"/>
      <c r="F92" s="7"/>
    </row>
    <row r="93" spans="1:6" x14ac:dyDescent="0.25">
      <c r="A93" s="6"/>
      <c r="B93" s="7"/>
      <c r="C93" s="8"/>
      <c r="E93" s="6"/>
      <c r="F93" s="7"/>
    </row>
    <row r="94" spans="1:6" x14ac:dyDescent="0.25">
      <c r="A94" s="6"/>
      <c r="B94" s="7"/>
      <c r="C94" s="8"/>
      <c r="E94" s="6"/>
      <c r="F94" s="7"/>
    </row>
    <row r="95" spans="1:6" x14ac:dyDescent="0.25">
      <c r="A95" s="6"/>
      <c r="B95" s="7"/>
      <c r="C95" s="8"/>
      <c r="E95" s="6"/>
      <c r="F95" s="7"/>
    </row>
    <row r="96" spans="1:6" x14ac:dyDescent="0.25">
      <c r="A96" s="6"/>
      <c r="B96" s="7"/>
      <c r="C96" s="8"/>
      <c r="E96" s="6"/>
      <c r="F96" s="7"/>
    </row>
    <row r="97" spans="1:6" x14ac:dyDescent="0.25">
      <c r="A97" s="6"/>
      <c r="B97" s="7"/>
      <c r="C97" s="8"/>
      <c r="E97" s="6"/>
      <c r="F97" s="7"/>
    </row>
    <row r="98" spans="1:6" x14ac:dyDescent="0.25">
      <c r="A98" s="6"/>
      <c r="B98" s="7"/>
      <c r="C98" s="8"/>
      <c r="E98" s="6"/>
      <c r="F98" s="7"/>
    </row>
    <row r="99" spans="1:6" x14ac:dyDescent="0.25">
      <c r="A99" s="6"/>
      <c r="B99" s="7"/>
      <c r="C99" s="8"/>
      <c r="E99" s="6"/>
      <c r="F99" s="7"/>
    </row>
    <row r="100" spans="1:6" x14ac:dyDescent="0.25">
      <c r="A100" s="6"/>
      <c r="B100" s="7"/>
      <c r="C100" s="8"/>
      <c r="E100" s="6"/>
      <c r="F100" s="7"/>
    </row>
    <row r="101" spans="1:6" x14ac:dyDescent="0.25">
      <c r="A101" s="6"/>
      <c r="B101" s="7"/>
      <c r="C101" s="8"/>
      <c r="E101" s="6"/>
      <c r="F101" s="7"/>
    </row>
    <row r="102" spans="1:6" x14ac:dyDescent="0.25">
      <c r="A102" s="6"/>
      <c r="B102" s="7"/>
      <c r="C102" s="8"/>
      <c r="E102" s="6"/>
      <c r="F102" s="7"/>
    </row>
    <row r="103" spans="1:6" x14ac:dyDescent="0.25">
      <c r="A103" s="6"/>
      <c r="B103" s="7"/>
      <c r="C103" s="8"/>
      <c r="E103" s="6"/>
      <c r="F103" s="7"/>
    </row>
    <row r="104" spans="1:6" x14ac:dyDescent="0.25">
      <c r="A104" s="6"/>
      <c r="B104" s="7"/>
      <c r="C104" s="8"/>
      <c r="E104" s="6"/>
      <c r="F104" s="7"/>
    </row>
    <row r="105" spans="1:6" x14ac:dyDescent="0.25">
      <c r="A105" s="6"/>
      <c r="B105" s="7"/>
      <c r="C105" s="8"/>
      <c r="E105" s="6"/>
      <c r="F105" s="7"/>
    </row>
    <row r="106" spans="1:6" x14ac:dyDescent="0.25">
      <c r="A106" s="6"/>
      <c r="B106" s="7"/>
      <c r="C106" s="8"/>
      <c r="E106" s="6"/>
      <c r="F106" s="7"/>
    </row>
    <row r="107" spans="1:6" x14ac:dyDescent="0.25">
      <c r="A107" s="6"/>
      <c r="B107" s="7"/>
      <c r="C107" s="8"/>
      <c r="E107" s="6"/>
      <c r="F107" s="7"/>
    </row>
    <row r="108" spans="1:6" x14ac:dyDescent="0.25">
      <c r="A108" s="6"/>
      <c r="B108" s="7"/>
      <c r="C108" s="8"/>
      <c r="E108" s="6"/>
      <c r="F108" s="7"/>
    </row>
    <row r="109" spans="1:6" x14ac:dyDescent="0.25">
      <c r="A109" s="6"/>
      <c r="B109" s="7"/>
      <c r="C109" s="8"/>
    </row>
    <row r="110" spans="1:6" x14ac:dyDescent="0.25">
      <c r="A110" s="6"/>
      <c r="B110" s="7"/>
      <c r="C110" s="8"/>
    </row>
    <row r="111" spans="1:6" x14ac:dyDescent="0.25">
      <c r="A111" s="6"/>
      <c r="B111" s="7"/>
      <c r="C111" s="8"/>
    </row>
    <row r="112" spans="1:6" x14ac:dyDescent="0.25">
      <c r="A112" s="6"/>
      <c r="B112" s="7"/>
      <c r="C112" s="8"/>
    </row>
    <row r="113" spans="1:3" x14ac:dyDescent="0.25">
      <c r="A113" s="6"/>
      <c r="B113" s="7"/>
      <c r="C113" s="8"/>
    </row>
    <row r="114" spans="1:3" x14ac:dyDescent="0.25">
      <c r="A114" s="6"/>
      <c r="B114" s="7"/>
      <c r="C114" s="8"/>
    </row>
    <row r="115" spans="1:3" x14ac:dyDescent="0.25">
      <c r="A115" s="6"/>
      <c r="B115" s="7"/>
      <c r="C115" s="8"/>
    </row>
    <row r="116" spans="1:3" x14ac:dyDescent="0.25">
      <c r="A116" s="6"/>
      <c r="B116" s="7"/>
      <c r="C116" s="8"/>
    </row>
    <row r="117" spans="1:3" x14ac:dyDescent="0.25">
      <c r="A117" s="6"/>
      <c r="B117" s="7"/>
      <c r="C117" s="8"/>
    </row>
    <row r="118" spans="1:3" x14ac:dyDescent="0.25">
      <c r="A118" s="6"/>
      <c r="B118" s="7"/>
      <c r="C118" s="8"/>
    </row>
    <row r="119" spans="1:3" x14ac:dyDescent="0.25">
      <c r="A119" s="6"/>
      <c r="B119" s="7"/>
      <c r="C119" s="8"/>
    </row>
    <row r="120" spans="1:3" x14ac:dyDescent="0.25">
      <c r="A120" s="6"/>
      <c r="B120" s="7"/>
      <c r="C120" s="8"/>
    </row>
    <row r="121" spans="1:3" x14ac:dyDescent="0.25">
      <c r="A121" s="6"/>
      <c r="B121" s="7"/>
      <c r="C121" s="8"/>
    </row>
    <row r="122" spans="1:3" x14ac:dyDescent="0.25">
      <c r="A122" s="6"/>
      <c r="B122" s="7"/>
      <c r="C122" s="8"/>
    </row>
    <row r="123" spans="1:3" x14ac:dyDescent="0.25">
      <c r="A123" s="6"/>
      <c r="B123" s="7"/>
      <c r="C123" s="8"/>
    </row>
    <row r="124" spans="1:3" x14ac:dyDescent="0.25">
      <c r="A124" s="6"/>
      <c r="B124" s="7"/>
      <c r="C124" s="8"/>
    </row>
    <row r="125" spans="1:3" x14ac:dyDescent="0.25">
      <c r="A125" s="6"/>
      <c r="B125" s="7"/>
      <c r="C125" s="8"/>
    </row>
    <row r="126" spans="1:3" x14ac:dyDescent="0.25">
      <c r="A126" s="6"/>
      <c r="B126" s="7"/>
      <c r="C126" s="8"/>
    </row>
    <row r="127" spans="1:3" x14ac:dyDescent="0.25">
      <c r="A127" s="6"/>
      <c r="B127" s="7"/>
      <c r="C127" s="8"/>
    </row>
    <row r="128" spans="1:3" x14ac:dyDescent="0.25">
      <c r="A128" s="6"/>
      <c r="B128" s="7"/>
      <c r="C128" s="8"/>
    </row>
    <row r="129" spans="1:3" x14ac:dyDescent="0.25">
      <c r="A129" s="6"/>
      <c r="B129" s="7"/>
      <c r="C129" s="8"/>
    </row>
    <row r="130" spans="1:3" x14ac:dyDescent="0.25">
      <c r="A130" s="6"/>
      <c r="B130" s="7"/>
      <c r="C130" s="8"/>
    </row>
    <row r="131" spans="1:3" x14ac:dyDescent="0.25">
      <c r="C131" s="8"/>
    </row>
    <row r="132" spans="1:3" x14ac:dyDescent="0.25">
      <c r="C132" s="8"/>
    </row>
    <row r="133" spans="1:3" x14ac:dyDescent="0.25">
      <c r="C133" s="8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L10"/>
  <sheetViews>
    <sheetView zoomScale="90" zoomScaleNormal="90" workbookViewId="0">
      <selection activeCell="E29" sqref="E29"/>
    </sheetView>
  </sheetViews>
  <sheetFormatPr baseColWidth="10" defaultRowHeight="12.75" x14ac:dyDescent="0.25"/>
  <cols>
    <col min="1" max="1" width="34.28515625" style="41" customWidth="1"/>
    <col min="2" max="2" width="7.140625" style="41" customWidth="1"/>
    <col min="3" max="3" width="16.140625" style="41" customWidth="1"/>
    <col min="4" max="4" width="9.28515625" style="41" customWidth="1"/>
    <col min="5" max="5" width="9.5703125" style="41" customWidth="1"/>
    <col min="6" max="6" width="9.140625" style="41" customWidth="1"/>
    <col min="7" max="7" width="19.5703125" style="41" customWidth="1"/>
    <col min="8" max="8" width="5.7109375" style="41" customWidth="1"/>
    <col min="9" max="9" width="8.5703125" style="41" customWidth="1"/>
    <col min="10" max="10" width="8.85546875" style="41" customWidth="1"/>
    <col min="11" max="11" width="13.85546875" style="41" customWidth="1"/>
    <col min="12" max="12" width="15.5703125" style="41" customWidth="1"/>
    <col min="13" max="16384" width="11.42578125" style="41"/>
  </cols>
  <sheetData>
    <row r="1" spans="1:12" x14ac:dyDescent="0.25">
      <c r="A1" s="53"/>
      <c r="B1" s="42"/>
      <c r="C1" s="42"/>
      <c r="D1" s="42"/>
      <c r="E1" s="42"/>
      <c r="F1" s="42"/>
      <c r="G1" s="42"/>
      <c r="H1" s="42"/>
      <c r="I1" s="42"/>
      <c r="J1" s="42"/>
      <c r="K1" s="58"/>
      <c r="L1" s="59"/>
    </row>
    <row r="2" spans="1:12" x14ac:dyDescent="0.25">
      <c r="A2" s="43"/>
      <c r="B2" s="62"/>
      <c r="C2" s="62"/>
      <c r="D2" s="62"/>
      <c r="E2" s="62"/>
      <c r="F2" s="62"/>
      <c r="G2" s="62"/>
      <c r="H2" s="62"/>
      <c r="I2" s="48"/>
      <c r="J2" s="47"/>
      <c r="K2" s="57"/>
      <c r="L2" s="61"/>
    </row>
    <row r="3" spans="1:12" x14ac:dyDescent="0.25">
      <c r="A3" s="43"/>
      <c r="B3" s="64"/>
      <c r="C3" s="64"/>
      <c r="D3" s="64"/>
      <c r="E3" s="64"/>
      <c r="F3" s="64"/>
      <c r="G3" s="64"/>
      <c r="H3" s="64"/>
      <c r="I3" s="49"/>
      <c r="J3" s="47"/>
    </row>
    <row r="4" spans="1:12" x14ac:dyDescent="0.25">
      <c r="A4" s="43"/>
      <c r="B4" s="49"/>
      <c r="C4" s="49"/>
      <c r="D4" s="49"/>
      <c r="E4" s="49"/>
      <c r="F4" s="49"/>
      <c r="G4" s="49"/>
      <c r="H4" s="49"/>
      <c r="I4" s="49"/>
      <c r="J4" s="47"/>
    </row>
    <row r="5" spans="1:12" x14ac:dyDescent="0.25">
      <c r="A5" s="44"/>
      <c r="B5" s="50"/>
      <c r="C5" s="50"/>
      <c r="D5" s="50"/>
      <c r="E5" s="50"/>
      <c r="F5" s="50"/>
      <c r="G5" s="50"/>
      <c r="H5" s="50"/>
      <c r="I5" s="50"/>
      <c r="J5" s="44"/>
    </row>
    <row r="6" spans="1:12" x14ac:dyDescent="0.25">
      <c r="A6" s="45"/>
      <c r="B6" s="63"/>
      <c r="C6" s="63"/>
      <c r="D6" s="63"/>
      <c r="E6" s="63"/>
      <c r="F6" s="63"/>
      <c r="G6" s="63"/>
      <c r="H6" s="63"/>
      <c r="I6" s="51"/>
      <c r="J6" s="45"/>
    </row>
    <row r="7" spans="1:12" x14ac:dyDescent="0.25">
      <c r="A7" s="46"/>
      <c r="B7" s="52"/>
      <c r="C7" s="52"/>
      <c r="D7" s="52"/>
      <c r="E7" s="52"/>
      <c r="F7" s="52"/>
      <c r="G7" s="52"/>
      <c r="H7" s="52"/>
      <c r="I7" s="52"/>
      <c r="J7" s="46"/>
    </row>
    <row r="8" spans="1:12" x14ac:dyDescent="0.25">
      <c r="A8" s="43"/>
      <c r="B8" s="49"/>
      <c r="C8" s="47"/>
      <c r="D8" s="49"/>
      <c r="E8" s="49"/>
      <c r="F8" s="49"/>
      <c r="G8" s="49"/>
      <c r="H8" s="49"/>
      <c r="I8" s="49"/>
      <c r="J8" s="47"/>
    </row>
    <row r="9" spans="1:12" x14ac:dyDescent="0.25">
      <c r="A9" s="43"/>
      <c r="B9" s="49"/>
      <c r="C9" s="49"/>
      <c r="D9" s="49"/>
      <c r="E9" s="49"/>
      <c r="F9" s="49"/>
      <c r="G9" s="49"/>
      <c r="H9" s="49"/>
      <c r="I9" s="49"/>
      <c r="J9" s="47"/>
    </row>
    <row r="10" spans="1:12" ht="15" x14ac:dyDescent="0.25">
      <c r="A10" s="54"/>
      <c r="B10" s="69"/>
      <c r="C10" s="69"/>
      <c r="D10" s="69"/>
      <c r="E10" s="69"/>
      <c r="F10" s="69"/>
      <c r="G10" s="69"/>
      <c r="H10" s="69"/>
      <c r="I10" s="55"/>
      <c r="J10" s="5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Choix</vt:lpstr>
      <vt:lpstr>Manager UO</vt:lpstr>
      <vt:lpstr>Qualité</vt:lpstr>
      <vt:lpstr>Tableau Brut</vt:lpstr>
      <vt:lpstr>Table</vt:lpstr>
      <vt:lpstr>Situation</vt:lpstr>
    </vt:vector>
  </TitlesOfParts>
  <Company>Messier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SPEICH Jeremy (MESSIER-BUGATTI-DOWTY MOL)</dc:creator>
  <cp:lastModifiedBy>SPEICH Jeremy (MESSIER-BUGATTI-DOWTY MOL)</cp:lastModifiedBy>
  <cp:lastPrinted>2013-04-02T09:05:43Z</cp:lastPrinted>
  <dcterms:created xsi:type="dcterms:W3CDTF">2013-02-25T13:40:41Z</dcterms:created>
  <dcterms:modified xsi:type="dcterms:W3CDTF">2013-04-05T08:47:13Z</dcterms:modified>
</cp:coreProperties>
</file>