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50" windowWidth="20115" windowHeight="7995"/>
  </bookViews>
  <sheets>
    <sheet name="Feuil1" sheetId="1" r:id="rId1"/>
    <sheet name="Feuil2" sheetId="2" r:id="rId2"/>
    <sheet name="Feuil3" sheetId="3" r:id="rId3"/>
  </sheets>
  <functionGroups/>
  <calcPr calcId="125725"/>
</workbook>
</file>

<file path=xl/calcChain.xml><?xml version="1.0" encoding="utf-8"?>
<calcChain xmlns="http://schemas.openxmlformats.org/spreadsheetml/2006/main">
  <c r="F3" i="1"/>
  <c r="F4"/>
  <c r="F5"/>
  <c r="F6"/>
  <c r="L6" s="1"/>
  <c r="F7"/>
  <c r="L7" s="1"/>
  <c r="F8"/>
  <c r="F9"/>
  <c r="F2"/>
  <c r="L2" s="1"/>
  <c r="B3"/>
  <c r="G3" s="1"/>
  <c r="B4"/>
  <c r="G4" s="1"/>
  <c r="B5"/>
  <c r="B6"/>
  <c r="G6" s="1"/>
  <c r="B7"/>
  <c r="G7" s="1"/>
  <c r="B8"/>
  <c r="C8" s="1"/>
  <c r="B9"/>
  <c r="B2"/>
  <c r="G2" s="1"/>
  <c r="L3"/>
  <c r="L4"/>
  <c r="L5"/>
  <c r="L8"/>
  <c r="L9"/>
  <c r="E5"/>
  <c r="E9"/>
  <c r="E6"/>
  <c r="E2"/>
  <c r="E8"/>
  <c r="E3"/>
  <c r="E7"/>
  <c r="E4"/>
  <c r="K4" l="1"/>
  <c r="K7"/>
  <c r="K3"/>
  <c r="K8"/>
  <c r="K2"/>
  <c r="K6"/>
  <c r="K9"/>
  <c r="K5"/>
  <c r="D8"/>
  <c r="J8" s="1"/>
  <c r="H5"/>
  <c r="C2"/>
  <c r="C9"/>
  <c r="H9" s="1"/>
  <c r="C7"/>
  <c r="C6"/>
  <c r="H6" s="1"/>
  <c r="C5"/>
  <c r="C4"/>
  <c r="C3"/>
  <c r="H3" s="1"/>
  <c r="H8"/>
  <c r="H2"/>
  <c r="G9"/>
  <c r="H4"/>
  <c r="G8"/>
  <c r="G5"/>
  <c r="D7" l="1"/>
  <c r="J7" s="1"/>
  <c r="H7"/>
  <c r="D6"/>
  <c r="J6" s="1"/>
  <c r="D5"/>
  <c r="J5" s="1"/>
  <c r="D2"/>
  <c r="J2" s="1"/>
  <c r="I8"/>
  <c r="D3"/>
  <c r="J3" s="1"/>
  <c r="I4"/>
  <c r="D4"/>
  <c r="J4" s="1"/>
  <c r="D9"/>
  <c r="J9" s="1"/>
  <c r="I6" l="1"/>
  <c r="I7"/>
  <c r="I5"/>
  <c r="I9"/>
  <c r="I3"/>
  <c r="I2"/>
</calcChain>
</file>

<file path=xl/sharedStrings.xml><?xml version="1.0" encoding="utf-8"?>
<sst xmlns="http://schemas.openxmlformats.org/spreadsheetml/2006/main" count="19" uniqueCount="19">
  <si>
    <t xml:space="preserve">010112 RAN 1 BFact CADILLAC PLASTIC THYSSENGROUP  758,04  -758,04  </t>
  </si>
  <si>
    <t xml:space="preserve">010112 RAN 1 BFact CADILLAC PLASTIC THYSSENGROUP  342,26  -1 100,30  </t>
  </si>
  <si>
    <t xml:space="preserve">010112 RAN 1 BFact CADILLAC PLASTIC THYSSENGROUP  561,77  -1 662,07  </t>
  </si>
  <si>
    <t xml:space="preserve">010112 RAN 1 CFact CADILLAC PLASTIC THYSSENGROUP  738,89  -4 147,89  </t>
  </si>
  <si>
    <t xml:space="preserve">030112 ACH 60 CFact CADILLAC PLASTIC THYSSENGROUP  953,02  -5 100,91  </t>
  </si>
  <si>
    <t xml:space="preserve">090112 EAP 24 BCADILLAC-LCR  3 409,00  -1 691,91  </t>
  </si>
  <si>
    <t>Espace 1</t>
  </si>
  <si>
    <t>Espace 2</t>
  </si>
  <si>
    <t>Espace 3</t>
  </si>
  <si>
    <t>Valeur1</t>
  </si>
  <si>
    <t>Valeur2</t>
  </si>
  <si>
    <t>Valeur3</t>
  </si>
  <si>
    <t>010112 RAN 1 BFact CADILLAC PLASTIC THYSSENGROUP  1 185,16</t>
  </si>
  <si>
    <t xml:space="preserve">010112 RAN 1 BFact CADILLAC PLASTIC THYSSENGROUP  561,77  3 409,00  </t>
  </si>
  <si>
    <t>PosDernierChifre</t>
  </si>
  <si>
    <t>DernierChiffre</t>
  </si>
  <si>
    <t>PosAvantDernierChifre</t>
  </si>
  <si>
    <t>NomSociete</t>
  </si>
  <si>
    <t>AvantDernierChiffre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</si>
</sst>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9"/>
  <sheetViews>
    <sheetView tabSelected="1" workbookViewId="0">
      <selection activeCell="A9" sqref="A9"/>
    </sheetView>
  </sheetViews>
  <sheetFormatPr baseColWidth="10" defaultRowHeight="15"/>
  <cols>
    <col min="1" max="1" width="72.5703125" customWidth="1"/>
    <col min="2" max="4" width="8.42578125" bestFit="1" customWidth="1"/>
    <col min="5" max="5" width="21.7109375" bestFit="1" customWidth="1"/>
    <col min="6" max="6" width="18.28515625" customWidth="1"/>
    <col min="10" max="10" width="34.28515625" customWidth="1"/>
    <col min="11" max="11" width="19.140625" bestFit="1" customWidth="1"/>
  </cols>
  <sheetData>
    <row r="1" spans="1:12">
      <c r="B1" t="s">
        <v>6</v>
      </c>
      <c r="C1" t="s">
        <v>7</v>
      </c>
      <c r="D1" t="s">
        <v>8</v>
      </c>
      <c r="E1" t="s">
        <v>16</v>
      </c>
      <c r="F1" t="s">
        <v>14</v>
      </c>
      <c r="G1" t="s">
        <v>9</v>
      </c>
      <c r="H1" t="s">
        <v>10</v>
      </c>
      <c r="I1" t="s">
        <v>11</v>
      </c>
      <c r="J1" t="s">
        <v>17</v>
      </c>
      <c r="K1" t="s">
        <v>18</v>
      </c>
      <c r="L1" t="s">
        <v>15</v>
      </c>
    </row>
    <row r="2" spans="1:12">
      <c r="A2" t="s">
        <v>0</v>
      </c>
      <c r="B2">
        <f>FIND(" ",A2,1)</f>
        <v>7</v>
      </c>
      <c r="C2">
        <f>FIND(" ",A2,B2+1)</f>
        <v>11</v>
      </c>
      <c r="D2">
        <f>FIND(" ",A2,C2+1)</f>
        <v>13</v>
      </c>
      <c r="E2">
        <f t="shared" ref="E2:E9" si="0">PosDebutAvantDernierChiffre(A2,F2)</f>
        <v>49</v>
      </c>
      <c r="F2">
        <f t="shared" ref="F2:F9" si="1">FIND(",",A2,1)+3</f>
        <v>57</v>
      </c>
      <c r="G2" t="str">
        <f>MID(A2,1,B2-1)</f>
        <v>010112</v>
      </c>
      <c r="H2" t="str">
        <f>MID($A2,B2+1,C2-B2-1)</f>
        <v>RAN</v>
      </c>
      <c r="I2" t="str">
        <f>MID($A2,C2+1,D2-C2-1)</f>
        <v>1</v>
      </c>
      <c r="J2" t="str">
        <f t="shared" ref="J2:J9" si="2">MID(A2,D2+1,E2-D2)</f>
        <v xml:space="preserve">BFact CADILLAC PLASTIC THYSSENGROUP </v>
      </c>
      <c r="K2" t="str">
        <f t="shared" ref="K2:K9" si="3">MID(A2,E2,F2-E2)</f>
        <v xml:space="preserve">  758,04</v>
      </c>
      <c r="L2" t="str">
        <f t="shared" ref="L2:L9" si="4">MID(A2,F2,100)</f>
        <v xml:space="preserve">  -758,04  </v>
      </c>
    </row>
    <row r="3" spans="1:12">
      <c r="A3" t="s">
        <v>1</v>
      </c>
      <c r="B3">
        <f t="shared" ref="B3:B9" si="5">FIND(" ",A3,1)</f>
        <v>7</v>
      </c>
      <c r="C3">
        <f t="shared" ref="C3:C9" si="6">FIND(" ",A$2,B3+1)</f>
        <v>11</v>
      </c>
      <c r="D3">
        <f t="shared" ref="D3:D9" si="7">FIND(" ",A3,C3+1)</f>
        <v>13</v>
      </c>
      <c r="E3">
        <f t="shared" si="0"/>
        <v>49</v>
      </c>
      <c r="F3">
        <f t="shared" si="1"/>
        <v>57</v>
      </c>
      <c r="G3" t="str">
        <f t="shared" ref="G3:G9" si="8">MID(A3,1,B3-1)</f>
        <v>010112</v>
      </c>
      <c r="H3" t="str">
        <f t="shared" ref="H3:H9" si="9">MID($A3,B3+1,C3-B3-1)</f>
        <v>RAN</v>
      </c>
      <c r="I3" t="str">
        <f t="shared" ref="I3:I9" si="10">MID($A3,C3+1,D3-C3-1)</f>
        <v>1</v>
      </c>
      <c r="J3" t="str">
        <f t="shared" si="2"/>
        <v xml:space="preserve">BFact CADILLAC PLASTIC THYSSENGROUP </v>
      </c>
      <c r="K3" t="str">
        <f t="shared" si="3"/>
        <v xml:space="preserve">  342,26</v>
      </c>
      <c r="L3" t="str">
        <f t="shared" si="4"/>
        <v xml:space="preserve">  -1 100,30  </v>
      </c>
    </row>
    <row r="4" spans="1:12">
      <c r="A4" t="s">
        <v>2</v>
      </c>
      <c r="B4">
        <f t="shared" si="5"/>
        <v>7</v>
      </c>
      <c r="C4">
        <f t="shared" si="6"/>
        <v>11</v>
      </c>
      <c r="D4">
        <f t="shared" si="7"/>
        <v>13</v>
      </c>
      <c r="E4">
        <f t="shared" si="0"/>
        <v>49</v>
      </c>
      <c r="F4">
        <f t="shared" si="1"/>
        <v>57</v>
      </c>
      <c r="G4" t="str">
        <f t="shared" si="8"/>
        <v>010112</v>
      </c>
      <c r="H4" t="str">
        <f t="shared" si="9"/>
        <v>RAN</v>
      </c>
      <c r="I4" t="str">
        <f t="shared" si="10"/>
        <v>1</v>
      </c>
      <c r="J4" t="str">
        <f t="shared" si="2"/>
        <v xml:space="preserve">BFact CADILLAC PLASTIC THYSSENGROUP </v>
      </c>
      <c r="K4" t="str">
        <f t="shared" si="3"/>
        <v xml:space="preserve">  561,77</v>
      </c>
      <c r="L4" t="str">
        <f t="shared" si="4"/>
        <v xml:space="preserve">  -1 662,07  </v>
      </c>
    </row>
    <row r="5" spans="1:12">
      <c r="A5" t="s">
        <v>12</v>
      </c>
      <c r="B5">
        <f t="shared" si="5"/>
        <v>7</v>
      </c>
      <c r="C5">
        <f t="shared" si="6"/>
        <v>11</v>
      </c>
      <c r="D5">
        <f t="shared" si="7"/>
        <v>13</v>
      </c>
      <c r="E5">
        <f t="shared" si="0"/>
        <v>49</v>
      </c>
      <c r="F5">
        <f t="shared" si="1"/>
        <v>59</v>
      </c>
      <c r="G5" t="str">
        <f t="shared" si="8"/>
        <v>010112</v>
      </c>
      <c r="H5" t="str">
        <f t="shared" si="9"/>
        <v>RAN</v>
      </c>
      <c r="I5" t="str">
        <f t="shared" si="10"/>
        <v>1</v>
      </c>
      <c r="J5" t="str">
        <f t="shared" si="2"/>
        <v xml:space="preserve">BFact CADILLAC PLASTIC THYSSENGROUP </v>
      </c>
      <c r="K5" t="str">
        <f t="shared" si="3"/>
        <v xml:space="preserve">  1 185,16</v>
      </c>
      <c r="L5" t="str">
        <f t="shared" si="4"/>
        <v/>
      </c>
    </row>
    <row r="6" spans="1:12">
      <c r="A6" t="s">
        <v>13</v>
      </c>
      <c r="B6">
        <f t="shared" si="5"/>
        <v>7</v>
      </c>
      <c r="C6">
        <f t="shared" si="6"/>
        <v>11</v>
      </c>
      <c r="D6">
        <f t="shared" si="7"/>
        <v>13</v>
      </c>
      <c r="E6">
        <f t="shared" si="0"/>
        <v>49</v>
      </c>
      <c r="F6">
        <f t="shared" si="1"/>
        <v>57</v>
      </c>
      <c r="G6" t="str">
        <f t="shared" si="8"/>
        <v>010112</v>
      </c>
      <c r="H6" t="str">
        <f t="shared" si="9"/>
        <v>RAN</v>
      </c>
      <c r="I6" t="str">
        <f t="shared" si="10"/>
        <v>1</v>
      </c>
      <c r="J6" t="str">
        <f t="shared" si="2"/>
        <v xml:space="preserve">BFact CADILLAC PLASTIC THYSSENGROUP </v>
      </c>
      <c r="K6" t="str">
        <f t="shared" si="3"/>
        <v xml:space="preserve">  561,77</v>
      </c>
      <c r="L6" t="str">
        <f t="shared" si="4"/>
        <v xml:space="preserve">  3 409,00  </v>
      </c>
    </row>
    <row r="7" spans="1:12">
      <c r="A7" t="s">
        <v>3</v>
      </c>
      <c r="B7">
        <f t="shared" si="5"/>
        <v>7</v>
      </c>
      <c r="C7">
        <f t="shared" si="6"/>
        <v>11</v>
      </c>
      <c r="D7">
        <f t="shared" si="7"/>
        <v>13</v>
      </c>
      <c r="E7">
        <f t="shared" si="0"/>
        <v>49</v>
      </c>
      <c r="F7">
        <f t="shared" si="1"/>
        <v>57</v>
      </c>
      <c r="G7" t="str">
        <f t="shared" si="8"/>
        <v>010112</v>
      </c>
      <c r="H7" t="str">
        <f t="shared" si="9"/>
        <v>RAN</v>
      </c>
      <c r="I7" t="str">
        <f t="shared" si="10"/>
        <v>1</v>
      </c>
      <c r="J7" t="str">
        <f t="shared" si="2"/>
        <v xml:space="preserve">CFact CADILLAC PLASTIC THYSSENGROUP </v>
      </c>
      <c r="K7" t="str">
        <f t="shared" si="3"/>
        <v xml:space="preserve">  738,89</v>
      </c>
      <c r="L7" t="str">
        <f t="shared" si="4"/>
        <v xml:space="preserve">  -4 147,89  </v>
      </c>
    </row>
    <row r="8" spans="1:12">
      <c r="A8" t="s">
        <v>4</v>
      </c>
      <c r="B8">
        <f t="shared" si="5"/>
        <v>7</v>
      </c>
      <c r="C8">
        <f t="shared" si="6"/>
        <v>11</v>
      </c>
      <c r="D8">
        <f t="shared" si="7"/>
        <v>14</v>
      </c>
      <c r="E8">
        <f t="shared" si="0"/>
        <v>50</v>
      </c>
      <c r="F8">
        <f t="shared" si="1"/>
        <v>58</v>
      </c>
      <c r="G8" t="str">
        <f t="shared" si="8"/>
        <v>030112</v>
      </c>
      <c r="H8" t="str">
        <f t="shared" si="9"/>
        <v>ACH</v>
      </c>
      <c r="I8" t="str">
        <f t="shared" si="10"/>
        <v>60</v>
      </c>
      <c r="J8" t="str">
        <f t="shared" si="2"/>
        <v xml:space="preserve">CFact CADILLAC PLASTIC THYSSENGROUP </v>
      </c>
      <c r="K8" t="str">
        <f t="shared" si="3"/>
        <v xml:space="preserve">  953,02</v>
      </c>
      <c r="L8" t="str">
        <f t="shared" si="4"/>
        <v xml:space="preserve">  -5 100,91  </v>
      </c>
    </row>
    <row r="9" spans="1:12">
      <c r="A9" t="s">
        <v>5</v>
      </c>
      <c r="B9">
        <f t="shared" si="5"/>
        <v>7</v>
      </c>
      <c r="C9">
        <f t="shared" si="6"/>
        <v>11</v>
      </c>
      <c r="D9">
        <f t="shared" si="7"/>
        <v>14</v>
      </c>
      <c r="E9">
        <f t="shared" si="0"/>
        <v>28</v>
      </c>
      <c r="F9">
        <f t="shared" si="1"/>
        <v>38</v>
      </c>
      <c r="G9" t="str">
        <f t="shared" si="8"/>
        <v>090112</v>
      </c>
      <c r="H9" t="str">
        <f t="shared" si="9"/>
        <v>EAP</v>
      </c>
      <c r="I9" t="str">
        <f t="shared" si="10"/>
        <v>24</v>
      </c>
      <c r="J9" t="str">
        <f t="shared" si="2"/>
        <v xml:space="preserve">BCADILLAC-LCR </v>
      </c>
      <c r="K9" t="str">
        <f t="shared" si="3"/>
        <v xml:space="preserve">  3 409,00</v>
      </c>
      <c r="L9" t="str">
        <f t="shared" si="4"/>
        <v xml:space="preserve">  -1 691,91  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Franck Desfossez</cp:lastModifiedBy>
  <dcterms:created xsi:type="dcterms:W3CDTF">2013-02-17T11:43:54Z</dcterms:created>
  <dcterms:modified xsi:type="dcterms:W3CDTF">2013-02-18T10:25:20Z</dcterms:modified>
</cp:coreProperties>
</file>